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updateLinks="always" hidePivotFieldList="1"/>
  <mc:AlternateContent xmlns:mc="http://schemas.openxmlformats.org/markup-compatibility/2006">
    <mc:Choice Requires="x15">
      <x15ac:absPath xmlns:x15ac="http://schemas.microsoft.com/office/spreadsheetml/2010/11/ac" url="C:\Users\Nacho Nievas\Desktop\MensajesAutomaticos\"/>
    </mc:Choice>
  </mc:AlternateContent>
  <xr:revisionPtr revIDLastSave="0" documentId="13_ncr:1_{F5C8BEF6-9CEA-4BB5-A1FE-AC52001ED09D}" xr6:coauthVersionLast="47" xr6:coauthVersionMax="47" xr10:uidLastSave="{00000000-0000-0000-0000-000000000000}"/>
  <bookViews>
    <workbookView xWindow="-120" yWindow="-120" windowWidth="29040" windowHeight="15720" tabRatio="589" xr2:uid="{00000000-000D-0000-FFFF-FFFF00000000}"/>
  </bookViews>
  <sheets>
    <sheet name="Polizas" sheetId="1" r:id="rId1"/>
    <sheet name="Estado de cuenta" sheetId="23" r:id="rId2"/>
    <sheet name="Cumple-Vto Poliza" sheetId="10" r:id="rId3"/>
    <sheet name="Mix General Diario" sheetId="11" r:id="rId4"/>
    <sheet name="Mix x Compañia" sheetId="21" r:id="rId5"/>
    <sheet name="Pólizas cortas" sheetId="22" r:id="rId6"/>
    <sheet name="Categoria" sheetId="12" r:id="rId7"/>
  </sheets>
  <definedNames>
    <definedName name="_xlnm._FilterDatabase" localSheetId="1" hidden="1">'Estado de cuenta'!$A$687:$Q$688</definedName>
    <definedName name="_xlnm._FilterDatabase" localSheetId="0" hidden="1">Polizas!#REF!</definedName>
    <definedName name="_Hlk139453664" localSheetId="0">Polizas!$C$229</definedName>
    <definedName name="_Hlk140135650" localSheetId="1">'Estado de cuenta'!$O$316</definedName>
    <definedName name="_Hlk143091902" localSheetId="0">Polizas!$C$69</definedName>
    <definedName name="_Hlk198548073" localSheetId="1">'Estado de cuenta'!$C$475</definedName>
    <definedName name="_Hlk65309351" localSheetId="1">'Estado de cuenta'!#REF!</definedName>
    <definedName name="_xlcn.WorksheetConnection_GrupoNievasSeguros.xlsxEstadodecta1" hidden="1">#REF!</definedName>
    <definedName name="_xlcn.WorksheetConnection_GrupoNievasSeguros.xlsxTabla71" hidden="1">Tabla7[]</definedName>
    <definedName name="Compañia">Tabla3[Compañias]</definedName>
    <definedName name="Compañias">Tabla3[Compañias]</definedName>
    <definedName name="l">#REF!</definedName>
    <definedName name="lll">#REF!</definedName>
    <definedName name="Riesgo">Tabla4[Riesgo]</definedName>
    <definedName name="SegmentaciónDeDatos_año">#N/A</definedName>
    <definedName name="SegmentaciónDeDatos_Mes">#N/A</definedName>
    <definedName name="SegmentaciónDeDatos_Mes_Alta">#N/A</definedName>
    <definedName name="Z_A67692E0_C5F6_44BA_B609_9A0D5BE1AE6F_.wvu.FilterData" localSheetId="0" hidden="1">Polizas!$A$1:$R$1139</definedName>
    <definedName name="Z_B52451D5_150F_42EB_8972_DA9D790AFB2B_.wvu.FilterData" localSheetId="0" hidden="1">Polizas!$A$1:$R$1139</definedName>
  </definedNames>
  <calcPr calcId="191029"/>
  <customWorkbookViews>
    <customWorkbookView name="Filtro 1" guid="{B52451D5-150F-42EB-8972-DA9D790AFB2B}" maximized="1" windowWidth="0" windowHeight="0" activeSheetId="0"/>
    <customWorkbookView name="Filtro 2" guid="{A67692E0-C5F6-44BA-B609-9A0D5BE1AE6F}" maximized="1" windowWidth="0" windowHeight="0" activeSheetId="0"/>
  </customWorkbookViews>
  <pivotCaches>
    <pivotCache cacheId="0" r:id="rId8"/>
    <pivotCache cacheId="1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H674" i="23"/>
  <c r="H675" i="23"/>
  <c r="H676" i="23"/>
  <c r="H677" i="23"/>
  <c r="H678" i="23"/>
  <c r="H679" i="23"/>
  <c r="H680" i="23"/>
  <c r="H681" i="23"/>
  <c r="H682" i="23"/>
  <c r="H683" i="23"/>
  <c r="H684" i="23"/>
  <c r="H685" i="23"/>
  <c r="H686" i="23"/>
  <c r="H687" i="23"/>
  <c r="H688" i="23"/>
  <c r="H689" i="23"/>
  <c r="H690" i="23"/>
  <c r="H691" i="23"/>
  <c r="H692" i="23"/>
  <c r="H693" i="23"/>
  <c r="H694" i="23"/>
  <c r="H695" i="23"/>
  <c r="H696" i="23"/>
  <c r="H697" i="23"/>
  <c r="H698" i="23"/>
  <c r="H699" i="23"/>
  <c r="H700" i="23"/>
  <c r="H701" i="23"/>
  <c r="H702" i="23"/>
  <c r="H703" i="23"/>
  <c r="H704" i="23"/>
  <c r="H705" i="23"/>
  <c r="H706" i="23"/>
  <c r="H707" i="23"/>
  <c r="H708" i="23"/>
  <c r="H709" i="23"/>
  <c r="H710" i="23"/>
  <c r="H711" i="23"/>
  <c r="H712" i="23"/>
  <c r="H713" i="23"/>
  <c r="H714" i="23"/>
  <c r="H715" i="23"/>
  <c r="H716" i="23"/>
  <c r="H717" i="23"/>
  <c r="H673" i="23"/>
  <c r="H672" i="23"/>
  <c r="H667" i="23" l="1"/>
  <c r="H668" i="23"/>
  <c r="H669" i="23"/>
  <c r="H670" i="23"/>
  <c r="H671" i="23"/>
  <c r="H166" i="23" l="1"/>
  <c r="H664" i="23" l="1"/>
  <c r="H665" i="23"/>
  <c r="H666" i="23"/>
  <c r="H663" i="23"/>
  <c r="H517" i="23" l="1"/>
  <c r="H662" i="23"/>
  <c r="H268" i="23"/>
  <c r="H661" i="23" l="1"/>
  <c r="H660" i="23"/>
  <c r="H659" i="23"/>
  <c r="H658" i="23" l="1"/>
  <c r="H654" i="23" l="1"/>
  <c r="H655" i="23"/>
  <c r="H656" i="23"/>
  <c r="H657" i="23"/>
  <c r="H652" i="23" l="1"/>
  <c r="H653" i="23"/>
  <c r="H648" i="23"/>
  <c r="H649" i="23"/>
  <c r="H650" i="23"/>
  <c r="H651" i="23"/>
  <c r="H646" i="23" l="1"/>
  <c r="H647" i="23"/>
  <c r="H645" i="23" l="1"/>
  <c r="H334" i="23" l="1"/>
  <c r="H644" i="23"/>
  <c r="H643" i="23"/>
  <c r="H642" i="23"/>
  <c r="H641" i="23"/>
  <c r="H340" i="23" l="1"/>
  <c r="H640" i="23" l="1"/>
  <c r="H639" i="23" l="1"/>
  <c r="H638" i="23"/>
  <c r="H629" i="23" l="1"/>
  <c r="H630" i="23"/>
  <c r="H631" i="23"/>
  <c r="H632" i="23"/>
  <c r="H633" i="23"/>
  <c r="H634" i="23"/>
  <c r="H635" i="23"/>
  <c r="H636" i="23"/>
  <c r="H637" i="23"/>
  <c r="H149" i="23" l="1"/>
  <c r="H625" i="23" l="1"/>
  <c r="H626" i="23"/>
  <c r="H627" i="23"/>
  <c r="H628" i="23"/>
  <c r="H621" i="23" l="1"/>
  <c r="H622" i="23"/>
  <c r="H623" i="23"/>
  <c r="H624" i="23"/>
  <c r="H620" i="23" l="1"/>
  <c r="H619" i="23" l="1"/>
  <c r="H296" i="23" l="1"/>
  <c r="H608" i="23"/>
  <c r="H609" i="23"/>
  <c r="H610" i="23"/>
  <c r="H611" i="23"/>
  <c r="H612" i="23"/>
  <c r="H613" i="23"/>
  <c r="H614" i="23"/>
  <c r="H615" i="23"/>
  <c r="H616" i="23"/>
  <c r="H617" i="23"/>
  <c r="H618" i="23"/>
  <c r="H360" i="23" l="1"/>
  <c r="H361" i="23"/>
  <c r="H607" i="23" l="1"/>
  <c r="H606" i="23" l="1"/>
  <c r="H605" i="23"/>
  <c r="H604" i="23"/>
  <c r="H603" i="23" l="1"/>
  <c r="H519" i="23" l="1"/>
  <c r="H520" i="23"/>
  <c r="H521" i="23"/>
  <c r="H522" i="23"/>
  <c r="H602" i="23" l="1"/>
  <c r="H600" i="23" l="1"/>
  <c r="H601" i="23"/>
  <c r="H598" i="23" l="1"/>
  <c r="H599" i="23"/>
  <c r="H586" i="23"/>
  <c r="H8" i="23" l="1"/>
  <c r="H199" i="23"/>
  <c r="H594" i="23" l="1"/>
  <c r="H595" i="23"/>
  <c r="H596" i="23"/>
  <c r="H597" i="23"/>
  <c r="H593" i="23" l="1"/>
  <c r="H590" i="23"/>
  <c r="H591" i="23"/>
  <c r="H592" i="23"/>
  <c r="H589" i="23" l="1"/>
  <c r="H588" i="23" l="1"/>
  <c r="H587" i="23"/>
  <c r="H585" i="23" l="1"/>
  <c r="H584" i="23" l="1"/>
  <c r="H555" i="23"/>
  <c r="H439" i="23" l="1"/>
  <c r="H534" i="23" l="1"/>
  <c r="H572" i="23" l="1"/>
  <c r="H571" i="23"/>
  <c r="H570" i="23"/>
  <c r="H565" i="23"/>
  <c r="H566" i="23"/>
  <c r="H567" i="23"/>
  <c r="H568" i="23"/>
  <c r="H569" i="23"/>
  <c r="H573" i="23"/>
  <c r="H574" i="23"/>
  <c r="H575" i="23"/>
  <c r="H576" i="23"/>
  <c r="H577" i="23"/>
  <c r="H578" i="23"/>
  <c r="H579" i="23"/>
  <c r="H580" i="23"/>
  <c r="H581" i="23"/>
  <c r="H582" i="23"/>
  <c r="H583" i="23"/>
  <c r="H247" i="23" l="1"/>
  <c r="H564" i="23" l="1"/>
  <c r="H562" i="23"/>
  <c r="H563" i="23"/>
  <c r="H123" i="23" l="1"/>
  <c r="H124" i="23"/>
  <c r="H560" i="23"/>
  <c r="H561" i="23"/>
  <c r="H559" i="23"/>
  <c r="H558" i="23"/>
  <c r="H557" i="23"/>
  <c r="H556" i="23" l="1"/>
  <c r="H554" i="23" l="1"/>
  <c r="H553" i="23" l="1"/>
  <c r="H535" i="23" l="1"/>
  <c r="H536" i="23"/>
  <c r="H537" i="23"/>
  <c r="H538" i="23"/>
  <c r="H539" i="23"/>
  <c r="H540" i="23"/>
  <c r="H541" i="23"/>
  <c r="H542" i="23"/>
  <c r="H543" i="23"/>
  <c r="H544" i="23"/>
  <c r="H545" i="23"/>
  <c r="H546" i="23"/>
  <c r="H547" i="23"/>
  <c r="H548" i="23"/>
  <c r="H549" i="23"/>
  <c r="H550" i="23"/>
  <c r="H551" i="23"/>
  <c r="H552" i="23"/>
  <c r="H533" i="23" l="1"/>
  <c r="H531" i="23"/>
  <c r="H532" i="23"/>
  <c r="H529" i="23"/>
  <c r="H530" i="23"/>
  <c r="H528" i="23"/>
  <c r="H464" i="23"/>
  <c r="H526" i="23" l="1"/>
  <c r="H527" i="23"/>
  <c r="H525" i="23" l="1"/>
  <c r="H114" i="23" l="1"/>
  <c r="H115" i="23"/>
  <c r="H116" i="23"/>
  <c r="H509" i="23" l="1"/>
  <c r="H510" i="23"/>
  <c r="H511" i="23"/>
  <c r="H512" i="23"/>
  <c r="H513" i="23"/>
  <c r="H514" i="23"/>
  <c r="H515" i="23"/>
  <c r="H516" i="23"/>
  <c r="H518" i="23"/>
  <c r="H523" i="23"/>
  <c r="H524" i="23"/>
  <c r="H506" i="23" l="1"/>
  <c r="H507" i="23"/>
  <c r="H508" i="23"/>
  <c r="H505" i="23"/>
  <c r="H504" i="23" l="1"/>
  <c r="H503" i="23"/>
  <c r="H500" i="23" l="1"/>
  <c r="H501" i="23"/>
  <c r="H502" i="23"/>
  <c r="H494" i="23"/>
  <c r="H495" i="23"/>
  <c r="H496" i="23"/>
  <c r="H497" i="23"/>
  <c r="H498" i="23"/>
  <c r="H499" i="23"/>
  <c r="H493" i="23"/>
  <c r="H491" i="23"/>
  <c r="H492" i="23"/>
  <c r="H490" i="23" l="1"/>
  <c r="H489" i="23"/>
  <c r="H81" i="23" l="1"/>
  <c r="H488" i="23"/>
  <c r="H486" i="23" l="1"/>
  <c r="H487" i="23"/>
  <c r="H485" i="23"/>
  <c r="H484" i="23"/>
  <c r="H261" i="23" l="1"/>
  <c r="H483" i="23" l="1"/>
  <c r="H482" i="23"/>
  <c r="H481" i="23"/>
  <c r="H480" i="23"/>
  <c r="H479" i="23"/>
  <c r="H185" i="23" l="1"/>
  <c r="H478" i="23" l="1"/>
  <c r="H474" i="23"/>
  <c r="H475" i="23"/>
  <c r="H476" i="23"/>
  <c r="H477" i="23"/>
  <c r="H473" i="23"/>
  <c r="H371" i="23"/>
  <c r="H472" i="23"/>
  <c r="H471" i="23"/>
  <c r="H470" i="23"/>
  <c r="H469" i="23"/>
  <c r="H468" i="23"/>
  <c r="H467" i="23"/>
  <c r="H466" i="23"/>
  <c r="H295" i="23" l="1"/>
  <c r="H465" i="23"/>
  <c r="H462" i="23" l="1"/>
  <c r="H463" i="23"/>
  <c r="H461" i="23"/>
  <c r="H460" i="23"/>
  <c r="H459" i="23"/>
  <c r="H458" i="23"/>
  <c r="H457" i="23"/>
  <c r="H456" i="23"/>
  <c r="H455" i="23" l="1"/>
  <c r="H454" i="23"/>
  <c r="H453" i="23"/>
  <c r="H452" i="23"/>
  <c r="H451" i="23" l="1"/>
  <c r="H450" i="23"/>
  <c r="H449" i="23" l="1"/>
  <c r="H448" i="23"/>
  <c r="H447" i="23"/>
  <c r="H446" i="23"/>
  <c r="H445" i="23"/>
  <c r="H444" i="23" l="1"/>
  <c r="H393" i="23"/>
  <c r="H443" i="23"/>
  <c r="H442" i="23"/>
  <c r="H441" i="23"/>
  <c r="H440" i="23" l="1"/>
  <c r="H438" i="23" l="1"/>
  <c r="H426" i="23" l="1"/>
  <c r="H427" i="23"/>
  <c r="H428" i="23"/>
  <c r="H429" i="23"/>
  <c r="H430" i="23"/>
  <c r="H431" i="23"/>
  <c r="H432" i="23"/>
  <c r="H433" i="23"/>
  <c r="H434" i="23"/>
  <c r="H435" i="23"/>
  <c r="H436" i="23"/>
  <c r="H437" i="23"/>
  <c r="H425" i="23" l="1"/>
  <c r="H424" i="23"/>
  <c r="H423" i="23"/>
  <c r="H422" i="23"/>
  <c r="H421" i="23"/>
  <c r="H288" i="23" l="1"/>
  <c r="H419" i="23" l="1"/>
  <c r="H420" i="23"/>
  <c r="H416" i="23"/>
  <c r="H417" i="23"/>
  <c r="H418" i="23"/>
  <c r="H415" i="23"/>
  <c r="H414" i="23"/>
  <c r="H413" i="23"/>
  <c r="H412" i="23"/>
  <c r="H411" i="23"/>
  <c r="H410" i="23"/>
  <c r="H409" i="23"/>
  <c r="H408" i="23"/>
  <c r="H407" i="23" l="1"/>
  <c r="H406" i="23"/>
  <c r="H405" i="23" l="1"/>
  <c r="H404" i="23" l="1"/>
  <c r="H400" i="23" l="1"/>
  <c r="H401" i="23"/>
  <c r="H402" i="23"/>
  <c r="H403" i="23"/>
  <c r="H42" i="23" l="1"/>
  <c r="H399" i="23" l="1"/>
  <c r="H398" i="23" l="1"/>
  <c r="H397" i="23"/>
  <c r="H396" i="23"/>
  <c r="H395" i="23" l="1"/>
  <c r="H394" i="23"/>
  <c r="H390" i="23"/>
  <c r="H391" i="23"/>
  <c r="H392" i="23"/>
  <c r="H389" i="23" l="1"/>
  <c r="H388" i="23"/>
  <c r="H385" i="23"/>
  <c r="H386" i="23"/>
  <c r="H387" i="23"/>
  <c r="H383" i="23"/>
  <c r="H384" i="23" l="1"/>
  <c r="H369" i="23" l="1"/>
  <c r="H382" i="23" l="1"/>
  <c r="H381" i="23"/>
  <c r="H380" i="23"/>
  <c r="H379" i="23" l="1"/>
  <c r="H378" i="23"/>
  <c r="H377" i="23"/>
  <c r="H376" i="23"/>
  <c r="H375" i="23"/>
  <c r="H374" i="23"/>
  <c r="H373" i="23"/>
  <c r="H372" i="23"/>
  <c r="H370" i="23"/>
  <c r="H368" i="23"/>
  <c r="H367" i="23"/>
  <c r="H366" i="23"/>
  <c r="H365" i="23"/>
  <c r="H364" i="23"/>
  <c r="H363" i="23"/>
  <c r="H362" i="23"/>
  <c r="H359" i="23"/>
  <c r="H358" i="23"/>
  <c r="H357" i="23"/>
  <c r="H356" i="23"/>
  <c r="H355" i="23"/>
  <c r="H354" i="23"/>
  <c r="H353" i="23"/>
  <c r="H352" i="23"/>
  <c r="H351" i="23"/>
  <c r="H350" i="23"/>
  <c r="H349" i="23"/>
  <c r="H348" i="23"/>
  <c r="H347" i="23"/>
  <c r="H346" i="23"/>
  <c r="H345" i="23"/>
  <c r="H344" i="23"/>
  <c r="H343" i="23"/>
  <c r="H342" i="23"/>
  <c r="H341" i="23"/>
  <c r="H339" i="23"/>
  <c r="H338" i="23"/>
  <c r="H337" i="23"/>
  <c r="H336" i="23"/>
  <c r="H335" i="23"/>
  <c r="H333" i="23"/>
  <c r="H332" i="23"/>
  <c r="H331" i="23"/>
  <c r="H330" i="23"/>
  <c r="H329" i="23"/>
  <c r="H328" i="23"/>
  <c r="H327" i="23"/>
  <c r="H326" i="23"/>
  <c r="H325" i="23"/>
  <c r="H324" i="23"/>
  <c r="H323" i="23"/>
  <c r="H322" i="23"/>
  <c r="H321" i="23"/>
  <c r="H320" i="23"/>
  <c r="H319" i="23"/>
  <c r="H318" i="23"/>
  <c r="H317" i="23"/>
  <c r="H316" i="23"/>
  <c r="H315" i="23"/>
  <c r="H314" i="23"/>
  <c r="H312" i="23"/>
  <c r="H311" i="23"/>
  <c r="H310" i="23"/>
  <c r="H309" i="23"/>
  <c r="H308" i="23"/>
  <c r="H307" i="23"/>
  <c r="H306" i="23"/>
  <c r="H305" i="23"/>
  <c r="H304" i="23"/>
  <c r="H303" i="23"/>
  <c r="H302" i="23"/>
  <c r="H301" i="23"/>
  <c r="H300" i="23"/>
  <c r="H299" i="23"/>
  <c r="H298" i="23"/>
  <c r="H297" i="23"/>
  <c r="H294" i="23"/>
  <c r="H293" i="23"/>
  <c r="H292" i="23"/>
  <c r="H291" i="23"/>
  <c r="H290" i="23"/>
  <c r="H289" i="23"/>
  <c r="H287" i="23"/>
  <c r="H286" i="23"/>
  <c r="H285" i="23"/>
  <c r="H284" i="23"/>
  <c r="H283" i="23"/>
  <c r="H282" i="23"/>
  <c r="H280" i="23"/>
  <c r="H279" i="23"/>
  <c r="H278" i="23"/>
  <c r="H277" i="23"/>
  <c r="H276" i="23"/>
  <c r="H275" i="23"/>
  <c r="H274" i="23"/>
  <c r="H273" i="23"/>
  <c r="H272" i="23"/>
  <c r="H271" i="23"/>
  <c r="H270" i="23"/>
  <c r="H269" i="23"/>
  <c r="H267" i="23"/>
  <c r="H266" i="23"/>
  <c r="H265" i="23"/>
  <c r="H264" i="23"/>
  <c r="H263" i="23"/>
  <c r="H262" i="23"/>
  <c r="H260" i="23"/>
  <c r="H259" i="23"/>
  <c r="H258" i="23"/>
  <c r="H257" i="23"/>
  <c r="H256" i="23"/>
  <c r="H255" i="23"/>
  <c r="H254" i="23"/>
  <c r="H253" i="23"/>
  <c r="H252" i="23"/>
  <c r="H251" i="23"/>
  <c r="H250" i="23"/>
  <c r="H249" i="23"/>
  <c r="H248" i="23"/>
  <c r="H246" i="23"/>
  <c r="H245" i="23"/>
  <c r="H244" i="23"/>
  <c r="H243" i="23"/>
  <c r="H242" i="23"/>
  <c r="H241" i="23"/>
  <c r="H240" i="23"/>
  <c r="H239" i="23"/>
  <c r="H238" i="23"/>
  <c r="H237" i="23"/>
  <c r="H236" i="23"/>
  <c r="H235" i="23"/>
  <c r="H234" i="23"/>
  <c r="H233" i="23"/>
  <c r="H232" i="23"/>
  <c r="H231" i="23"/>
  <c r="H230" i="23"/>
  <c r="H229" i="23"/>
  <c r="H228" i="23"/>
  <c r="H227" i="23"/>
  <c r="H226" i="23"/>
  <c r="H225" i="23"/>
  <c r="H224" i="23"/>
  <c r="H223" i="23"/>
  <c r="H222" i="23"/>
  <c r="H221" i="23"/>
  <c r="H220" i="23"/>
  <c r="H219" i="23"/>
  <c r="H218" i="23"/>
  <c r="H217" i="23"/>
  <c r="H216" i="23"/>
  <c r="H215" i="23"/>
  <c r="H214" i="23"/>
  <c r="H213" i="23"/>
  <c r="H212" i="23"/>
  <c r="H211" i="23"/>
  <c r="H210" i="23"/>
  <c r="H209" i="23"/>
  <c r="H208" i="23"/>
  <c r="H207" i="23"/>
  <c r="H206" i="23"/>
  <c r="H205" i="23"/>
  <c r="H204" i="23"/>
  <c r="H203" i="23"/>
  <c r="H202" i="23"/>
  <c r="H201" i="23"/>
  <c r="H200" i="23"/>
  <c r="H198" i="23"/>
  <c r="H197" i="23"/>
  <c r="H196" i="23"/>
  <c r="H195" i="23"/>
  <c r="H194" i="23"/>
  <c r="H193" i="23"/>
  <c r="H192" i="23"/>
  <c r="H191" i="23"/>
  <c r="H189" i="23"/>
  <c r="H188" i="23"/>
  <c r="H187" i="23"/>
  <c r="H186" i="23"/>
  <c r="H184" i="23"/>
  <c r="H183" i="23"/>
  <c r="H182" i="23"/>
  <c r="H181" i="23"/>
  <c r="H180" i="23"/>
  <c r="H179" i="23"/>
  <c r="H178" i="23"/>
  <c r="H177" i="23"/>
  <c r="H176" i="23"/>
  <c r="H175" i="23"/>
  <c r="H174" i="23"/>
  <c r="H173" i="23"/>
  <c r="H172" i="23"/>
  <c r="H171" i="23"/>
  <c r="H170" i="23"/>
  <c r="H169" i="23"/>
  <c r="H168" i="23"/>
  <c r="H167" i="23"/>
  <c r="H165" i="23"/>
  <c r="H164" i="23"/>
  <c r="H163" i="23"/>
  <c r="H162" i="23"/>
  <c r="H161" i="23"/>
  <c r="H160" i="23"/>
  <c r="H159" i="23"/>
  <c r="H158" i="23"/>
  <c r="H157" i="23"/>
  <c r="H156" i="23"/>
  <c r="H155" i="23"/>
  <c r="H154" i="23"/>
  <c r="H153" i="23"/>
  <c r="H152" i="23"/>
  <c r="H151" i="23"/>
  <c r="H150" i="23"/>
  <c r="H148" i="23"/>
  <c r="H147" i="23"/>
  <c r="H146" i="23"/>
  <c r="H145" i="23"/>
  <c r="H144" i="23"/>
  <c r="H143" i="23"/>
  <c r="H142" i="23"/>
  <c r="H141" i="23"/>
  <c r="H140" i="23"/>
  <c r="H139" i="23"/>
  <c r="H138" i="23"/>
  <c r="H137" i="23"/>
  <c r="H136" i="23"/>
  <c r="H135" i="23"/>
  <c r="H134" i="23"/>
  <c r="H133" i="23"/>
  <c r="H132" i="23"/>
  <c r="H131" i="23"/>
  <c r="H130" i="23"/>
  <c r="H129" i="23"/>
  <c r="H128" i="23"/>
  <c r="H127" i="23"/>
  <c r="H126" i="23"/>
  <c r="H125" i="23"/>
  <c r="H122" i="23"/>
  <c r="H121" i="23"/>
  <c r="H120" i="23"/>
  <c r="H119" i="23"/>
  <c r="H118" i="23"/>
  <c r="H117" i="23"/>
  <c r="H113" i="23"/>
  <c r="H112" i="23"/>
  <c r="H111" i="23"/>
  <c r="H110" i="23"/>
  <c r="H109" i="23"/>
  <c r="H108" i="23"/>
  <c r="H107" i="23"/>
  <c r="H106" i="23"/>
  <c r="H105" i="23"/>
  <c r="H104" i="23"/>
  <c r="H103" i="23"/>
  <c r="H102" i="23"/>
  <c r="H101" i="23"/>
  <c r="H100" i="23"/>
  <c r="H99" i="23"/>
  <c r="H98" i="23"/>
  <c r="H97" i="23"/>
  <c r="H96" i="23"/>
  <c r="H95" i="23"/>
  <c r="H94" i="23"/>
  <c r="H93" i="23"/>
  <c r="H92" i="23"/>
  <c r="H91" i="23"/>
  <c r="H90" i="23"/>
  <c r="H89" i="23"/>
  <c r="H88" i="23"/>
  <c r="H87" i="23"/>
  <c r="H86" i="23"/>
  <c r="H85" i="23"/>
  <c r="H84" i="23"/>
  <c r="H83" i="23"/>
  <c r="H82" i="23"/>
  <c r="H80" i="23"/>
  <c r="H79" i="23"/>
  <c r="H78" i="23"/>
  <c r="H77" i="23"/>
  <c r="H76" i="23"/>
  <c r="H75" i="23"/>
  <c r="H74" i="23"/>
  <c r="H73" i="23"/>
  <c r="H72" i="23"/>
  <c r="H71" i="23"/>
  <c r="H70" i="23"/>
  <c r="H69" i="23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1" i="23"/>
  <c r="H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7" i="23"/>
  <c r="H6" i="23"/>
  <c r="H5" i="23"/>
  <c r="H4" i="23"/>
  <c r="H3" i="23"/>
  <c r="H2" i="23"/>
  <c r="E55" i="22" l="1"/>
  <c r="D55" i="22"/>
  <c r="E54" i="22" l="1"/>
  <c r="D54" i="22"/>
  <c r="E53" i="22"/>
  <c r="D53" i="22"/>
  <c r="N36" i="22" l="1"/>
  <c r="N9" i="22"/>
  <c r="H9" i="22"/>
  <c r="N5" i="22"/>
  <c r="H5" i="22"/>
  <c r="N4" i="22"/>
  <c r="H4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Miriam Burdisso</author>
  </authors>
  <commentList>
    <comment ref="M673" authorId="0" shapeId="0" xr:uid="{1B5F393D-F102-436A-84CD-F3FC531BADB4}">
      <text>
        <r>
          <rPr>
            <b/>
            <sz val="9"/>
            <color indexed="81"/>
            <rFont val="Tahoma"/>
            <family val="2"/>
          </rPr>
          <t>Miriam Burdisso:</t>
        </r>
        <r>
          <rPr>
            <sz val="9"/>
            <color indexed="81"/>
            <rFont val="Tahoma"/>
            <family val="2"/>
          </rPr>
          <t xml:space="preserve">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  <author>mIRIAM</author>
    <author>NOTEBOOK</author>
    <author>NETBOOK</author>
    <author>tc={F929A083-4BE3-46DC-9EF1-72249EF38130}</author>
  </authors>
  <commentList>
    <comment ref="D2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13183
</t>
        </r>
      </text>
    </comment>
    <comment ref="D4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638230</t>
        </r>
      </text>
    </comment>
    <comment ref="B48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127942</t>
        </r>
      </text>
    </comment>
    <comment ref="C7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126689</t>
        </r>
      </text>
    </comment>
    <comment ref="C7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126690</t>
        </r>
      </text>
    </comment>
    <comment ref="C76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126691</t>
        </r>
      </text>
    </comment>
    <comment ref="C77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126692</t>
        </r>
      </text>
    </comment>
    <comment ref="C78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126693</t>
        </r>
      </text>
    </comment>
    <comment ref="C79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126696</t>
        </r>
      </text>
    </comment>
    <comment ref="C81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126694</t>
        </r>
      </text>
    </comment>
    <comment ref="C82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126686</t>
        </r>
      </text>
    </comment>
    <comment ref="C90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123417</t>
        </r>
      </text>
    </comment>
    <comment ref="C97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Usuario de Windows12860</t>
        </r>
      </text>
    </comment>
    <comment ref="C111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126687</t>
        </r>
      </text>
    </comment>
    <comment ref="C113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Usuario de 126767</t>
        </r>
      </text>
    </comment>
    <comment ref="C116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127150</t>
        </r>
      </text>
    </comment>
    <comment ref="C118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127279</t>
        </r>
      </text>
    </comment>
    <comment ref="C119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 xml:space="preserve">126684
</t>
        </r>
      </text>
    </comment>
    <comment ref="C120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126822</t>
        </r>
      </text>
    </comment>
    <comment ref="C124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126714</t>
        </r>
      </text>
    </comment>
    <comment ref="C138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126685</t>
        </r>
      </text>
    </comment>
    <comment ref="B152" authorId="1" shapeId="0" xr:uid="{00000000-0006-0000-0100-000018000000}">
      <text>
        <r>
          <rPr>
            <b/>
            <sz val="9"/>
            <color indexed="81"/>
            <rFont val="Tahoma"/>
            <family val="2"/>
          </rPr>
          <t>12592</t>
        </r>
      </text>
    </comment>
    <comment ref="B156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122184</t>
        </r>
      </text>
    </comment>
    <comment ref="B159" authorId="1" shapeId="0" xr:uid="{00000000-0006-0000-0100-00001A000000}">
      <text>
        <r>
          <rPr>
            <b/>
            <sz val="9"/>
            <color indexed="81"/>
            <rFont val="Tahoma"/>
            <family val="2"/>
          </rPr>
          <t>605057</t>
        </r>
      </text>
    </comment>
    <comment ref="B161" authorId="1" shapeId="0" xr:uid="{00000000-0006-0000-0100-00001B000000}">
      <text>
        <r>
          <rPr>
            <b/>
            <sz val="9"/>
            <color indexed="81"/>
            <rFont val="Tahoma"/>
            <family val="2"/>
          </rPr>
          <t xml:space="preserve">123269
</t>
        </r>
      </text>
    </comment>
    <comment ref="D162" authorId="2" shapeId="0" xr:uid="{00000000-0006-0000-0100-00001C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104910</t>
        </r>
      </text>
    </comment>
    <comment ref="C173" authorId="1" shapeId="0" xr:uid="{00000000-0006-0000-0100-00001D000000}">
      <text>
        <r>
          <rPr>
            <b/>
            <sz val="9"/>
            <color indexed="81"/>
            <rFont val="Tahoma"/>
            <family val="2"/>
          </rPr>
          <t>mIRIAM:125092</t>
        </r>
      </text>
    </comment>
    <comment ref="C180" authorId="1" shapeId="0" xr:uid="{00000000-0006-0000-0100-00001E000000}">
      <text>
        <r>
          <rPr>
            <b/>
            <sz val="9"/>
            <color indexed="81"/>
            <rFont val="Tahoma"/>
            <family val="2"/>
          </rPr>
          <t>126697</t>
        </r>
      </text>
    </comment>
    <comment ref="B183" authorId="1" shapeId="0" xr:uid="{00000000-0006-0000-0100-00001F000000}">
      <text>
        <r>
          <rPr>
            <b/>
            <sz val="9"/>
            <color indexed="81"/>
            <rFont val="Tahoma"/>
            <family val="2"/>
          </rPr>
          <t>126688</t>
        </r>
      </text>
    </comment>
    <comment ref="C186" authorId="1" shapeId="0" xr:uid="{00000000-0006-0000-0100-000020000000}">
      <text>
        <r>
          <rPr>
            <b/>
            <sz val="9"/>
            <color indexed="81"/>
            <rFont val="Tahoma"/>
            <family val="2"/>
          </rPr>
          <t>126701</t>
        </r>
      </text>
    </comment>
    <comment ref="C191" authorId="1" shapeId="0" xr:uid="{00000000-0006-0000-0100-000021000000}">
      <text>
        <r>
          <rPr>
            <b/>
            <sz val="9"/>
            <color indexed="81"/>
            <rFont val="Tahoma"/>
            <family val="2"/>
          </rPr>
          <t>126715</t>
        </r>
      </text>
    </comment>
    <comment ref="C193" authorId="3" shapeId="0" xr:uid="{00000000-0006-0000-0100-000022000000}">
      <text>
        <r>
          <rPr>
            <b/>
            <sz val="9"/>
            <color indexed="81"/>
            <rFont val="Tahoma"/>
            <family val="2"/>
          </rPr>
          <t>126233</t>
        </r>
      </text>
    </comment>
    <comment ref="B204" authorId="3" shapeId="0" xr:uid="{00000000-0006-0000-0100-000023000000}">
      <text>
        <r>
          <rPr>
            <b/>
            <sz val="9"/>
            <color indexed="81"/>
            <rFont val="Tahoma"/>
            <family val="2"/>
          </rPr>
          <t>127519</t>
        </r>
      </text>
    </comment>
    <comment ref="B206" authorId="1" shapeId="0" xr:uid="{00000000-0006-0000-0100-000024000000}">
      <text>
        <r>
          <rPr>
            <b/>
            <sz val="9"/>
            <color indexed="81"/>
            <rFont val="Tahoma"/>
            <family val="2"/>
          </rPr>
          <t>126972</t>
        </r>
      </text>
    </comment>
    <comment ref="C216" authorId="1" shapeId="0" xr:uid="{00000000-0006-0000-0100-000025000000}">
      <text>
        <r>
          <rPr>
            <b/>
            <sz val="9"/>
            <color indexed="81"/>
            <rFont val="Tahoma"/>
            <family val="2"/>
          </rPr>
          <t>126963</t>
        </r>
      </text>
    </comment>
    <comment ref="C218" authorId="1" shapeId="0" xr:uid="{00000000-0006-0000-0100-000026000000}">
      <text>
        <r>
          <rPr>
            <b/>
            <sz val="9"/>
            <color indexed="81"/>
            <rFont val="Tahoma"/>
            <family val="2"/>
          </rPr>
          <t>126962</t>
        </r>
      </text>
    </comment>
    <comment ref="C219" authorId="1" shapeId="0" xr:uid="{00000000-0006-0000-0100-000027000000}">
      <text>
        <r>
          <rPr>
            <b/>
            <sz val="9"/>
            <color indexed="81"/>
            <rFont val="Tahoma"/>
            <family val="2"/>
          </rPr>
          <t>126964</t>
        </r>
      </text>
    </comment>
    <comment ref="C265" authorId="2" shapeId="0" xr:uid="{00000000-0006-0000-0100-000028000000}">
      <text>
        <r>
          <rPr>
            <b/>
            <sz val="9"/>
            <color indexed="81"/>
            <rFont val="Tahoma"/>
            <family val="2"/>
          </rPr>
          <t>1461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2" authorId="2" shapeId="0" xr:uid="{00000000-0006-0000-0100-000029000000}">
      <text>
        <r>
          <rPr>
            <b/>
            <sz val="9"/>
            <color indexed="81"/>
            <rFont val="Tahoma"/>
            <family val="2"/>
          </rPr>
          <t>126999</t>
        </r>
      </text>
    </comment>
    <comment ref="B295" authorId="3" shapeId="0" xr:uid="{00000000-0006-0000-0100-00002A000000}">
      <text>
        <r>
          <rPr>
            <b/>
            <sz val="9"/>
            <color indexed="81"/>
            <rFont val="Tahoma"/>
            <family val="2"/>
          </rPr>
          <t>128304</t>
        </r>
      </text>
    </comment>
    <comment ref="B302" authorId="3" shapeId="0" xr:uid="{00000000-0006-0000-0100-00002B000000}">
      <text>
        <r>
          <rPr>
            <b/>
            <sz val="9"/>
            <color indexed="81"/>
            <rFont val="Tahoma"/>
            <family val="2"/>
          </rPr>
          <t>126959</t>
        </r>
      </text>
    </comment>
    <comment ref="B324" authorId="3" shapeId="0" xr:uid="{00000000-0006-0000-0100-00002C000000}">
      <text>
        <r>
          <rPr>
            <b/>
            <sz val="9"/>
            <color indexed="81"/>
            <rFont val="Tahoma"/>
            <family val="2"/>
          </rPr>
          <t>NETBOOK:</t>
        </r>
        <r>
          <rPr>
            <sz val="9"/>
            <color indexed="81"/>
            <rFont val="Tahoma"/>
            <family val="2"/>
          </rPr>
          <t xml:space="preserve">
126730
</t>
        </r>
      </text>
    </comment>
    <comment ref="C330" authorId="3" shapeId="0" xr:uid="{00000000-0006-0000-0100-00002D000000}">
      <text>
        <r>
          <rPr>
            <b/>
            <sz val="9"/>
            <color indexed="81"/>
            <rFont val="Tahoma"/>
            <family val="2"/>
          </rPr>
          <t>NETBOOK:</t>
        </r>
        <r>
          <rPr>
            <sz val="9"/>
            <color indexed="81"/>
            <rFont val="Tahoma"/>
            <family val="2"/>
          </rPr>
          <t xml:space="preserve">
126889</t>
        </r>
      </text>
    </comment>
    <comment ref="C331" authorId="3" shapeId="0" xr:uid="{00000000-0006-0000-0100-00002E000000}">
      <text>
        <r>
          <rPr>
            <b/>
            <sz val="9"/>
            <color indexed="81"/>
            <rFont val="Tahoma"/>
            <family val="2"/>
          </rPr>
          <t>126890arist
a</t>
        </r>
      </text>
    </comment>
    <comment ref="C333" authorId="3" shapeId="0" xr:uid="{00000000-0006-0000-0100-00002F000000}">
      <text>
        <r>
          <rPr>
            <b/>
            <sz val="9"/>
            <color indexed="81"/>
            <rFont val="Tahoma"/>
            <family val="2"/>
          </rPr>
          <t>126933</t>
        </r>
      </text>
    </comment>
    <comment ref="C336" authorId="3" shapeId="0" xr:uid="{00000000-0006-0000-0100-000030000000}">
      <text>
        <r>
          <rPr>
            <b/>
            <sz val="9"/>
            <color indexed="81"/>
            <rFont val="Tahoma"/>
            <family val="2"/>
          </rPr>
          <t>127229</t>
        </r>
      </text>
    </comment>
    <comment ref="C339" authorId="3" shapeId="0" xr:uid="{00000000-0006-0000-0100-000031000000}">
      <text>
        <r>
          <rPr>
            <b/>
            <sz val="9"/>
            <color indexed="81"/>
            <rFont val="Tahoma"/>
            <family val="2"/>
          </rPr>
          <t>126960</t>
        </r>
      </text>
    </comment>
    <comment ref="C342" authorId="3" shapeId="0" xr:uid="{00000000-0006-0000-0100-000032000000}">
      <text>
        <r>
          <rPr>
            <b/>
            <sz val="9"/>
            <color indexed="81"/>
            <rFont val="Tahoma"/>
            <family val="2"/>
          </rPr>
          <t>126702</t>
        </r>
      </text>
    </comment>
    <comment ref="C343" authorId="3" shapeId="0" xr:uid="{00000000-0006-0000-0100-000033000000}">
      <text>
        <r>
          <rPr>
            <b/>
            <sz val="9"/>
            <color indexed="81"/>
            <rFont val="Tahoma"/>
            <family val="2"/>
          </rPr>
          <t>NETBOOK:</t>
        </r>
        <r>
          <rPr>
            <sz val="9"/>
            <color indexed="81"/>
            <rFont val="Tahoma"/>
            <family val="2"/>
          </rPr>
          <t xml:space="preserve">
126961</t>
        </r>
      </text>
    </comment>
    <comment ref="C344" authorId="3" shapeId="0" xr:uid="{00000000-0006-0000-0100-000034000000}">
      <text>
        <r>
          <rPr>
            <b/>
            <sz val="9"/>
            <color indexed="81"/>
            <rFont val="Tahoma"/>
            <family val="2"/>
          </rPr>
          <t>127287
127287</t>
        </r>
      </text>
    </comment>
    <comment ref="C345" authorId="3" shapeId="0" xr:uid="{00000000-0006-0000-0100-000035000000}">
      <text>
        <r>
          <rPr>
            <b/>
            <sz val="9"/>
            <color indexed="81"/>
            <rFont val="Tahoma"/>
            <family val="2"/>
          </rPr>
          <t>127288</t>
        </r>
      </text>
    </comment>
    <comment ref="C346" authorId="3" shapeId="0" xr:uid="{00000000-0006-0000-0100-000036000000}">
      <text>
        <r>
          <rPr>
            <b/>
            <sz val="9"/>
            <color indexed="81"/>
            <rFont val="Tahoma"/>
            <family val="2"/>
          </rPr>
          <t>127337</t>
        </r>
      </text>
    </comment>
    <comment ref="C349" authorId="3" shapeId="0" xr:uid="{00000000-0006-0000-0100-000037000000}">
      <text>
        <r>
          <rPr>
            <b/>
            <sz val="9"/>
            <color indexed="81"/>
            <rFont val="Tahoma"/>
            <family val="2"/>
          </rPr>
          <t>127045</t>
        </r>
      </text>
    </comment>
    <comment ref="C350" authorId="3" shapeId="0" xr:uid="{00000000-0006-0000-0100-000038000000}">
      <text>
        <r>
          <rPr>
            <b/>
            <sz val="9"/>
            <color indexed="81"/>
            <rFont val="Tahoma"/>
            <family val="2"/>
          </rPr>
          <t>127298</t>
        </r>
      </text>
    </comment>
    <comment ref="C377" authorId="2" shapeId="0" xr:uid="{00000000-0006-0000-0100-000039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1118guaya
</t>
        </r>
      </text>
    </comment>
    <comment ref="C383" authorId="3" shapeId="0" xr:uid="{00000000-0006-0000-0100-00003A000000}">
      <text>
        <r>
          <rPr>
            <b/>
            <sz val="9"/>
            <color indexed="81"/>
            <rFont val="Tahoma"/>
            <family val="2"/>
          </rPr>
          <t>NE126985</t>
        </r>
      </text>
    </comment>
    <comment ref="C396" authorId="3" shapeId="0" xr:uid="{00000000-0006-0000-0100-00003B000000}">
      <text>
        <r>
          <rPr>
            <b/>
            <sz val="9"/>
            <color indexed="81"/>
            <rFont val="Tahoma"/>
            <family val="2"/>
          </rPr>
          <t>NETBOOK:</t>
        </r>
        <r>
          <rPr>
            <sz val="9"/>
            <color indexed="81"/>
            <rFont val="Tahoma"/>
            <family val="2"/>
          </rPr>
          <t xml:space="preserve">
118594</t>
        </r>
      </text>
    </comment>
    <comment ref="C397" authorId="3" shapeId="0" xr:uid="{00000000-0006-0000-0100-00003C000000}">
      <text>
        <r>
          <rPr>
            <b/>
            <sz val="9"/>
            <color indexed="81"/>
            <rFont val="Tahoma"/>
            <family val="2"/>
          </rPr>
          <t>NETBOOK:</t>
        </r>
        <r>
          <rPr>
            <sz val="9"/>
            <color indexed="81"/>
            <rFont val="Tahoma"/>
            <family val="2"/>
          </rPr>
          <t xml:space="preserve">
118622/129699</t>
        </r>
      </text>
    </comment>
    <comment ref="C426" authorId="2" shapeId="0" xr:uid="{00000000-0006-0000-0100-00003D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120899here</t>
        </r>
      </text>
    </comment>
    <comment ref="C438" authorId="2" shapeId="0" xr:uid="{00000000-0006-0000-0100-00003E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121299
</t>
        </r>
      </text>
    </comment>
    <comment ref="C477" authorId="2" shapeId="0" xr:uid="{00000000-0006-0000-0100-00003F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123029</t>
        </r>
      </text>
    </comment>
    <comment ref="C509" authorId="2" shapeId="0" xr:uid="{00000000-0006-0000-0100-000040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125218</t>
        </r>
      </text>
    </comment>
    <comment ref="C524" authorId="2" shapeId="0" xr:uid="{00000000-0006-0000-0100-000041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126151</t>
        </r>
      </text>
    </comment>
    <comment ref="C526" authorId="2" shapeId="0" xr:uid="{00000000-0006-0000-0100-000042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126214</t>
        </r>
      </text>
    </comment>
    <comment ref="B529" authorId="2" shapeId="0" xr:uid="{00000000-0006-0000-0100-000043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126321
</t>
        </r>
      </text>
    </comment>
    <comment ref="C540" authorId="2" shapeId="0" xr:uid="{00000000-0006-0000-0100-000046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126923</t>
        </r>
      </text>
    </comment>
    <comment ref="C547" authorId="2" shapeId="0" xr:uid="{00000000-0006-0000-0100-000047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127116</t>
        </r>
      </text>
    </comment>
    <comment ref="C548" authorId="2" shapeId="0" xr:uid="{00000000-0006-0000-0100-000048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127129</t>
        </r>
      </text>
    </comment>
    <comment ref="C549" authorId="2" shapeId="0" xr:uid="{00000000-0006-0000-0100-000049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127130</t>
        </r>
      </text>
    </comment>
    <comment ref="C552" authorId="2" shapeId="0" xr:uid="{00000000-0006-0000-0100-00004A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127302</t>
        </r>
      </text>
    </comment>
    <comment ref="C557" authorId="2" shapeId="0" xr:uid="{00000000-0006-0000-0100-00004B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127344</t>
        </r>
      </text>
    </comment>
    <comment ref="C559" authorId="2" shapeId="0" xr:uid="{00000000-0006-0000-0100-00004C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127366</t>
        </r>
      </text>
    </comment>
    <comment ref="C561" authorId="2" shapeId="0" xr:uid="{00000000-0006-0000-0100-00004D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127388</t>
        </r>
      </text>
    </comment>
    <comment ref="B565" authorId="2" shapeId="0" xr:uid="{00000000-0006-0000-0100-00004E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127459
</t>
        </r>
      </text>
    </comment>
    <comment ref="B566" authorId="2" shapeId="0" xr:uid="{00000000-0006-0000-0100-00004F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127460</t>
        </r>
      </text>
    </comment>
    <comment ref="B570" authorId="2" shapeId="0" xr:uid="{00000000-0006-0000-0100-000050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127462</t>
        </r>
      </text>
    </comment>
    <comment ref="B571" authorId="2" shapeId="0" xr:uid="{00000000-0006-0000-0100-000051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127463</t>
        </r>
      </text>
    </comment>
    <comment ref="B572" authorId="2" shapeId="0" xr:uid="{00000000-0006-0000-0100-000052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127461</t>
        </r>
      </text>
    </comment>
    <comment ref="C585" authorId="2" shapeId="0" xr:uid="{00000000-0006-0000-0100-000053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127829</t>
        </r>
      </text>
    </comment>
    <comment ref="C590" authorId="2" shapeId="0" xr:uid="{00000000-0006-0000-0100-000054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128080</t>
        </r>
      </text>
    </comment>
    <comment ref="C591" authorId="2" shapeId="0" xr:uid="{00000000-0006-0000-0100-000055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128081</t>
        </r>
      </text>
    </comment>
    <comment ref="C592" authorId="2" shapeId="0" xr:uid="{00000000-0006-0000-0100-000056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128083</t>
        </r>
      </text>
    </comment>
    <comment ref="D621" authorId="2" shapeId="0" xr:uid="{00000000-0006-0000-0100-000057000000}">
      <text>
        <r>
          <rPr>
            <b/>
            <sz val="9"/>
            <color indexed="81"/>
            <rFont val="Tahoma"/>
            <family val="2"/>
          </rPr>
          <t>NOTEBOOK:</t>
        </r>
        <r>
          <rPr>
            <sz val="9"/>
            <color indexed="81"/>
            <rFont val="Tahoma"/>
            <family val="2"/>
          </rPr>
          <t xml:space="preserve">
1677</t>
        </r>
      </text>
    </comment>
    <comment ref="C711" authorId="4" shapeId="0" xr:uid="{F929A083-4BE3-46DC-9EF1-72249EF3813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131548
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/>
  <connection id="2" xr16:uid="{00000000-0015-0000-FFFF-FFFF01000000}" keepAlive="1" name="ThisWorkbookDataModel" description="Modelo de datos" type="5" refreshedVersion="7" minRefreshableVersion="5">
    <dbPr connection="Data Model Connection" command="Model" commandType="1"/>
    <olapPr sendLocale="1" rowDrillCount="1000"/>
  </connection>
</connections>
</file>

<file path=xl/sharedStrings.xml><?xml version="1.0" encoding="utf-8"?>
<sst xmlns="http://schemas.openxmlformats.org/spreadsheetml/2006/main" count="11441" uniqueCount="3650">
  <si>
    <t>Mes Alta</t>
  </si>
  <si>
    <t>Apellido y Nombre</t>
  </si>
  <si>
    <t>Domicilio</t>
  </si>
  <si>
    <t>Barrio</t>
  </si>
  <si>
    <t>CP</t>
  </si>
  <si>
    <t>Dia de Nac</t>
  </si>
  <si>
    <t>Mes de Nac</t>
  </si>
  <si>
    <t>Año de Nac</t>
  </si>
  <si>
    <t>Dni</t>
  </si>
  <si>
    <t>Teléfono</t>
  </si>
  <si>
    <t>mail</t>
  </si>
  <si>
    <t>Bien asegurado</t>
  </si>
  <si>
    <t>Riesgo</t>
  </si>
  <si>
    <t>Compañía</t>
  </si>
  <si>
    <t>Suma Asegurada</t>
  </si>
  <si>
    <t>Refacturación</t>
  </si>
  <si>
    <t>Javier Lopez 1425</t>
  </si>
  <si>
    <t>Bajo Palermo</t>
  </si>
  <si>
    <t>23-23089538-4</t>
  </si>
  <si>
    <t>lfgaspanello@hotmail.com</t>
  </si>
  <si>
    <t>Toyota Etios 1.5 5 ptas. XLS 4 ATL/18  2018</t>
  </si>
  <si>
    <t>Auto</t>
  </si>
  <si>
    <t>Holando</t>
  </si>
  <si>
    <t>D1</t>
  </si>
  <si>
    <t>Mensual</t>
  </si>
  <si>
    <t>Ledesma Carlos Ariel</t>
  </si>
  <si>
    <t>Luis Agote 2558</t>
  </si>
  <si>
    <t>San Fernando</t>
  </si>
  <si>
    <t>carlosariel_gas@hotmail.com</t>
  </si>
  <si>
    <t>San Cristóbal</t>
  </si>
  <si>
    <t>CM</t>
  </si>
  <si>
    <t>Semestral</t>
  </si>
  <si>
    <t>Integral de Comercio</t>
  </si>
  <si>
    <t>Galeno</t>
  </si>
  <si>
    <t>Anual</t>
  </si>
  <si>
    <t>Nievas Fabricio Gastón</t>
  </si>
  <si>
    <t>Taravella 7197</t>
  </si>
  <si>
    <t>Silvano Funes</t>
  </si>
  <si>
    <t>20-239123393-3</t>
  </si>
  <si>
    <t>nievasgaston@gmail.com</t>
  </si>
  <si>
    <t>Combinado Familiar</t>
  </si>
  <si>
    <t>Rivadavia</t>
  </si>
  <si>
    <t>Blazquez Federico</t>
  </si>
  <si>
    <t>B° El Peñón S/N</t>
  </si>
  <si>
    <t>fredblaz@gmail.com</t>
  </si>
  <si>
    <t>Triunfo</t>
  </si>
  <si>
    <t>C</t>
  </si>
  <si>
    <t>B</t>
  </si>
  <si>
    <t>Córdoba</t>
  </si>
  <si>
    <t>Riesgos Varios</t>
  </si>
  <si>
    <t>Roma 255</t>
  </si>
  <si>
    <t>Mendiolaza</t>
  </si>
  <si>
    <t>Bicicleta</t>
  </si>
  <si>
    <t>Holz Ezequiel Alberto</t>
  </si>
  <si>
    <t>Santiago Cáceres 2085</t>
  </si>
  <si>
    <t>david_holz10@hotmail.com</t>
  </si>
  <si>
    <t>Gaspanello Lucio Fabian</t>
  </si>
  <si>
    <t>Alta Córdoba</t>
  </si>
  <si>
    <t>Tabares Carolina Del Valle</t>
  </si>
  <si>
    <t>12 de Octubre esq. Nogal Histórico</t>
  </si>
  <si>
    <t>Saldán</t>
  </si>
  <si>
    <t>27-27188943-2</t>
  </si>
  <si>
    <t>carolinatabares@rocketmail.com</t>
  </si>
  <si>
    <t>Mancuso 653</t>
  </si>
  <si>
    <t>iletorres9@hotmail.com</t>
  </si>
  <si>
    <t>Romero Eliana</t>
  </si>
  <si>
    <t>Serapio Ovejero 2894</t>
  </si>
  <si>
    <t>Patricios</t>
  </si>
  <si>
    <t>galaindumentaria@hotmail.com</t>
  </si>
  <si>
    <t>C1</t>
  </si>
  <si>
    <t>Bv. Los Granderos 2780</t>
  </si>
  <si>
    <t>La France</t>
  </si>
  <si>
    <t>nanneo1990@hotmail.com</t>
  </si>
  <si>
    <t>Praxis Profesional</t>
  </si>
  <si>
    <t>Unquillo</t>
  </si>
  <si>
    <t>Juhel Karina Elizabeth</t>
  </si>
  <si>
    <t>Avellaneda 3419</t>
  </si>
  <si>
    <t>juhelkarinaelizabeth@gmail.com</t>
  </si>
  <si>
    <t>Socolovsky Leonardo Esteban</t>
  </si>
  <si>
    <t>Pasaje Las Grullas 34</t>
  </si>
  <si>
    <t xml:space="preserve">ceciliavziegler@gmail.com </t>
  </si>
  <si>
    <t>CXXL</t>
  </si>
  <si>
    <t>Maero Mónica</t>
  </si>
  <si>
    <t>Los Talas 840</t>
  </si>
  <si>
    <t>Villa Allende</t>
  </si>
  <si>
    <t>monica_maero@yahoo.com.ar</t>
  </si>
  <si>
    <t>Arguello</t>
  </si>
  <si>
    <t>Socolovsky Juan Manuel</t>
  </si>
  <si>
    <t>Quilmes 46</t>
  </si>
  <si>
    <t xml:space="preserve">juanmas1306@hotmail.com </t>
  </si>
  <si>
    <t>Salgueiro Sergio Santos</t>
  </si>
  <si>
    <t>Martin Pescador. B° Las Mojarras</t>
  </si>
  <si>
    <t>Va. Pque. Siquiman</t>
  </si>
  <si>
    <t>sergiosantossalgueiro@hotmail.com</t>
  </si>
  <si>
    <t>Alonso Natalia</t>
  </si>
  <si>
    <t>Duarte Quiróa 1731 7° "B"</t>
  </si>
  <si>
    <t>Moto</t>
  </si>
  <si>
    <t>B1</t>
  </si>
  <si>
    <t>Fedrizzi Daniela</t>
  </si>
  <si>
    <t xml:space="preserve">carlosariel_gas@hotmail.com </t>
  </si>
  <si>
    <t>Samanon Marcos</t>
  </si>
  <si>
    <t>Cornelio Saavedra 3847</t>
  </si>
  <si>
    <t xml:space="preserve">gestionmarcos586@gmail.com </t>
  </si>
  <si>
    <t>Nievas Mariano Ercilio Jesus</t>
  </si>
  <si>
    <t>Alfonsina Storni 2888 Duplex 2</t>
  </si>
  <si>
    <t>Accidentes Personales</t>
  </si>
  <si>
    <t>Argüello</t>
  </si>
  <si>
    <t>Vinuesa Horacio Emanuel</t>
  </si>
  <si>
    <t>Catamarca 389 1° Dpto 3</t>
  </si>
  <si>
    <t>horaciovinuesa@gmail.com;</t>
  </si>
  <si>
    <t>no posee</t>
  </si>
  <si>
    <t>Villa Cabrera</t>
  </si>
  <si>
    <t>Leguizamon Roberto Rafael</t>
  </si>
  <si>
    <t>Gurialdes 4990</t>
  </si>
  <si>
    <t>contrerasmariam@live.com</t>
  </si>
  <si>
    <t>Bella Claudio</t>
  </si>
  <si>
    <t>San Martin 919</t>
  </si>
  <si>
    <t>claudiobella@gmail.com</t>
  </si>
  <si>
    <t>Parieta Nancy</t>
  </si>
  <si>
    <t>Bv Los Granaderos 2780</t>
  </si>
  <si>
    <t>Guiñazu</t>
  </si>
  <si>
    <t>Falo Agustina</t>
  </si>
  <si>
    <t>Corro 425</t>
  </si>
  <si>
    <t>Nueva Córdoba</t>
  </si>
  <si>
    <t>Jular Gloria del Valle</t>
  </si>
  <si>
    <t>José del Prado 3433</t>
  </si>
  <si>
    <t>cintubustos98@gmail.com</t>
  </si>
  <si>
    <t>Herrera Gabriel Alejandro</t>
  </si>
  <si>
    <t>Almirante Brown 53</t>
  </si>
  <si>
    <t>Ojo de Agua</t>
  </si>
  <si>
    <t>herreraegabriel87@gmail.com</t>
  </si>
  <si>
    <t>Sabena Gustavo Nestor</t>
  </si>
  <si>
    <t>Calle 9 de Julio 2412</t>
  </si>
  <si>
    <t>gsabena8@gmail.com</t>
  </si>
  <si>
    <t>Tecno</t>
  </si>
  <si>
    <t>Nacion</t>
  </si>
  <si>
    <t>Calveiro Miguel Angel</t>
  </si>
  <si>
    <t>Andrés Lamas 2503 Dpto 5</t>
  </si>
  <si>
    <t>mcalveiro@gmail.com</t>
  </si>
  <si>
    <t>Toledo Matias</t>
  </si>
  <si>
    <t>mdtoledo25@hotmail.com</t>
  </si>
  <si>
    <t>Bernardi Natalia</t>
  </si>
  <si>
    <t>De los Calabreses 3852</t>
  </si>
  <si>
    <t>Los Boulevares</t>
  </si>
  <si>
    <t>natybernardi81@gmail.com</t>
  </si>
  <si>
    <t>Delera Claudio</t>
  </si>
  <si>
    <t>Manuel Castilla 4960</t>
  </si>
  <si>
    <t>Poeta Lugones</t>
  </si>
  <si>
    <t>claudiodelera@gmail.com</t>
  </si>
  <si>
    <t>Vilariño Patricia Alejandra</t>
  </si>
  <si>
    <t xml:space="preserve">Alan Turing 5385  esq. Wiener </t>
  </si>
  <si>
    <t>Pinares de Claret</t>
  </si>
  <si>
    <t>patovilarino@hotmail.com</t>
  </si>
  <si>
    <t>Di Marco Ana María</t>
  </si>
  <si>
    <t>Maurizzi</t>
  </si>
  <si>
    <t>MX</t>
  </si>
  <si>
    <t>Villaroel Vasquez Edith Juliana</t>
  </si>
  <si>
    <t>Moyano Miguel  Ernesto</t>
  </si>
  <si>
    <t>Humberto Primo 38</t>
  </si>
  <si>
    <t>Centro</t>
  </si>
  <si>
    <t>miguelernestomoyano@gmail.co</t>
  </si>
  <si>
    <t>A</t>
  </si>
  <si>
    <t>Sarmiento Nicolas Lautaro</t>
  </si>
  <si>
    <t>Av. Colon 2448</t>
  </si>
  <si>
    <t>nicosarmientoh60@gmail.com</t>
  </si>
  <si>
    <t>Sanchez Javier Orlando</t>
  </si>
  <si>
    <t>Fray Leon Torres 995</t>
  </si>
  <si>
    <t>vivianaburdisso@gMail.com</t>
  </si>
  <si>
    <t>Marcos Nelson</t>
  </si>
  <si>
    <t>Emilio V. Bunge</t>
  </si>
  <si>
    <t>Margara Lucila Andrea</t>
  </si>
  <si>
    <t>Alvarez de Toledo 7082</t>
  </si>
  <si>
    <t>lucila_margara@hotmail.com</t>
  </si>
  <si>
    <t>Chaco 281</t>
  </si>
  <si>
    <t>Oliva</t>
  </si>
  <si>
    <t>jorgepaludi@gmail.com</t>
  </si>
  <si>
    <t>Velez Sarsfield  3172</t>
  </si>
  <si>
    <t>20-14798384-1</t>
  </si>
  <si>
    <t>baigorriaroberto@gmail.com</t>
  </si>
  <si>
    <t>Saavedra 1992</t>
  </si>
  <si>
    <t>Rafaela</t>
  </si>
  <si>
    <t>wburdi@hotmail.com</t>
  </si>
  <si>
    <t>Suarez Nora Liliana</t>
  </si>
  <si>
    <t xml:space="preserve">Benito de Pico 748 </t>
  </si>
  <si>
    <t>suareznora635@gmail.com</t>
  </si>
  <si>
    <t>Aguirre Daniel Eduardo</t>
  </si>
  <si>
    <t>Tomas de Irobi 365</t>
  </si>
  <si>
    <t>Marquez de Sobremonte</t>
  </si>
  <si>
    <t>daquirrecba@gmail.com</t>
  </si>
  <si>
    <t>Bedogni Gabriel</t>
  </si>
  <si>
    <t>Colombres 1658</t>
  </si>
  <si>
    <t>San Martin</t>
  </si>
  <si>
    <t>gordobala@hotmail.com</t>
  </si>
  <si>
    <t>Altamirano Guillermo Emanuel</t>
  </si>
  <si>
    <t>Miguel Camino 4708</t>
  </si>
  <si>
    <t>silvanaarraigada@gmail.com</t>
  </si>
  <si>
    <t>Suipacha 3858</t>
  </si>
  <si>
    <t>Los Pinos</t>
  </si>
  <si>
    <t>gutierrezstellam2@gmail.com</t>
  </si>
  <si>
    <t>Campos Cristian Alejandro</t>
  </si>
  <si>
    <t>Santiago Morales 4975</t>
  </si>
  <si>
    <t>Ferreyra</t>
  </si>
  <si>
    <t>20-31557902-4</t>
  </si>
  <si>
    <t>ferchu_cta@hotmail.com</t>
  </si>
  <si>
    <t>Longo Olga Estela</t>
  </si>
  <si>
    <t>Fray Leon Torres 1033</t>
  </si>
  <si>
    <t>27-05721121-5</t>
  </si>
  <si>
    <t>Solis Brenda</t>
  </si>
  <si>
    <t>Guelly Obes 3934</t>
  </si>
  <si>
    <t>breensoliss@gmail.com</t>
  </si>
  <si>
    <t>Vega Karina Elizabeth</t>
  </si>
  <si>
    <t>vegakarina244@gmail.com</t>
  </si>
  <si>
    <t>Santiago Cáceres N° 2085</t>
  </si>
  <si>
    <t>Colinas de Vélez Sarsfield</t>
  </si>
  <si>
    <t>Ferreyra Rodrigo</t>
  </si>
  <si>
    <t>Fernando Casado 1537</t>
  </si>
  <si>
    <t>C2F</t>
  </si>
  <si>
    <t>Fioramontti Veronica</t>
  </si>
  <si>
    <t>Manzana 16 casa 2</t>
  </si>
  <si>
    <t>veronicafiotamontti@hotmail.com</t>
  </si>
  <si>
    <t>El Mirador. Barrio Sarmiento 221</t>
  </si>
  <si>
    <t>Villa Carlos PAz</t>
  </si>
  <si>
    <t>sebaweissbein@gmail.com</t>
  </si>
  <si>
    <t>Extreme Soluciones Integrales</t>
  </si>
  <si>
    <t>Av. Claret 6128</t>
  </si>
  <si>
    <t>30-71672234-8</t>
  </si>
  <si>
    <t>romina_martin@hotmail.com</t>
  </si>
  <si>
    <t>Labrador Gustavo</t>
  </si>
  <si>
    <t>Manzana "B" Lote 12</t>
  </si>
  <si>
    <t>20-20649333-0</t>
  </si>
  <si>
    <t>lucasgabriellabrador@gmail.com</t>
  </si>
  <si>
    <t>Arribas Susana</t>
  </si>
  <si>
    <t>Davila y Cartagena 2198</t>
  </si>
  <si>
    <t>susyarribas@hotmail.com</t>
  </si>
  <si>
    <t>Fernandez Cristian</t>
  </si>
  <si>
    <t xml:space="preserve">Ciriaco Ortiz 1248 </t>
  </si>
  <si>
    <t>Pueyrredón</t>
  </si>
  <si>
    <t>cristian.kituja@gmail.com</t>
  </si>
  <si>
    <t>Martin Rojo Romina</t>
  </si>
  <si>
    <t>Muesa Roberto Oscar</t>
  </si>
  <si>
    <t>Funes Carlos Ariel</t>
  </si>
  <si>
    <t>Trailer</t>
  </si>
  <si>
    <t>Pugliese Matias</t>
  </si>
  <si>
    <t>Publica15   4271  lote1203</t>
  </si>
  <si>
    <t>Carrara de Horizonte Norte</t>
  </si>
  <si>
    <t>mp--76--@hotmail.com</t>
  </si>
  <si>
    <t>Salgado Noelia</t>
  </si>
  <si>
    <t>El Chaco 90</t>
  </si>
  <si>
    <t xml:space="preserve">ragazzini.hugo@gmail.com </t>
  </si>
  <si>
    <t>Cordoba Teresita</t>
  </si>
  <si>
    <t>América del Sur s/n</t>
  </si>
  <si>
    <t xml:space="preserve">teresitacba48@gmail.com </t>
  </si>
  <si>
    <t>Vida</t>
  </si>
  <si>
    <t>San Vicente</t>
  </si>
  <si>
    <t>Av. Florencio Parravicini 3611</t>
  </si>
  <si>
    <t>javifarias348@gmail.com</t>
  </si>
  <si>
    <t>rodrieferreyra@gmail.com</t>
  </si>
  <si>
    <t>Ragazzini Sebastian</t>
  </si>
  <si>
    <t>José J. de Olmedo  573</t>
  </si>
  <si>
    <t>sebastianragazzini@gmail.com</t>
  </si>
  <si>
    <t>Burdisso Michelle</t>
  </si>
  <si>
    <t>Av. Don Bosco 6176</t>
  </si>
  <si>
    <t>Los Robles</t>
  </si>
  <si>
    <t>miabrilb@gmail.com</t>
  </si>
  <si>
    <t>Velez Sarsfield 3172</t>
  </si>
  <si>
    <t>Castaño Lucas Ezequiel</t>
  </si>
  <si>
    <t>Olegario Correa 2544</t>
  </si>
  <si>
    <t>Rosedal Anexo</t>
  </si>
  <si>
    <t>lucas22_talleres@hotmail.com</t>
  </si>
  <si>
    <t>Peugeot  307 XS Premium 2.0 5 p c /gnc $70.000</t>
  </si>
  <si>
    <t>Nombre</t>
  </si>
  <si>
    <t>Vto cuota</t>
  </si>
  <si>
    <t>Vto Póliza</t>
  </si>
  <si>
    <t>Daihatsu Cuore 1994</t>
  </si>
  <si>
    <t>Renault Sandero  II 1.6 8V DYNAMIQUE Año 2016</t>
  </si>
  <si>
    <t>VW Golf 1.8 Gi MI AA 1999</t>
  </si>
  <si>
    <t>Chevrolet Agile 1.4 LS L/14 Año 2016</t>
  </si>
  <si>
    <t>Renault Clio 2 F2 1.2 3 P. PACK-2008</t>
  </si>
  <si>
    <t>Luis Agote 2550</t>
  </si>
  <si>
    <t xml:space="preserve">Gilberto Molina 2888 2 </t>
  </si>
  <si>
    <t>Venzo Thron Año 2018</t>
  </si>
  <si>
    <t>Trimestral</t>
  </si>
  <si>
    <t>Citroen Picasso Exclusive año 2013</t>
  </si>
  <si>
    <t>Chevrolet Corsa 1.6 4P Gl Aa Super 2006</t>
  </si>
  <si>
    <t xml:space="preserve">Tecno Protegida </t>
  </si>
  <si>
    <t>Cuatrimestral</t>
  </si>
  <si>
    <t>Fiat Palio 1.4 5p ELX año 2010</t>
  </si>
  <si>
    <t>Venzo Evo Skyline L año 2020</t>
  </si>
  <si>
    <t>Hyundai H-100 Truck Año 2007</t>
  </si>
  <si>
    <t>Volkswagen Gol Power 1.6 LN 5P AA DH Año 2007</t>
  </si>
  <si>
    <t>Peugeot Partner 1.6 HDi Confort Año 2016</t>
  </si>
  <si>
    <t>Chevrolet Spin 1.8 LTZ 5 as. C /GNC</t>
  </si>
  <si>
    <t>Av. Don Bosco 4196</t>
  </si>
  <si>
    <t>Toyota Corolla 1.8 XEI L/17 año 2018</t>
  </si>
  <si>
    <t>Honda CRV 4x2 LX AUT año 2013</t>
  </si>
  <si>
    <t>Peugeot 207 Compact 1.4 4 P XR/Active Año 2010</t>
  </si>
  <si>
    <t>Venzo Raptor Evo año 2019</t>
  </si>
  <si>
    <t>Appia 110 Citiplus año 2006</t>
  </si>
  <si>
    <t>Fiat Palio 1.4 TOP Fire L/14 Año 2017</t>
  </si>
  <si>
    <t>Hyundai H_100 año 2007</t>
  </si>
  <si>
    <t>Agrale 6000 año 2007</t>
  </si>
  <si>
    <t>Chevrolet Agile 1.4 LT Spirit Añ 2013</t>
  </si>
  <si>
    <t>Motomel 110 Blitz año 2020</t>
  </si>
  <si>
    <t>Peugeot 307 1.6 5P Xs L/N 2007</t>
  </si>
  <si>
    <t>Citroen C3 1.4 SX año 2010 c/ GNC</t>
  </si>
  <si>
    <t>Ap Plenus</t>
  </si>
  <si>
    <t>Toyota Hilux L/16 2.4 SC 4x2 año 2019</t>
  </si>
  <si>
    <t>Toyota Hilux L/12 2.5 DC 4x2 TD Dx Pack año 2012</t>
  </si>
  <si>
    <t>Renault Master 2.3 DCI L2H2 AA Año 2015</t>
  </si>
  <si>
    <t>Fiat Palio 1.4 FIRE L/09 año 2013</t>
  </si>
  <si>
    <t>VW. Fox</t>
  </si>
  <si>
    <t>Fiat Palio 1.4 Attractive año 2016</t>
  </si>
  <si>
    <t xml:space="preserve">Vida </t>
  </si>
  <si>
    <t>Fiat Palio 1.4 5 P FireL/14 Confort SE año 2017 c/GNC</t>
  </si>
  <si>
    <t>Fiat Palio 1.6 EL Año 1999 c /GNC</t>
  </si>
  <si>
    <t>Peugeot 405 1994 Carroza Fúnebre</t>
  </si>
  <si>
    <t>Peugeot Experti HDI año 2012</t>
  </si>
  <si>
    <t>Estado</t>
  </si>
  <si>
    <t>Cantidad</t>
  </si>
  <si>
    <t>Total general</t>
  </si>
  <si>
    <t>Detalle</t>
  </si>
  <si>
    <t>Dni/ CUIT</t>
  </si>
  <si>
    <t>Ap</t>
  </si>
  <si>
    <t>Ferretería sin solvente</t>
  </si>
  <si>
    <t>Casa</t>
  </si>
  <si>
    <t>Plan</t>
  </si>
  <si>
    <t>Comercio</t>
  </si>
  <si>
    <t>Hogar</t>
  </si>
  <si>
    <t>Bike</t>
  </si>
  <si>
    <t>Praxis</t>
  </si>
  <si>
    <t>Chevrolet Classic 1.4 4 PTAS LS ABS AB año 2016</t>
  </si>
  <si>
    <t>Acc. Personales</t>
  </si>
  <si>
    <t>vivianaburdisso@gmail.com</t>
  </si>
  <si>
    <t>Seg. Vida</t>
  </si>
  <si>
    <t>Dias</t>
  </si>
  <si>
    <t>Apellido</t>
  </si>
  <si>
    <t>Forma de Pago</t>
  </si>
  <si>
    <t>Categoria</t>
  </si>
  <si>
    <t>Tarjeta</t>
  </si>
  <si>
    <t>CBU</t>
  </si>
  <si>
    <t>Cupon</t>
  </si>
  <si>
    <t>Flyer</t>
  </si>
  <si>
    <t>SI</t>
  </si>
  <si>
    <t>NO</t>
  </si>
  <si>
    <t>PENDIENTE</t>
  </si>
  <si>
    <t>a</t>
  </si>
  <si>
    <t>Casanovas Carlos Martin</t>
  </si>
  <si>
    <t>Av. Ferrocarril 4082</t>
  </si>
  <si>
    <t>casanovascmartin@hotmail.com</t>
  </si>
  <si>
    <t>SPX 29 " año 2021</t>
  </si>
  <si>
    <t>Compañias</t>
  </si>
  <si>
    <t>Caglieris Sergio José</t>
  </si>
  <si>
    <t>Av. Patria 1440</t>
  </si>
  <si>
    <t>schecho485@gmail.com</t>
  </si>
  <si>
    <t>Renault Master 2.5 DCI F/corto LN año 2012</t>
  </si>
  <si>
    <t>GT Avalanche 29 vel. Año 2019</t>
  </si>
  <si>
    <t>Peugeot 2008 Allure 1.6 año 2016</t>
  </si>
  <si>
    <t>d2</t>
  </si>
  <si>
    <t>Manzanelli Celeste Milagros</t>
  </si>
  <si>
    <t>Olegario Correa 2538</t>
  </si>
  <si>
    <t>celeste_manzanelli@hotmail.com</t>
  </si>
  <si>
    <t>Dahiatsu Cuore año 1995</t>
  </si>
  <si>
    <t>anual</t>
  </si>
  <si>
    <t>Daihatsu Cuore 1995</t>
  </si>
  <si>
    <t>Dehaine Javier Saul</t>
  </si>
  <si>
    <t>Sarachaga 752 5° "E"</t>
  </si>
  <si>
    <t>jdehaine@colsecor.com.ar</t>
  </si>
  <si>
    <t>Pugliese Leandro Emanuel</t>
  </si>
  <si>
    <t>Av. Don Bosco 6010</t>
  </si>
  <si>
    <t>leapugliese@gmail.com</t>
  </si>
  <si>
    <t>VW Bora 1.8 cuero año 2014</t>
  </si>
  <si>
    <t>Zumaran</t>
  </si>
  <si>
    <t>cbu</t>
  </si>
  <si>
    <t>Manzanelli Orlando</t>
  </si>
  <si>
    <t>Olegario Correa 2538 PA</t>
  </si>
  <si>
    <t>dante22xlab@hotmail.com</t>
  </si>
  <si>
    <t>Fiorino 1.7 DH año 1998</t>
  </si>
  <si>
    <t>Plenus</t>
  </si>
  <si>
    <t>plenus</t>
  </si>
  <si>
    <t>AP</t>
  </si>
  <si>
    <t>Dia</t>
  </si>
  <si>
    <t>Mes</t>
  </si>
  <si>
    <t>año</t>
  </si>
  <si>
    <t>dias</t>
  </si>
  <si>
    <t>Gonzalez Lorena Renee</t>
  </si>
  <si>
    <t>Ricardo Guiraldes 182</t>
  </si>
  <si>
    <t>info.loregonzalez@gmail.com</t>
  </si>
  <si>
    <t>Peugeot 205 Año 1997</t>
  </si>
  <si>
    <t>Almafuerte</t>
  </si>
  <si>
    <t>Gutierrez Stella Maris</t>
  </si>
  <si>
    <t>Durante Gonzalo</t>
  </si>
  <si>
    <t>Calle Publica C 5431</t>
  </si>
  <si>
    <t>Lili Benitez Quintas II</t>
  </si>
  <si>
    <t>gonzalodurante22@hotmail.com</t>
  </si>
  <si>
    <t>Renault koleos 2.0 4x4 2010</t>
  </si>
  <si>
    <t>Experta</t>
  </si>
  <si>
    <t>RUS</t>
  </si>
  <si>
    <t>Tejeda Sergio Emanuel</t>
  </si>
  <si>
    <t>Av. Argentina 375</t>
  </si>
  <si>
    <t>andreagalleguillo1987@gmail.com</t>
  </si>
  <si>
    <t>Vw. Gol MI 3 p. año 1997</t>
  </si>
  <si>
    <t>auto</t>
  </si>
  <si>
    <t>Bustos Cintia del Valle</t>
  </si>
  <si>
    <t>Campanario Marcela</t>
  </si>
  <si>
    <t>Taravella 7186</t>
  </si>
  <si>
    <t>marcelacampanario@gmail.com</t>
  </si>
  <si>
    <t>VW Suran Confortline 1.6 c/ GNC año 2007</t>
  </si>
  <si>
    <t>Celular</t>
  </si>
  <si>
    <t>Accidentes Personales PLENUS</t>
  </si>
  <si>
    <t>c</t>
  </si>
  <si>
    <t>MENSUAL</t>
  </si>
  <si>
    <t>Aciar Marcos Gabriel</t>
  </si>
  <si>
    <t>sI</t>
  </si>
  <si>
    <t>Monge Sivana Noemi</t>
  </si>
  <si>
    <t>Morales de Albornoz 3679</t>
  </si>
  <si>
    <t>José Ignacio Diaz 1°</t>
  </si>
  <si>
    <t>snmonge76@gmail.com</t>
  </si>
  <si>
    <t>Altamirano Baez Andrea Josefina</t>
  </si>
  <si>
    <t>Dean Funes 814 1° "G"</t>
  </si>
  <si>
    <t>andreajo.ab20@gmail.com</t>
  </si>
  <si>
    <t>Alvarez Rocio Abigail</t>
  </si>
  <si>
    <t>Cejas Katerinne Milagros</t>
  </si>
  <si>
    <t>Bv. Los Alemanes 4781</t>
  </si>
  <si>
    <t>katerinnecejas@gmail.com</t>
  </si>
  <si>
    <t>Comechingones 921 2° "D"</t>
  </si>
  <si>
    <t>claudiab249@gmail.com</t>
  </si>
  <si>
    <t>Torres Melisa Celeste</t>
  </si>
  <si>
    <t>Mariano Moreno 479 7° "B"</t>
  </si>
  <si>
    <t>melisaceltorres@hotmail.com</t>
  </si>
  <si>
    <t>Rodriguez Julieta Desiree</t>
  </si>
  <si>
    <t>Domingo Matheu 4909</t>
  </si>
  <si>
    <t>Renacimiento</t>
  </si>
  <si>
    <t>july.rodriguez511@gmail.com</t>
  </si>
  <si>
    <t>Honda Wave 110 año 2021</t>
  </si>
  <si>
    <t>ART</t>
  </si>
  <si>
    <t>BarraNcos Claudia Rosaura</t>
  </si>
  <si>
    <t>Etiquetas de fila</t>
  </si>
  <si>
    <t>Cuenta de Compañía</t>
  </si>
  <si>
    <t>Quintero Yohana Belén</t>
  </si>
  <si>
    <t>Camino Viejo S/N</t>
  </si>
  <si>
    <t>El Brete</t>
  </si>
  <si>
    <t>yohanabelen 463@gmail.com</t>
  </si>
  <si>
    <t>mensual</t>
  </si>
  <si>
    <t>si</t>
  </si>
  <si>
    <t>Escudero Soledad Ivana</t>
  </si>
  <si>
    <t>ivanaescudero2018@gmail.com</t>
  </si>
  <si>
    <t>Mogrovejo 8472</t>
  </si>
  <si>
    <t>Renault Master L1H1 año 2015</t>
  </si>
  <si>
    <t>Renault Megane II 1.6 confort c/gnc</t>
  </si>
  <si>
    <t>Guayacan SRL</t>
  </si>
  <si>
    <t>Rio Negro 1427</t>
  </si>
  <si>
    <t>Cordoba</t>
  </si>
  <si>
    <t>claudiojular@hotmail.com.ar</t>
  </si>
  <si>
    <t xml:space="preserve"> </t>
  </si>
  <si>
    <t>c1</t>
  </si>
  <si>
    <t>Cbu</t>
  </si>
  <si>
    <t>Miño Susana Nilda</t>
  </si>
  <si>
    <t xml:space="preserve">nigesu@hotmail.com </t>
  </si>
  <si>
    <t>Ford Camión Cargo 1517/48 año 2003</t>
  </si>
  <si>
    <t>Estanislao Learte 722</t>
  </si>
  <si>
    <t>ap</t>
  </si>
  <si>
    <t>Palacio Erika Vanessa</t>
  </si>
  <si>
    <t>Diaz Colodrero 3858</t>
  </si>
  <si>
    <t>palaciovanessa8@gmail.com</t>
  </si>
  <si>
    <t>Bicicleta Oxea</t>
  </si>
  <si>
    <t>Bicicleta Klatter</t>
  </si>
  <si>
    <t>moto</t>
  </si>
  <si>
    <t>Jara Matias Daniel</t>
  </si>
  <si>
    <t>dilasciocamila@gmail.com</t>
  </si>
  <si>
    <t>Sakaliam Catalina</t>
  </si>
  <si>
    <t>La Falda 57</t>
  </si>
  <si>
    <t>Tablada</t>
  </si>
  <si>
    <t>sakalianc@gmail.com</t>
  </si>
  <si>
    <t>Honda Fit  LX año 2010</t>
  </si>
  <si>
    <t>Bv . Los Alemanes 5446</t>
  </si>
  <si>
    <t>Citroen C3 90 FEEL 2016</t>
  </si>
  <si>
    <t>Martinez Fabiana Angelica</t>
  </si>
  <si>
    <t>Av. Recta martinoli 7212 Loc. 1</t>
  </si>
  <si>
    <t>fabianaamartinez@hotmail.com</t>
  </si>
  <si>
    <t>Claudia Quiroga</t>
  </si>
  <si>
    <t>23-23213795-9</t>
  </si>
  <si>
    <t>Brezzo Carolina</t>
  </si>
  <si>
    <t>Silvestre Remonda 256</t>
  </si>
  <si>
    <t>Alberdi</t>
  </si>
  <si>
    <t>AP Bardales</t>
  </si>
  <si>
    <t>Castaño Jorge Luis</t>
  </si>
  <si>
    <t xml:space="preserve">Publica J 6495 </t>
  </si>
  <si>
    <t>jorge_elkapoderosedal@hotmail.com</t>
  </si>
  <si>
    <t>Ford Fiesta XL 1.6 mod. 1998 c GNC</t>
  </si>
  <si>
    <t>Abregu Claudio</t>
  </si>
  <si>
    <t>Renault Kangoo 1.9 SD Dinamique año 2007</t>
  </si>
  <si>
    <t>Rodriguez Maximiliano Luis</t>
  </si>
  <si>
    <t>Farias  Edgar Javier</t>
  </si>
  <si>
    <t>Manzana 14 Lote 1</t>
  </si>
  <si>
    <t>ejuli.466@gmail.com</t>
  </si>
  <si>
    <t>Sol Naciente</t>
  </si>
  <si>
    <t>trailer</t>
  </si>
  <si>
    <t>Jerónimo Luis de Cabrera 333</t>
  </si>
  <si>
    <t>Fiat cronos 1.3 drive 2018</t>
  </si>
  <si>
    <t>comercio</t>
  </si>
  <si>
    <t>Diaz Carlos Damian</t>
  </si>
  <si>
    <t>Bernasconi 1866</t>
  </si>
  <si>
    <t>Cabildo</t>
  </si>
  <si>
    <t>carlosdiaz1866@hotmail.com</t>
  </si>
  <si>
    <t>Bicicleta Oxea wave</t>
  </si>
  <si>
    <t>Burdisso Aurora Julia Carolina</t>
  </si>
  <si>
    <t>Alejandro Aguado 582</t>
  </si>
  <si>
    <t>gral Bustos</t>
  </si>
  <si>
    <t>gusval67@hotmail.com</t>
  </si>
  <si>
    <t>15</t>
  </si>
  <si>
    <t>Bajaj Rouser 200 año 2017</t>
  </si>
  <si>
    <t>Ford Ranger 3.2 TDIDc 4x2 L/12 XLS 2015</t>
  </si>
  <si>
    <t>Montoya Carolina Denisse</t>
  </si>
  <si>
    <t>Joaquin Castellanos 4612</t>
  </si>
  <si>
    <t>Liceo 2° sección</t>
  </si>
  <si>
    <t>montoyacarolina678@hotmail.com</t>
  </si>
  <si>
    <t>Fiat Palio 5 p- Attractive Año 2015 c GNC</t>
  </si>
  <si>
    <t>cxxl</t>
  </si>
  <si>
    <t>rus</t>
  </si>
  <si>
    <t>TR 13</t>
  </si>
  <si>
    <t>Miguel cane 133</t>
  </si>
  <si>
    <t>Juarez Celman</t>
  </si>
  <si>
    <t>paolavallejo148@gmail.com</t>
  </si>
  <si>
    <t>7 de Septiembre 3807</t>
  </si>
  <si>
    <t>Panamericano</t>
  </si>
  <si>
    <t>maria_wagner@live.com.ar</t>
  </si>
  <si>
    <t>Chevrolet Corsa 1.6 4 p super pack</t>
  </si>
  <si>
    <t>Luis Agote 2454</t>
  </si>
  <si>
    <t>Fiat Palio 1.3 ELX año 2006</t>
  </si>
  <si>
    <t>Valentini Gustavo Enrique</t>
  </si>
  <si>
    <t>Chevrolet Aveo 1.6 LT año 2011</t>
  </si>
  <si>
    <t>Orsi Cristian Jose</t>
  </si>
  <si>
    <t>Dominio</t>
  </si>
  <si>
    <t>AD055OF</t>
  </si>
  <si>
    <t>AA054PE</t>
  </si>
  <si>
    <t>AA557EN</t>
  </si>
  <si>
    <t>Delosanto Oscar Marcelo</t>
  </si>
  <si>
    <t>Santa Cruz 1249</t>
  </si>
  <si>
    <t>omelosanto@hotmail.com</t>
  </si>
  <si>
    <t>Bsmart Devils</t>
  </si>
  <si>
    <t>Brezzo Carolian Irma</t>
  </si>
  <si>
    <t>Lescano Roberto Ramon</t>
  </si>
  <si>
    <t>tecno</t>
  </si>
  <si>
    <t>Bianco Mario</t>
  </si>
  <si>
    <t>Enrieux Axel Andres</t>
  </si>
  <si>
    <t>veronicafioramontti@hotmail.com</t>
  </si>
  <si>
    <t>Peugeot Partner 1.9 D Confort año 2005</t>
  </si>
  <si>
    <t>ETK632</t>
  </si>
  <si>
    <t>C2</t>
  </si>
  <si>
    <t>c2</t>
  </si>
  <si>
    <t>Accidentes personales</t>
  </si>
  <si>
    <t>Martinez de Tineo 82</t>
  </si>
  <si>
    <t>silvanasanchez2805@hotmail.com</t>
  </si>
  <si>
    <t>Ramos Gaston Alfredo</t>
  </si>
  <si>
    <t>José Podesta 2964</t>
  </si>
  <si>
    <t>centro Amércia</t>
  </si>
  <si>
    <t>tizon20@hotmail.com</t>
  </si>
  <si>
    <t>CXXXl</t>
  </si>
  <si>
    <t>Gallardo Agustin</t>
  </si>
  <si>
    <t>Monte Agustin ezequiel</t>
  </si>
  <si>
    <t>Diagonal Alberdi Norte 2353</t>
  </si>
  <si>
    <t>la Perla</t>
  </si>
  <si>
    <t>agustinezmonte@gmail.com</t>
  </si>
  <si>
    <t>Rus</t>
  </si>
  <si>
    <t>trimestral</t>
  </si>
  <si>
    <t>Rodriguez del Busto 3410 Torre 5 PB B</t>
  </si>
  <si>
    <t>Alto verde</t>
  </si>
  <si>
    <t>gallardoagustineduardo@gmail.com</t>
  </si>
  <si>
    <t>Fiat Mobi Like año 2021</t>
  </si>
  <si>
    <t>AF102TE</t>
  </si>
  <si>
    <t>holando</t>
  </si>
  <si>
    <t>TR</t>
  </si>
  <si>
    <t>Vallejo Paola</t>
  </si>
  <si>
    <t>Labrador Ruben Elias</t>
  </si>
  <si>
    <t>Victor Sandrin 6080</t>
  </si>
  <si>
    <t>rubeneliaslabrador@gmail.com</t>
  </si>
  <si>
    <t>Toyota hilux 2005</t>
  </si>
  <si>
    <t>FDI708</t>
  </si>
  <si>
    <t>CL</t>
  </si>
  <si>
    <t>Fiat Palio Fire 5 p. c/GNC año 2014</t>
  </si>
  <si>
    <t>NYQ189</t>
  </si>
  <si>
    <t>Fiat palio Fire 1,4 5 palio año 2014</t>
  </si>
  <si>
    <t>Citroen C3 año 2014</t>
  </si>
  <si>
    <t>Ramirez angela pamela</t>
  </si>
  <si>
    <t>Amuchastegui 945</t>
  </si>
  <si>
    <t>Colinas del Cerro</t>
  </si>
  <si>
    <t>pamerami2015@gmail.com</t>
  </si>
  <si>
    <t>B° Palmas de Claret casa 98</t>
  </si>
  <si>
    <t>Palmas de Claret</t>
  </si>
  <si>
    <t>rosannaluisapuebla@gmail.com</t>
  </si>
  <si>
    <t>Citroen C$ 1.6 pack plus año 2012</t>
  </si>
  <si>
    <t>LRB421</t>
  </si>
  <si>
    <t>Rivadero Altamirano  Cinthya Carolina</t>
  </si>
  <si>
    <t>Humberto Primo 6130 Torre B 2°"A"</t>
  </si>
  <si>
    <t>rp.2@hotmail.es</t>
  </si>
  <si>
    <t>accidentes personales</t>
  </si>
  <si>
    <t>9 de Julio 4387 block 11 1° "G"</t>
  </si>
  <si>
    <t>Las Palmas</t>
  </si>
  <si>
    <t>maumaueze@gmail.com</t>
  </si>
  <si>
    <t>14</t>
  </si>
  <si>
    <t>Nievas Mauro Ezequiel</t>
  </si>
  <si>
    <t>Prieto Federico Nicolas</t>
  </si>
  <si>
    <t>fedeprieto1.fp@gmail.com</t>
  </si>
  <si>
    <t>Vw Gol Country 1.6 power año 2008 C/GNC</t>
  </si>
  <si>
    <t>Quispe raul javier</t>
  </si>
  <si>
    <t>Anexo Inaudi Hogar Clase media mza 45 lote 7</t>
  </si>
  <si>
    <t>Inaudi anexo</t>
  </si>
  <si>
    <t>rauljquispe@gmail.com</t>
  </si>
  <si>
    <t>camion ford cargo 1317</t>
  </si>
  <si>
    <t>FUF539</t>
  </si>
  <si>
    <t>Vw Up 3. puertas 2016</t>
  </si>
  <si>
    <t>Vw up</t>
  </si>
  <si>
    <t>Camion Ford Cargo</t>
  </si>
  <si>
    <t>Cosquin</t>
  </si>
  <si>
    <t>Lares María Graciela</t>
  </si>
  <si>
    <t>Calle 81 A Va Elvira</t>
  </si>
  <si>
    <t>La Plata</t>
  </si>
  <si>
    <t>gralares56@hotmail.com</t>
  </si>
  <si>
    <t>Baez Griselda</t>
  </si>
  <si>
    <t>Farfan Eugenia Cristina</t>
  </si>
  <si>
    <t>eugeniafarfan28@gmail.com</t>
  </si>
  <si>
    <t>Neuquen 274</t>
  </si>
  <si>
    <t>Corral Gabriela Andrea</t>
  </si>
  <si>
    <t>Francisco Muñiz 55</t>
  </si>
  <si>
    <t>gabrielacorral1@gmail.com</t>
  </si>
  <si>
    <t>Santa Rosa 1459</t>
  </si>
  <si>
    <t>gribaez300@gmail.com</t>
  </si>
  <si>
    <t>Cambas Martin</t>
  </si>
  <si>
    <t>San martin y Luis Penacino 608</t>
  </si>
  <si>
    <t>Piedritas</t>
  </si>
  <si>
    <t>xiomaranievaswagner.ceu@gmail.com</t>
  </si>
  <si>
    <t>WIN804</t>
  </si>
  <si>
    <t>Lic.agusfalo@gmail.com</t>
  </si>
  <si>
    <t>Diaz Mariano</t>
  </si>
  <si>
    <t>Honda City</t>
  </si>
  <si>
    <t>Weissbein Sebastian</t>
  </si>
  <si>
    <t>Lopez  y Planes 5720</t>
  </si>
  <si>
    <t>Miralta</t>
  </si>
  <si>
    <t>HONDA WAVE 2006</t>
  </si>
  <si>
    <t>Lorello Sandra Ester</t>
  </si>
  <si>
    <t>Av. Revolución de mayo 1734</t>
  </si>
  <si>
    <t>Colon</t>
  </si>
  <si>
    <t>sandralorello@hotmaiil.com</t>
  </si>
  <si>
    <t>Papa Artero Ailin Itati</t>
  </si>
  <si>
    <t>Sol de Mayo 1139</t>
  </si>
  <si>
    <t>itatiailin@gmail.com</t>
  </si>
  <si>
    <t>MNW-502</t>
  </si>
  <si>
    <t>Estanisalo dl campo 4793</t>
  </si>
  <si>
    <t>Parque Liceo 1</t>
  </si>
  <si>
    <t>Fiat Punto 1.6 essence C/gnc año 2015</t>
  </si>
  <si>
    <t>OYE259</t>
  </si>
  <si>
    <t>AUTO</t>
  </si>
  <si>
    <t>Cerda Gastón Maximiliano</t>
  </si>
  <si>
    <t>Angel Anticaglia 6396</t>
  </si>
  <si>
    <t>gastonmaxi2000@gmail.com</t>
  </si>
  <si>
    <t>Cartala Fabian Leonardo</t>
  </si>
  <si>
    <t>Martiniano Chilavert 1989</t>
  </si>
  <si>
    <t>Nueva Italia</t>
  </si>
  <si>
    <t>Ghiggia Sebastian</t>
  </si>
  <si>
    <t>elo_por5@hotmail.com</t>
  </si>
  <si>
    <t>Chevrolet Classic 1año 2013 c/gnc</t>
  </si>
  <si>
    <t>MRX473</t>
  </si>
  <si>
    <t>Bicicleta SLP</t>
  </si>
  <si>
    <t>Palio el 1997 c/gnc</t>
  </si>
  <si>
    <t>BTE818</t>
  </si>
  <si>
    <t>Fiat Palio</t>
  </si>
  <si>
    <t>Taravella 7085</t>
  </si>
  <si>
    <t>mariteperez1813@gmail.com</t>
  </si>
  <si>
    <t>Megane F2 5 p. c /gnc</t>
  </si>
  <si>
    <t>Pairone Marcos</t>
  </si>
  <si>
    <t>Renault Clio 2007</t>
  </si>
  <si>
    <t>Soria Menas María Belén</t>
  </si>
  <si>
    <t>Leandro N. Alem 1570 3° "A"</t>
  </si>
  <si>
    <t>Lote 6 Mza 102 El Balcón</t>
  </si>
  <si>
    <t>Valle Escondido</t>
  </si>
  <si>
    <t>mpairone@hotmail.com</t>
  </si>
  <si>
    <t>Ford Territory</t>
  </si>
  <si>
    <t>CXXl</t>
  </si>
  <si>
    <t>Congui Jorge Rodolfo</t>
  </si>
  <si>
    <t>José Superi 2709</t>
  </si>
  <si>
    <t>Alfa romeo</t>
  </si>
  <si>
    <t xml:space="preserve">Peugeot 208 </t>
  </si>
  <si>
    <t>ULE269</t>
  </si>
  <si>
    <t>Ford Fiesta KD 2015 C/gnc</t>
  </si>
  <si>
    <t>Honda Wave</t>
  </si>
  <si>
    <t>Vallejo Ivan</t>
  </si>
  <si>
    <t>Gallardo Romina</t>
  </si>
  <si>
    <t>AB923OS</t>
  </si>
  <si>
    <t>Guillermo reyna 3271</t>
  </si>
  <si>
    <t>ivanagustin_v@homtail.com</t>
  </si>
  <si>
    <t>Clio Mio 5 p año 2012 1.2 Pack plus</t>
  </si>
  <si>
    <t>KYX396</t>
  </si>
  <si>
    <t>SIGMA</t>
  </si>
  <si>
    <t>Casuhati 7776</t>
  </si>
  <si>
    <t>rupi116@hotmail.com</t>
  </si>
  <si>
    <t>Montoya Yesica Andrea</t>
  </si>
  <si>
    <t>Pública 3 sur lote 1104 7160</t>
  </si>
  <si>
    <t>Univ. De Horizonte</t>
  </si>
  <si>
    <t>yesi_dlh@hotmail.com</t>
  </si>
  <si>
    <t>Toyota Etios 4 p xls 4at año 2022</t>
  </si>
  <si>
    <t>AF284KH</t>
  </si>
  <si>
    <t>CMW891</t>
  </si>
  <si>
    <t>AA532PF</t>
  </si>
  <si>
    <t>HBN-568</t>
  </si>
  <si>
    <t>Barrancos Claudia Rosaura</t>
  </si>
  <si>
    <t>Brava Nevada 110 año 2022</t>
  </si>
  <si>
    <t>Santucho Nélida Cristina</t>
  </si>
  <si>
    <t>Escolástico Magan 1461</t>
  </si>
  <si>
    <t>Villa Azalais</t>
  </si>
  <si>
    <t>Vw Gol format 1.6 3 p año 2006</t>
  </si>
  <si>
    <t>FLV757</t>
  </si>
  <si>
    <t>Salas Fernanda del Valle</t>
  </si>
  <si>
    <t>fervsa_5@hotmail.com</t>
  </si>
  <si>
    <t>Ford ecosport 2019 1.6 se</t>
  </si>
  <si>
    <t>AB687PD</t>
  </si>
  <si>
    <t>Fernando Rauch 2977</t>
  </si>
  <si>
    <t>MAY302</t>
  </si>
  <si>
    <t>NYO429</t>
  </si>
  <si>
    <t>GJB833</t>
  </si>
  <si>
    <t>Auto Vw. UP</t>
  </si>
  <si>
    <t>Vazquez Rita Mercedes</t>
  </si>
  <si>
    <t>Calamuchita 5168</t>
  </si>
  <si>
    <t>rita.mer@outlook.com</t>
  </si>
  <si>
    <t>Gilera Smash 125 R año 2022</t>
  </si>
  <si>
    <t>Gallardo Eduardo</t>
  </si>
  <si>
    <t>3 Y 4</t>
  </si>
  <si>
    <t>Agua de Oro</t>
  </si>
  <si>
    <t>regcba@hotmail.com</t>
  </si>
  <si>
    <t>Honda HRV ELXCVT 2017</t>
  </si>
  <si>
    <t>AB316ZT</t>
  </si>
  <si>
    <t>Jardin</t>
  </si>
  <si>
    <t>bicicleta</t>
  </si>
  <si>
    <t>Flores Maria Vanesa</t>
  </si>
  <si>
    <t>De los Frutales 5070 B° La dorotea</t>
  </si>
  <si>
    <t>vaneflo82@gmail.com</t>
  </si>
  <si>
    <t>YamahaYBR 125 E año 2014</t>
  </si>
  <si>
    <t>079KSD</t>
  </si>
  <si>
    <t>Humberto Canale 5068</t>
  </si>
  <si>
    <t>graberge@hotmail.com</t>
  </si>
  <si>
    <t>Sandero Stepway PH2 año 2020</t>
  </si>
  <si>
    <t>AE491RP</t>
  </si>
  <si>
    <t>mosarmiento65@gmail.com</t>
  </si>
  <si>
    <t>A162OVM</t>
  </si>
  <si>
    <t>Pugliese Fabrizio Daniel</t>
  </si>
  <si>
    <t>Quebrada de las rosas</t>
  </si>
  <si>
    <t>fabriziodanielpugliese@gmail.com</t>
  </si>
  <si>
    <t>Fiat palio 1.6 Essence año 2015</t>
  </si>
  <si>
    <t>PDV692</t>
  </si>
  <si>
    <t>Fiat Palio Essence 1.6 2015</t>
  </si>
  <si>
    <t>Arrascaete Maximiliano</t>
  </si>
  <si>
    <t>Mexico 175</t>
  </si>
  <si>
    <t>maxiaarascaete00@gmail.com</t>
  </si>
  <si>
    <t>Ford Falxon 1982</t>
  </si>
  <si>
    <t>WZJ429</t>
  </si>
  <si>
    <t>Garcia Anibal Gabriel</t>
  </si>
  <si>
    <t>anibalgarcia86@hotmail.com</t>
  </si>
  <si>
    <t>Bianco Mario alberto</t>
  </si>
  <si>
    <t>Gregorio Laferrere 2435</t>
  </si>
  <si>
    <t>Cerro</t>
  </si>
  <si>
    <t>7 días</t>
  </si>
  <si>
    <t>Ford Fiesta 2018 cGNC</t>
  </si>
  <si>
    <t>AC481KK</t>
  </si>
  <si>
    <t>Renault Megane II año 2010</t>
  </si>
  <si>
    <t>IOO586</t>
  </si>
  <si>
    <t>ad401me</t>
  </si>
  <si>
    <t>sebastianghiggia@gmail.com</t>
  </si>
  <si>
    <t>Rodriguez  Luciano José</t>
  </si>
  <si>
    <t>Corrientes Mza. 41 lote 11</t>
  </si>
  <si>
    <t>Coop. La Unidad</t>
  </si>
  <si>
    <t>luchoiacc2003@gmail.com</t>
  </si>
  <si>
    <t>Fiat Qubo 2013 c/gnc</t>
  </si>
  <si>
    <t>MBR-105</t>
  </si>
  <si>
    <t>Molina antonio Sebastian</t>
  </si>
  <si>
    <t>El Tala 17</t>
  </si>
  <si>
    <t>Alvarez Mayco Nicolas</t>
  </si>
  <si>
    <t>Alicia Moreau de Justo 746</t>
  </si>
  <si>
    <t>BOBCAT</t>
  </si>
  <si>
    <t>Seguro técnico</t>
  </si>
  <si>
    <t>escobar Julio</t>
  </si>
  <si>
    <t>Escobar Julio</t>
  </si>
  <si>
    <t>hogar</t>
  </si>
  <si>
    <t>Ongagasta 150</t>
  </si>
  <si>
    <t>General bustos</t>
  </si>
  <si>
    <t>ariel_cabj8@hotmail.com</t>
  </si>
  <si>
    <t>GBM144</t>
  </si>
  <si>
    <t>FZF000</t>
  </si>
  <si>
    <t>GTZ413</t>
  </si>
  <si>
    <t>GSB322</t>
  </si>
  <si>
    <t>DXQ601</t>
  </si>
  <si>
    <t>TNQ051</t>
  </si>
  <si>
    <t>KZI865</t>
  </si>
  <si>
    <t>GRC691</t>
  </si>
  <si>
    <t>EDG008</t>
  </si>
  <si>
    <t>CEP547</t>
  </si>
  <si>
    <t>ISI527</t>
  </si>
  <si>
    <t>IYT670</t>
  </si>
  <si>
    <t>POW897</t>
  </si>
  <si>
    <t>AB558AM</t>
  </si>
  <si>
    <t>PKQ-377</t>
  </si>
  <si>
    <t>AC941IV</t>
  </si>
  <si>
    <t>IIH-123</t>
  </si>
  <si>
    <t>MQV-244</t>
  </si>
  <si>
    <t>JBB-147</t>
  </si>
  <si>
    <t>AB019FB</t>
  </si>
  <si>
    <t>MQT-785</t>
  </si>
  <si>
    <t>JCE-020</t>
  </si>
  <si>
    <t>OSL-141</t>
  </si>
  <si>
    <t>PBC-912</t>
  </si>
  <si>
    <t>MKD-466</t>
  </si>
  <si>
    <t>AA658YB</t>
  </si>
  <si>
    <t>AB888FN</t>
  </si>
  <si>
    <t>FJK-141</t>
  </si>
  <si>
    <t>LWH-613</t>
  </si>
  <si>
    <t>AA204DL</t>
  </si>
  <si>
    <t>NRL-477</t>
  </si>
  <si>
    <t>AA433TL</t>
  </si>
  <si>
    <t>HEL-353</t>
  </si>
  <si>
    <t>AD065DB</t>
  </si>
  <si>
    <t>PIT-804</t>
  </si>
  <si>
    <t>OVD-947</t>
  </si>
  <si>
    <t>JVK-333</t>
  </si>
  <si>
    <t>GGC-127</t>
  </si>
  <si>
    <t>AF266EV</t>
  </si>
  <si>
    <t>POY-666</t>
  </si>
  <si>
    <t>AE697QZ</t>
  </si>
  <si>
    <t>A120FDT</t>
  </si>
  <si>
    <t>FFK149</t>
  </si>
  <si>
    <t>A139EUT</t>
  </si>
  <si>
    <t>GIU737</t>
  </si>
  <si>
    <t xml:space="preserve">jorge.rodolfo.congiu.0306@gmail.com </t>
  </si>
  <si>
    <t>ONJ145</t>
  </si>
  <si>
    <t>tr</t>
  </si>
  <si>
    <t>FKV886 </t>
  </si>
  <si>
    <t>CGJ717 </t>
  </si>
  <si>
    <t>ADU669</t>
  </si>
  <si>
    <t>BSK911 </t>
  </si>
  <si>
    <t>IWK040 </t>
  </si>
  <si>
    <t>GSF287 </t>
  </si>
  <si>
    <t>cl</t>
  </si>
  <si>
    <t>333CYU</t>
  </si>
  <si>
    <t>251ECS</t>
  </si>
  <si>
    <t>Bv. Los Granderos 1991</t>
  </si>
  <si>
    <t>Quinteros Ariel Ezequiel</t>
  </si>
  <si>
    <t>Salguero Angeles Rocio</t>
  </si>
  <si>
    <t>salgueroars@gmail.com</t>
  </si>
  <si>
    <t>Luque Misisian, Gabriela Virginia</t>
  </si>
  <si>
    <t>Jeronimo Luis De Cabrera 1191</t>
  </si>
  <si>
    <t>glmisisian@gmail.com</t>
  </si>
  <si>
    <t>Mollo Franco Ariel</t>
  </si>
  <si>
    <t>Baltasar de la Cueva 2335</t>
  </si>
  <si>
    <t>mollofran@gmail.com</t>
  </si>
  <si>
    <t>A059TNF</t>
  </si>
  <si>
    <t>Castro Gerardo</t>
  </si>
  <si>
    <t>Los Talas 827</t>
  </si>
  <si>
    <t>castrogerardo670@gmail.com</t>
  </si>
  <si>
    <t>Partner 1.6 N año 2010</t>
  </si>
  <si>
    <t>IJX462</t>
  </si>
  <si>
    <t>Siena trasl. Pac. Crónicos</t>
  </si>
  <si>
    <t>AA182XX</t>
  </si>
  <si>
    <t>Ragazzini Hugo Leandro</t>
  </si>
  <si>
    <t>José J. Olmedo 573</t>
  </si>
  <si>
    <t>Diaz Suarez Brenda agustina</t>
  </si>
  <si>
    <t>BECAR VARELA 652 </t>
  </si>
  <si>
    <t>brenditad22@gmail.com</t>
  </si>
  <si>
    <t>Corven energy 110 año 2022</t>
  </si>
  <si>
    <t>A161PJH</t>
  </si>
  <si>
    <t>b1</t>
  </si>
  <si>
    <t>Barbero Sonia Silvina maria</t>
  </si>
  <si>
    <t>Gomez Laura</t>
  </si>
  <si>
    <t>Novillo Hector Miguel</t>
  </si>
  <si>
    <t>Manuel Cardeñosa 3865</t>
  </si>
  <si>
    <t>hector_miguel_novillo@hotmail.com</t>
  </si>
  <si>
    <t>Vw Sveiro 2010 C/gnc</t>
  </si>
  <si>
    <t>JKE524</t>
  </si>
  <si>
    <t>malago353@gmail.com</t>
  </si>
  <si>
    <t>Fiat Siena 1.4 Fire año 2011</t>
  </si>
  <si>
    <t>JVN940</t>
  </si>
  <si>
    <t>Paysandu 1890</t>
  </si>
  <si>
    <t>Talleres Oeste</t>
  </si>
  <si>
    <t>bike</t>
  </si>
  <si>
    <t xml:space="preserve">Fiat Fiorino </t>
  </si>
  <si>
    <t>Honda Xr250</t>
  </si>
  <si>
    <t>862GPA</t>
  </si>
  <si>
    <t>Obregon Carina Alejandra</t>
  </si>
  <si>
    <t>Ituzaingo 1270 4 a</t>
  </si>
  <si>
    <t>carinaobregon21@gmail.com</t>
  </si>
  <si>
    <t>Mnzana 2 casa 19</t>
  </si>
  <si>
    <t>Boedo</t>
  </si>
  <si>
    <t>olmedogonzalo1310@gmail.com</t>
  </si>
  <si>
    <t>Chiappero María Florencia</t>
  </si>
  <si>
    <t>florencia.chiappero@gmail.com</t>
  </si>
  <si>
    <t>Vw Gol Trend año 2021</t>
  </si>
  <si>
    <t>AE709NQ</t>
  </si>
  <si>
    <t>Burdisso Nahuel</t>
  </si>
  <si>
    <t>Olmedo Gonzalo</t>
  </si>
  <si>
    <t>Romero Toti</t>
  </si>
  <si>
    <t>Martinez Ayelen</t>
  </si>
  <si>
    <t>Renault Master OSL 2.3 DCI L2H2 AA Año 2015</t>
  </si>
  <si>
    <t>Alta Gracia</t>
  </si>
  <si>
    <t>Juan Zorrilla de San Martin 735</t>
  </si>
  <si>
    <t>ayemartinez93@gmail.com</t>
  </si>
  <si>
    <t>Ceballos Marcelo</t>
  </si>
  <si>
    <t>Gomez Mateo</t>
  </si>
  <si>
    <t>Monte Cristo</t>
  </si>
  <si>
    <t>accidentes Personales</t>
  </si>
  <si>
    <t>Citroen Jumper</t>
  </si>
  <si>
    <t>AE735HJ</t>
  </si>
  <si>
    <t>soniasilbarbero@gmail.com</t>
  </si>
  <si>
    <t>Universitario de Horizonte</t>
  </si>
  <si>
    <t>Medina Noelia</t>
  </si>
  <si>
    <t>Renault Kanggo 5 as 2022</t>
  </si>
  <si>
    <t>AF418HR</t>
  </si>
  <si>
    <t>Citroen c3</t>
  </si>
  <si>
    <t>cm</t>
  </si>
  <si>
    <t>TR fcia 100000</t>
  </si>
  <si>
    <t xml:space="preserve">natualonso@gmail.com </t>
  </si>
  <si>
    <t>Rodriguez José Maria</t>
  </si>
  <si>
    <t>Jhon Kennedy 295</t>
  </si>
  <si>
    <t>saldán</t>
  </si>
  <si>
    <t>noe_medina@hotmail.com</t>
  </si>
  <si>
    <t>Lola Mora 1672</t>
  </si>
  <si>
    <t>Primero de mayo</t>
  </si>
  <si>
    <t>josemariarodriguez262@gmail.com</t>
  </si>
  <si>
    <t>Zarate 2358 dpto 2</t>
  </si>
  <si>
    <t>almaceleste4437@gmail.com</t>
  </si>
  <si>
    <t>ford ka viral 2013</t>
  </si>
  <si>
    <t>MZY649</t>
  </si>
  <si>
    <t>Sakaliam Luca</t>
  </si>
  <si>
    <t>Sakalian Ludmila</t>
  </si>
  <si>
    <t>tablada</t>
  </si>
  <si>
    <t>KIL996</t>
  </si>
  <si>
    <t>Honda NX400</t>
  </si>
  <si>
    <t>ludmilasakalian@hotmail.com</t>
  </si>
  <si>
    <t>ford ka fly viral 2011 c/gnc</t>
  </si>
  <si>
    <t>Balicki Raul Emilio</t>
  </si>
  <si>
    <t>Novello Silvia Raquel</t>
  </si>
  <si>
    <t>Delic Marcos</t>
  </si>
  <si>
    <t>Maigua  Claudia Patricia</t>
  </si>
  <si>
    <t>Lisandro de la torre 1710</t>
  </si>
  <si>
    <t>claudiaztj4@gmail.com</t>
  </si>
  <si>
    <t>Forn Mirta Matilde</t>
  </si>
  <si>
    <t>DE LA RANCHERA B° ALICIA RISLER 463</t>
  </si>
  <si>
    <t>matildeforn@gmail.com</t>
  </si>
  <si>
    <t>CALLE PUBLICA S/N , MZA 9, LOTE 13 B CR N° 1</t>
  </si>
  <si>
    <t>Eugenio Pizzolatto 6268</t>
  </si>
  <si>
    <t>Raulbalicki8@gmail.com</t>
  </si>
  <si>
    <t>Reanult Sandero 2014</t>
  </si>
  <si>
    <t>NWD260</t>
  </si>
  <si>
    <t>MISIONES N° 1269 P</t>
  </si>
  <si>
    <t>silviaraquelnovello@hotmail.com</t>
  </si>
  <si>
    <t>Bicicileta tomaselli</t>
  </si>
  <si>
    <t>Miguel Gorman 2574</t>
  </si>
  <si>
    <t>marcosdelic@gmail.com</t>
  </si>
  <si>
    <t>Chevrolet S-10</t>
  </si>
  <si>
    <t>AC316TN</t>
  </si>
  <si>
    <t>Tabares Evelina de los angeles</t>
  </si>
  <si>
    <t>Azucenaga 176</t>
  </si>
  <si>
    <t>tabareseve@hotmail.com.ar</t>
  </si>
  <si>
    <t>Ford Ka 2017</t>
  </si>
  <si>
    <t>AC265YB</t>
  </si>
  <si>
    <t>Tabares Evelina de los Angeles</t>
  </si>
  <si>
    <t>Damiani Elias</t>
  </si>
  <si>
    <t>Martin Facundo</t>
  </si>
  <si>
    <t>Giamberardino Oscar Pedro</t>
  </si>
  <si>
    <t>3 ap</t>
  </si>
  <si>
    <t>0</t>
  </si>
  <si>
    <t>DOCTOR JACOBO KLEINER N° 86</t>
  </si>
  <si>
    <t>Pozo del molle</t>
  </si>
  <si>
    <t>eliasdamiani7@gmail.com</t>
  </si>
  <si>
    <t>OPH216</t>
  </si>
  <si>
    <t> SECTOR C VALLE DE ANISACATE</t>
  </si>
  <si>
    <t>Anisacate</t>
  </si>
  <si>
    <t>facu.martin1990@gmail.com</t>
  </si>
  <si>
    <t>AB113AO</t>
  </si>
  <si>
    <t>mx</t>
  </si>
  <si>
    <t xml:space="preserve">Mza 210 Lote 36 </t>
  </si>
  <si>
    <t>La estanzuela</t>
  </si>
  <si>
    <t>diegoacostaleon@hotmail.es</t>
  </si>
  <si>
    <t>Ayacucho</t>
  </si>
  <si>
    <t>Renault Sandero Spetway 2022</t>
  </si>
  <si>
    <t>AF704UY</t>
  </si>
  <si>
    <t>Cabrillana angel Gabriel</t>
  </si>
  <si>
    <t>Cabo Castillo S/N</t>
  </si>
  <si>
    <t>Malvinas Argentinas</t>
  </si>
  <si>
    <t>angel500belgrano@gmail.com</t>
  </si>
  <si>
    <t>A168OOD</t>
  </si>
  <si>
    <t>Casa Grande</t>
  </si>
  <si>
    <t>De la Caja 8950</t>
  </si>
  <si>
    <t>MWJ193</t>
  </si>
  <si>
    <t>P</t>
  </si>
  <si>
    <t>Moriconi Laura Carolina</t>
  </si>
  <si>
    <t>a/d</t>
  </si>
  <si>
    <t>F</t>
  </si>
  <si>
    <t>Oliva Romina</t>
  </si>
  <si>
    <t>Alianza 3940</t>
  </si>
  <si>
    <t>Matienzo</t>
  </si>
  <si>
    <t>romina1598@hotmail.com</t>
  </si>
  <si>
    <t>Peugeot 308 1.6HDI Allure 2012</t>
  </si>
  <si>
    <t>LQU709</t>
  </si>
  <si>
    <t>Mansilla Lucas Daniel</t>
  </si>
  <si>
    <t>Vargas Monica Ramona</t>
  </si>
  <si>
    <t>La monterita 3742</t>
  </si>
  <si>
    <t>monicavargas3742@gmail.com</t>
  </si>
  <si>
    <t>BERCOVICH RODRIGUEZ 1500</t>
  </si>
  <si>
    <t>Comuna de San Roqur</t>
  </si>
  <si>
    <t>mansillalucasdaniel51@gmail.com</t>
  </si>
  <si>
    <t>Renault Megane 5 p Rt 1998 c gnc</t>
  </si>
  <si>
    <t>CMU252</t>
  </si>
  <si>
    <t>Soriano Rogelio</t>
  </si>
  <si>
    <t>Esteche Adriano rafael</t>
  </si>
  <si>
    <t>Gral Domingo Savio Mza 36 Lote 13</t>
  </si>
  <si>
    <t>gral Savio</t>
  </si>
  <si>
    <t>adrianoar_09@hotmail.com.ar</t>
  </si>
  <si>
    <t>Chevrolet Zafira 2.0</t>
  </si>
  <si>
    <t>ENB375</t>
  </si>
  <si>
    <t xml:space="preserve">Cuatriciclo Yamaha </t>
  </si>
  <si>
    <t>Av. Córdoba 755</t>
  </si>
  <si>
    <t>soriano133@gmail.com</t>
  </si>
  <si>
    <t>Vw vento 2.5 año 2009</t>
  </si>
  <si>
    <t>HTF996</t>
  </si>
  <si>
    <t>Cm</t>
  </si>
  <si>
    <t xml:space="preserve">Mza 113 lote 20 </t>
  </si>
  <si>
    <t>Juan pablo II</t>
  </si>
  <si>
    <t>nicolas.salasferreyra@gmail.com</t>
  </si>
  <si>
    <t>Fiat Palio 1.4 año 2014</t>
  </si>
  <si>
    <t>OCQ183</t>
  </si>
  <si>
    <t>CELULAR</t>
  </si>
  <si>
    <t>Cortez Patricia</t>
  </si>
  <si>
    <t>Martinez Roberto</t>
  </si>
  <si>
    <t>Bonotto Walter</t>
  </si>
  <si>
    <t>Alicia m. Justo 6811</t>
  </si>
  <si>
    <t>Remedios de Escalada</t>
  </si>
  <si>
    <t>bonottowalter1@gmail.com</t>
  </si>
  <si>
    <t>Bazan Gerardo Roberto</t>
  </si>
  <si>
    <t>INOCENTE CARCANO N° 537 </t>
  </si>
  <si>
    <t>romagnoli.belen88@gmail.com</t>
  </si>
  <si>
    <t>Citroen Berlingo Multispace</t>
  </si>
  <si>
    <t>AC474NS</t>
  </si>
  <si>
    <t>MANUEL LEIVA N° 5521</t>
  </si>
  <si>
    <t>San Lorenzo</t>
  </si>
  <si>
    <t>cortezpatri@gmail.com</t>
  </si>
  <si>
    <t>bicicleta Volta</t>
  </si>
  <si>
    <t>BELGICA B LA PERLA N° 261 </t>
  </si>
  <si>
    <t>Malagueño</t>
  </si>
  <si>
    <t>lauramartinez2018ml@gmail.com</t>
  </si>
  <si>
    <t>Vw Voyage 2016 c gnc</t>
  </si>
  <si>
    <t>PQK779</t>
  </si>
  <si>
    <t>Flores Florencia Agustina</t>
  </si>
  <si>
    <t>Guanaszate 3071</t>
  </si>
  <si>
    <t>florenciaf744@gmail.com</t>
  </si>
  <si>
    <t>Zanella 150 XR Z7 2021</t>
  </si>
  <si>
    <t>A140CLQ</t>
  </si>
  <si>
    <t>f</t>
  </si>
  <si>
    <t>Fiat Palio Adventure 2011</t>
  </si>
  <si>
    <t>JVH449</t>
  </si>
  <si>
    <t>Quispe Alejandro</t>
  </si>
  <si>
    <t>Cerutti Brenda Janet</t>
  </si>
  <si>
    <t>Gomez Emilio</t>
  </si>
  <si>
    <t>Falo Maria Agustina</t>
  </si>
  <si>
    <t>Islas del Atlántico Sur 5729 Duplex 3</t>
  </si>
  <si>
    <t>lic.agusfalo@gmail.com</t>
  </si>
  <si>
    <t>Chevrolet Classis 1.4 4p c /gnc año 2014</t>
  </si>
  <si>
    <t>OJD332</t>
  </si>
  <si>
    <t>b</t>
  </si>
  <si>
    <t>Gral Roman Deheza 669, Dpto 4</t>
  </si>
  <si>
    <t>alequispe48@gmail.com</t>
  </si>
  <si>
    <t>Peugeot 306 xrd 1998</t>
  </si>
  <si>
    <t>CWC885</t>
  </si>
  <si>
    <t>Fortin 3854</t>
  </si>
  <si>
    <t>brendacerutti6@gmail.com</t>
  </si>
  <si>
    <t>Paranaiba 2541</t>
  </si>
  <si>
    <t>cristinareynagomez@gmail.com</t>
  </si>
  <si>
    <t>Grand Siena 1.4 Attractive 2013</t>
  </si>
  <si>
    <t>MUC830</t>
  </si>
  <si>
    <t>Alderete Sergio Daniel</t>
  </si>
  <si>
    <t>Av. Renault 2150</t>
  </si>
  <si>
    <t>sergioalderete2150@gmail.com</t>
  </si>
  <si>
    <t>Caceres Enrique</t>
  </si>
  <si>
    <t>Vazquez analia</t>
  </si>
  <si>
    <t>Sanchez Lilia</t>
  </si>
  <si>
    <t>Moyano Nicolas</t>
  </si>
  <si>
    <t>LOPEZ CORREA N° 2180</t>
  </si>
  <si>
    <t>enriquecaceres7@hotmail.com</t>
  </si>
  <si>
    <t>diario</t>
  </si>
  <si>
    <t>LOTE 5 MZA 24 B LA LUCILA N° 24</t>
  </si>
  <si>
    <t>juanmlarrahona@hotmail.com</t>
  </si>
  <si>
    <t>AC375JR</t>
  </si>
  <si>
    <t>Fiat Punto JTD</t>
  </si>
  <si>
    <t>IRU453</t>
  </si>
  <si>
    <t>Ruben Dario 3391</t>
  </si>
  <si>
    <t>Liliasanchez2014@gmail.com</t>
  </si>
  <si>
    <t>Partner Patagónica 1.6 vtc plus</t>
  </si>
  <si>
    <t>NUL412</t>
  </si>
  <si>
    <t>Ford Eco Sport 1.6 xls c/gnc 2008</t>
  </si>
  <si>
    <t>GWG234</t>
  </si>
  <si>
    <t>ORESTE LANFRANCHI </t>
  </si>
  <si>
    <t>moyanonico03@gmail.com</t>
  </si>
  <si>
    <t>Bergese Guillermo</t>
  </si>
  <si>
    <t>Bergese Guilermo</t>
  </si>
  <si>
    <t xml:space="preserve">Fiat Argo 1.3 gse drive año 2018 </t>
  </si>
  <si>
    <t>AD150MK</t>
  </si>
  <si>
    <t>Alvarez Carlos</t>
  </si>
  <si>
    <t>Dean funes 3059</t>
  </si>
  <si>
    <t>nicolasalvarez.cmo@gmail.com</t>
  </si>
  <si>
    <t>Chevrolet Prisma 1.4 lt</t>
  </si>
  <si>
    <t>AD374NI</t>
  </si>
  <si>
    <t>Mendez Rojas Rodrigo Ezequiel</t>
  </si>
  <si>
    <t>Domingo matheu 4909</t>
  </si>
  <si>
    <t>mendezrodri0@gmail.com</t>
  </si>
  <si>
    <t>Fiat Palio 2006 3. p</t>
  </si>
  <si>
    <t>FRM908</t>
  </si>
  <si>
    <t>Peralta Gustavo Ramon</t>
  </si>
  <si>
    <t xml:space="preserve">El Divisadero S/N </t>
  </si>
  <si>
    <t>Va Pan de Azucar Cosquin</t>
  </si>
  <si>
    <t>Gustavoramonperalta7gp9179835@gmail.com</t>
  </si>
  <si>
    <t>Gol trend 1.6 5 p año 2014</t>
  </si>
  <si>
    <t>NWA564</t>
  </si>
  <si>
    <t>RODRIGO PEREYRA 3866</t>
  </si>
  <si>
    <t>Los granados</t>
  </si>
  <si>
    <t xml:space="preserve">3513174546
</t>
  </si>
  <si>
    <t>beatrizleiria.113@gmail.com</t>
  </si>
  <si>
    <t>Bajaj Rouser  135 LS  año 2018</t>
  </si>
  <si>
    <t>A083RDU</t>
  </si>
  <si>
    <t>Leiria liliana Beatriz</t>
  </si>
  <si>
    <t>Chevrolet tracker 1.2 Premier At 2023</t>
  </si>
  <si>
    <t>AF868TT</t>
  </si>
  <si>
    <t>Chevrolet tracker 1.2 Premier AT</t>
  </si>
  <si>
    <t>Tabares Sixto</t>
  </si>
  <si>
    <t>Vasquez Peña Cielo Abigail</t>
  </si>
  <si>
    <t>Mza 77 lote 15</t>
  </si>
  <si>
    <t>Nuestro Hogar III</t>
  </si>
  <si>
    <t>cielovasquez95@gmail.com</t>
  </si>
  <si>
    <t>Arias mariana</t>
  </si>
  <si>
    <t>Colazo Belén</t>
  </si>
  <si>
    <t>administracion@gruponievas.com.ar</t>
  </si>
  <si>
    <t>Renault Sandero Expression 2018</t>
  </si>
  <si>
    <t>AC634FP</t>
  </si>
  <si>
    <t>Cxxl</t>
  </si>
  <si>
    <t>saldan</t>
  </si>
  <si>
    <t>sixtotabares1@gmail.com</t>
  </si>
  <si>
    <t>Ford Fiesta Ambiente One año 2011</t>
  </si>
  <si>
    <t>JXJ185</t>
  </si>
  <si>
    <t>Avedano Judith</t>
  </si>
  <si>
    <t>Javier Lopez 1221</t>
  </si>
  <si>
    <t>Jupialeja@gmail.com</t>
  </si>
  <si>
    <t>AA211TE</t>
  </si>
  <si>
    <t>Chevrolet Spin 5 As. 2016</t>
  </si>
  <si>
    <t>Charcas 2223 dpto 2</t>
  </si>
  <si>
    <t>Pueyrredon</t>
  </si>
  <si>
    <t>belencolazo19@gmail.com</t>
  </si>
  <si>
    <t>Salvador Maldonado 3095 dpto 3</t>
  </si>
  <si>
    <t>jardin</t>
  </si>
  <si>
    <t>ariasma_08@hotmail.com.ar</t>
  </si>
  <si>
    <t>Barraza Juan</t>
  </si>
  <si>
    <t>Novoa Virginia</t>
  </si>
  <si>
    <t>Manzana "C" Lote 8</t>
  </si>
  <si>
    <t>juan.sabroso@hotmail.com</t>
  </si>
  <si>
    <t>Alem 15</t>
  </si>
  <si>
    <t>vir.-cba@hotmail.com</t>
  </si>
  <si>
    <t>Chevrolte onix 2018</t>
  </si>
  <si>
    <t>AC783HE</t>
  </si>
  <si>
    <t>Diaz Adriana del Valle</t>
  </si>
  <si>
    <t>TORIBIO DE LUZURIAGA N° 2111</t>
  </si>
  <si>
    <t>Peugeot 207 Compact 1.4  Año 2013</t>
  </si>
  <si>
    <t>NAH265</t>
  </si>
  <si>
    <t>Calle Davila Kathia Lucia</t>
  </si>
  <si>
    <t>BARRIO BEATRIZ ZAMINOS MZA 4 LOTE N° 10 </t>
  </si>
  <si>
    <t>Chevrolet Classic 1.4 2013 c /GNC</t>
  </si>
  <si>
    <t>NFI794</t>
  </si>
  <si>
    <t>G</t>
  </si>
  <si>
    <t>experta</t>
  </si>
  <si>
    <t>Tomas Baro 3519</t>
  </si>
  <si>
    <t>luisalbarracin99@gmail.com</t>
  </si>
  <si>
    <t>Renault Duster Prvilege año 2018</t>
  </si>
  <si>
    <t>AC537YU</t>
  </si>
  <si>
    <t>Albarracin Lilia agustina</t>
  </si>
  <si>
    <t>Gilli Alberto Jose</t>
  </si>
  <si>
    <t>San Martin 562</t>
  </si>
  <si>
    <t>Altos de Chipion</t>
  </si>
  <si>
    <t>gillialberto5@gmail.com</t>
  </si>
  <si>
    <t>AE863KZ</t>
  </si>
  <si>
    <t>VW Amarok 2021 v6</t>
  </si>
  <si>
    <t>Saul ana Rosa</t>
  </si>
  <si>
    <t>Lavalleja 2660 esq. Calderon de la Barca</t>
  </si>
  <si>
    <t>anars2@hotmail.com</t>
  </si>
  <si>
    <t>Ford Fiesta ambiente 2007</t>
  </si>
  <si>
    <t>GMJ381</t>
  </si>
  <si>
    <t>micaela9512@gmail.com</t>
  </si>
  <si>
    <t>Leiria Liliana</t>
  </si>
  <si>
    <t>RODRIGO PEREYRA 3866 </t>
  </si>
  <si>
    <t>BAJAJ ROUSER 135 LS</t>
  </si>
  <si>
    <t xml:space="preserve">Bianco Mario Alberto </t>
  </si>
  <si>
    <t>Gregorio laferrere 2435</t>
  </si>
  <si>
    <t>Pque. Corema</t>
  </si>
  <si>
    <t>Venc. Póliza</t>
  </si>
  <si>
    <t>renault duster 2013</t>
  </si>
  <si>
    <t>Medrano Maria Soledad</t>
  </si>
  <si>
    <t>GABRIELA MISTRAL N° 3700</t>
  </si>
  <si>
    <t>soledadfilamita.50@gmail.com</t>
  </si>
  <si>
    <t>Nissan Note 2015</t>
  </si>
  <si>
    <t>OVP225</t>
  </si>
  <si>
    <t>Torres Maria Lorena</t>
  </si>
  <si>
    <t>Gobernador Roque ferreyra 1023</t>
  </si>
  <si>
    <t>Urca</t>
  </si>
  <si>
    <t>mlore1974@gmail.com</t>
  </si>
  <si>
    <t>Facundo Ramudo</t>
  </si>
  <si>
    <t>Muñoz Maribel Alejandra</t>
  </si>
  <si>
    <t xml:space="preserve">OLEGARIO ANDRADE 4735 </t>
  </si>
  <si>
    <t>PEUGEOT 207 COMPACT 1.4 5P XS </t>
  </si>
  <si>
    <t>KLL091</t>
  </si>
  <si>
    <t>Benitez Esteban</t>
  </si>
  <si>
    <t>Las Cuevas 2167</t>
  </si>
  <si>
    <t>es.benitez004@gmail.com</t>
  </si>
  <si>
    <t>Rocha juan Carlos</t>
  </si>
  <si>
    <t>Muesa Natalia emilia</t>
  </si>
  <si>
    <t>Pizarro Claudio Martin</t>
  </si>
  <si>
    <t>Farias Rodrigo</t>
  </si>
  <si>
    <t>Flores Graciela</t>
  </si>
  <si>
    <t>Agostinello oscar</t>
  </si>
  <si>
    <t>Chevrolet corsa 2009 c/gnc</t>
  </si>
  <si>
    <t>IIK496</t>
  </si>
  <si>
    <t>HOLANDO</t>
  </si>
  <si>
    <t>Ford Ecosport 2015 c/gnc</t>
  </si>
  <si>
    <t>OOQ168</t>
  </si>
  <si>
    <t>Mansilla Ivana Soledad</t>
  </si>
  <si>
    <t>De los Bosnios 5452</t>
  </si>
  <si>
    <t>graliflores03@gmail.com</t>
  </si>
  <si>
    <t>Argensola 1290</t>
  </si>
  <si>
    <t>oscaragostinelloo1@gmail.com</t>
  </si>
  <si>
    <t>Los talas 819</t>
  </si>
  <si>
    <t>ZAMIZQUE 1139</t>
  </si>
  <si>
    <t>Soledadmansilla656@gmail.com</t>
  </si>
  <si>
    <t>Ford Focus 2010 c/gnc</t>
  </si>
  <si>
    <t>IOM913</t>
  </si>
  <si>
    <t>RODRIGO PEREYRA N° 3866</t>
  </si>
  <si>
    <t>Barraza Juan Domingo</t>
  </si>
  <si>
    <t>ds3 2014</t>
  </si>
  <si>
    <t>OLK442</t>
  </si>
  <si>
    <t>cXXL</t>
  </si>
  <si>
    <t>Sayavedra Paola Roxana</t>
  </si>
  <si>
    <t>Santa fe 946</t>
  </si>
  <si>
    <t>paosaya.ps@gmail.com</t>
  </si>
  <si>
    <t>PEUGEOT 207 COMPACT 1.6 5P XT </t>
  </si>
  <si>
    <t>JHB601</t>
  </si>
  <si>
    <t>Honda Cb 125</t>
  </si>
  <si>
    <t>EKQ907</t>
  </si>
  <si>
    <t>DS3</t>
  </si>
  <si>
    <t>Peugeot 207 Compact 1.6 xt</t>
  </si>
  <si>
    <t>Fiar Argo 1.3 2020</t>
  </si>
  <si>
    <t>AE295JR</t>
  </si>
  <si>
    <t>DOCTA URBANIZACION M20 L23 ETAPA N° </t>
  </si>
  <si>
    <t>bicileta oxea</t>
  </si>
  <si>
    <t>Toyota Corolla 2018</t>
  </si>
  <si>
    <t>Fiat argo</t>
  </si>
  <si>
    <t>corolla</t>
  </si>
  <si>
    <t>jumper</t>
  </si>
  <si>
    <t>ALICANTE 630</t>
  </si>
  <si>
    <t>ignadrudi@gmail.com</t>
  </si>
  <si>
    <t>Daewoo</t>
  </si>
  <si>
    <t>BJR617</t>
  </si>
  <si>
    <t>Corral Diego</t>
  </si>
  <si>
    <t>Castello Adriana Beatriz</t>
  </si>
  <si>
    <t>Ombu 4</t>
  </si>
  <si>
    <t>Residencial Chateau</t>
  </si>
  <si>
    <t>adri_castello@hotmail.com</t>
  </si>
  <si>
    <t>A186DOW</t>
  </si>
  <si>
    <t>Moto Mndial 110 Año 2023</t>
  </si>
  <si>
    <t>Juan Luis Orrego 4323</t>
  </si>
  <si>
    <t>loregmr@gmail.com</t>
  </si>
  <si>
    <t>Peugeot 207 xs compact</t>
  </si>
  <si>
    <t>LGP754</t>
  </si>
  <si>
    <t>renault Sandero</t>
  </si>
  <si>
    <t>Deleu Franco Emmanuel</t>
  </si>
  <si>
    <t>Salas Ferreyra Nicolas</t>
  </si>
  <si>
    <t>Balza Hugo</t>
  </si>
  <si>
    <t>Mendoza 189, Piso 1</t>
  </si>
  <si>
    <t>franco_planb@hotmail.com</t>
  </si>
  <si>
    <t>Citroen Cactus año 2019</t>
  </si>
  <si>
    <t>AD276FG</t>
  </si>
  <si>
    <t>Gilera Smash 110 año 2006</t>
  </si>
  <si>
    <t>985DAY</t>
  </si>
  <si>
    <t>Vw Golf</t>
  </si>
  <si>
    <t>AC764UU</t>
  </si>
  <si>
    <t>AF084QF</t>
  </si>
  <si>
    <t>Flores Edgardo Ariel</t>
  </si>
  <si>
    <t>PASAJE SAN ANDRES S/N</t>
  </si>
  <si>
    <t>Colonia Lola</t>
  </si>
  <si>
    <t>IUP740</t>
  </si>
  <si>
    <t>guri_laesquina@hotmail.com</t>
  </si>
  <si>
    <t>Ibarra Alexis</t>
  </si>
  <si>
    <t>Ford Ecosport 1.6 xl 2009</t>
  </si>
  <si>
    <t>IDP-167</t>
  </si>
  <si>
    <t>sandero II</t>
  </si>
  <si>
    <t>Lopez Matias Raul</t>
  </si>
  <si>
    <t>Consorcio</t>
  </si>
  <si>
    <t>consorcio</t>
  </si>
  <si>
    <t>Ciudad Evita</t>
  </si>
  <si>
    <t>ibarraalexis1803@gmail.com</t>
  </si>
  <si>
    <t>Artigas</t>
  </si>
  <si>
    <t xml:space="preserve">matias_lopez12@hotmail.com </t>
  </si>
  <si>
    <t>Brezzo Carolina Armengol tecera</t>
  </si>
  <si>
    <t>Victorina 4</t>
  </si>
  <si>
    <t>SILVESTRE REMONDA 256</t>
  </si>
  <si>
    <t>Peugeot 207 XS 2010</t>
  </si>
  <si>
    <t>IVZ-748</t>
  </si>
  <si>
    <t>Menendez Pidal 3997 loc 1</t>
  </si>
  <si>
    <t>bar</t>
  </si>
  <si>
    <t>Filomeni Gabriela</t>
  </si>
  <si>
    <t>gfilomeni@hotmail.com</t>
  </si>
  <si>
    <t>YamahaYBR 125  año 2016</t>
  </si>
  <si>
    <t>A024QMH</t>
  </si>
  <si>
    <t>Apellido y nombre</t>
  </si>
  <si>
    <t>Jeep Compass 2021</t>
  </si>
  <si>
    <t>AE907NH</t>
  </si>
  <si>
    <t>Martinez Ramos Yoselin Gabriela</t>
  </si>
  <si>
    <t>Las comunidades mza 7 lote 19</t>
  </si>
  <si>
    <t>1 de Julio</t>
  </si>
  <si>
    <t>ymartinez.97.ym@gmail.com</t>
  </si>
  <si>
    <t>Zanella 110</t>
  </si>
  <si>
    <t>A/D</t>
  </si>
  <si>
    <t>Farias Nancy Del Valle</t>
  </si>
  <si>
    <t>Bv Los Granaderos 1991</t>
  </si>
  <si>
    <t xml:space="preserve">nancyfarias@uomcordoba.org.ar </t>
  </si>
  <si>
    <t>VW Voyage Trendline 2018</t>
  </si>
  <si>
    <t>AC474XG</t>
  </si>
  <si>
    <t>patuchogilli@gmail.com</t>
  </si>
  <si>
    <t>Bicicleta Venzo Ruta</t>
  </si>
  <si>
    <t>Abreu Montenegro Pablo</t>
  </si>
  <si>
    <t>MZA 14 - LOTE 2 </t>
  </si>
  <si>
    <t>Villa Catalina</t>
  </si>
  <si>
    <t>pabreu.ar@gmail.com</t>
  </si>
  <si>
    <t>Vivas Carolina del Huerto</t>
  </si>
  <si>
    <t>Aquinco 7623</t>
  </si>
  <si>
    <t xml:space="preserve">vivascarolina61@gmail.com </t>
  </si>
  <si>
    <t>Palio weekend</t>
  </si>
  <si>
    <t>Altamirano José</t>
  </si>
  <si>
    <t>Ojeda Raul Ricardo</t>
  </si>
  <si>
    <t>B HOGAR 3 MZA63 LOTE N° 15</t>
  </si>
  <si>
    <t>altamiranojoseantonio78@gmail.com</t>
  </si>
  <si>
    <t>Peugeot 208 año 2017 c/gnc</t>
  </si>
  <si>
    <t>AB613IW</t>
  </si>
  <si>
    <t>Peugeot 208 2016</t>
  </si>
  <si>
    <t>Carroza Funebre Citroen</t>
  </si>
  <si>
    <t>GSD516</t>
  </si>
  <si>
    <t>ESTANISLAO LEARTE N° 722</t>
  </si>
  <si>
    <t>Excavadora Cater Pilar</t>
  </si>
  <si>
    <t>Fiat palio Fire 2011 C7 GNC</t>
  </si>
  <si>
    <t>JRT016</t>
  </si>
  <si>
    <t>Mendoza Ferreyra Luis Adolfo</t>
  </si>
  <si>
    <t>Manuel Lucero 658</t>
  </si>
  <si>
    <t>lmendozaferreyra@hotmail.com</t>
  </si>
  <si>
    <t>Ford Fiesta 1.6 5P S PLUS (KD) año 2015</t>
  </si>
  <si>
    <t>OVP246</t>
  </si>
  <si>
    <t>Moreno Julio Maximiliano</t>
  </si>
  <si>
    <t>Becker Natalia</t>
  </si>
  <si>
    <t>Cochabamba 4996</t>
  </si>
  <si>
    <t>juliommoreno89@gmail.com</t>
  </si>
  <si>
    <t>Peugeot 405 GR TC 1994</t>
  </si>
  <si>
    <t>TZA732</t>
  </si>
  <si>
    <t>Av. Rancagua 5177</t>
  </si>
  <si>
    <t>Liceo 3°</t>
  </si>
  <si>
    <t>torrezdayana5a@gmail.com</t>
  </si>
  <si>
    <t>A191HQO</t>
  </si>
  <si>
    <t>Eduardo Maquina 2734</t>
  </si>
  <si>
    <t>Los Paraisos</t>
  </si>
  <si>
    <t>natycbecker@gmail.com</t>
  </si>
  <si>
    <t>Fiat Palio attractive 2014</t>
  </si>
  <si>
    <t>NTJ145</t>
  </si>
  <si>
    <t>Peugeot Partner</t>
  </si>
  <si>
    <t>Cl</t>
  </si>
  <si>
    <t>Marin Violeta Abigail</t>
  </si>
  <si>
    <t>Dominguez Gabriela Elizabeth</t>
  </si>
  <si>
    <t>AV. PILAR N° 2812 P</t>
  </si>
  <si>
    <t>gaby_mtv08@hotmail.com</t>
  </si>
  <si>
    <t>Fiat Cronos 1.3 drive 2023</t>
  </si>
  <si>
    <t>AG078AR</t>
  </si>
  <si>
    <t>AGUSTIN ZARATE 1712</t>
  </si>
  <si>
    <t>vm3577022@gmail.com</t>
  </si>
  <si>
    <t>A165DZQ</t>
  </si>
  <si>
    <t>Gilli Jose Alberto</t>
  </si>
  <si>
    <t>Kochlowski Nicolas</t>
  </si>
  <si>
    <t>Alberto Nicasio 6342</t>
  </si>
  <si>
    <t>nickkochlowski@gmail.com</t>
  </si>
  <si>
    <t>Toyota Corolla 2019</t>
  </si>
  <si>
    <t>AD438TQ</t>
  </si>
  <si>
    <t>Chevrolet Onix</t>
  </si>
  <si>
    <t>Junquera Marcos Mauricio</t>
  </si>
  <si>
    <t>Gentile Adriana Hebe</t>
  </si>
  <si>
    <t>Miscevich Pablo Nicolas</t>
  </si>
  <si>
    <t>Ricardo Rojas 9985 Lote  mza 34</t>
  </si>
  <si>
    <t>Va. Rivera Indarte</t>
  </si>
  <si>
    <t>pmiscevich@gmail.com</t>
  </si>
  <si>
    <t>Lino Spilimbergo 3842</t>
  </si>
  <si>
    <t>carloaimar@yahoo.com.ar</t>
  </si>
  <si>
    <t>Toyota Etios 5 p xla at 2018</t>
  </si>
  <si>
    <t>AC151HQ</t>
  </si>
  <si>
    <t>General Paz 377</t>
  </si>
  <si>
    <t>Jovita</t>
  </si>
  <si>
    <t>markosjunko@hotmail.com</t>
  </si>
  <si>
    <t>Fiat Toro 2019</t>
  </si>
  <si>
    <t>AD794Ym</t>
  </si>
  <si>
    <t>Rupil Matias</t>
  </si>
  <si>
    <t>Sofia C. de Luque 2375</t>
  </si>
  <si>
    <t>matiasrupil7@gmail.com</t>
  </si>
  <si>
    <t>Honda GLH año2023</t>
  </si>
  <si>
    <t>A192ONC</t>
  </si>
  <si>
    <t>B!</t>
  </si>
  <si>
    <t>Sandero Stepway 2011 C/gnc</t>
  </si>
  <si>
    <t>KLK646</t>
  </si>
  <si>
    <t>punto</t>
  </si>
  <si>
    <t>Gomez Alejandro Heriberto</t>
  </si>
  <si>
    <t>Flores Elias Jacob ( Galetto Nicolas)</t>
  </si>
  <si>
    <t>Honda HRV</t>
  </si>
  <si>
    <t xml:space="preserve"> Manuel Galvez 4322</t>
  </si>
  <si>
    <t>claugomez030475@hotmail.com</t>
  </si>
  <si>
    <t>Fiat Uno fire 2010</t>
  </si>
  <si>
    <t>IKA853</t>
  </si>
  <si>
    <t>9 de Julio 2785</t>
  </si>
  <si>
    <t>Nicolasg2k17@gmail.com</t>
  </si>
  <si>
    <t>Bajaj Rouser 160</t>
  </si>
  <si>
    <t>A182NFW</t>
  </si>
  <si>
    <t>Margara Dante Enrique (ramirez leonardo)</t>
  </si>
  <si>
    <t>Brunetti Sofia Constanza</t>
  </si>
  <si>
    <t>Fiat Uno Fire 2007</t>
  </si>
  <si>
    <t>HOGAR</t>
  </si>
  <si>
    <t>BENJAMIN VIEL 2438</t>
  </si>
  <si>
    <t>coty_255@hotmail.com</t>
  </si>
  <si>
    <t>Albornoz Mariela Analia</t>
  </si>
  <si>
    <t>Borquez Juan Cruz</t>
  </si>
  <si>
    <t>Gonzalez Lourdes lorena</t>
  </si>
  <si>
    <t>Paz Claudia Roxana</t>
  </si>
  <si>
    <t>Pereyra Zaida Elisabeth</t>
  </si>
  <si>
    <t>DE LOS REGIDORES S/N</t>
  </si>
  <si>
    <t xml:space="preserve"> B° MARQUEZ DE SOBREMONTE,</t>
  </si>
  <si>
    <t>nd@sc.com.ar</t>
  </si>
  <si>
    <t>AV. CURAZAO N° 3396 </t>
  </si>
  <si>
    <t>jc_eli-ezer@hotmail.com</t>
  </si>
  <si>
    <t>IUS627</t>
  </si>
  <si>
    <t>Peugeot 208</t>
  </si>
  <si>
    <t>LINCO, 9225</t>
  </si>
  <si>
    <t>CAURPAZ@HOTMAIL.COM</t>
  </si>
  <si>
    <t xml:space="preserve">17 DE JUNIO, 3601 </t>
  </si>
  <si>
    <t>BARRIO FERROVIARIO MITRE</t>
  </si>
  <si>
    <t>pereyrazaida825@gmail.com</t>
  </si>
  <si>
    <t>Rocha Luciano Tomas</t>
  </si>
  <si>
    <t>RAUL ORGAZ N° 120</t>
  </si>
  <si>
    <t>Yofre sur</t>
  </si>
  <si>
    <t>luchotrocha4@gmail.com</t>
  </si>
  <si>
    <t>865CFG</t>
  </si>
  <si>
    <t>Sanzarello Erica Susana</t>
  </si>
  <si>
    <t>DEAN FUNES TORRE 1 N° 2448 Piso Dpto. 5 C </t>
  </si>
  <si>
    <t>ericasanzarello@gmail.com</t>
  </si>
  <si>
    <t>A187ZGD</t>
  </si>
  <si>
    <t>Ponce Maria Eugenia</t>
  </si>
  <si>
    <t>mariaeugeniaponce13@hotmail.com</t>
  </si>
  <si>
    <t>Fiat Siena HLX 1,8 2008</t>
  </si>
  <si>
    <t>HEC079</t>
  </si>
  <si>
    <t>Atahona 3698</t>
  </si>
  <si>
    <t>San VIcente</t>
  </si>
  <si>
    <t>VW Gol 2014</t>
  </si>
  <si>
    <t>OJQ533</t>
  </si>
  <si>
    <t>Saldaño Sandro Santiago</t>
  </si>
  <si>
    <t>Velez Sarsfield 4387</t>
  </si>
  <si>
    <t>santiadosaldano98@gmail.com</t>
  </si>
  <si>
    <t>Renault Master 2014</t>
  </si>
  <si>
    <t>NRU567</t>
  </si>
  <si>
    <t>Noblega Micaela</t>
  </si>
  <si>
    <t>ERNESTO BANCALARI 1580</t>
  </si>
  <si>
    <t>alejandrogonzalez2745@gmail.com</t>
  </si>
  <si>
    <t>Fiat Fiorino 2011</t>
  </si>
  <si>
    <t>JRS913</t>
  </si>
  <si>
    <t>Peugeot 206 2005</t>
  </si>
  <si>
    <t>EHS942</t>
  </si>
  <si>
    <t>Sanchez Silvana Alicia</t>
  </si>
  <si>
    <t>Toyota Etios 2015 5. p xs</t>
  </si>
  <si>
    <t xml:space="preserve">FELIX GIGENA LUQUE 3750 MZA 1 LOTE 102                           </t>
  </si>
  <si>
    <t>s10</t>
  </si>
  <si>
    <t>23/</t>
  </si>
  <si>
    <t>nachoceballosf@hotmail.com</t>
  </si>
  <si>
    <t>Iphone 14 128GB</t>
  </si>
  <si>
    <t>lopez marcela</t>
  </si>
  <si>
    <t>Juarez Yanina</t>
  </si>
  <si>
    <t>Corven Energy 110 2023</t>
  </si>
  <si>
    <t>Cangallo 1118</t>
  </si>
  <si>
    <t>Acosta</t>
  </si>
  <si>
    <t>yany_yael@hotmail.com</t>
  </si>
  <si>
    <t>A186DEP</t>
  </si>
  <si>
    <t>VW Fox 1,6 5 p. 1027 confortline plus</t>
  </si>
  <si>
    <t>NYW240</t>
  </si>
  <si>
    <t>Farias de SAA Carolina</t>
  </si>
  <si>
    <t>Ignacio Garzon 2773</t>
  </si>
  <si>
    <t>carolinitaaa2015@gmail.com</t>
  </si>
  <si>
    <t>Fiat Uno Fire 5 p. año 2010</t>
  </si>
  <si>
    <t>IXK808</t>
  </si>
  <si>
    <t>Levi Jorge</t>
  </si>
  <si>
    <t>oxea</t>
  </si>
  <si>
    <t>klatter</t>
  </si>
  <si>
    <t>Escudero Pedro Marcelo</t>
  </si>
  <si>
    <t>Los Paraisos S/N</t>
  </si>
  <si>
    <t>Vertientes de la Granja</t>
  </si>
  <si>
    <t>jorgealevi@gmail.com</t>
  </si>
  <si>
    <t>Citroen Elysee Modelo 2018</t>
  </si>
  <si>
    <t>AB606GA</t>
  </si>
  <si>
    <t>Munaris Maximilano José</t>
  </si>
  <si>
    <t>Cayetano Damico 7563</t>
  </si>
  <si>
    <t>marc14escudero@gmail.com</t>
  </si>
  <si>
    <t>Renautl Sandero 2011</t>
  </si>
  <si>
    <t>JSJ983</t>
  </si>
  <si>
    <t>CNO A LOS QUEBRACHITOS S/N N° 1 </t>
  </si>
  <si>
    <t>s/d</t>
  </si>
  <si>
    <t>Fiat Starda Adventure 2013</t>
  </si>
  <si>
    <t>MDN378</t>
  </si>
  <si>
    <t>Marquez Greta Karen</t>
  </si>
  <si>
    <t>grebackoficce@gmail.com</t>
  </si>
  <si>
    <t>Vw Up take 2017</t>
  </si>
  <si>
    <t>Holz Mauricio</t>
  </si>
  <si>
    <t>Delgado Agustin Luciano</t>
  </si>
  <si>
    <t>Taborda Marcos</t>
  </si>
  <si>
    <t>Sakalian Luca</t>
  </si>
  <si>
    <t>Chevrolet Classic 2011</t>
  </si>
  <si>
    <t>Honda Fit</t>
  </si>
  <si>
    <t>Elpidio Gonzalez 2163</t>
  </si>
  <si>
    <t>Pque. Veez Sarsfield</t>
  </si>
  <si>
    <t>maurivictor123@gmail.com</t>
  </si>
  <si>
    <t>Gol Trend 2009</t>
  </si>
  <si>
    <t>IIZ310</t>
  </si>
  <si>
    <t>galeno</t>
  </si>
  <si>
    <t>JOSE MARIA BEDOYA N° 727 Piso 4 Dpto. D </t>
  </si>
  <si>
    <t>agustinemilianodelgado96@gmail.com</t>
  </si>
  <si>
    <t>Bajaj Rouser 2023</t>
  </si>
  <si>
    <t>A197QQK</t>
  </si>
  <si>
    <t>Yamaha YBR 2016</t>
  </si>
  <si>
    <t>378LOM</t>
  </si>
  <si>
    <t>Pasaje Huirin 7782</t>
  </si>
  <si>
    <t>marcostaborda128@gmail.com</t>
  </si>
  <si>
    <t>JXP578</t>
  </si>
  <si>
    <t>AA616LP</t>
  </si>
  <si>
    <t>Naticanas@hotmail.com</t>
  </si>
  <si>
    <t>Quenico 8269 duplex A B° Argüello Norte</t>
  </si>
  <si>
    <t>Monaco Diego</t>
  </si>
  <si>
    <t>Córdoba Enzo</t>
  </si>
  <si>
    <t xml:space="preserve">Lili Benitez Quintas 2 </t>
  </si>
  <si>
    <t>casa</t>
  </si>
  <si>
    <t>Suvermax SA</t>
  </si>
  <si>
    <t>AV. RECTA MARTINOLLI 6667 </t>
  </si>
  <si>
    <t>AC677SK</t>
  </si>
  <si>
    <t>constructorasuvermaxss@gmail.com</t>
  </si>
  <si>
    <t>MER. BENZ LP 2423-36 K FRONTAL </t>
  </si>
  <si>
    <t>Camion Ford Cargo1519/35</t>
  </si>
  <si>
    <t>HIV914</t>
  </si>
  <si>
    <t>RENAULT PREMIUM 380 P DXI AUTHEN.4X2</t>
  </si>
  <si>
    <t>HWT073</t>
  </si>
  <si>
    <t>Lote 22 manzana 204 Santina Norte</t>
  </si>
  <si>
    <t>diegomonaco@gmail.com</t>
  </si>
  <si>
    <t>Ford Rangere LTD 2016</t>
  </si>
  <si>
    <t>AA447OL</t>
  </si>
  <si>
    <t>Cordoba 252</t>
  </si>
  <si>
    <t>Moron 2635</t>
  </si>
  <si>
    <t>enzocordoba03@gmail.com</t>
  </si>
  <si>
    <t>HONDA WAVE NF 100 año 2006</t>
  </si>
  <si>
    <t>285DHV</t>
  </si>
  <si>
    <t>Flota</t>
  </si>
  <si>
    <t>Emilio Civit 965</t>
  </si>
  <si>
    <t>Tomas Garzon 7255</t>
  </si>
  <si>
    <t>diegocorral@hotmail.com</t>
  </si>
  <si>
    <t>Renault Kangoo Stepway 2023</t>
  </si>
  <si>
    <t>AG293PM</t>
  </si>
  <si>
    <t>Moto Honda XR 150</t>
  </si>
  <si>
    <t>A047RBW</t>
  </si>
  <si>
    <t>Gilli Andres</t>
  </si>
  <si>
    <t>Implemento rural</t>
  </si>
  <si>
    <t>Renault Clio</t>
  </si>
  <si>
    <t>Cisneros Julieta</t>
  </si>
  <si>
    <t>felix gigena luque 3750, manzana 3 lote 76</t>
  </si>
  <si>
    <t>julicisnero@hotmail.com</t>
  </si>
  <si>
    <t>Cisnero Julieta</t>
  </si>
  <si>
    <t>Fiat Cronos</t>
  </si>
  <si>
    <t>Toyota Etios 4 p xla at 2018</t>
  </si>
  <si>
    <t>AD155CE</t>
  </si>
  <si>
    <t>c2f</t>
  </si>
  <si>
    <t>VW Amarok</t>
  </si>
  <si>
    <t>Corsa</t>
  </si>
  <si>
    <t>Valle</t>
  </si>
  <si>
    <t>del</t>
  </si>
  <si>
    <t>Andrés</t>
  </si>
  <si>
    <t>Soria Menas Belén</t>
  </si>
  <si>
    <t>Tabares Evelina</t>
  </si>
  <si>
    <t>SC</t>
  </si>
  <si>
    <t>Gaspanello  Fabian</t>
  </si>
  <si>
    <t>Pereyra Gabriela</t>
  </si>
  <si>
    <t>Nievas Gastón</t>
  </si>
  <si>
    <t>Holz David</t>
  </si>
  <si>
    <t xml:space="preserve">Tabares Carolina </t>
  </si>
  <si>
    <t xml:space="preserve">Juhel Karina </t>
  </si>
  <si>
    <t xml:space="preserve">Socolovsky Leonardo </t>
  </si>
  <si>
    <t>Nievas  Gastón</t>
  </si>
  <si>
    <t xml:space="preserve">Salgueiro Sergio </t>
  </si>
  <si>
    <t>Lorello Sandra</t>
  </si>
  <si>
    <t xml:space="preserve">Vinuesa Horacio </t>
  </si>
  <si>
    <t xml:space="preserve">Jular Gloria </t>
  </si>
  <si>
    <t xml:space="preserve">Herrera Gabriel </t>
  </si>
  <si>
    <t xml:space="preserve">Vilariño Patricia </t>
  </si>
  <si>
    <t xml:space="preserve">Moyano Miguel  </t>
  </si>
  <si>
    <t xml:space="preserve">Sarmiento Nicolas </t>
  </si>
  <si>
    <t xml:space="preserve">Sanchez Javier </t>
  </si>
  <si>
    <t xml:space="preserve">Gentile Adriana </t>
  </si>
  <si>
    <t xml:space="preserve">Castello Adriana </t>
  </si>
  <si>
    <t>Gilli  Andrés</t>
  </si>
  <si>
    <t xml:space="preserve">Suvermax </t>
  </si>
  <si>
    <t xml:space="preserve">Caglieris Sergio </t>
  </si>
  <si>
    <t xml:space="preserve">Lopez Matias </t>
  </si>
  <si>
    <t xml:space="preserve">Delgado Agustin </t>
  </si>
  <si>
    <t xml:space="preserve">Marquez Greta </t>
  </si>
  <si>
    <t>Escudero  Marcelo</t>
  </si>
  <si>
    <t>FariasdeSAA Carolina</t>
  </si>
  <si>
    <t xml:space="preserve">Junquera Marcos </t>
  </si>
  <si>
    <t xml:space="preserve">Ceballos Fabian </t>
  </si>
  <si>
    <t xml:space="preserve">Sanchez Silvana </t>
  </si>
  <si>
    <t>Saldaño  Santiago</t>
  </si>
  <si>
    <t xml:space="preserve">Decarli Luciano </t>
  </si>
  <si>
    <t>Ponce  Eugenia</t>
  </si>
  <si>
    <t>Torres  Lorena</t>
  </si>
  <si>
    <t xml:space="preserve">Extreme Soluciones </t>
  </si>
  <si>
    <t xml:space="preserve">Sanzarello Erica </t>
  </si>
  <si>
    <t xml:space="preserve">Rocha Luciano </t>
  </si>
  <si>
    <t xml:space="preserve">Pereyra Zaida </t>
  </si>
  <si>
    <t xml:space="preserve">Paz Claudia </t>
  </si>
  <si>
    <t>Borquez JuanCruz</t>
  </si>
  <si>
    <t xml:space="preserve">Albornoz Mariela </t>
  </si>
  <si>
    <t>Suarez  Liliana</t>
  </si>
  <si>
    <t xml:space="preserve">Aguirre Daniel </t>
  </si>
  <si>
    <t xml:space="preserve">Gutierrez Stella </t>
  </si>
  <si>
    <t xml:space="preserve">Campos Cristian </t>
  </si>
  <si>
    <t xml:space="preserve">Longo Olga </t>
  </si>
  <si>
    <t xml:space="preserve">Sabena Gustavo </t>
  </si>
  <si>
    <t xml:space="preserve">Altamirano Guillermo </t>
  </si>
  <si>
    <t>MartinRojo Romina</t>
  </si>
  <si>
    <t>Muesa Robrto Oscar</t>
  </si>
  <si>
    <t>Funes Carlos Aril</t>
  </si>
  <si>
    <t xml:space="preserve">Castaño Lucas </t>
  </si>
  <si>
    <t>Casanovas  Martin</t>
  </si>
  <si>
    <t xml:space="preserve">Manzanelli Celeste </t>
  </si>
  <si>
    <t xml:space="preserve">Dehaine Javier </t>
  </si>
  <si>
    <t xml:space="preserve">Pugliese Leandro </t>
  </si>
  <si>
    <t xml:space="preserve">Gonzalez Lorena </t>
  </si>
  <si>
    <t xml:space="preserve">Tejeda Sergio </t>
  </si>
  <si>
    <t xml:space="preserve">Vega Karina </t>
  </si>
  <si>
    <t xml:space="preserve">Aciar Marcos </t>
  </si>
  <si>
    <t xml:space="preserve">AltamiranoBaez Andrea </t>
  </si>
  <si>
    <t xml:space="preserve">Barrancos Claudia </t>
  </si>
  <si>
    <t xml:space="preserve">Cejas Katerinne </t>
  </si>
  <si>
    <t xml:space="preserve">Torres Melisa </t>
  </si>
  <si>
    <t xml:space="preserve">Rodriguez Julieta </t>
  </si>
  <si>
    <t xml:space="preserve">Quintero Yohana </t>
  </si>
  <si>
    <t>Escudero  Ivana</t>
  </si>
  <si>
    <t xml:space="preserve">Miño Susana </t>
  </si>
  <si>
    <t xml:space="preserve">Palacio Erika </t>
  </si>
  <si>
    <t xml:space="preserve">Margara Dante </t>
  </si>
  <si>
    <t xml:space="preserve">Martinez Fabiana </t>
  </si>
  <si>
    <t xml:space="preserve">Castaño Jorge </t>
  </si>
  <si>
    <t xml:space="preserve">Rodriguez Maximiliano </t>
  </si>
  <si>
    <t xml:space="preserve">VillaroelVasquez Edith </t>
  </si>
  <si>
    <t xml:space="preserve">Diaz Carlos </t>
  </si>
  <si>
    <t xml:space="preserve">Burdisso Aurora </t>
  </si>
  <si>
    <t xml:space="preserve">Montoya Carolina </t>
  </si>
  <si>
    <t xml:space="preserve">Valentini Gustavo </t>
  </si>
  <si>
    <t xml:space="preserve">Ahumada José </t>
  </si>
  <si>
    <t>Delosanto  Marcelo</t>
  </si>
  <si>
    <t xml:space="preserve">Enrieux Axel </t>
  </si>
  <si>
    <t xml:space="preserve">Ramos Gaston </t>
  </si>
  <si>
    <t xml:space="preserve">Monte Agustin </t>
  </si>
  <si>
    <t xml:space="preserve">Labrador Ruben </t>
  </si>
  <si>
    <t xml:space="preserve">Ramirez Angela </t>
  </si>
  <si>
    <t xml:space="preserve">Rattara Martha </t>
  </si>
  <si>
    <t xml:space="preserve">RivaderoAltamirano  Cinthya </t>
  </si>
  <si>
    <t xml:space="preserve">Nievas Mauro </t>
  </si>
  <si>
    <t xml:space="preserve">Prieto Federico </t>
  </si>
  <si>
    <t xml:space="preserve">Quispe raul </t>
  </si>
  <si>
    <t xml:space="preserve">Corral Gabriela </t>
  </si>
  <si>
    <t xml:space="preserve">Farfan Eugenia </t>
  </si>
  <si>
    <t xml:space="preserve">Parieta Nancy </t>
  </si>
  <si>
    <t xml:space="preserve">Brunetti Sofia </t>
  </si>
  <si>
    <t xml:space="preserve">Flores Elias </t>
  </si>
  <si>
    <t xml:space="preserve">Gomez Alejandro </t>
  </si>
  <si>
    <t xml:space="preserve">Miscevich Pablo </t>
  </si>
  <si>
    <t xml:space="preserve">Gilli Jose </t>
  </si>
  <si>
    <t xml:space="preserve">Moreno Julio </t>
  </si>
  <si>
    <t>TorrezMaldonado Dayana</t>
  </si>
  <si>
    <t xml:space="preserve">MendozaFerreyra Luis </t>
  </si>
  <si>
    <t xml:space="preserve">Ramirez Leonardo </t>
  </si>
  <si>
    <t xml:space="preserve">Ojeda Raul </t>
  </si>
  <si>
    <t xml:space="preserve">Vivas Carolina </t>
  </si>
  <si>
    <t xml:space="preserve">Farias Nancy </t>
  </si>
  <si>
    <t xml:space="preserve">MartinezRamos Yoselin </t>
  </si>
  <si>
    <t>Flores  Vanesa</t>
  </si>
  <si>
    <t xml:space="preserve">Salguero Angeles </t>
  </si>
  <si>
    <t xml:space="preserve">Quispe Raul </t>
  </si>
  <si>
    <t xml:space="preserve">Brezzo Carolina </t>
  </si>
  <si>
    <t xml:space="preserve">Salas Ferreyra </t>
  </si>
  <si>
    <t xml:space="preserve">Deleu Franco </t>
  </si>
  <si>
    <t xml:space="preserve">Gonzalez Lourdes </t>
  </si>
  <si>
    <t>Farias   Javier</t>
  </si>
  <si>
    <t>DrudiPedroni  ignacio</t>
  </si>
  <si>
    <t xml:space="preserve">Barraza Juan </t>
  </si>
  <si>
    <t xml:space="preserve">Sayavedra Paola </t>
  </si>
  <si>
    <t xml:space="preserve">Montoya Yesica </t>
  </si>
  <si>
    <t xml:space="preserve">Pizarro Claudio </t>
  </si>
  <si>
    <t xml:space="preserve">Muesa Natalia </t>
  </si>
  <si>
    <t xml:space="preserve">Rocha juan </t>
  </si>
  <si>
    <t xml:space="preserve">Muñoz Maribel </t>
  </si>
  <si>
    <t>Medrano  Soledad</t>
  </si>
  <si>
    <t xml:space="preserve">Saul ana </t>
  </si>
  <si>
    <t xml:space="preserve">Gilli José </t>
  </si>
  <si>
    <t xml:space="preserve">VasquezPeña Cielo </t>
  </si>
  <si>
    <t xml:space="preserve">Jara Matias </t>
  </si>
  <si>
    <t xml:space="preserve">Peralta Gustavo </t>
  </si>
  <si>
    <t xml:space="preserve">MendezRojas Rodrigo </t>
  </si>
  <si>
    <t>Falo  Agustina</t>
  </si>
  <si>
    <t xml:space="preserve">Leguizamon Roberto </t>
  </si>
  <si>
    <t xml:space="preserve">Sanchez Lilia </t>
  </si>
  <si>
    <t xml:space="preserve">Alderete Sergio </t>
  </si>
  <si>
    <t xml:space="preserve">Cerutti Brenda </t>
  </si>
  <si>
    <t xml:space="preserve">Flores Florencia </t>
  </si>
  <si>
    <t xml:space="preserve">Martinez Roberto </t>
  </si>
  <si>
    <t xml:space="preserve">Esteche Adriano </t>
  </si>
  <si>
    <t xml:space="preserve">Vargas Monica </t>
  </si>
  <si>
    <t xml:space="preserve">Mansilla Lucas </t>
  </si>
  <si>
    <t xml:space="preserve">LuqueMisisian Gabriela </t>
  </si>
  <si>
    <t xml:space="preserve">Moriconi Laura  </t>
  </si>
  <si>
    <t xml:space="preserve">Cabrillana angel </t>
  </si>
  <si>
    <t>Chiappero  Florencia</t>
  </si>
  <si>
    <t xml:space="preserve">Giamberardino Oscar </t>
  </si>
  <si>
    <t xml:space="preserve">Acosta Diego </t>
  </si>
  <si>
    <t xml:space="preserve">Maigua  Claudia </t>
  </si>
  <si>
    <t xml:space="preserve">Novello Silvia </t>
  </si>
  <si>
    <t xml:space="preserve">Balicki Raul </t>
  </si>
  <si>
    <t xml:space="preserve">Forn Mirta </t>
  </si>
  <si>
    <t xml:space="preserve">Ledesma Carlos </t>
  </si>
  <si>
    <t xml:space="preserve">Barbero Sonia </t>
  </si>
  <si>
    <t xml:space="preserve">Obregon Carina </t>
  </si>
  <si>
    <t>Novillo Miguel</t>
  </si>
  <si>
    <t xml:space="preserve">Ragazzini Hugo </t>
  </si>
  <si>
    <t xml:space="preserve">Rodriguez  Luciano </t>
  </si>
  <si>
    <t xml:space="preserve">Pugliese Fabrizio </t>
  </si>
  <si>
    <t xml:space="preserve">Vazquez Rita </t>
  </si>
  <si>
    <t xml:space="preserve">Salas Fernanda </t>
  </si>
  <si>
    <t xml:space="preserve">Santucho Nélida </t>
  </si>
  <si>
    <t xml:space="preserve">Congui Jorge </t>
  </si>
  <si>
    <t xml:space="preserve">Cartala Fabian </t>
  </si>
  <si>
    <t xml:space="preserve">Cerda Gastón </t>
  </si>
  <si>
    <t xml:space="preserve">Lorello Sandra </t>
  </si>
  <si>
    <t>Revolucion de Mayo 1734</t>
  </si>
  <si>
    <t>Crisol</t>
  </si>
  <si>
    <t>sandralorello@hotmail.com</t>
  </si>
  <si>
    <t>Fiat Siena 2013 C/GNC</t>
  </si>
  <si>
    <t>NJX-140</t>
  </si>
  <si>
    <t>EVL-093</t>
  </si>
  <si>
    <t>Nissan TIIDA</t>
  </si>
  <si>
    <t>Barrionuevo Benjamin</t>
  </si>
  <si>
    <t>Nissan TIDDA</t>
  </si>
  <si>
    <t>NME326</t>
  </si>
  <si>
    <t>Pedro de Villaba 760</t>
  </si>
  <si>
    <t>lucianobarrionuevodemaria@gmail.com</t>
  </si>
  <si>
    <t>4 ap</t>
  </si>
  <si>
    <t>Modelo</t>
  </si>
  <si>
    <t>Peugeot 206</t>
  </si>
  <si>
    <t>VW Golf</t>
  </si>
  <si>
    <t>Fiat Mobi</t>
  </si>
  <si>
    <t>Toyota Etios</t>
  </si>
  <si>
    <t>Ford Ranger</t>
  </si>
  <si>
    <t xml:space="preserve">Casa </t>
  </si>
  <si>
    <t>Toyota Hilux</t>
  </si>
  <si>
    <t>Renault Sandero</t>
  </si>
  <si>
    <t>Chevrolet Agile</t>
  </si>
  <si>
    <t>Fiat Argo</t>
  </si>
  <si>
    <t>Chevrolet Classic</t>
  </si>
  <si>
    <t xml:space="preserve">Bicicleta </t>
  </si>
  <si>
    <t>Venzo Thron</t>
  </si>
  <si>
    <t>Citroen C3</t>
  </si>
  <si>
    <t>Citroen Picasso</t>
  </si>
  <si>
    <t>VW Up</t>
  </si>
  <si>
    <t>Chevrolet Corsa</t>
  </si>
  <si>
    <t>VW Gol</t>
  </si>
  <si>
    <t>Venzo Evo</t>
  </si>
  <si>
    <t>Hyundai H</t>
  </si>
  <si>
    <t>Gilera Smash</t>
  </si>
  <si>
    <t>Chevrolet Spin</t>
  </si>
  <si>
    <t>Toyota Corolla</t>
  </si>
  <si>
    <t>Honda CRV</t>
  </si>
  <si>
    <t>Peugeot 207</t>
  </si>
  <si>
    <t>Venzo Raptor</t>
  </si>
  <si>
    <t>Appia 110</t>
  </si>
  <si>
    <t>Hyundai H_100</t>
  </si>
  <si>
    <t>Agrale 6000</t>
  </si>
  <si>
    <t>Motomel 110</t>
  </si>
  <si>
    <t>VW Vento</t>
  </si>
  <si>
    <t>Fiat Fiorino</t>
  </si>
  <si>
    <t>Renault Master</t>
  </si>
  <si>
    <t>VW Fox</t>
  </si>
  <si>
    <t>Peugeot 405</t>
  </si>
  <si>
    <t>Peugeot 307</t>
  </si>
  <si>
    <t>SPX 29</t>
  </si>
  <si>
    <t>GT Avalanche</t>
  </si>
  <si>
    <t>Peugeot 2008</t>
  </si>
  <si>
    <t>Dahiatsu Cuore</t>
  </si>
  <si>
    <t>VW Bora</t>
  </si>
  <si>
    <t>Fiorino 1.7</t>
  </si>
  <si>
    <t>Peugeot 205</t>
  </si>
  <si>
    <t>VW Suran</t>
  </si>
  <si>
    <t>Renault Megane</t>
  </si>
  <si>
    <t>Peugeot 308</t>
  </si>
  <si>
    <t>Combinado familiar</t>
  </si>
  <si>
    <t>Ford Cargo</t>
  </si>
  <si>
    <t>Ford Fiesta</t>
  </si>
  <si>
    <t>Renault Kangoo</t>
  </si>
  <si>
    <t>Integral Comercio</t>
  </si>
  <si>
    <t>Oxea  Wave</t>
  </si>
  <si>
    <t>Chevrolet Aveo</t>
  </si>
  <si>
    <t>Citroen C4</t>
  </si>
  <si>
    <t>Fiat Punto</t>
  </si>
  <si>
    <t>Fiat  Palio</t>
  </si>
  <si>
    <t>Alfa Romeo</t>
  </si>
  <si>
    <t>Clio Mio</t>
  </si>
  <si>
    <t>Brava Nevada</t>
  </si>
  <si>
    <t>Ford Ecosport</t>
  </si>
  <si>
    <t>Sandero Stepway</t>
  </si>
  <si>
    <t>Ford Falcon</t>
  </si>
  <si>
    <t>Fiat Qubo</t>
  </si>
  <si>
    <t>Bajaj Rouser</t>
  </si>
  <si>
    <t>Partner 1.6</t>
  </si>
  <si>
    <t>Renault Stepway</t>
  </si>
  <si>
    <t>Fiat Siena</t>
  </si>
  <si>
    <t>Corven Energy</t>
  </si>
  <si>
    <t>VW Saveiro</t>
  </si>
  <si>
    <t>Honda XR250</t>
  </si>
  <si>
    <t xml:space="preserve">CELULAR </t>
  </si>
  <si>
    <t>Renault Duster</t>
  </si>
  <si>
    <t>Fiat Toro</t>
  </si>
  <si>
    <t>Ford KA</t>
  </si>
  <si>
    <t>Reanult Sandero</t>
  </si>
  <si>
    <t>Bicicleta Tomaselli</t>
  </si>
  <si>
    <t>Chevrolet Zafira</t>
  </si>
  <si>
    <t>Bicicleta Volta</t>
  </si>
  <si>
    <t>VW Voyage</t>
  </si>
  <si>
    <t>Zanella 150</t>
  </si>
  <si>
    <t>Peugeot 306</t>
  </si>
  <si>
    <t>Grand Siena</t>
  </si>
  <si>
    <t>Honda wave</t>
  </si>
  <si>
    <t xml:space="preserve">Comercio </t>
  </si>
  <si>
    <t>Partner Patagónica</t>
  </si>
  <si>
    <t>Chevrolet Prisma</t>
  </si>
  <si>
    <t>Yamaha YBR</t>
  </si>
  <si>
    <t>BAJAJ ROUSER</t>
  </si>
  <si>
    <t>Nissan Note</t>
  </si>
  <si>
    <t>PEUGEOT 207</t>
  </si>
  <si>
    <t>DS3 2014</t>
  </si>
  <si>
    <t>Honda CB</t>
  </si>
  <si>
    <t xml:space="preserve">Daewoo </t>
  </si>
  <si>
    <t>Honda Twister</t>
  </si>
  <si>
    <t xml:space="preserve">Mondial </t>
  </si>
  <si>
    <t>Citroen Cactus</t>
  </si>
  <si>
    <t xml:space="preserve">Consorcio </t>
  </si>
  <si>
    <t xml:space="preserve">bar </t>
  </si>
  <si>
    <t>Jeep Compass</t>
  </si>
  <si>
    <t>Bicicleta Venzo</t>
  </si>
  <si>
    <t>Carroza Funebre</t>
  </si>
  <si>
    <t>Excavadora Cater</t>
  </si>
  <si>
    <t>Fiat palio</t>
  </si>
  <si>
    <t>Corven energy</t>
  </si>
  <si>
    <t>Honda GLH</t>
  </si>
  <si>
    <t>Fiat Uno</t>
  </si>
  <si>
    <t>Iphone 14</t>
  </si>
  <si>
    <t>Chevrolet Tracker</t>
  </si>
  <si>
    <t>Gol Trend</t>
  </si>
  <si>
    <t xml:space="preserve">casa </t>
  </si>
  <si>
    <t>HONDA WAVE</t>
  </si>
  <si>
    <t>Fiat Idea</t>
  </si>
  <si>
    <t>Moto Honda</t>
  </si>
  <si>
    <t>Renault12</t>
  </si>
  <si>
    <t>Mercedes Benz</t>
  </si>
  <si>
    <t>Peugeot Expert</t>
  </si>
  <si>
    <t>Renault Koleos</t>
  </si>
  <si>
    <t>Renault Premium</t>
  </si>
  <si>
    <t>Renault 12</t>
  </si>
  <si>
    <t xml:space="preserve">Yamaha YBR </t>
  </si>
  <si>
    <t>Zanella Due</t>
  </si>
  <si>
    <t>Suzuki</t>
  </si>
  <si>
    <t xml:space="preserve">Ferreteria </t>
  </si>
  <si>
    <t xml:space="preserve">Monge Silvana </t>
  </si>
  <si>
    <t>cupon</t>
  </si>
  <si>
    <t>semestral</t>
  </si>
  <si>
    <t>Galvan Carlos Gustavo</t>
  </si>
  <si>
    <t>Suvermax Frontier</t>
  </si>
  <si>
    <t>Lamberti Vanina</t>
  </si>
  <si>
    <t>Nissan Frontier</t>
  </si>
  <si>
    <t>año  2021</t>
  </si>
  <si>
    <t>AE896RP</t>
  </si>
  <si>
    <t>Adolfo Molina 590</t>
  </si>
  <si>
    <t>Nuevo Inaudi</t>
  </si>
  <si>
    <t>mariaquaratto2020@gmail.com</t>
  </si>
  <si>
    <t>Santina Norte</t>
  </si>
  <si>
    <t>vaninalamberti@gmail.com</t>
  </si>
  <si>
    <t xml:space="preserve">Vw Suran </t>
  </si>
  <si>
    <t>Highline 2018</t>
  </si>
  <si>
    <t>AC447YX</t>
  </si>
  <si>
    <t>tarjeta</t>
  </si>
  <si>
    <t>Galarza Ma. De La Paz</t>
  </si>
  <si>
    <t>Soria Jorge Alberto</t>
  </si>
  <si>
    <t>Camacho maria Cristina</t>
  </si>
  <si>
    <t>Cañete Ma. Belén</t>
  </si>
  <si>
    <t>Calle 52 Sur Número 238</t>
  </si>
  <si>
    <t>Colonia Caroya</t>
  </si>
  <si>
    <t>marilina833@gmail.com</t>
  </si>
  <si>
    <t>5 P S PPLus KD año 2017</t>
  </si>
  <si>
    <t>AB088US</t>
  </si>
  <si>
    <t>Córdoba Marilina</t>
  </si>
  <si>
    <t>GRZ624</t>
  </si>
  <si>
    <t>2007 c/GNC</t>
  </si>
  <si>
    <t>San salvador 1546</t>
  </si>
  <si>
    <t>Resid. América</t>
  </si>
  <si>
    <t>pazgalarza20@gmail.com</t>
  </si>
  <si>
    <t>Galarza Ma. De la Paz</t>
  </si>
  <si>
    <t>Guillermo Bataglia 2735</t>
  </si>
  <si>
    <t>Centro América</t>
  </si>
  <si>
    <t>belm.soria@gmail.com</t>
  </si>
  <si>
    <t>ELX2008</t>
  </si>
  <si>
    <t>GNL-887</t>
  </si>
  <si>
    <t>Soria Jorge</t>
  </si>
  <si>
    <t>FRANCISCO SUAREZ 4046</t>
  </si>
  <si>
    <t>marycriscamacho@hotmail.com.ar</t>
  </si>
  <si>
    <t>Confort Plus 2012</t>
  </si>
  <si>
    <t>LWY-490</t>
  </si>
  <si>
    <t>Camacho Ma. Cristina</t>
  </si>
  <si>
    <t>Moto Twister</t>
  </si>
  <si>
    <t>Honda 300</t>
  </si>
  <si>
    <t>A/d</t>
  </si>
  <si>
    <t xml:space="preserve"> Pozo de la loma 7435</t>
  </si>
  <si>
    <t>anabelencanete15@gmail.com</t>
  </si>
  <si>
    <t>Cañete Ana Belen</t>
  </si>
  <si>
    <t>balzahugo7@gmail.com</t>
  </si>
  <si>
    <t>1,4 ELX año 2010</t>
  </si>
  <si>
    <t>Giro Martin Fernando</t>
  </si>
  <si>
    <t>Aguirre Soledad</t>
  </si>
  <si>
    <t>Aristimuño Gabriela</t>
  </si>
  <si>
    <t>Colazo Franco</t>
  </si>
  <si>
    <t>sc</t>
  </si>
  <si>
    <t>Toyota Hilux L/16 2.8 Dc 4x2 TDI SRV AT6 año 2023</t>
  </si>
  <si>
    <t>AG266UP</t>
  </si>
  <si>
    <t>Casanova Martin</t>
  </si>
  <si>
    <t>Guzman Ma. Victoria</t>
  </si>
  <si>
    <t xml:space="preserve">LOTE 4 MZA 268 </t>
  </si>
  <si>
    <t>COMARCA DE ALLENDE</t>
  </si>
  <si>
    <t>martingiro@gmail.com</t>
  </si>
  <si>
    <t>C4 2,0 16 v sxi 2009</t>
  </si>
  <si>
    <t>HVK272</t>
  </si>
  <si>
    <t>Giro Martin</t>
  </si>
  <si>
    <t>Estados Unidaos 5421</t>
  </si>
  <si>
    <t>luliromero113@gmail.com</t>
  </si>
  <si>
    <t>Pje Felix Marin 3058</t>
  </si>
  <si>
    <t>malela1083@gmail.com</t>
  </si>
  <si>
    <t>Catamarca 940 4° "D"</t>
  </si>
  <si>
    <t>General Paz</t>
  </si>
  <si>
    <t>francocolazo21@gmail.com</t>
  </si>
  <si>
    <t>Pablo Cabrera84</t>
  </si>
  <si>
    <t>Guzman maria</t>
  </si>
  <si>
    <t>1,4 LT Pack c/gnc</t>
  </si>
  <si>
    <t>NDO-027</t>
  </si>
  <si>
    <t>Rosales Elena Veronica</t>
  </si>
  <si>
    <t>Eduardo Luro 7149</t>
  </si>
  <si>
    <t>Rosales Elena</t>
  </si>
  <si>
    <t>La Madrid</t>
  </si>
  <si>
    <t>La Madrid Sa</t>
  </si>
  <si>
    <t>/IXC-415</t>
  </si>
  <si>
    <t>Galleto Nicolas</t>
  </si>
  <si>
    <t>Moreno Ivana</t>
  </si>
  <si>
    <t>CASTRO BARROS TORRE 2 75 14 B (5000) CORDOBA CORDOBA</t>
  </si>
  <si>
    <t>nicolasg2k17@gmail.com</t>
  </si>
  <si>
    <t xml:space="preserve">Keller 110 </t>
  </si>
  <si>
    <t>Kronos Eco 2024</t>
  </si>
  <si>
    <t>A205EDS</t>
  </si>
  <si>
    <t>Motomel Skua</t>
  </si>
  <si>
    <t>200 año 2016</t>
  </si>
  <si>
    <t>A019IHI</t>
  </si>
  <si>
    <t>JOSÉ ANTONIO CABRERA 5540</t>
  </si>
  <si>
    <t>Reales Johanna</t>
  </si>
  <si>
    <t>Popayan 5860</t>
  </si>
  <si>
    <t>Va. Libertador</t>
  </si>
  <si>
    <t>Johareales11@gmail.com</t>
  </si>
  <si>
    <t>Quiroga Fernanda</t>
  </si>
  <si>
    <t>GOBERNACION 956</t>
  </si>
  <si>
    <t>mfqcba@hotmail.com</t>
  </si>
  <si>
    <t>Vilca Oscar</t>
  </si>
  <si>
    <t>fernandovilca@hotmail.com</t>
  </si>
  <si>
    <t>Zelaya Arias Lorena</t>
  </si>
  <si>
    <t>POPAYAN 5264</t>
  </si>
  <si>
    <t>jaquelinazelaya@gmail.com</t>
  </si>
  <si>
    <t>1,3 drive 2020</t>
  </si>
  <si>
    <t>Salguero Angeles</t>
  </si>
  <si>
    <t>Cronos</t>
  </si>
  <si>
    <t>191KZD</t>
  </si>
  <si>
    <t>Palavecino Juan Ignacio</t>
  </si>
  <si>
    <t>Figueroa Sonia Maricel</t>
  </si>
  <si>
    <t>Burdisso Miriam</t>
  </si>
  <si>
    <t>Suvermax camion RGA</t>
  </si>
  <si>
    <t>Maldonado Selene</t>
  </si>
  <si>
    <t>Suvermax Punto</t>
  </si>
  <si>
    <t>Oviedo Erika</t>
  </si>
  <si>
    <t>Yacono Nancy</t>
  </si>
  <si>
    <t>Cejas Wenceslada Agripina</t>
  </si>
  <si>
    <t>Figueroa Ana Cristina</t>
  </si>
  <si>
    <t>Godoy Lorena</t>
  </si>
  <si>
    <t>Córdoba Christian</t>
  </si>
  <si>
    <t>M.M. DE GUEMES S/N KM 558 N° 558</t>
  </si>
  <si>
    <t>Rio Primero</t>
  </si>
  <si>
    <t>christianvcp@hotmail.com</t>
  </si>
  <si>
    <t>Tandil 3045</t>
  </si>
  <si>
    <t>nachopalavecino0110@gmail.com</t>
  </si>
  <si>
    <t>palavecino Juan Ignacio</t>
  </si>
  <si>
    <t>9  DE JULIO 2554 P. 1 DPTO. A</t>
  </si>
  <si>
    <t>sonymaricel24@gmail.com</t>
  </si>
  <si>
    <t>AE029HR</t>
  </si>
  <si>
    <t>Tarvella 7197</t>
  </si>
  <si>
    <t>miriamburdisso@gmail.com</t>
  </si>
  <si>
    <t>Easy 2018</t>
  </si>
  <si>
    <t>AA715UP</t>
  </si>
  <si>
    <t>Vicor</t>
  </si>
  <si>
    <t>Semirremolque</t>
  </si>
  <si>
    <t>semirremolque</t>
  </si>
  <si>
    <t>AF103HE</t>
  </si>
  <si>
    <t>Fiat punto</t>
  </si>
  <si>
    <t>Camion Ford</t>
  </si>
  <si>
    <t>tanquecisterna</t>
  </si>
  <si>
    <t>RGA134</t>
  </si>
  <si>
    <t>ITH580</t>
  </si>
  <si>
    <t>seleneeaylen@gmail.com</t>
  </si>
  <si>
    <t>NO SAN CARLOS KM 10 B</t>
  </si>
  <si>
    <t>danielaerioviedo@gmail.com</t>
  </si>
  <si>
    <t>manzoneroberto@hotmail.com</t>
  </si>
  <si>
    <t>nissan note</t>
  </si>
  <si>
    <t>Advance Pure 2016</t>
  </si>
  <si>
    <t>PQJ-010</t>
  </si>
  <si>
    <t>Padre Claret 5970</t>
  </si>
  <si>
    <t>Mio 5 p. 2013</t>
  </si>
  <si>
    <t>NAJ-508</t>
  </si>
  <si>
    <t>ROQUE TOLLO 229 </t>
  </si>
  <si>
    <t>aeffonseca@gmail.com</t>
  </si>
  <si>
    <t>Vw Up</t>
  </si>
  <si>
    <t>2018 transp. Personas bajo trat. Crónico</t>
  </si>
  <si>
    <t>AB826AN</t>
  </si>
  <si>
    <t>GREGORIO PEDRIEL N° 3915</t>
  </si>
  <si>
    <t>lorenacgodoy@hotmail.com</t>
  </si>
  <si>
    <t>Pack plus 2012 5 ptas</t>
  </si>
  <si>
    <t>LKK051</t>
  </si>
  <si>
    <t>Soria Menas Franco</t>
  </si>
  <si>
    <t>Labrador Lucas Gabriel</t>
  </si>
  <si>
    <t>Mastrocola Mercedes</t>
  </si>
  <si>
    <t>BERNHARDT Nancy</t>
  </si>
  <si>
    <t>Bracamonte Roberto</t>
  </si>
  <si>
    <t>Varela Matias</t>
  </si>
  <si>
    <t>Palacios Gabriela</t>
  </si>
  <si>
    <t>Tercelan dario</t>
  </si>
  <si>
    <t>Perez marite</t>
  </si>
  <si>
    <t>San Martin 1572 1 C</t>
  </si>
  <si>
    <t>francoe.soria@gmail.com</t>
  </si>
  <si>
    <t>GCJ441</t>
  </si>
  <si>
    <t>VW Fox 1,6 3 p. 2007</t>
  </si>
  <si>
    <t>Vw Gol</t>
  </si>
  <si>
    <t>2008 Power 5 np</t>
  </si>
  <si>
    <t>GVR-259</t>
  </si>
  <si>
    <t>Labrador Lucas</t>
  </si>
  <si>
    <t>Agustin Aguirre esq. Hector Llorens</t>
  </si>
  <si>
    <t>EL GUARDAMONTE N° 693</t>
  </si>
  <si>
    <t>bernardt321nancy@gmail.com</t>
  </si>
  <si>
    <t>Vw Gol Trend</t>
  </si>
  <si>
    <t>2017 5 p</t>
  </si>
  <si>
    <t>AB322WE</t>
  </si>
  <si>
    <t>Mastrocola Ma. Mercedes</t>
  </si>
  <si>
    <t>Pedro Goyena 1351</t>
  </si>
  <si>
    <t>agustinabracamonte1351@gmail.com</t>
  </si>
  <si>
    <t>AC862KI</t>
  </si>
  <si>
    <t>PASAJE PUERTO SOLEDAD N° 1674</t>
  </si>
  <si>
    <t>matias_tesis@hotmail.com</t>
  </si>
  <si>
    <t xml:space="preserve">Bicicleta Venzo </t>
  </si>
  <si>
    <t>HONDA CG</t>
  </si>
  <si>
    <t xml:space="preserve"> 150 TITAN año 2007</t>
  </si>
  <si>
    <t>904DKL</t>
  </si>
  <si>
    <t>INGENIERO AMBROSIO TARAVELLA 7085</t>
  </si>
  <si>
    <t>Perez Marite</t>
  </si>
  <si>
    <t xml:space="preserve">Toyota Corolla </t>
  </si>
  <si>
    <t>xei 1,8 año 2008</t>
  </si>
  <si>
    <t>HEM-189</t>
  </si>
  <si>
    <t>Extreme Soluciones</t>
  </si>
  <si>
    <t>caución</t>
  </si>
  <si>
    <t>Caución</t>
  </si>
  <si>
    <t>mariguzz242@gmail.com</t>
  </si>
  <si>
    <t>Nieva Rosa</t>
  </si>
  <si>
    <t>PBC</t>
  </si>
  <si>
    <t>Ceballos Mauricio Ezequiel</t>
  </si>
  <si>
    <t>Aguirre paula</t>
  </si>
  <si>
    <t>Armengol Tecera 1165</t>
  </si>
  <si>
    <t>rosa1959cba@gmail.com</t>
  </si>
  <si>
    <t xml:space="preserve">Chevrolet Aveo </t>
  </si>
  <si>
    <t>G3 año 2012</t>
  </si>
  <si>
    <t>KYX405</t>
  </si>
  <si>
    <t>Cleveland 5222 duplex 2</t>
  </si>
  <si>
    <t>Santa Isabel 1° sección</t>
  </si>
  <si>
    <t>mauceballos2022@gmail.com</t>
  </si>
  <si>
    <t>GNO 182</t>
  </si>
  <si>
    <t>Ceballos Mauricio</t>
  </si>
  <si>
    <t>TOMAS DE IROBI N° 365 </t>
  </si>
  <si>
    <t>paulaaguirre2504@gmail.com</t>
  </si>
  <si>
    <t>Zanella Styler</t>
  </si>
  <si>
    <t>A095SDP</t>
  </si>
  <si>
    <t>Aguirre Paula</t>
  </si>
  <si>
    <t>2023 1,5 Pack xls 4at</t>
  </si>
  <si>
    <t>AG029XU</t>
  </si>
  <si>
    <t>Leyba Facundo</t>
  </si>
  <si>
    <t>Coronel Olmedo 1033</t>
  </si>
  <si>
    <t>Providencia</t>
  </si>
  <si>
    <t>fakuuleyba92@gmail.com</t>
  </si>
  <si>
    <t>Trend 2013</t>
  </si>
  <si>
    <t>LHS921</t>
  </si>
  <si>
    <t>Estivill  Juan manuel</t>
  </si>
  <si>
    <t>Italia 2870</t>
  </si>
  <si>
    <t>Villa Cabera</t>
  </si>
  <si>
    <t>juanmanuelestivillyahoo.com.ar</t>
  </si>
  <si>
    <t>Suzuki GranVitara</t>
  </si>
  <si>
    <t>DEE470</t>
  </si>
  <si>
    <t>Estivill Juan Manuel</t>
  </si>
  <si>
    <t>vento</t>
  </si>
  <si>
    <t>Amarok</t>
  </si>
  <si>
    <t>Diaz Lesta Alejandro</t>
  </si>
  <si>
    <t>S-10</t>
  </si>
  <si>
    <t>Quatrochi Nazzetta Juliano</t>
  </si>
  <si>
    <t>Trafalgar 493 PA</t>
  </si>
  <si>
    <t>yulianoquatrochi@gmail.com</t>
  </si>
  <si>
    <t>Quatrochi Juliano</t>
  </si>
  <si>
    <t>voyage</t>
  </si>
  <si>
    <t>venzo</t>
  </si>
  <si>
    <t>citroen</t>
  </si>
  <si>
    <t>Excavadora</t>
  </si>
  <si>
    <t>palio gonzalo</t>
  </si>
  <si>
    <t>Ranger</t>
  </si>
  <si>
    <t>tolva</t>
  </si>
  <si>
    <t>Etios 4 ptas</t>
  </si>
  <si>
    <t>Fiat siena</t>
  </si>
  <si>
    <t>Suran</t>
  </si>
  <si>
    <t>frontier</t>
  </si>
  <si>
    <t>Fiesta</t>
  </si>
  <si>
    <t>Kangoo</t>
  </si>
  <si>
    <t>Palio</t>
  </si>
  <si>
    <t>Duster</t>
  </si>
  <si>
    <t>C4</t>
  </si>
  <si>
    <t>Integral de comercio</t>
  </si>
  <si>
    <t>Classic</t>
  </si>
  <si>
    <t>Honda NX Falcon</t>
  </si>
  <si>
    <t xml:space="preserve">Fiat Mobi </t>
  </si>
  <si>
    <t>Camión Regador</t>
  </si>
  <si>
    <t>Clio</t>
  </si>
  <si>
    <t>Up</t>
  </si>
  <si>
    <t>Vw Fox</t>
  </si>
  <si>
    <t>Zanella Zr</t>
  </si>
  <si>
    <t>Aveo</t>
  </si>
  <si>
    <t>Etios 2023</t>
  </si>
  <si>
    <t>Vitara</t>
  </si>
  <si>
    <t>Paludi Jorge</t>
  </si>
  <si>
    <t>Zabala Pablo</t>
  </si>
  <si>
    <t>27 de Abril 586</t>
  </si>
  <si>
    <t>aledlesta@gmail.com</t>
  </si>
  <si>
    <t>GENERAL PAZ 2365 </t>
  </si>
  <si>
    <t>pablomartinzabala2@gmail.com</t>
  </si>
  <si>
    <t>Chevrolt Corsa</t>
  </si>
  <si>
    <t>City 3 p 2008</t>
  </si>
  <si>
    <t>KGD675</t>
  </si>
  <si>
    <t>Toro</t>
  </si>
  <si>
    <t>Yamaha 2014</t>
  </si>
  <si>
    <t>Viri_oatem_29@hotmail.com</t>
  </si>
  <si>
    <t>Jean Ana</t>
  </si>
  <si>
    <t>Mza 153 lote 40 duplex 4 (valle cercano)</t>
  </si>
  <si>
    <t>Valle Cercano</t>
  </si>
  <si>
    <t>audi a 4</t>
  </si>
  <si>
    <t>LOI455</t>
  </si>
  <si>
    <t>Audi</t>
  </si>
  <si>
    <t>Córdoba s/n B° San Roque</t>
  </si>
  <si>
    <t>fafakuku26@gmail.com</t>
  </si>
  <si>
    <t>Renault Kangoo 1.6 2007</t>
  </si>
  <si>
    <t>GKX217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</si>
  <si>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</si>
  <si>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</si>
  <si>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</si>
  <si>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</si>
  <si>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</si>
  <si>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</si>
  <si>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</si>
  <si>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</si>
  <si>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</si>
  <si>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</si>
  <si>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</si>
  <si>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</si>
  <si>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</si>
  <si>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</si>
  <si>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</si>
  <si>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Alcaras Fabricio</t>
  </si>
  <si>
    <t>DOMINGO MATHEU N° 3573</t>
  </si>
  <si>
    <t>fabrialejandroalcaras@gmail.com</t>
  </si>
  <si>
    <t>A202TJR</t>
  </si>
  <si>
    <t>Megane</t>
  </si>
  <si>
    <t>Cronos AE500LK</t>
  </si>
  <si>
    <t>Zarate Maria Eva</t>
  </si>
  <si>
    <t>Los Cocos 358</t>
  </si>
  <si>
    <t>anjean_86@hotmail.com</t>
  </si>
  <si>
    <t>Felix Gigena Luque Mza 1 lote 102</t>
  </si>
  <si>
    <t xml:space="preserve"> Lote 1 manzana 37   ( ex manzana 23) dpto B  en etapa 2 </t>
  </si>
  <si>
    <t>Docta Boulevard</t>
  </si>
  <si>
    <t>Duplex La docta</t>
  </si>
  <si>
    <t>CELEDONIO FLORES N° 1427</t>
  </si>
  <si>
    <t>evayedu10@gmail.com</t>
  </si>
  <si>
    <t>Brava Nevada 110 2012</t>
  </si>
  <si>
    <t>569IHH</t>
  </si>
  <si>
    <t>brava 110</t>
  </si>
  <si>
    <t>Bergero Jose</t>
  </si>
  <si>
    <t>San ignacio de Horizante</t>
  </si>
  <si>
    <t>josebergero22@gmail.com</t>
  </si>
  <si>
    <t>Camión VW</t>
  </si>
  <si>
    <t>13,180 2007</t>
  </si>
  <si>
    <t>GSL426</t>
  </si>
  <si>
    <t>Camión Vw Gas</t>
  </si>
  <si>
    <t>Castro Hugo</t>
  </si>
  <si>
    <t>12 DE OCTUBRE 2930</t>
  </si>
  <si>
    <t>wolfhugh@gmail.com</t>
  </si>
  <si>
    <t>SW2.0 PREM L/N TIP</t>
  </si>
  <si>
    <t>FNN760</t>
  </si>
  <si>
    <t>Manzone Roberto</t>
  </si>
  <si>
    <t>Diaz Carlos</t>
  </si>
  <si>
    <t>Citroen C4 1.6 pack plus año 2012</t>
  </si>
  <si>
    <t>Ford Ka</t>
  </si>
  <si>
    <t>Abreu Montnegro Pablo</t>
  </si>
  <si>
    <t>siena</t>
  </si>
  <si>
    <t>Corolla 2017</t>
  </si>
  <si>
    <t>Camion Scania</t>
  </si>
  <si>
    <t>Borini Mauro</t>
  </si>
  <si>
    <t xml:space="preserve">Vw. Amarok </t>
  </si>
  <si>
    <t>PDR232</t>
  </si>
  <si>
    <t>Chevrolet Vectra</t>
  </si>
  <si>
    <t>IJO914</t>
  </si>
  <si>
    <t>Chevrolet  Vectra</t>
  </si>
  <si>
    <t>Compass</t>
  </si>
  <si>
    <t>Sc</t>
  </si>
  <si>
    <t>AB422LT</t>
  </si>
  <si>
    <t>DXA194</t>
  </si>
  <si>
    <t>Scania</t>
  </si>
  <si>
    <t>San Martin645</t>
  </si>
  <si>
    <t>mauroborini@gmail.com</t>
  </si>
  <si>
    <t>Ford Ecospro Xls plus</t>
  </si>
  <si>
    <t>IOB391</t>
  </si>
  <si>
    <t>Di Pilla Débora</t>
  </si>
  <si>
    <t>Aguirre Miguel Angel</t>
  </si>
  <si>
    <t>Rongo Ezequiel</t>
  </si>
  <si>
    <t>OLAZABAL 4170 P. 8 DPTO. G</t>
  </si>
  <si>
    <t>Capital Federal</t>
  </si>
  <si>
    <t>debo_7787@hotmail.com</t>
  </si>
  <si>
    <t>Aconcagua 3983</t>
  </si>
  <si>
    <t>Ameghino Sud</t>
  </si>
  <si>
    <t>miguelangelaguirre86@gmail.com</t>
  </si>
  <si>
    <t>Corven Triax 150</t>
  </si>
  <si>
    <t>Riga 4545</t>
  </si>
  <si>
    <t>marioexequielrongo@gmail.com</t>
  </si>
  <si>
    <t>Chevrolet Corsa 1.6 super</t>
  </si>
  <si>
    <t>GGG743</t>
  </si>
  <si>
    <t>Borquez Dayana</t>
  </si>
  <si>
    <t>Gilli Lucrecia</t>
  </si>
  <si>
    <t>dayana_912@hotmail.com</t>
  </si>
  <si>
    <t>Fiat Palio We</t>
  </si>
  <si>
    <t>MKM-068</t>
  </si>
  <si>
    <t>Palacio Vanesa</t>
  </si>
  <si>
    <t>Moto Gilera Smash</t>
  </si>
  <si>
    <t>Corolla 2008</t>
  </si>
  <si>
    <t>Illanes dario</t>
  </si>
  <si>
    <t>Camacho Cristina</t>
  </si>
  <si>
    <t>Paraguay 1929</t>
  </si>
  <si>
    <t>San Francisco</t>
  </si>
  <si>
    <t>lucreciagilli85@gmail.com</t>
  </si>
  <si>
    <t>A209VEI</t>
  </si>
  <si>
    <t>Fox 1.6</t>
  </si>
  <si>
    <t>Mza D lote 17 Dirk Kloosterman 1385</t>
  </si>
  <si>
    <t>smata</t>
  </si>
  <si>
    <t>darioillanes@outlook.com</t>
  </si>
  <si>
    <t>Ramirez Diego</t>
  </si>
  <si>
    <t xml:space="preserve">Toyota Yaris </t>
  </si>
  <si>
    <t>Yaris</t>
  </si>
  <si>
    <t>Republica Dominicana 248</t>
  </si>
  <si>
    <t>Juniors</t>
  </si>
  <si>
    <t>premiumoilservice@hotmail.com</t>
  </si>
  <si>
    <t>Benelli TRK 502 x 2020</t>
  </si>
  <si>
    <t>A126ZYF</t>
  </si>
  <si>
    <t>Avila Damian</t>
  </si>
  <si>
    <t>ndamianavila@gmail.com</t>
  </si>
  <si>
    <t>Colrat Fernando</t>
  </si>
  <si>
    <t>Facundo Quiroga S/n</t>
  </si>
  <si>
    <t>Bouwer</t>
  </si>
  <si>
    <t>colratfernando43@gmail.com</t>
  </si>
  <si>
    <t>Reanult Kangoo 2004 RLD</t>
  </si>
  <si>
    <t>ELZ187</t>
  </si>
  <si>
    <t>Margara Lucila</t>
  </si>
  <si>
    <t>Chevrolet Corsa 3 p</t>
  </si>
  <si>
    <t>DZQ798</t>
  </si>
  <si>
    <t>San martin 693</t>
  </si>
  <si>
    <t>Ford Fiesta LX 1,8 5 p</t>
  </si>
  <si>
    <t>DYA072</t>
  </si>
  <si>
    <t>Pino Ariel</t>
  </si>
  <si>
    <t>Diaz Daniel</t>
  </si>
  <si>
    <t>Diaz telechea Mauricio</t>
  </si>
  <si>
    <t>Levi Francisco</t>
  </si>
  <si>
    <t>[[[[[[[[[[[[[[[[[[[[[[[[[[[[[[[_[</t>
  </si>
  <si>
    <t>z</t>
  </si>
  <si>
    <t>Giro Alberto</t>
  </si>
  <si>
    <t>Sosa Viviana</t>
  </si>
  <si>
    <t>Holz Ezequiel</t>
  </si>
  <si>
    <t>Levi Alejandro</t>
  </si>
  <si>
    <t>Ponce Enzo Tomas</t>
  </si>
  <si>
    <t>CARABAJAL Y SARAVIA 5016</t>
  </si>
  <si>
    <t>tomasenzoponce@gmail.com</t>
  </si>
  <si>
    <t>Yamaha 2016</t>
  </si>
  <si>
    <t>Chiappero Florencia</t>
  </si>
  <si>
    <t>A212MAA</t>
  </si>
  <si>
    <t>Motomel S2150</t>
  </si>
  <si>
    <t>Motomel S2</t>
  </si>
  <si>
    <t>KTM Adventure 2023 790R</t>
  </si>
  <si>
    <t>A195VHY</t>
  </si>
  <si>
    <t>KTM</t>
  </si>
  <si>
    <t>Malargue 2266</t>
  </si>
  <si>
    <t>popucba@gmail.com</t>
  </si>
  <si>
    <t>KKTM 200 DUKE</t>
  </si>
  <si>
    <t>754LCE</t>
  </si>
  <si>
    <t>Fiat 147 spazio</t>
  </si>
  <si>
    <t>TGR060</t>
  </si>
  <si>
    <t>Fiat 147</t>
  </si>
  <si>
    <t>Jeronimo de Helguera 4558</t>
  </si>
  <si>
    <t xml:space="preserve">Ramón Cárcano </t>
  </si>
  <si>
    <t>h.dd@live.com.ar</t>
  </si>
  <si>
    <t xml:space="preserve">Duster 1,6 4x2 c/GNC </t>
  </si>
  <si>
    <t>MQM-161</t>
  </si>
  <si>
    <t>Neper 5565</t>
  </si>
  <si>
    <t>Va. Belgrano</t>
  </si>
  <si>
    <t>maunicodiaztelechea@gmail.com</t>
  </si>
  <si>
    <t>Fiat 128</t>
  </si>
  <si>
    <t>TZY669</t>
  </si>
  <si>
    <t xml:space="preserve">Lima s/n </t>
  </si>
  <si>
    <t>va cerro azul</t>
  </si>
  <si>
    <t>frnlevi@gmail.com</t>
  </si>
  <si>
    <t>Renault Clio rt 5 pDA</t>
  </si>
  <si>
    <t>CKK641</t>
  </si>
  <si>
    <t>Mza 31 Lote 25</t>
  </si>
  <si>
    <t>Dean funes perkins</t>
  </si>
  <si>
    <t>vivisosa.sosa@gmail.com</t>
  </si>
  <si>
    <t>Chevrolet Corsa 1,5 4 p</t>
  </si>
  <si>
    <t>HEY-236</t>
  </si>
  <si>
    <t>AF672YO</t>
  </si>
  <si>
    <t xml:space="preserve">Los Paraisos S/n </t>
  </si>
  <si>
    <t>LAS vertientes de la Granja</t>
  </si>
  <si>
    <t>Citroen Elysee</t>
  </si>
  <si>
    <t>Citroen</t>
  </si>
  <si>
    <t>Keller kn110-8</t>
  </si>
  <si>
    <t>UVY819</t>
  </si>
  <si>
    <t>R-12</t>
  </si>
  <si>
    <t>Suvermax Camion MB AF</t>
  </si>
  <si>
    <t>Salas Ferreyra Sergio</t>
  </si>
  <si>
    <t>Lucero Nicolas</t>
  </si>
  <si>
    <t>Oxea catrrera</t>
  </si>
  <si>
    <t>Heredia Verónica</t>
  </si>
  <si>
    <t xml:space="preserve">Citroen C3 Aircross Bt shine </t>
  </si>
  <si>
    <t>AG651WM</t>
  </si>
  <si>
    <t>C3 aircross</t>
  </si>
  <si>
    <t>Garcia Altamirano matias</t>
  </si>
  <si>
    <t>Palio attarcative 2017</t>
  </si>
  <si>
    <t>AB351XM</t>
  </si>
  <si>
    <t>Martinez Florencia</t>
  </si>
  <si>
    <t>Margara Marcelo</t>
  </si>
  <si>
    <t>Lopez Luis Cayetano</t>
  </si>
  <si>
    <t>Mercedes Benz 2021</t>
  </si>
  <si>
    <t>AF079XB</t>
  </si>
  <si>
    <t>Mercedes Benz camion</t>
  </si>
  <si>
    <t>Carrera Diego</t>
  </si>
  <si>
    <t>Marcelino Augier 3674</t>
  </si>
  <si>
    <t>carreradie.602@gmail.com</t>
  </si>
  <si>
    <t>Sandero Stepway confort 1.6</t>
  </si>
  <si>
    <t>IPN-978</t>
  </si>
  <si>
    <t>Manuel Escalda 3125</t>
  </si>
  <si>
    <t>david.pilar.salas90@gmail.com</t>
  </si>
  <si>
    <t>Peugoet 206</t>
  </si>
  <si>
    <t>GQB639</t>
  </si>
  <si>
    <t>Almirante Brown 728 Dto 3</t>
  </si>
  <si>
    <t>nicoflucero@hotmail.com</t>
  </si>
  <si>
    <t>Peugeot 207 compact pre</t>
  </si>
  <si>
    <t>LNH-653</t>
  </si>
  <si>
    <t>Logan</t>
  </si>
  <si>
    <t>Ludueña Esteban</t>
  </si>
  <si>
    <t>Ferrer Maria de los Angeles</t>
  </si>
  <si>
    <t>Galleguillo Andrrea</t>
  </si>
  <si>
    <t>Benitez Agutin</t>
  </si>
  <si>
    <t>Domina José</t>
  </si>
  <si>
    <t>Moyano Ariel</t>
  </si>
  <si>
    <t>Av. Valparaiso Km 8 y 1/2</t>
  </si>
  <si>
    <t>veronicaheredia25@hotmail.com</t>
  </si>
  <si>
    <t>Quevedo Bochaka Alan</t>
  </si>
  <si>
    <t>Estados Unidos 5421</t>
  </si>
  <si>
    <t>alanquevedo2017@gmail.com</t>
  </si>
  <si>
    <t>A215LNZ</t>
  </si>
  <si>
    <t>Martin Pinzon 1085</t>
  </si>
  <si>
    <t>matidga88@gmail.com</t>
  </si>
  <si>
    <t>Zanella Rx 150</t>
  </si>
  <si>
    <t>560KLI</t>
  </si>
  <si>
    <t xml:space="preserve">Lote 13 manzana 79  </t>
  </si>
  <si>
    <t>Chacras del Norte</t>
  </si>
  <si>
    <t>fmartinez1131@gmail.com</t>
  </si>
  <si>
    <t xml:space="preserve">Nissan TIIDA </t>
  </si>
  <si>
    <t>JQZ-854</t>
  </si>
  <si>
    <t>Entre Rios 1672</t>
  </si>
  <si>
    <t xml:space="preserve">Chevrolet Corsa Gl 1,6 </t>
  </si>
  <si>
    <t>/HPO-919</t>
  </si>
  <si>
    <t>San Alberto  1064</t>
  </si>
  <si>
    <t>luiscalletano54@gmail.com</t>
  </si>
  <si>
    <t xml:space="preserve">R19 RE </t>
  </si>
  <si>
    <t>DDG833</t>
  </si>
  <si>
    <t>r19</t>
  </si>
  <si>
    <t>Yofre</t>
  </si>
  <si>
    <t>Gilera Smash 110</t>
  </si>
  <si>
    <t>Sandero</t>
  </si>
  <si>
    <t>Los Plátanos 519</t>
  </si>
  <si>
    <t>pastoree273@gmail.com</t>
  </si>
  <si>
    <t>Honda Twister 125</t>
  </si>
  <si>
    <t>A170GGT</t>
  </si>
  <si>
    <t>Pedro Feliciano Cavia 4535</t>
  </si>
  <si>
    <t>abogadaferrer@gmail.com</t>
  </si>
  <si>
    <t>Etios</t>
  </si>
  <si>
    <t xml:space="preserve">Ford Ranger XL </t>
  </si>
  <si>
    <t>AG190QY</t>
  </si>
  <si>
    <t>andreagalleguillo22@gmail.com</t>
  </si>
  <si>
    <t>Motomel s2 150</t>
  </si>
  <si>
    <t>A016DUA</t>
  </si>
  <si>
    <t>Las cuevas 2157</t>
  </si>
  <si>
    <t>agustindbenitez@gmail.com</t>
  </si>
  <si>
    <t>VW Fox 1,6 3 p 2013</t>
  </si>
  <si>
    <t>NDA516</t>
  </si>
  <si>
    <t>Av. Recta Martinoli 7070</t>
  </si>
  <si>
    <t>joseigdomina@gmail.com</t>
  </si>
  <si>
    <t>Peugeot 207 Carbriolet</t>
  </si>
  <si>
    <t>LPP609</t>
  </si>
  <si>
    <t>PASO DE LOS ANDES 517 P1 DPTO 3</t>
  </si>
  <si>
    <t>cÓRDOBA</t>
  </si>
  <si>
    <t>ARIELMOYANO021@GMAIL.COM</t>
  </si>
  <si>
    <t>Meriva gl</t>
  </si>
  <si>
    <t>HLT918</t>
  </si>
  <si>
    <t>MERIVA</t>
  </si>
  <si>
    <t>Caballero Constanza</t>
  </si>
  <si>
    <t>Sylvain Salnave 7442</t>
  </si>
  <si>
    <t>coty_caballero700@hotmail.com</t>
  </si>
  <si>
    <t>yaris</t>
  </si>
  <si>
    <t>Amaral Lautaro</t>
  </si>
  <si>
    <t>9 de Julio 4226</t>
  </si>
  <si>
    <t>Uritorco</t>
  </si>
  <si>
    <t>Moto Repsol CB190</t>
  </si>
  <si>
    <t>A148YEI</t>
  </si>
  <si>
    <t>Gauna Elizabeth</t>
  </si>
  <si>
    <t>HORACIO LARTIGAU LESPADA N° 3836</t>
  </si>
  <si>
    <t>elizabethgauna73@gmail.com</t>
  </si>
  <si>
    <t>A166ZGY</t>
  </si>
  <si>
    <t>Keller KN110-8</t>
  </si>
  <si>
    <t>Monte Daniel</t>
  </si>
  <si>
    <t>AV. JARA N° 3989</t>
  </si>
  <si>
    <t>Mar del Plata</t>
  </si>
  <si>
    <t>danielenriquemonte@gmail.com</t>
  </si>
  <si>
    <t>Toyota Corolla XEI 2.0 cvt</t>
  </si>
  <si>
    <t>AG685WE</t>
  </si>
  <si>
    <t>COROLLA</t>
  </si>
  <si>
    <t>Navarro Aldana</t>
  </si>
  <si>
    <t>Belgrano 385</t>
  </si>
  <si>
    <t>aynavarro93@gmail.com</t>
  </si>
  <si>
    <t>A204HXH</t>
  </si>
  <si>
    <t>Motomel s2</t>
  </si>
  <si>
    <t>Vaca Sarmiento Mónica</t>
  </si>
  <si>
    <t>Toyota Corolla Xei 1,8 l/11</t>
  </si>
  <si>
    <t>KPY-565</t>
  </si>
  <si>
    <t>Lopez Ana Belen</t>
  </si>
  <si>
    <t>anitalopez111@gmail.com</t>
  </si>
  <si>
    <t>Chevrolet Agile 1.4 LT año 2011</t>
  </si>
  <si>
    <t>KEO054</t>
  </si>
  <si>
    <t>Agile</t>
  </si>
  <si>
    <t>palio</t>
  </si>
  <si>
    <t>Chevrolet Prisma 1.4 lt c/gnc</t>
  </si>
  <si>
    <t>KQE919</t>
  </si>
  <si>
    <t>Prisma</t>
  </si>
  <si>
    <t>Toyota Etios 1.5 4p xls</t>
  </si>
  <si>
    <t>PQM909</t>
  </si>
  <si>
    <t>VW Golf 1,6 Advance</t>
  </si>
  <si>
    <t>JXK560</t>
  </si>
  <si>
    <t>Golf</t>
  </si>
  <si>
    <t>camión</t>
  </si>
  <si>
    <t>Campos Cristian</t>
  </si>
  <si>
    <t>Garcia Anibal</t>
  </si>
  <si>
    <t>Benitez Agustin</t>
  </si>
  <si>
    <t>Mercado Rene Alberto</t>
  </si>
  <si>
    <t>Nuñez Cecilia</t>
  </si>
  <si>
    <t>alejandrodecarli07@gmail.com</t>
  </si>
  <si>
    <t>etios 5 p</t>
  </si>
  <si>
    <t>Renault Logan II Expression</t>
  </si>
  <si>
    <t>AD055LG</t>
  </si>
  <si>
    <t>Renault Logan</t>
  </si>
  <si>
    <t>Borquez David</t>
  </si>
  <si>
    <t>Quevedo Esteban</t>
  </si>
  <si>
    <t>Cabrera Exequiel</t>
  </si>
  <si>
    <t>La paya  8074</t>
  </si>
  <si>
    <t>exequielcabrera407@gmail.com</t>
  </si>
  <si>
    <t>Ortega Hugo Miguel</t>
  </si>
  <si>
    <t>Martinez maria Laura</t>
  </si>
  <si>
    <t>Wagner Maria Rosa</t>
  </si>
  <si>
    <t>De la Fuente Ortega Aquiles</t>
  </si>
  <si>
    <t>Cecilia Grierson 182</t>
  </si>
  <si>
    <t>iv.andelf@gmail.com</t>
  </si>
  <si>
    <t xml:space="preserve">Palio WE Adventure 1,8 </t>
  </si>
  <si>
    <t>GMF475</t>
  </si>
  <si>
    <t xml:space="preserve">Honda Wave 110 Año </t>
  </si>
  <si>
    <t>Ferreyra Marcelo</t>
  </si>
  <si>
    <t>Olmedo Stefi</t>
  </si>
  <si>
    <t>Barrionuevo Luciano</t>
  </si>
  <si>
    <t>los talas 840</t>
  </si>
  <si>
    <t xml:space="preserve">Fiat Palio Attractive </t>
  </si>
  <si>
    <t>AB925CQ</t>
  </si>
  <si>
    <t>AV. LOS MILAGROS N° 493 </t>
  </si>
  <si>
    <t>dariotercelan20@gmail.com</t>
  </si>
  <si>
    <t>Bajaj Rouser Ns 200</t>
  </si>
  <si>
    <t>A051TPM</t>
  </si>
  <si>
    <t>Bajaj</t>
  </si>
  <si>
    <t>CALLE PUBLICA 4 CASA B CARRARA DE HORIZ N° 4631</t>
  </si>
  <si>
    <t>mercadovuelve@gmail.com</t>
  </si>
  <si>
    <t>Pio Collivadino 4184 dpto 1</t>
  </si>
  <si>
    <t xml:space="preserve">Cerro Chico </t>
  </si>
  <si>
    <t>ceciliaconsorti@gmail.com</t>
  </si>
  <si>
    <t>Royal enfield  Meteor 350</t>
  </si>
  <si>
    <t>A168RRP</t>
  </si>
  <si>
    <t>Lopez Romina Yamila</t>
  </si>
  <si>
    <t>Fioramonti Veronica</t>
  </si>
  <si>
    <t>silvianda_21@hotmail.com</t>
  </si>
  <si>
    <t>Fiat Palio WE c/gnc</t>
  </si>
  <si>
    <t>AC214LU</t>
  </si>
  <si>
    <t>quevedoesteban076@gmail.com</t>
  </si>
  <si>
    <t>Ford Falcon c gnc</t>
  </si>
  <si>
    <t>SCC720</t>
  </si>
  <si>
    <t>Falcon</t>
  </si>
  <si>
    <t>MZA 22 LOTE 19 CIUDAD EVITA </t>
  </si>
  <si>
    <t>miguelhugoortega@gmail.com</t>
  </si>
  <si>
    <t>FIAT PALIO 1.4 5P L/09 c/ gnc</t>
  </si>
  <si>
    <t>KIS726</t>
  </si>
  <si>
    <t>BELGICA N° 261</t>
  </si>
  <si>
    <t>TOYOTA ETIOS 1.5 4 PTAS XLS</t>
  </si>
  <si>
    <t>OPQ099</t>
  </si>
  <si>
    <t>Venecia 5362</t>
  </si>
  <si>
    <t>1° de mayo</t>
  </si>
  <si>
    <t>gaston.maldonado309@hotmail.com</t>
  </si>
  <si>
    <t>Renault Clio 1.2 5 p pack</t>
  </si>
  <si>
    <t>GBF-603</t>
  </si>
  <si>
    <t>GENERAL PAZ N° 668 </t>
  </si>
  <si>
    <t>laguna larga</t>
  </si>
  <si>
    <t>Vw Saveiro c/GNc</t>
  </si>
  <si>
    <t>LWK703</t>
  </si>
  <si>
    <t>Saveiro</t>
  </si>
  <si>
    <t>Corven 110</t>
  </si>
  <si>
    <t>Coronel Moldes 451</t>
  </si>
  <si>
    <t>La Calera</t>
  </si>
  <si>
    <t>rominayamilalopez1411@gmail.com</t>
  </si>
  <si>
    <t>GGG010</t>
  </si>
  <si>
    <t>uNO</t>
  </si>
  <si>
    <t>(en blanco)</t>
  </si>
  <si>
    <t>Diaz Mauricio</t>
  </si>
  <si>
    <t>Lopez Y Planes 5720</t>
  </si>
  <si>
    <t>Mauricio.29.diaz@gmail.com</t>
  </si>
  <si>
    <t>Ford Eco Sport 1,6 XL Plus</t>
  </si>
  <si>
    <t>KLF-255</t>
  </si>
  <si>
    <t>Eco Sport</t>
  </si>
  <si>
    <t>Ferreyra marcelo</t>
  </si>
  <si>
    <t xml:space="preserve">claudiaflores1267@gmail.com </t>
  </si>
  <si>
    <t>Citroen C3 Exclusive vti</t>
  </si>
  <si>
    <t>MMU-692</t>
  </si>
  <si>
    <t>sin mail</t>
  </si>
  <si>
    <t>Vila Alarcon Angel</t>
  </si>
  <si>
    <t xml:space="preserve">Maldonado Jose </t>
  </si>
  <si>
    <t>Aybar Ulises</t>
  </si>
  <si>
    <t>Martinez Ma. Laura</t>
  </si>
  <si>
    <t>Criado Alejandro</t>
  </si>
  <si>
    <t>Lujan Tomas</t>
  </si>
  <si>
    <t>focus</t>
  </si>
  <si>
    <t>Oliva fabiana</t>
  </si>
  <si>
    <t>Pico Luciana AP</t>
  </si>
  <si>
    <t xml:space="preserve">Cuatricura Calle 9 </t>
  </si>
  <si>
    <t>El Pueblito</t>
  </si>
  <si>
    <t>Renault Megane II Privilege 1,5</t>
  </si>
  <si>
    <t>GGF-006</t>
  </si>
  <si>
    <t>MeganeII</t>
  </si>
  <si>
    <t>venecia 5343</t>
  </si>
  <si>
    <t>rivarolamaria67@gmail.com</t>
  </si>
  <si>
    <t>KNF-034</t>
  </si>
  <si>
    <t>Siena</t>
  </si>
  <si>
    <t>Siena Essence C/ GNC</t>
  </si>
  <si>
    <t>BUENAVENTURA LUNA N° 4907</t>
  </si>
  <si>
    <t>ulisesaybar@gmail.com</t>
  </si>
  <si>
    <t>Fiat Punto1,6 essence  c/GNC</t>
  </si>
  <si>
    <t>NUB749</t>
  </si>
  <si>
    <t>fiat Punto</t>
  </si>
  <si>
    <t>Citroen C3 Origine 1,5 I</t>
  </si>
  <si>
    <t>OVE179</t>
  </si>
  <si>
    <t>Corven Energy 110</t>
  </si>
  <si>
    <t>A049FNQ</t>
  </si>
  <si>
    <t>SUIPACHA N° 4744</t>
  </si>
  <si>
    <t>alecriado45@gmail.com</t>
  </si>
  <si>
    <t>Citroen c4</t>
  </si>
  <si>
    <t>JAH266</t>
  </si>
  <si>
    <t>renautl Clio Mio 1,2 Pack Sat</t>
  </si>
  <si>
    <t>AA386SK</t>
  </si>
  <si>
    <t>Nievas Milena</t>
  </si>
  <si>
    <t>Ford Focus 1,6 s L/14</t>
  </si>
  <si>
    <t>OTA-927</t>
  </si>
  <si>
    <t>Focus</t>
  </si>
  <si>
    <t>ANGEL ANTICAGLIAS 6380</t>
  </si>
  <si>
    <t>talujan22@gmail.com</t>
  </si>
  <si>
    <t>Hero Xpulse 200</t>
  </si>
  <si>
    <t>Vw Bora trendline</t>
  </si>
  <si>
    <t>GCX-882</t>
  </si>
  <si>
    <t>TRAFUL 757 </t>
  </si>
  <si>
    <t>yaqioliva@gmail.com</t>
  </si>
  <si>
    <t>Peugeot 504</t>
  </si>
  <si>
    <t>AVO805</t>
  </si>
  <si>
    <t>peugeot 504</t>
  </si>
  <si>
    <t>Eugenio Galli 250</t>
  </si>
  <si>
    <t>lupicco45@gmail.com</t>
  </si>
  <si>
    <t>7 de Septiembre, 3807</t>
  </si>
  <si>
    <t>MILE.NIEVA4@MI.UNC.EDU.AR</t>
  </si>
  <si>
    <t>praxis</t>
  </si>
  <si>
    <t>Stepway</t>
  </si>
  <si>
    <t>Farias Rosana</t>
  </si>
  <si>
    <t>Abregu Gonzalo</t>
  </si>
  <si>
    <t>Nissan March</t>
  </si>
  <si>
    <t>Vallejo Sofia</t>
  </si>
  <si>
    <t>Imperial 668</t>
  </si>
  <si>
    <t>db501508@gmail.com</t>
  </si>
  <si>
    <t>Brava Nevada 110</t>
  </si>
  <si>
    <t>578DFE</t>
  </si>
  <si>
    <t>Yamaha XTZ 250</t>
  </si>
  <si>
    <t>A123WHQ</t>
  </si>
  <si>
    <t>kia</t>
  </si>
  <si>
    <t>Ford Escort Ghia 1.8 C/GNC 1999</t>
  </si>
  <si>
    <t>DAZ801</t>
  </si>
  <si>
    <t>Escort</t>
  </si>
  <si>
    <t>Coligue 404</t>
  </si>
  <si>
    <t>Va. Cornu</t>
  </si>
  <si>
    <t>gonzalogabriel213@gmail.com</t>
  </si>
  <si>
    <t>Fiat Palio Fire 2014</t>
  </si>
  <si>
    <t>NYO-160</t>
  </si>
  <si>
    <t>Padre Luis Monti 2946</t>
  </si>
  <si>
    <t>sofivallejo98@gmail.com</t>
  </si>
  <si>
    <t>Peugeot 207 xs compact 5 p</t>
  </si>
  <si>
    <t>KPF-420</t>
  </si>
  <si>
    <t>Accidentes personales Alen</t>
  </si>
  <si>
    <t>Raul Casariego 4281</t>
  </si>
  <si>
    <t>joralgi@gmail.com</t>
  </si>
  <si>
    <t>Audicio Jeremias</t>
  </si>
  <si>
    <t>Molina Maria azul</t>
  </si>
  <si>
    <t>Extreme Kiosco</t>
  </si>
  <si>
    <t>Rocha emanuel</t>
  </si>
  <si>
    <t>Tucuman S/n</t>
  </si>
  <si>
    <t>Molinari</t>
  </si>
  <si>
    <t>jeremiasynatalia@gmail.com</t>
  </si>
  <si>
    <t>Ranger XL 2,8 4x2</t>
  </si>
  <si>
    <t>FKP377</t>
  </si>
  <si>
    <t>Bogota 838</t>
  </si>
  <si>
    <t>azuli2702@gmail.cm</t>
  </si>
  <si>
    <t>VW Fox. Cross c/ gnc</t>
  </si>
  <si>
    <t>GZX-867</t>
  </si>
  <si>
    <t>Fox Cross</t>
  </si>
  <si>
    <t>Kiosco</t>
  </si>
  <si>
    <t>Zavalia 1201</t>
  </si>
  <si>
    <t>Chevrolet Prisma LT c/gnc</t>
  </si>
  <si>
    <t>AB929SA</t>
  </si>
  <si>
    <t>Córdoba Leiva Verónica Guadalupe</t>
  </si>
  <si>
    <t>Cabo de Horno 1530</t>
  </si>
  <si>
    <t>verogcba@hotmail.com</t>
  </si>
  <si>
    <t>Pinto Alejandro</t>
  </si>
  <si>
    <t>Martinez Mayra Micaela</t>
  </si>
  <si>
    <t>Manuel de Escalada</t>
  </si>
  <si>
    <t>mayramartinez.23@hotmail.com</t>
  </si>
  <si>
    <t>A212HWU</t>
  </si>
  <si>
    <t>Ampl. 1° de Mayo mza 3 casa 40</t>
  </si>
  <si>
    <t>Ampl. 1° de mayo</t>
  </si>
  <si>
    <t>alejandropinto331.ap@gmail.com</t>
  </si>
  <si>
    <t xml:space="preserve">Chevrolet Corsa II 1,8 gl </t>
  </si>
  <si>
    <t>IFU-110</t>
  </si>
  <si>
    <t>Ferreyra ruben Eduardo</t>
  </si>
  <si>
    <t>Balbo Juan</t>
  </si>
  <si>
    <t>Belm.soria@gmail.com</t>
  </si>
  <si>
    <t>Benguiat Sabrina</t>
  </si>
  <si>
    <t>Prestaciones Salud CBA</t>
  </si>
  <si>
    <t>Cuello Katya</t>
  </si>
  <si>
    <t>Romero Nestor</t>
  </si>
  <si>
    <t>Campichuelo 758</t>
  </si>
  <si>
    <t>Va. Urquiza</t>
  </si>
  <si>
    <t>rnestordamian@gmail.com</t>
  </si>
  <si>
    <t>Fiat Palio WE adventure</t>
  </si>
  <si>
    <t>HUT157</t>
  </si>
  <si>
    <t>Sol de Mayo 636 3° C</t>
  </si>
  <si>
    <t>Alto Alberdi</t>
  </si>
  <si>
    <t>HWI685</t>
  </si>
  <si>
    <t xml:space="preserve">VW Suran </t>
  </si>
  <si>
    <t>ruben.edu.ferreyra@gmail.com</t>
  </si>
  <si>
    <t>Delic Omar (Pablo)</t>
  </si>
  <si>
    <t>Pehuen 31</t>
  </si>
  <si>
    <t>joseomardelic@gmail.com</t>
  </si>
  <si>
    <t>Cronos 1,3 GSE Drive</t>
  </si>
  <si>
    <t>AF521TY</t>
  </si>
  <si>
    <t xml:space="preserve">Cronos </t>
  </si>
  <si>
    <t>ARISTOBULO DEL VALLE N° 153</t>
  </si>
  <si>
    <t>sole_7722@hotmail.com</t>
  </si>
  <si>
    <t>Fiat Ducato 2,5</t>
  </si>
  <si>
    <t>BVE247</t>
  </si>
  <si>
    <t>Ducato</t>
  </si>
  <si>
    <t>Alonso De Miranda 4095</t>
  </si>
  <si>
    <t>sabri_kta@hotmail.com</t>
  </si>
  <si>
    <t>Clio 2 F2 1.6 5P Gps</t>
  </si>
  <si>
    <t>ESG586</t>
  </si>
  <si>
    <t>Bv. Los Granaderos 1991</t>
  </si>
  <si>
    <t>Oroch  2.0 PRIVILEGE</t>
  </si>
  <si>
    <t>AD690WH</t>
  </si>
  <si>
    <t>Oroch</t>
  </si>
  <si>
    <t>Abaca  Castro Christian</t>
  </si>
  <si>
    <t>Paso de Uspallata 1047</t>
  </si>
  <si>
    <t>christian.abaca.castro123@gmail.com</t>
  </si>
  <si>
    <t>Traffic Furgon</t>
  </si>
  <si>
    <t>WKQ728</t>
  </si>
  <si>
    <t>Trafic</t>
  </si>
  <si>
    <t>Cortes Valeria</t>
  </si>
  <si>
    <t>Betania 3060</t>
  </si>
  <si>
    <t>Escobar</t>
  </si>
  <si>
    <t>valecortes14@hotmail.com</t>
  </si>
  <si>
    <t>Camion Cargo</t>
  </si>
  <si>
    <t>Inaudi Ezequiel</t>
  </si>
  <si>
    <t>Toyota Yaris 45 p 1,5 XLS cvt</t>
  </si>
  <si>
    <t>ezeinaudi@hotmail.com</t>
  </si>
  <si>
    <t>Renault kangoo SCE Stepway C/ GNC</t>
  </si>
  <si>
    <t>JFZ132</t>
  </si>
  <si>
    <t>Camión Cargo</t>
  </si>
  <si>
    <t>AG456JW</t>
  </si>
  <si>
    <t>AD396FU</t>
  </si>
  <si>
    <t>Corrientes 5129</t>
  </si>
  <si>
    <t>katyamcuello@gmail.com</t>
  </si>
  <si>
    <t>Aruani Oscar Fabian</t>
  </si>
  <si>
    <t>Bucarest 2960</t>
  </si>
  <si>
    <t>Carlos Paz</t>
  </si>
  <si>
    <t>FABIANAURANI01@GMAIL.COM</t>
  </si>
  <si>
    <t>cxxll</t>
  </si>
  <si>
    <t>Salas Pedro</t>
  </si>
  <si>
    <t>estebansalas@hotmail.com</t>
  </si>
  <si>
    <t>AB638BA</t>
  </si>
  <si>
    <t>Specialized</t>
  </si>
  <si>
    <t>Brando Ricardo</t>
  </si>
  <si>
    <t>Aguirre camara 842</t>
  </si>
  <si>
    <t>manzanelli German</t>
  </si>
  <si>
    <t>Pje. Rioja 66</t>
  </si>
  <si>
    <t>Tanti</t>
  </si>
  <si>
    <t>fgm63@yahoo.com.ar</t>
  </si>
  <si>
    <t>Megane II 1,6 16 V confort</t>
  </si>
  <si>
    <t>HUC439</t>
  </si>
  <si>
    <t xml:space="preserve">Vw Saveiro C/ GNC </t>
  </si>
  <si>
    <t>AE194ZQ</t>
  </si>
  <si>
    <t>vegakarina24@gmail.com</t>
  </si>
  <si>
    <t>tecnologia</t>
  </si>
  <si>
    <t>Gonzalez Jonathan</t>
  </si>
  <si>
    <t>Micsevich Javier</t>
  </si>
  <si>
    <t>agusprieto999@gmail.com</t>
  </si>
  <si>
    <t>Renault Sandero II Authentique</t>
  </si>
  <si>
    <t>AB213ZJ</t>
  </si>
  <si>
    <t>Leiria Catriel</t>
  </si>
  <si>
    <t>Honda Cr-V 2.4 4X4 Ex Aut L/07</t>
  </si>
  <si>
    <t>JLD761</t>
  </si>
  <si>
    <t>Honde CRV</t>
  </si>
  <si>
    <t>Reanutl Duster 2,0 Privilege 2018 c/ gnc</t>
  </si>
  <si>
    <t>AD286IW</t>
  </si>
  <si>
    <t>Miranda Ricardo  Ivan</t>
  </si>
  <si>
    <t>Pichuin 4964</t>
  </si>
  <si>
    <t>ivanmiranda00000@gmail.com</t>
  </si>
  <si>
    <t>renault Clio 1999</t>
  </si>
  <si>
    <t>CXF428</t>
  </si>
  <si>
    <t>Av. Sanata Ana 4053</t>
  </si>
  <si>
    <t>jonathan01122013@gmail.com</t>
  </si>
  <si>
    <t>AB181XD</t>
  </si>
  <si>
    <t>Juan del Campillo 630</t>
  </si>
  <si>
    <t>Renault 19 Rn C/ GNC</t>
  </si>
  <si>
    <t>SUV371</t>
  </si>
  <si>
    <t>R19</t>
  </si>
  <si>
    <t>Terrazas de Manantiales 20</t>
  </si>
  <si>
    <t>Manantiales</t>
  </si>
  <si>
    <t>Nissan frontier L2022 4x2</t>
  </si>
  <si>
    <t>AG043NR</t>
  </si>
  <si>
    <t>JULIO ECHEGARAY 4263</t>
  </si>
  <si>
    <t xml:space="preserve">Rocioabigailalvarez@gmail.com
</t>
  </si>
  <si>
    <t>catriellg@gmail.com</t>
  </si>
  <si>
    <t>Hero Pulse 200</t>
  </si>
  <si>
    <t>Hero Pulse</t>
  </si>
  <si>
    <t>Kia 2700 año  2009</t>
  </si>
  <si>
    <t>Kia 2700</t>
  </si>
  <si>
    <t>IET485</t>
  </si>
  <si>
    <t>Peugeot 207 Compact Xt 1,9 d</t>
  </si>
  <si>
    <t>INC425</t>
  </si>
  <si>
    <t>Larrahona Matias</t>
  </si>
  <si>
    <t>Centro Integral Sucre62</t>
  </si>
  <si>
    <t>matiasezelarrahona@gmail.com</t>
  </si>
  <si>
    <t>Vento 2,5 c/ GNc</t>
  </si>
  <si>
    <t>OPE611</t>
  </si>
  <si>
    <t>Vento</t>
  </si>
  <si>
    <t>Rodriguez fabian</t>
  </si>
  <si>
    <t>Agüero Daniel</t>
  </si>
  <si>
    <t>aguerodaniel740@gmail.com</t>
  </si>
  <si>
    <t>Benelli Leoncino 2024</t>
  </si>
  <si>
    <t>Benelli</t>
  </si>
  <si>
    <t>Juan Galvez 8392</t>
  </si>
  <si>
    <t>fabianrodriguez1327@gmail.com</t>
  </si>
  <si>
    <t>Zanella Patagonian Eagle 150</t>
  </si>
  <si>
    <t>Zanella Patagonian</t>
  </si>
  <si>
    <t>Delgado Rodrigo</t>
  </si>
  <si>
    <t>Sobremonte 6011</t>
  </si>
  <si>
    <t>Comercial</t>
  </si>
  <si>
    <t>radelectricidad@hotmail.com</t>
  </si>
  <si>
    <t xml:space="preserve">Peugeot Partner Patagonica VTC 1,6 c/ gnc </t>
  </si>
  <si>
    <t>OZJ-384</t>
  </si>
  <si>
    <t>Partner</t>
  </si>
  <si>
    <t>Pacheco Carla</t>
  </si>
  <si>
    <t>Chcabuco 575</t>
  </si>
  <si>
    <t>karla20j@gmail.com</t>
  </si>
  <si>
    <t>(Todas)</t>
  </si>
  <si>
    <t>Fernandez Ezequiel</t>
  </si>
  <si>
    <t>Pehuenches 8720</t>
  </si>
  <si>
    <t>ezefernandez1783@gmail.com</t>
  </si>
  <si>
    <t>VW Voyage Highline c /gnc</t>
  </si>
  <si>
    <t>HYC-340</t>
  </si>
  <si>
    <t>Voyage</t>
  </si>
  <si>
    <t>Cespedes Cristian Alejadnro Damian</t>
  </si>
  <si>
    <t>Ernesto Soneira 2547</t>
  </si>
  <si>
    <t>Las Magnolias</t>
  </si>
  <si>
    <t>cristian97cespedes@gmail.com</t>
  </si>
  <si>
    <t>5/12/255</t>
  </si>
  <si>
    <t>Pairone Victoria</t>
  </si>
  <si>
    <t>HQJ-396</t>
  </si>
  <si>
    <t>Alives Maximiliano</t>
  </si>
  <si>
    <t>Gral Deheza 19</t>
  </si>
  <si>
    <t>Alivesmaxi@gmail.com</t>
  </si>
  <si>
    <t>Conforti Gustavo</t>
  </si>
  <si>
    <t>Arquero Luciana</t>
  </si>
  <si>
    <t>Segovia Jenifer</t>
  </si>
  <si>
    <t>Dominguez Maximiliano</t>
  </si>
  <si>
    <t>Medvescigh Camila</t>
  </si>
  <si>
    <t>Zeni Christian</t>
  </si>
  <si>
    <t>veko9854@gmail.com</t>
  </si>
  <si>
    <t>Batalla de San Lorenzo 39</t>
  </si>
  <si>
    <t>Embalse</t>
  </si>
  <si>
    <t>Ford Fiesta KD S</t>
  </si>
  <si>
    <t>ORL652</t>
  </si>
  <si>
    <t>CARLOS LINNEO 5243</t>
  </si>
  <si>
    <t>Villa belgrano</t>
  </si>
  <si>
    <t>lucianarquero@hotmail.com.ar</t>
  </si>
  <si>
    <t>RAMON BAUTISTE MESTRE N° 7310 </t>
  </si>
  <si>
    <t>jeni.segovia.07@gmail.com</t>
  </si>
  <si>
    <t>A229TEY</t>
  </si>
  <si>
    <t>CALIXTO GAUNA N° 1131</t>
  </si>
  <si>
    <t>maxi.dominguez1991@gmail.com</t>
  </si>
  <si>
    <t>Guerrero Tundra</t>
  </si>
  <si>
    <t>A125MMN</t>
  </si>
  <si>
    <t>Bouchard 316</t>
  </si>
  <si>
    <t>Usuhaia</t>
  </si>
  <si>
    <t>camimedvescigh@gmail.com</t>
  </si>
  <si>
    <t>zeni.cristhian@gmail.com</t>
  </si>
  <si>
    <t>Gilera</t>
  </si>
  <si>
    <t>803KGE</t>
  </si>
  <si>
    <t>Isla Trinidad 1340</t>
  </si>
  <si>
    <t>estado</t>
  </si>
  <si>
    <t>Quinteros  Algarbe Ticiano</t>
  </si>
  <si>
    <t>quinterosalgarbeticiano@gmail.com</t>
  </si>
  <si>
    <t>Fiat Palio Fire 5 p c/gnc</t>
  </si>
  <si>
    <t>Palio 2008</t>
  </si>
  <si>
    <t>Pje Lago Tar s/n El chorrito</t>
  </si>
  <si>
    <t>Tabares evelina</t>
  </si>
  <si>
    <t>Lavayen Sebastian</t>
  </si>
  <si>
    <t>Gonzalez Alicia</t>
  </si>
  <si>
    <t>Martin Rojo Gisela</t>
  </si>
  <si>
    <t>Rocha Tomas</t>
  </si>
  <si>
    <t>Sanchez Rosa del Valle</t>
  </si>
  <si>
    <t>Olivares Florencia</t>
  </si>
  <si>
    <t>Fonseca Agustina</t>
  </si>
  <si>
    <t>brandoricardo26@gmail.com</t>
  </si>
  <si>
    <t>Lira Camila</t>
  </si>
  <si>
    <t>antocamila38@gmail.com</t>
  </si>
  <si>
    <t>Godoy david Daniel</t>
  </si>
  <si>
    <t>Arregue daniel</t>
  </si>
  <si>
    <t>etios x1,5 mt</t>
  </si>
  <si>
    <t>Sancor</t>
  </si>
  <si>
    <t>Full</t>
  </si>
  <si>
    <t>sancor</t>
  </si>
  <si>
    <t>Bett Lautaro</t>
  </si>
  <si>
    <t>Funes Ana Paula</t>
  </si>
  <si>
    <t>I phone 13 pro</t>
  </si>
  <si>
    <t>sebas39cheff@hotmail.com</t>
  </si>
  <si>
    <t>Toyota Corolla Xei</t>
  </si>
  <si>
    <t>ISD-247</t>
  </si>
  <si>
    <t>Corolla</t>
  </si>
  <si>
    <t>Aviador Camilotti 2351</t>
  </si>
  <si>
    <t>artealicia03@gmail.com</t>
  </si>
  <si>
    <t>RRR110</t>
  </si>
  <si>
    <t>Pedro Nolasco Rodriguez 1116</t>
  </si>
  <si>
    <t>Yaris XS CVT 1,5</t>
  </si>
  <si>
    <t>ah012sh</t>
  </si>
  <si>
    <t>Martin Rojo Gisela (EXTREME)</t>
  </si>
  <si>
    <t xml:space="preserve">Vw Gol Power 3 p </t>
  </si>
  <si>
    <t>GDZ-409</t>
  </si>
  <si>
    <t xml:space="preserve">Gol </t>
  </si>
  <si>
    <t>CLETO AGUIRRE 5264</t>
  </si>
  <si>
    <t>sanchezrosadelvalle@gmail.com</t>
  </si>
  <si>
    <t>DARIEN 6013 </t>
  </si>
  <si>
    <t>floroli5440@gmail.com</t>
  </si>
  <si>
    <t xml:space="preserve">Ford Fiesta Ambiente </t>
  </si>
  <si>
    <t>EBQ036</t>
  </si>
  <si>
    <t>Francisco del Prado 3472</t>
  </si>
  <si>
    <t>agusroalefonseca@gmail.com</t>
  </si>
  <si>
    <t xml:space="preserve">Ford Ka Viral 1,0 </t>
  </si>
  <si>
    <t>JSF-088</t>
  </si>
  <si>
    <t>KA</t>
  </si>
  <si>
    <t>KGQ255</t>
  </si>
  <si>
    <t>Pedriel 3915</t>
  </si>
  <si>
    <t>Renault kango</t>
  </si>
  <si>
    <t>AE025CU</t>
  </si>
  <si>
    <t>arreguedaniel@gmail.com</t>
  </si>
  <si>
    <t>Liencura 9625</t>
  </si>
  <si>
    <t>Chevrolet Classis c 4 puertas</t>
  </si>
  <si>
    <t>JXH-632</t>
  </si>
  <si>
    <t>Romero Daniel</t>
  </si>
  <si>
    <t>Agüero Chomali Hernan Luis</t>
  </si>
  <si>
    <t>TUCUMAN 2046</t>
  </si>
  <si>
    <t>aguerohe@gmail.com</t>
  </si>
  <si>
    <t>Solares 1769</t>
  </si>
  <si>
    <t>bettlautaro@gmail.com</t>
  </si>
  <si>
    <t>Venezia Milagros Oriana</t>
  </si>
  <si>
    <t>José Villegas 2316</t>
  </si>
  <si>
    <t>milagrosorianatoledo@gmail.com</t>
  </si>
  <si>
    <t>Watt 5713</t>
  </si>
  <si>
    <t>Ituzaingó</t>
  </si>
  <si>
    <t>anitafunes01@gmail.com</t>
  </si>
  <si>
    <t>Felix Frias 1162</t>
  </si>
  <si>
    <t>abertromer@gmail.com</t>
  </si>
  <si>
    <t>LRW-514</t>
  </si>
  <si>
    <t xml:space="preserve">Sandero Authntique </t>
  </si>
  <si>
    <t>AC570BQ</t>
  </si>
  <si>
    <t>Margara Lucila (Camila)</t>
  </si>
  <si>
    <t>Pereira Denis Marina</t>
  </si>
  <si>
    <t>Romualdo Baez 5575 Mza 26 Lote 15 B</t>
  </si>
  <si>
    <t>Cañuelas Chico</t>
  </si>
  <si>
    <t>Jeep Compass sport 1,3 AT</t>
  </si>
  <si>
    <t>AH022RK</t>
  </si>
  <si>
    <t>Arce Sebastián</t>
  </si>
  <si>
    <t>nicolas carrizo 4985</t>
  </si>
  <si>
    <t>Jose i Diaz 4° sexx</t>
  </si>
  <si>
    <t>sebascab18@gmail.com</t>
  </si>
  <si>
    <t>VW Gol Power plus 6 p c/GNC</t>
  </si>
  <si>
    <t>NIK-937</t>
  </si>
  <si>
    <t>Moto XR300 Titan</t>
  </si>
  <si>
    <t>VW Gol Power Plis</t>
  </si>
  <si>
    <t>Peugeot 5505 Sr aut</t>
  </si>
  <si>
    <t>SVQ245</t>
  </si>
  <si>
    <t>Peugeot 505</t>
  </si>
  <si>
    <t>Juncos Micaela</t>
  </si>
  <si>
    <t>Mariano de la Fuente 6486</t>
  </si>
  <si>
    <t>micaelajuncos37@gmail.com</t>
  </si>
  <si>
    <t>Corzo Elizabeth</t>
  </si>
  <si>
    <t>Puerto Rico 2520</t>
  </si>
  <si>
    <t>Talleres</t>
  </si>
  <si>
    <t>arqelizabethcorzo@gmail.com</t>
  </si>
  <si>
    <t>DIM938</t>
  </si>
  <si>
    <t>Miscevich Javier</t>
  </si>
  <si>
    <t>Perez Emmanuel</t>
  </si>
  <si>
    <t>Gustavo Marambio 1129</t>
  </si>
  <si>
    <t>Gral Mosconi</t>
  </si>
  <si>
    <t>pc-500@live.com.ar</t>
  </si>
  <si>
    <t>Veliz Aldana</t>
  </si>
  <si>
    <t>Pje. Angel Pacheco 465</t>
  </si>
  <si>
    <t>aldanaisabelveliz@gmail.com</t>
  </si>
  <si>
    <t>Corven Energy 125 cc</t>
  </si>
  <si>
    <t>A032CDW</t>
  </si>
  <si>
    <t>Coven 125</t>
  </si>
  <si>
    <t>Chauqui Gomez Anahi Rocio</t>
  </si>
  <si>
    <t>Pedro Ferre 6144</t>
  </si>
  <si>
    <t>San Javier</t>
  </si>
  <si>
    <t>gomezrocioa1998@gmail.com</t>
  </si>
  <si>
    <t>Nieva Rosa (graciela nieva en wsp)</t>
  </si>
  <si>
    <t>Colrat Fernando(novio maria en wsp)</t>
  </si>
  <si>
    <t>Andrade Ma. Noelia</t>
  </si>
  <si>
    <t>noe.andrade@outlook.com</t>
  </si>
  <si>
    <t xml:space="preserve">Yaris CLX 5 p </t>
  </si>
  <si>
    <t>AD845LG</t>
  </si>
  <si>
    <t xml:space="preserve">Diaz Victor </t>
  </si>
  <si>
    <t>BENITO DE PICO N° 748</t>
  </si>
  <si>
    <t>soniaclaudialallana64@gmail.com</t>
  </si>
  <si>
    <t>JWP861</t>
  </si>
  <si>
    <t>Ka</t>
  </si>
  <si>
    <t>Año 2008</t>
  </si>
  <si>
    <t>Chevrolet Corsa C/gnc</t>
  </si>
  <si>
    <t>GYO-350</t>
  </si>
  <si>
    <t>Jeep Compass 12,3 s-serie</t>
  </si>
  <si>
    <t>AH018QG</t>
  </si>
  <si>
    <t>Olocco Antonella</t>
  </si>
  <si>
    <t>Gimenez Gabriela</t>
  </si>
  <si>
    <t>Salas Jhonathan</t>
  </si>
  <si>
    <t>Garro Abigail</t>
  </si>
  <si>
    <t>Cabrera Sonia</t>
  </si>
  <si>
    <t>Cuellar Leonor</t>
  </si>
  <si>
    <t>Ozan Camila</t>
  </si>
  <si>
    <t>Picasso 1,6</t>
  </si>
  <si>
    <t>HRC127</t>
  </si>
  <si>
    <t>Rene Favaloro 753</t>
  </si>
  <si>
    <t>Salsipuedes</t>
  </si>
  <si>
    <t>antonellaoloccounc@gmail.com</t>
  </si>
  <si>
    <t>MZA 2 LOTE 10 B°| ECO TIERRA 1</t>
  </si>
  <si>
    <t>gimenez_06@hotmail.com</t>
  </si>
  <si>
    <t>joni_619@hotmail.com</t>
  </si>
  <si>
    <t>Classic 2011 c/gnc 1,4 LT</t>
  </si>
  <si>
    <t>JYW-870</t>
  </si>
  <si>
    <t>Mza 11 lote 30</t>
  </si>
  <si>
    <t>Dean Funes</t>
  </si>
  <si>
    <t>garroabigail@yahoo.com.ar</t>
  </si>
  <si>
    <t>Fiat Mobi Way</t>
  </si>
  <si>
    <t>AB263WW</t>
  </si>
  <si>
    <t>Mobi</t>
  </si>
  <si>
    <t>Yamaha YBR 2018</t>
  </si>
  <si>
    <t>A085GWY</t>
  </si>
  <si>
    <t>CALLAO 1137</t>
  </si>
  <si>
    <t>soniacabrera36@gmail.com</t>
  </si>
  <si>
    <t>Arica 1423</t>
  </si>
  <si>
    <t>leonorrcuellarr@gmail.com</t>
  </si>
  <si>
    <t>AVIADOR MIRA 2211</t>
  </si>
  <si>
    <t>ozancamila04@gmail.com</t>
  </si>
  <si>
    <t>Peralta Santiago</t>
  </si>
  <si>
    <t>mentesana sebastian</t>
  </si>
  <si>
    <t>Ruarte matias</t>
  </si>
  <si>
    <t>Quarato maria</t>
  </si>
  <si>
    <t>Vega Eugenia</t>
  </si>
  <si>
    <t>Eco sport</t>
  </si>
  <si>
    <t>Benitez Esteban AGUSTIN PÓLIZA</t>
  </si>
  <si>
    <t>Decarli Luciano Alejandro</t>
  </si>
  <si>
    <t>corolla 2017</t>
  </si>
  <si>
    <t xml:space="preserve">Calle 1 131b </t>
  </si>
  <si>
    <t>Va. Pque Santa Ana</t>
  </si>
  <si>
    <t>mentesanasebastian19@gmail.com</t>
  </si>
  <si>
    <t>Benelli 502</t>
  </si>
  <si>
    <t>Benelli moto</t>
  </si>
  <si>
    <t>B RUMY HUASI PJE VECINAL S/N</t>
  </si>
  <si>
    <t>maturuarte16@gmail.com</t>
  </si>
  <si>
    <t>A185KAK</t>
  </si>
  <si>
    <t>Fiat Cronos 1,3 GSE DRIVE</t>
  </si>
  <si>
    <t>AE308NM</t>
  </si>
  <si>
    <t>LIBORIO MUSLERA N° 3911</t>
  </si>
  <si>
    <t>mariaeugeniavega1979@gmail.com</t>
  </si>
  <si>
    <t>Gilera 150</t>
  </si>
  <si>
    <t>A089MEW</t>
  </si>
  <si>
    <t>Mza 7 Lote 25 B° nuestro Hogar 2</t>
  </si>
  <si>
    <t>Nuestro Hogar 2</t>
  </si>
  <si>
    <t>sonyxpiriax21@gmail.com</t>
  </si>
  <si>
    <t>Corsa Classic Super C/gnc</t>
  </si>
  <si>
    <t>HLL-610</t>
  </si>
  <si>
    <t>Montañez Sobrero  Emanuel</t>
  </si>
  <si>
    <t>Av. 11 de spetimebre 5907</t>
  </si>
  <si>
    <t>Renault Megane C/GMC</t>
  </si>
  <si>
    <t>Biciclete Oxea Wave</t>
  </si>
  <si>
    <t>Oliva Lucas</t>
  </si>
  <si>
    <t>lautyamaral@gmail.com</t>
  </si>
  <si>
    <t>Motomel Texana 250</t>
  </si>
  <si>
    <t>A175VKE</t>
  </si>
  <si>
    <t>Mza 25 lote 9 Jose Ramonda 6030</t>
  </si>
  <si>
    <t>lucasagustinoliva3@gmail.com</t>
  </si>
  <si>
    <t>Yamaha FZ16</t>
  </si>
  <si>
    <t>852KWT</t>
  </si>
  <si>
    <t>Yamaha moto</t>
  </si>
  <si>
    <t>Anzil Sandra Fabiana</t>
  </si>
  <si>
    <t>Padre Lozano 734</t>
  </si>
  <si>
    <t>sandrafjanzil@gmail.com</t>
  </si>
  <si>
    <t>Antunez Raul</t>
  </si>
  <si>
    <t>Mza 220 casa 5</t>
  </si>
  <si>
    <t>Nueva Arguello</t>
  </si>
  <si>
    <t>raulantunez5@gmail.com</t>
  </si>
  <si>
    <t>VW Gol Trend</t>
  </si>
  <si>
    <t>PDS-128</t>
  </si>
  <si>
    <t>JLA370</t>
  </si>
  <si>
    <t>Ford Forcus 2,0 Trend Puls</t>
  </si>
  <si>
    <t>Paradeda Leticia</t>
  </si>
  <si>
    <t>Velez Sarsfield 149</t>
  </si>
  <si>
    <t>letiparadeda@hotmail.com</t>
  </si>
  <si>
    <t>peugeot 206 XR 3 p</t>
  </si>
  <si>
    <t>DTE513</t>
  </si>
  <si>
    <t>Alias Maximiliano</t>
  </si>
  <si>
    <t>San Justo 306</t>
  </si>
  <si>
    <t>damianalias1991@gmail.com</t>
  </si>
  <si>
    <t>Amchastegui Denise Aldana</t>
  </si>
  <si>
    <t>Los Rundunes S/N B° Crucero Sud</t>
  </si>
  <si>
    <t>denisaldanamuchastegui@gmail.com</t>
  </si>
  <si>
    <t>Córdoba Villarroel Mauro Maciel</t>
  </si>
  <si>
    <t>AV. CURAZAO B° VICOR 3394</t>
  </si>
  <si>
    <t>ompremariel@gmail.com</t>
  </si>
  <si>
    <t>Rattaro Martha Mara</t>
  </si>
  <si>
    <t>Moto Honda XR Tornado</t>
  </si>
  <si>
    <t>Guzman Gonzalo</t>
  </si>
  <si>
    <t>Andrada Erika</t>
  </si>
  <si>
    <t>CNO SAN CARLOS KM 10 1/2</t>
  </si>
  <si>
    <t>gonzaloguzman115@gmail.com</t>
  </si>
  <si>
    <t>Biciclete Drko</t>
  </si>
  <si>
    <t>Resp. Civil</t>
  </si>
  <si>
    <t>Incendio</t>
  </si>
  <si>
    <t>FRANCISCO MIRANDA B INDUSTRIAL N° 771 </t>
  </si>
  <si>
    <t>ericaandrada831@gmail.com</t>
  </si>
  <si>
    <t>Zanella CB 110Rt</t>
  </si>
  <si>
    <t>Herrera Mariano Esteban</t>
  </si>
  <si>
    <t>Los Nogales 3934</t>
  </si>
  <si>
    <t>hmarianoesteban@gmail.com</t>
  </si>
  <si>
    <t>Peugeot 208 Active</t>
  </si>
  <si>
    <t>ODD-541</t>
  </si>
  <si>
    <t>Maldonado Oliva Tomas</t>
  </si>
  <si>
    <t>GRAL. MARTIN DE GUEMES 977</t>
  </si>
  <si>
    <t>tomimaldonado100@gmail.com</t>
  </si>
  <si>
    <t>Gonzalez Gastón Ezequiel</t>
  </si>
  <si>
    <t>JOSE LUIS CABRAL 4937</t>
  </si>
  <si>
    <t>gasttongonzalezz787@gmail.com</t>
  </si>
  <si>
    <t>BARITAUD, ANA KARINA</t>
  </si>
  <si>
    <t>FUENCARRAL 465</t>
  </si>
  <si>
    <t>baritaudkarina@gmail.com</t>
  </si>
  <si>
    <t>Consorcio Guayacan</t>
  </si>
  <si>
    <t>Maldonado Leo</t>
  </si>
  <si>
    <t>kevin.kl.othlinghaus@gmail.com</t>
  </si>
  <si>
    <t>Venecia 5343</t>
  </si>
  <si>
    <t>Primero de Mayo</t>
  </si>
  <si>
    <t>leotomas96@gmail.com</t>
  </si>
  <si>
    <t>Diaz Campos Diego</t>
  </si>
  <si>
    <t>Peugeot 207 Aluure</t>
  </si>
  <si>
    <t>kij296</t>
  </si>
  <si>
    <t>jose I thames Mza 3 casa 40</t>
  </si>
  <si>
    <t>diegoemanueldiaz39@gmail.com</t>
  </si>
  <si>
    <t>Ford Fiesta KD 5 p c/GNC</t>
  </si>
  <si>
    <t>MMO-442</t>
  </si>
  <si>
    <t>Nuevo Edi</t>
  </si>
  <si>
    <t>Bajaj Rouser 125</t>
  </si>
  <si>
    <t>A127DDP</t>
  </si>
  <si>
    <t>Fiat Idea Adventure 1,8 C/gnc</t>
  </si>
  <si>
    <t>HNW-426</t>
  </si>
  <si>
    <t>OTHLINGHAUS Kevin</t>
  </si>
  <si>
    <t>navarroariel678@gmail.com</t>
  </si>
  <si>
    <t>Navarro Ariel</t>
  </si>
  <si>
    <t>A037EIE</t>
  </si>
  <si>
    <t>LeviJorge</t>
  </si>
  <si>
    <t>Conforti Gustavo (castiilo verónica wapp)</t>
  </si>
  <si>
    <t>Armengol Tecera 95</t>
  </si>
  <si>
    <t>Montenegro Xavier</t>
  </si>
  <si>
    <t>10 de Junio 503</t>
  </si>
  <si>
    <t>xaviermontenegro1024@gmail.com</t>
  </si>
  <si>
    <t>Keller Cronos 110</t>
  </si>
  <si>
    <t>A145XNX</t>
  </si>
  <si>
    <t>Moto Keller</t>
  </si>
  <si>
    <t>Baja Rouser</t>
  </si>
  <si>
    <t>Fiat Pulse Abarth</t>
  </si>
  <si>
    <t>AG672WE</t>
  </si>
  <si>
    <t>Pulse</t>
  </si>
  <si>
    <t>Honda CG 150 Titan</t>
  </si>
  <si>
    <t>264KNM</t>
  </si>
  <si>
    <t>Honda Titan</t>
  </si>
  <si>
    <t>A180VOI</t>
  </si>
  <si>
    <t>Villar Veronica</t>
  </si>
  <si>
    <t>José Javier Diaz 748</t>
  </si>
  <si>
    <t>vvvillar748@gmail.com</t>
  </si>
  <si>
    <t>Hyundai Creta 1,6 Aut</t>
  </si>
  <si>
    <t>AA967IH</t>
  </si>
  <si>
    <t>Creta</t>
  </si>
  <si>
    <t>A221LMX</t>
  </si>
  <si>
    <t>Barrionuevo Paola</t>
  </si>
  <si>
    <t>Olegario Corra 2538</t>
  </si>
  <si>
    <t>Rosedal</t>
  </si>
  <si>
    <t>Paoladinab@gmail.com</t>
  </si>
  <si>
    <t>HKF-736</t>
  </si>
  <si>
    <t>Vega Romina</t>
  </si>
  <si>
    <t>Ortiz Rodrigo</t>
  </si>
  <si>
    <t>Juarez Elizabeth</t>
  </si>
  <si>
    <t>Ceballos Filomeni Ignacio</t>
  </si>
  <si>
    <t>Torres Lorena</t>
  </si>
  <si>
    <t>Suvermax SW4</t>
  </si>
  <si>
    <t>Vila Matos</t>
  </si>
  <si>
    <t>Aybar Guadalupe</t>
  </si>
  <si>
    <t>Cb 190 Repsol</t>
  </si>
  <si>
    <t>De los Toscanos 6616 esq. Publica</t>
  </si>
  <si>
    <t>rominaluciavega@gmail.com</t>
  </si>
  <si>
    <t>Renault Clio RL 3 p c/gnc</t>
  </si>
  <si>
    <t>AWP822</t>
  </si>
  <si>
    <t>ETCHEVERRIA N° 2135 </t>
  </si>
  <si>
    <t>RESISTENCIA</t>
  </si>
  <si>
    <t>bianquirris@gmail.com</t>
  </si>
  <si>
    <t xml:space="preserve">Bajaj Rouser </t>
  </si>
  <si>
    <t>A034WIQ</t>
  </si>
  <si>
    <t xml:space="preserve">Elijuarez2011@hotmail.com </t>
  </si>
  <si>
    <t>NISSAN MARCH 1.6 ADVANCE PURE DRIVE</t>
  </si>
  <si>
    <t>AC647YA</t>
  </si>
  <si>
    <t>constanzaceballosf1@gmail.com</t>
  </si>
  <si>
    <t>Celuar Iphone 12</t>
  </si>
  <si>
    <t>Celuar Iphone</t>
  </si>
  <si>
    <t>I Phone 15</t>
  </si>
  <si>
    <t>Iphone 15</t>
  </si>
  <si>
    <t>Lopez Natalia</t>
  </si>
  <si>
    <t>Toyota Sw4 Hilux Tdi Srx Aut L/24 Har 2025</t>
  </si>
  <si>
    <t>AH244XG</t>
  </si>
  <si>
    <t>SW4</t>
  </si>
  <si>
    <t>Ford Ka 1,0 Tatoo</t>
  </si>
  <si>
    <t>DZG636</t>
  </si>
  <si>
    <t>IGUALDAD N° 1950 </t>
  </si>
  <si>
    <t>mariavilamatos@gmail.com</t>
  </si>
  <si>
    <t>A177LFP</t>
  </si>
  <si>
    <t>guadaaybar2@gmail.com</t>
  </si>
  <si>
    <t>HAV007</t>
  </si>
  <si>
    <t>Rodriguez Edgardo Alfredo</t>
  </si>
  <si>
    <t>Niceto Vega 2547</t>
  </si>
  <si>
    <t>Gral belgrano</t>
  </si>
  <si>
    <t>Edgardoalfredorodriguez761@gmail.com</t>
  </si>
  <si>
    <t>VW Voyage Trendline 2018 c/ gnc</t>
  </si>
  <si>
    <t>AC202FM</t>
  </si>
  <si>
    <t>Keller 110</t>
  </si>
  <si>
    <t>Lira Ezequiel</t>
  </si>
  <si>
    <t>CAMPICHUELO N° 471</t>
  </si>
  <si>
    <t>ezelira01@gmail.com</t>
  </si>
  <si>
    <t>A096VTY</t>
  </si>
  <si>
    <t>Benelli Caffanello 150</t>
  </si>
  <si>
    <t xml:space="preserve">Peugeot 308 Allure </t>
  </si>
  <si>
    <t>cardozoguillermo134@gmail.com</t>
  </si>
  <si>
    <t>AA147FX</t>
  </si>
  <si>
    <t xml:space="preserve">diazdylanlara@gmail.com </t>
  </si>
  <si>
    <t>Amuchastegui Denise Aldana</t>
  </si>
  <si>
    <t>Martinez Sosa Florencia</t>
  </si>
  <si>
    <t>Gral Paz 902</t>
  </si>
  <si>
    <t>La calera</t>
  </si>
  <si>
    <t>florencia123ams@gmail.com</t>
  </si>
  <si>
    <t>A209REC</t>
  </si>
  <si>
    <t>Ramirez Romina</t>
  </si>
  <si>
    <t>Rafael Bielsa 3018</t>
  </si>
  <si>
    <t>rr2475326@gmail.com</t>
  </si>
  <si>
    <t>Chevrolet Agile LTZ año 2011 c/gnc</t>
  </si>
  <si>
    <t>JUJ666</t>
  </si>
  <si>
    <t>iphone xr 64 gb 351738665</t>
  </si>
  <si>
    <t>Marin Josefina</t>
  </si>
  <si>
    <t>Bustos Torres Delfina</t>
  </si>
  <si>
    <t>BOBcat</t>
  </si>
  <si>
    <t>Chevroelt Tracker</t>
  </si>
  <si>
    <t>jUAN OCA BALDA N° 1083</t>
  </si>
  <si>
    <t>jose.marin@gmail.com</t>
  </si>
  <si>
    <t>Carro de Choripan</t>
  </si>
  <si>
    <t>Mascachin esq Georgia 2288</t>
  </si>
  <si>
    <t>GVQ174</t>
  </si>
  <si>
    <t>Santiiromeror@gmail.com</t>
  </si>
  <si>
    <t>Tracker</t>
  </si>
  <si>
    <t>Heredia Mario</t>
  </si>
  <si>
    <t>Mariano Castex 1195</t>
  </si>
  <si>
    <t>Marechal</t>
  </si>
  <si>
    <t>Marionomaydur@hotmail.com</t>
  </si>
  <si>
    <t>Suran 1,6 2008</t>
  </si>
  <si>
    <t>AF821LJ</t>
  </si>
  <si>
    <t>GZJ-500</t>
  </si>
  <si>
    <t>Villalba Alexis</t>
  </si>
  <si>
    <t>Luque Agustin</t>
  </si>
  <si>
    <t>Los Alamos 263</t>
  </si>
  <si>
    <t>santiperalta55@gmail.com</t>
  </si>
  <si>
    <t>Heredia Dalila</t>
  </si>
  <si>
    <t>Torres Gutierrez Nahuel</t>
  </si>
  <si>
    <t>ccoloo1971@gmail.com</t>
  </si>
  <si>
    <t>Pugliese Raul</t>
  </si>
  <si>
    <t>VW FOX</t>
  </si>
  <si>
    <t>Zarate Gonzalo</t>
  </si>
  <si>
    <t>San Luis 2898</t>
  </si>
  <si>
    <t>gonza_cba18@hotmail.com</t>
  </si>
  <si>
    <t>Comercio Jockey</t>
  </si>
  <si>
    <t>PROVINCIAS UNIDAS 776</t>
  </si>
  <si>
    <t>alexisdariovillalba09@gmail.com</t>
  </si>
  <si>
    <t>Honda Wave 110</t>
  </si>
  <si>
    <t>A194VHW</t>
  </si>
  <si>
    <t>MALLORCA N° 2072</t>
  </si>
  <si>
    <t>agustinluque2011@gmail.com</t>
  </si>
  <si>
    <t>Fiat Palio S 1,3 c GNC</t>
  </si>
  <si>
    <t>DKS110</t>
  </si>
  <si>
    <t>VICENTE LOPEZ Y PLANES N° 5120</t>
  </si>
  <si>
    <t>dalilaheredia23@gmail.com</t>
  </si>
  <si>
    <t>A187JOK</t>
  </si>
  <si>
    <t>Vw Fox Highline c/GNC</t>
  </si>
  <si>
    <t>AA332KD</t>
  </si>
  <si>
    <t>Fox</t>
  </si>
  <si>
    <t>Lopez Jorge Luis</t>
  </si>
  <si>
    <t>SAN GERONIMO N° 257</t>
  </si>
  <si>
    <t>3512421@gmail.com</t>
  </si>
  <si>
    <t>Fiat Uno 1,4 attarctive</t>
  </si>
  <si>
    <t>NAU807</t>
  </si>
  <si>
    <t xml:space="preserve">Amarok V6 hero </t>
  </si>
  <si>
    <t>AH286OU</t>
  </si>
  <si>
    <t>Amark V6</t>
  </si>
  <si>
    <t>Don Bosco 6010</t>
  </si>
  <si>
    <t>leanpugliese@gmail.com</t>
  </si>
  <si>
    <t>AE577WX</t>
  </si>
  <si>
    <t>Amarok trendline 4x2</t>
  </si>
  <si>
    <t>Contreras Marcelo Daniel (Warnier Maxi)</t>
  </si>
  <si>
    <t>Av. Alfonsina Storni 1432</t>
  </si>
  <si>
    <t>maxi.jwarnier@otulook.com</t>
  </si>
  <si>
    <t>Ford EcoSport 2011 c/gnc</t>
  </si>
  <si>
    <t>JZH-167</t>
  </si>
  <si>
    <t>Zorrilla De San Mart 856</t>
  </si>
  <si>
    <t>Renault Oroch Outsider</t>
  </si>
  <si>
    <t>AA099IY</t>
  </si>
  <si>
    <t>renault Sandero expression C/GNC</t>
  </si>
  <si>
    <t>AB639KN</t>
  </si>
  <si>
    <t>Reyes Diego</t>
  </si>
  <si>
    <t>Agulles matias</t>
  </si>
  <si>
    <t>VW Amarok 2,0</t>
  </si>
  <si>
    <t>Alfaro</t>
  </si>
  <si>
    <t>Medina Hector Ezequiel</t>
  </si>
  <si>
    <t>Ruta A 174 km 15 s/n b° Nuñez</t>
  </si>
  <si>
    <t>Colonia Tirolesa</t>
  </si>
  <si>
    <t>hectormedina2024@gmail.com</t>
  </si>
  <si>
    <t>Motomel B 110 Base 2023</t>
  </si>
  <si>
    <t>Motomel B</t>
  </si>
  <si>
    <t>A194JME</t>
  </si>
  <si>
    <t>Motomel Blitz</t>
  </si>
  <si>
    <t>MZANA F LOTE 3 S/N B. CHINGOLO III 1</t>
  </si>
  <si>
    <t>facuherrera00@hotmail.com</t>
  </si>
  <si>
    <t xml:space="preserve">Kangoo Rn 1,6 </t>
  </si>
  <si>
    <t>DDA092</t>
  </si>
  <si>
    <t>kangoo</t>
  </si>
  <si>
    <t>rafael Bielsa 3118</t>
  </si>
  <si>
    <t>ejercito argentino</t>
  </si>
  <si>
    <t>agullesmatiasjorgue@gmail.com</t>
  </si>
  <si>
    <t>A204CDT</t>
  </si>
  <si>
    <t>AB457LL</t>
  </si>
  <si>
    <t>Ceballos Carlos Damian</t>
  </si>
  <si>
    <t>Antonio Copii 504</t>
  </si>
  <si>
    <t>VW Fox Trenline 5 p</t>
  </si>
  <si>
    <t>MER163</t>
  </si>
  <si>
    <t>Castrejon Lozano José</t>
  </si>
  <si>
    <t>Suvermax Mercedes s500</t>
  </si>
  <si>
    <t>MERCEDES BENZ SL 500 ROADSTER</t>
  </si>
  <si>
    <t>DXM770</t>
  </si>
  <si>
    <t>Mercedes Benz SL500</t>
  </si>
  <si>
    <t>CATRICURA MZA 21 LOTE 10 B EL PUEBLITO</t>
  </si>
  <si>
    <t>Renault Clio 2 f2 5 p pack plus</t>
  </si>
  <si>
    <t>GKX242</t>
  </si>
  <si>
    <t>Toyota Hilux 4x4 Tdi DX</t>
  </si>
  <si>
    <t>AE279DR</t>
  </si>
  <si>
    <t>Hilux</t>
  </si>
  <si>
    <t>Romero Lourdes</t>
  </si>
  <si>
    <t>Ford Escort Gl 1,83 p</t>
  </si>
  <si>
    <t>BFA108</t>
  </si>
  <si>
    <t>Córdoba Diego</t>
  </si>
  <si>
    <t>Dionisio de Puch 3548</t>
  </si>
  <si>
    <t>Suran 1,6 Confortline</t>
  </si>
  <si>
    <t>GEM-532</t>
  </si>
  <si>
    <t>KN110</t>
  </si>
  <si>
    <t>Reina Verónica</t>
  </si>
  <si>
    <t>Armengol  Tecera 1185</t>
  </si>
  <si>
    <t>johnburban.jb@gmail.com</t>
  </si>
  <si>
    <t>Fiat Palio 5 p. Fire</t>
  </si>
  <si>
    <t>OJD281</t>
  </si>
  <si>
    <t>Flores Quinteros Franco</t>
  </si>
  <si>
    <t>Bustos Binachi Guillermo</t>
  </si>
  <si>
    <t>Dominguez Gabriela</t>
  </si>
  <si>
    <t>carlocasanova9@hotmail.com</t>
  </si>
  <si>
    <t>Fiat 147 1987 brio</t>
  </si>
  <si>
    <t>TXD697</t>
  </si>
  <si>
    <t>PEUGEOT 207 COMPACT 2.0 3 P XT HDI</t>
  </si>
  <si>
    <t>IBU679</t>
  </si>
  <si>
    <t>Chevrolet Tracker 1,8 LTZ aut</t>
  </si>
  <si>
    <t>AB975MI</t>
  </si>
  <si>
    <t>Ariza5484</t>
  </si>
  <si>
    <t>1 de mayo</t>
  </si>
  <si>
    <t>guillebustoscba@hotmail.com</t>
  </si>
  <si>
    <t>Fiat Palio Fire 1,4 c /GNC</t>
  </si>
  <si>
    <t>MLD-758</t>
  </si>
  <si>
    <t>PEDRO ECHAGUE 4224</t>
  </si>
  <si>
    <t>Las Flores</t>
  </si>
  <si>
    <t>franco37475507@gmail.com</t>
  </si>
  <si>
    <t>Honda CG Titan 2014</t>
  </si>
  <si>
    <t>778KNQ</t>
  </si>
  <si>
    <t>Sainz Pozzolatto Miguel</t>
  </si>
  <si>
    <t>Calle 14 4650</t>
  </si>
  <si>
    <t>Carrara Sur</t>
  </si>
  <si>
    <t>masainzpozzolante@gmail.com</t>
  </si>
  <si>
    <t>Leguizamon Roberto</t>
  </si>
  <si>
    <t>Benelli TNT600</t>
  </si>
  <si>
    <t>A046ZRN</t>
  </si>
  <si>
    <t>Ibarra Axel</t>
  </si>
  <si>
    <t>MARINO SANCHEZ DE LORIA N° 4428</t>
  </si>
  <si>
    <t>ibarraaxel49@gmail.com</t>
  </si>
  <si>
    <t>Honda Storm 125</t>
  </si>
  <si>
    <t>615GKS</t>
  </si>
  <si>
    <t>Honda Storm</t>
  </si>
  <si>
    <t>Varela matias</t>
  </si>
  <si>
    <t>Gilera Smash Tunning R</t>
  </si>
  <si>
    <t>Romero Pablo</t>
  </si>
  <si>
    <t>Mansilla Ivana soledad</t>
  </si>
  <si>
    <t>Bustos Guillermo Daniel</t>
  </si>
  <si>
    <t>Rodas Agustin</t>
  </si>
  <si>
    <t>JOSE LUIS ORREGO N° 3353</t>
  </si>
  <si>
    <t>pablojavierromero51@gmail.com</t>
  </si>
  <si>
    <t>A242MUZ</t>
  </si>
  <si>
    <t>soledadmansilla656@gmail.com</t>
  </si>
  <si>
    <t>A196UQU</t>
  </si>
  <si>
    <t>Chevrolet Montana 1,8 Sport</t>
  </si>
  <si>
    <t>KLA-777</t>
  </si>
  <si>
    <t>Chevrolet Montana</t>
  </si>
  <si>
    <t>Honda CG150 Titan</t>
  </si>
  <si>
    <t>Castillo Marcela Fernanda de los Angeles</t>
  </si>
  <si>
    <t>MZA A BLOCK 6 S/N 9 SOBERANIA NACI</t>
  </si>
  <si>
    <t>Ancajuli</t>
  </si>
  <si>
    <t>sin dato</t>
  </si>
  <si>
    <t>Casa Rodante</t>
  </si>
  <si>
    <t>101AC055GM</t>
  </si>
  <si>
    <t>ARIZA N° 5484</t>
  </si>
  <si>
    <t>guilledbustos2006@gmail.com</t>
  </si>
  <si>
    <t>Bicicleta Nordic x1,0</t>
  </si>
  <si>
    <t>CNO SAN CARLOS KM 8 1/2 N° 1</t>
  </si>
  <si>
    <t>agusscab26@gmail.com</t>
  </si>
  <si>
    <t>Bicicleta Oxea Riddich</t>
  </si>
  <si>
    <t>Peugeot 207 allure 1,4 4 p</t>
  </si>
  <si>
    <t>MMV461</t>
  </si>
  <si>
    <t>peugeot 207</t>
  </si>
  <si>
    <t>SS Alarms SAS</t>
  </si>
  <si>
    <t>Casas Rodrigo</t>
  </si>
  <si>
    <t>JORGE LUIS BORGES B LA ESTANZUELA N° 489 </t>
  </si>
  <si>
    <t>AG572VY</t>
  </si>
  <si>
    <t>TOYOTA HILUX L/21 2.4 DC 4X2 TDI SR AT6</t>
  </si>
  <si>
    <t>PIEDRA LABRADA N° 7840</t>
  </si>
  <si>
    <t xml:space="preserve">sis.monitoreo@hotmail.com </t>
  </si>
  <si>
    <t>rodrigocasas508@gmail.com</t>
  </si>
  <si>
    <t>980KFA</t>
  </si>
  <si>
    <t>consorcio COLON</t>
  </si>
  <si>
    <t>Chevrolet Cruze LTZ aut</t>
  </si>
  <si>
    <t>AD087NU</t>
  </si>
  <si>
    <t>Cruze</t>
  </si>
  <si>
    <t>COMPASS</t>
  </si>
  <si>
    <t>Martinez Luciano</t>
  </si>
  <si>
    <t>Sanchez Javier</t>
  </si>
  <si>
    <t>Benelli 500</t>
  </si>
  <si>
    <t>BELGICA B LA PERLA N° 261</t>
  </si>
  <si>
    <t>malagueño</t>
  </si>
  <si>
    <t>Nissan TIIDA acenta 1,8</t>
  </si>
  <si>
    <t>ISF972</t>
  </si>
  <si>
    <t>TIIDA</t>
  </si>
  <si>
    <t>KYP-087</t>
  </si>
  <si>
    <t>Nissan TIIDA C/ GNC Acenta</t>
  </si>
  <si>
    <t>Suma asegurada</t>
  </si>
  <si>
    <t>Suma Asegurada2</t>
  </si>
  <si>
    <t>Vw Gol Power 3 p C/ GNC</t>
  </si>
  <si>
    <t>GBP376</t>
  </si>
  <si>
    <t>Burgos Debora</t>
  </si>
  <si>
    <t>Agrale</t>
  </si>
  <si>
    <t>OZG151</t>
  </si>
  <si>
    <t>DR JUAN CAFFERATA 117 DEPTO 7</t>
  </si>
  <si>
    <t>deboraburgos15@gmail.com</t>
  </si>
  <si>
    <t>Renault Clio 2005 3 p c/ gnc</t>
  </si>
  <si>
    <t>FCW782</t>
  </si>
  <si>
    <t>I phone 14 pro</t>
  </si>
  <si>
    <t>Cespedes Cristian Alejandro Damian</t>
  </si>
  <si>
    <t>Sampietro Sergio</t>
  </si>
  <si>
    <t>LA RIOJA 505 2° "a"</t>
  </si>
  <si>
    <t xml:space="preserve">sergiosampietro79@gmail.com </t>
  </si>
  <si>
    <t>Citroen C4 Lounge Tendence Pack 2,0</t>
  </si>
  <si>
    <t>OXD-307</t>
  </si>
  <si>
    <t xml:space="preserve">Citroen C4 </t>
  </si>
  <si>
    <t>Gutierrez Rosa</t>
  </si>
  <si>
    <t>DE LA CHACARERA N° 539</t>
  </si>
  <si>
    <t>gutierrezrosaangelica08@gmail.com</t>
  </si>
  <si>
    <t>Keller kn110</t>
  </si>
  <si>
    <t>A178LOO</t>
  </si>
  <si>
    <t>Brava Nevada 125</t>
  </si>
  <si>
    <t>Aguirre daiana</t>
  </si>
  <si>
    <t>alto de flores 769</t>
  </si>
  <si>
    <t>Villa el Libertador</t>
  </si>
  <si>
    <t>Daiana1107@hotmail.com</t>
  </si>
  <si>
    <t>Renault Clio Rn 1996</t>
  </si>
  <si>
    <t>AYI277</t>
  </si>
  <si>
    <t>cupón</t>
  </si>
  <si>
    <t>rupil</t>
  </si>
  <si>
    <t>Melones Rocio</t>
  </si>
  <si>
    <t>Ludueña Tania</t>
  </si>
  <si>
    <t>Carreño Cintia Mabel</t>
  </si>
  <si>
    <t>profecinitacarreno@gmail.com</t>
  </si>
  <si>
    <t>Av. Colon 4933</t>
  </si>
  <si>
    <t>Teodoro Fels</t>
  </si>
  <si>
    <t xml:space="preserve">rociomelones@hotmail.com </t>
  </si>
  <si>
    <t>Keller KN 200 GY Miracle</t>
  </si>
  <si>
    <t>A058BQB</t>
  </si>
  <si>
    <t>triunfo</t>
  </si>
  <si>
    <t>Keller 200</t>
  </si>
  <si>
    <t>tanialudena12@gmail.com</t>
  </si>
  <si>
    <t>leiva Leonardo Andres</t>
  </si>
  <si>
    <t>GUIDO BUFFO B LUIS DE TEJEDA N° 210 </t>
  </si>
  <si>
    <t>torresjulieta547@gmail.com</t>
  </si>
  <si>
    <t>Ford Fiesta Amb. 5 p c/gnc</t>
  </si>
  <si>
    <t>HPH750</t>
  </si>
  <si>
    <t>Kuttel Nestor</t>
  </si>
  <si>
    <t>Garcia Carolina</t>
  </si>
  <si>
    <t>Fiat Palio Attractive</t>
  </si>
  <si>
    <t>AA327DS</t>
  </si>
  <si>
    <t>Vila Matos Maria Jimena</t>
  </si>
  <si>
    <t>Suvermax camion</t>
  </si>
  <si>
    <t>Vilariño Patricia</t>
  </si>
  <si>
    <t>Manuel Carles 3553</t>
  </si>
  <si>
    <t>nestorkuttel@gmail.com</t>
  </si>
  <si>
    <t>Sandero Get Up</t>
  </si>
  <si>
    <t>JOI715</t>
  </si>
  <si>
    <t>SAN FRANCISCO DE ASIS N° 1741</t>
  </si>
  <si>
    <t>caro_garcia00@hotmail.com</t>
  </si>
  <si>
    <t>Fiat palio 1,3 Fire 3 p c/ GNC</t>
  </si>
  <si>
    <t>EHL565</t>
  </si>
  <si>
    <t>NISSAN PICK-UP FRONTIER L/19 2.3 DC 4X2</t>
  </si>
  <si>
    <t>AE114JF</t>
  </si>
  <si>
    <t>Frontier</t>
  </si>
  <si>
    <t>Peugeot 5008 Allure</t>
  </si>
  <si>
    <t>OAM-017</t>
  </si>
  <si>
    <t>Peugeot 5008</t>
  </si>
  <si>
    <t xml:space="preserve">Camion Mercedes Benz </t>
  </si>
  <si>
    <t>AH416GN</t>
  </si>
  <si>
    <t>AH416GO</t>
  </si>
  <si>
    <t>Mercedes Benz 1932</t>
  </si>
  <si>
    <t>Chevrolet Classic 4 p Abs LS</t>
  </si>
  <si>
    <t>OBR-781</t>
  </si>
  <si>
    <t>Cronos AF</t>
  </si>
  <si>
    <t>Suvermax batea</t>
  </si>
  <si>
    <t>semi rremolque batea</t>
  </si>
  <si>
    <t>AE171RC</t>
  </si>
  <si>
    <t>AF289EY</t>
  </si>
  <si>
    <t>Semirremolque batea</t>
  </si>
  <si>
    <t>Hongh Alicia</t>
  </si>
  <si>
    <t>Pugliese  Leandro</t>
  </si>
  <si>
    <t>Caffelatte</t>
  </si>
  <si>
    <t>Milanesio Ruben</t>
  </si>
  <si>
    <t>Rodriguez Luciano</t>
  </si>
  <si>
    <t>Lopez Mateo</t>
  </si>
  <si>
    <t>Berrondo Gabriela</t>
  </si>
  <si>
    <t>Zarate Camaño 2878</t>
  </si>
  <si>
    <t>Las Lilas</t>
  </si>
  <si>
    <t>hongn_norali@hotmail.com</t>
  </si>
  <si>
    <t>Nissan TIIDA Tekna 5 p</t>
  </si>
  <si>
    <t>HVJ-852</t>
  </si>
  <si>
    <t>Nissan Tekna</t>
  </si>
  <si>
    <t>Bicicleta Specialized</t>
  </si>
  <si>
    <t>Specialized 2025</t>
  </si>
  <si>
    <t>Emilio Lamarca 4135 Local 23 y 24</t>
  </si>
  <si>
    <t>oreste.urca@gmail.com</t>
  </si>
  <si>
    <t>Bar Oreste</t>
  </si>
  <si>
    <t>Carlos Conci 376</t>
  </si>
  <si>
    <t>rubenmilanesio@gmail.com</t>
  </si>
  <si>
    <t>Renault Kangoo express 1,5 Gran</t>
  </si>
  <si>
    <t>MBX-129</t>
  </si>
  <si>
    <t>NWQ-025</t>
  </si>
  <si>
    <t>Peugeot Partner 1,4 Presence c/gnc</t>
  </si>
  <si>
    <t>Rio Primero 1161</t>
  </si>
  <si>
    <t>Altamira</t>
  </si>
  <si>
    <t xml:space="preserve">Ford Fiesta 5 p S plus </t>
  </si>
  <si>
    <t>lucianojrodriguez03@gmail.com</t>
  </si>
  <si>
    <t>AC265NF</t>
  </si>
  <si>
    <t>SARMIENTO N° 253</t>
  </si>
  <si>
    <t>Despeñaderos</t>
  </si>
  <si>
    <t>solissbreen@gmail.com</t>
  </si>
  <si>
    <t>Monopatin electrico</t>
  </si>
  <si>
    <t>Monopatin</t>
  </si>
  <si>
    <t>LOPEZ CORREA N° 2255 </t>
  </si>
  <si>
    <t>theo00957@gmail.com</t>
  </si>
  <si>
    <t>Honda Cb190R</t>
  </si>
  <si>
    <t>A052VGG</t>
  </si>
  <si>
    <t>Honda Cb190</t>
  </si>
  <si>
    <t>Ford Mondeo</t>
  </si>
  <si>
    <t>Mondeo</t>
  </si>
  <si>
    <t>lopez natalia</t>
  </si>
  <si>
    <t>Suvermax F100</t>
  </si>
  <si>
    <t>Ferreyra Mercedes</t>
  </si>
  <si>
    <t>Kawasaki</t>
  </si>
  <si>
    <t>Kawasaki 650</t>
  </si>
  <si>
    <t>Arguello Melina</t>
  </si>
  <si>
    <t>Moyano Francisco</t>
  </si>
  <si>
    <t>Cuestas Erica</t>
  </si>
  <si>
    <t>RUTA INTERMUNICIPAL E57 KM 9 1/2 1 (5107) MENDIOLAZA CORDOBA</t>
  </si>
  <si>
    <t>Ford F100</t>
  </si>
  <si>
    <t>URQ277</t>
  </si>
  <si>
    <t>Ford f-100</t>
  </si>
  <si>
    <t>SUIPACHA N° 2390</t>
  </si>
  <si>
    <t>maia_mercba@hotmail.com</t>
  </si>
  <si>
    <t>Onix 1,4 LTZ</t>
  </si>
  <si>
    <t>AA983YI</t>
  </si>
  <si>
    <t>Onix</t>
  </si>
  <si>
    <t>Zanella XR150</t>
  </si>
  <si>
    <t>A103JLD</t>
  </si>
  <si>
    <t>Peugeot 307 Xs 5 puertas</t>
  </si>
  <si>
    <t>JFC165</t>
  </si>
  <si>
    <t>Domingo Echuari 2367</t>
  </si>
  <si>
    <t>Pque . Monte Cristo</t>
  </si>
  <si>
    <t>josereolon71@hotmail.com</t>
  </si>
  <si>
    <t>Fiat Punto Attractive 1,4 c/GNC</t>
  </si>
  <si>
    <t>KKM-972</t>
  </si>
  <si>
    <t>Punto</t>
  </si>
  <si>
    <t>Don Bosco 6176</t>
  </si>
  <si>
    <t>franmoyano88@gmail.com</t>
  </si>
  <si>
    <t>Voge 300 Rally</t>
  </si>
  <si>
    <t>A250KOB</t>
  </si>
  <si>
    <t>Voge 300</t>
  </si>
  <si>
    <t>Voge 525 Blacknight</t>
  </si>
  <si>
    <t>Voge525</t>
  </si>
  <si>
    <t>FRANCISCO DE QUEVEDO 631</t>
  </si>
  <si>
    <t>ecuestas@sanatorioallende.com</t>
  </si>
  <si>
    <t>Garcia Ariel</t>
  </si>
  <si>
    <t>Obispo Oro 344</t>
  </si>
  <si>
    <t>ariel_garcia1810@hotmail.com</t>
  </si>
  <si>
    <t>Boggio elisa</t>
  </si>
  <si>
    <t>San Luis 77</t>
  </si>
  <si>
    <t>elisaboggio@hotmail.com</t>
  </si>
  <si>
    <t>Juncos Sebastian</t>
  </si>
  <si>
    <t>Flores Susana Miriam</t>
  </si>
  <si>
    <t>Cangallo 2286</t>
  </si>
  <si>
    <t>sebastianjuncos1@gmail.com</t>
  </si>
  <si>
    <t>Moto Honda 250 Twister</t>
  </si>
  <si>
    <t>021JWH</t>
  </si>
  <si>
    <t>ANTONIO LARROUY 2729</t>
  </si>
  <si>
    <t>lamoro2217@gmail.com</t>
  </si>
  <si>
    <t>Cañete Juan</t>
  </si>
  <si>
    <t>Malvinas Argentinas s/n</t>
  </si>
  <si>
    <t>Potrero de garay</t>
  </si>
  <si>
    <t>juanmanuelcanete2020@gmail.com</t>
  </si>
  <si>
    <t>Chevrolet Corsa 3 p 1999</t>
  </si>
  <si>
    <t>CQZ155</t>
  </si>
  <si>
    <t>Acosta Diego</t>
  </si>
  <si>
    <t>Mollo Franco</t>
  </si>
  <si>
    <t>Renault kangoo 1,6 c/ gnc</t>
  </si>
  <si>
    <t>CRX736</t>
  </si>
  <si>
    <t>Romero Ruben</t>
  </si>
  <si>
    <t>Quatrochi Victor</t>
  </si>
  <si>
    <t>Soriano cristian</t>
  </si>
  <si>
    <t>Aguero Daniel</t>
  </si>
  <si>
    <t>Aguirre Florencia</t>
  </si>
  <si>
    <t>garcia Anibal</t>
  </si>
  <si>
    <t>Los Talar 840</t>
  </si>
  <si>
    <t>aguirreflorencia748@gmail.com</t>
  </si>
  <si>
    <t>Capa SRL</t>
  </si>
  <si>
    <t>castrejonjose710@gmail.com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</si>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</sst>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164" formatCode="dd\-mm"/>
    <numFmt numFmtId="165" formatCode="d/mm/yyyy"/>
    <numFmt numFmtId="166" formatCode="[$$-2C0A]\ #,##0"/>
    <numFmt numFmtId="167" formatCode="&quot;$&quot;\ #,##0.00"/>
    <numFmt numFmtId="168" formatCode="&quot;$&quot;\ #,##0"/>
  </numFmts>
  <fonts count="49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4"/>
      <color rgb="FF000000"/>
      <name val="Arial"/>
      <family val="2"/>
    </font>
    <font>
      <b/>
      <sz val="14"/>
      <color theme="0"/>
      <name val="Franklin Gothic Book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Montserrat"/>
    </font>
    <font>
      <b/>
      <sz val="12"/>
      <name val="Montserrat"/>
    </font>
    <font>
      <sz val="12"/>
      <color theme="1"/>
      <name val="Arial"/>
      <family val="2"/>
    </font>
    <font>
      <sz val="10"/>
      <color rgb="FF000000"/>
      <name val="Tahoma"/>
      <family val="2"/>
    </font>
    <font>
      <sz val="13"/>
      <name val="Montserrat"/>
    </font>
    <font>
      <u/>
      <sz val="13"/>
      <color theme="10"/>
      <name val="Montserrat"/>
    </font>
    <font>
      <sz val="13"/>
      <color theme="1"/>
      <name val="Montserrat"/>
    </font>
    <font>
      <sz val="14"/>
      <color theme="1"/>
      <name val="Arial"/>
      <family val="2"/>
    </font>
    <font>
      <b/>
      <sz val="13"/>
      <name val="Montserrat"/>
    </font>
    <font>
      <u/>
      <sz val="13"/>
      <name val="Montserrat"/>
    </font>
    <font>
      <sz val="10"/>
      <color rgb="FF404040"/>
      <name val="Microsoft Sans Serif"/>
      <family val="2"/>
    </font>
    <font>
      <b/>
      <sz val="13"/>
      <color theme="1"/>
      <name val="Montserrat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sz val="12"/>
      <color rgb="FF49595F"/>
      <name val="Arial"/>
      <family val="2"/>
      <scheme val="minor"/>
    </font>
    <font>
      <b/>
      <sz val="12"/>
      <color rgb="FF49595F"/>
      <name val="Arial"/>
      <family val="2"/>
      <scheme val="minor"/>
    </font>
    <font>
      <sz val="12"/>
      <color theme="4" tint="-0.249977111117893"/>
      <name val="Arial"/>
      <family val="2"/>
      <scheme val="minor"/>
    </font>
    <font>
      <u/>
      <sz val="12"/>
      <color theme="4" tint="-0.249977111117893"/>
      <name val="Arial"/>
      <family val="2"/>
      <scheme val="minor"/>
    </font>
    <font>
      <sz val="8"/>
      <color rgb="FF414D53"/>
      <name val="Verdana"/>
      <family val="2"/>
    </font>
    <font>
      <sz val="12"/>
      <color rgb="FF414D53"/>
      <name val="Arial"/>
      <family val="2"/>
      <scheme val="minor"/>
    </font>
    <font>
      <b/>
      <sz val="12"/>
      <color rgb="FF414D53"/>
      <name val="Arial"/>
      <family val="2"/>
      <scheme val="minor"/>
    </font>
    <font>
      <b/>
      <sz val="8"/>
      <color rgb="FF414D53"/>
      <name val="Verdana"/>
      <family val="2"/>
    </font>
    <font>
      <sz val="14"/>
      <color theme="1"/>
      <name val="Arial"/>
      <family val="2"/>
    </font>
    <font>
      <u/>
      <sz val="13"/>
      <color theme="1"/>
      <name val="Montserrat"/>
    </font>
    <font>
      <sz val="10"/>
      <color rgb="FF000000"/>
      <name val="Montserrat"/>
    </font>
    <font>
      <sz val="13"/>
      <color rgb="FF404040"/>
      <name val="Montserrat"/>
    </font>
    <font>
      <sz val="13"/>
      <color rgb="FF414D53"/>
      <name val="Montserrat"/>
    </font>
    <font>
      <b/>
      <sz val="13"/>
      <color rgb="FF414D53"/>
      <name val="Montserrat"/>
    </font>
    <font>
      <sz val="13"/>
      <color rgb="FF000000"/>
      <name val="Montserrat"/>
    </font>
    <font>
      <sz val="12"/>
      <color rgb="FF000000"/>
      <name val="Montserrat"/>
    </font>
    <font>
      <sz val="13"/>
      <color rgb="FF424F66"/>
      <name val="Montserrat"/>
    </font>
    <font>
      <sz val="13"/>
      <color rgb="FF49595F"/>
      <name val="Montserrat"/>
    </font>
    <font>
      <sz val="14"/>
      <color theme="1"/>
      <name val="Arial"/>
      <family val="2"/>
    </font>
    <font>
      <b/>
      <sz val="13"/>
      <color rgb="FF000000"/>
      <name val="Montserrat"/>
    </font>
    <font>
      <sz val="13"/>
      <color rgb="FF333333"/>
      <name val="Montserrat"/>
    </font>
    <font>
      <sz val="13"/>
      <color rgb="FF424242"/>
      <name val="Montserrat"/>
    </font>
    <font>
      <sz val="14"/>
      <color rgb="FF000000"/>
      <name val="Montserrat"/>
    </font>
    <font>
      <sz val="13"/>
      <color theme="0"/>
      <name val="Montserrat"/>
    </font>
    <font>
      <sz val="13"/>
      <color rgb="FF656D78"/>
      <name val="Montserrat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1C4587"/>
      </patternFill>
    </fill>
    <fill>
      <patternFill patternType="solid">
        <fgColor theme="4"/>
        <bgColor theme="4"/>
      </patternFill>
    </fill>
    <fill>
      <patternFill patternType="solid">
        <fgColor theme="0"/>
        <bgColor rgb="FF1C4587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00B050"/>
        <bgColor rgb="FFFF00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BF3"/>
        <bgColor indexed="64"/>
      </patternFill>
    </fill>
    <fill>
      <patternFill patternType="solid">
        <fgColor rgb="FF0070C0"/>
        <bgColor rgb="FFFF00FF"/>
      </patternFill>
    </fill>
    <fill>
      <patternFill patternType="solid">
        <fgColor rgb="FFD0DCEA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FF"/>
        <bgColor rgb="FFFFFFFF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rgb="FFFF00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0099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FF"/>
        <bgColor rgb="FFFF00FF"/>
      </patternFill>
    </fill>
    <fill>
      <patternFill patternType="solid">
        <fgColor rgb="FFFF99FF"/>
        <bgColor theme="4" tint="0.79998168889431442"/>
      </patternFill>
    </fill>
    <fill>
      <patternFill patternType="solid">
        <fgColor rgb="FF009999"/>
        <bgColor rgb="FFFF00FF"/>
      </patternFill>
    </fill>
    <fill>
      <patternFill patternType="solid">
        <fgColor rgb="FF66FFFF"/>
        <bgColor rgb="FFFF00FF"/>
      </patternFill>
    </fill>
    <fill>
      <patternFill patternType="solid">
        <fgColor rgb="FF66FFFF"/>
        <bgColor rgb="FFFFFFFF"/>
      </patternFill>
    </fill>
    <fill>
      <patternFill patternType="solid">
        <fgColor rgb="FF66FFFF"/>
        <bgColor indexed="64"/>
      </patternFill>
    </fill>
    <fill>
      <patternFill patternType="solid">
        <fgColor rgb="FFCC66FF"/>
        <bgColor rgb="FFFF00FF"/>
      </patternFill>
    </fill>
    <fill>
      <patternFill patternType="solid">
        <fgColor rgb="FFCC66FF"/>
        <bgColor rgb="FFFFFFFF"/>
      </patternFill>
    </fill>
    <fill>
      <patternFill patternType="solid">
        <fgColor rgb="FFCC66FF"/>
        <bgColor theme="4" tint="0.79998168889431442"/>
      </patternFill>
    </fill>
    <fill>
      <patternFill patternType="solid">
        <fgColor rgb="FFEE0000"/>
        <bgColor rgb="FFFF00FF"/>
      </patternFill>
    </fill>
    <fill>
      <patternFill patternType="solid">
        <fgColor rgb="FFEE0000"/>
        <bgColor indexed="64"/>
      </patternFill>
    </fill>
    <fill>
      <patternFill patternType="solid">
        <fgColor rgb="FF009999"/>
        <bgColor rgb="FFFFFFFF"/>
      </patternFill>
    </fill>
    <fill>
      <patternFill patternType="solid">
        <fgColor rgb="FFFFFF00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4" fontId="6" fillId="0" borderId="0" applyFont="0" applyFill="0" applyBorder="0" applyAlignment="0" applyProtection="0"/>
    <xf numFmtId="0" fontId="5" fillId="0" borderId="0"/>
    <xf numFmtId="0" fontId="5" fillId="0" borderId="0"/>
  </cellStyleXfs>
  <cellXfs count="453">
    <xf numFmtId="0" fontId="0" fillId="0" borderId="0" xfId="0"/>
    <xf numFmtId="0" fontId="2" fillId="0" borderId="0" xfId="0" applyFont="1"/>
    <xf numFmtId="0" fontId="4" fillId="4" borderId="1" xfId="0" applyFont="1" applyFill="1" applyBorder="1"/>
    <xf numFmtId="0" fontId="4" fillId="0" borderId="1" xfId="0" applyFont="1" applyBorder="1"/>
    <xf numFmtId="0" fontId="3" fillId="9" borderId="0" xfId="0" applyFont="1" applyFill="1"/>
    <xf numFmtId="0" fontId="10" fillId="6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17" fontId="10" fillId="6" borderId="2" xfId="0" applyNumberFormat="1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49" fontId="10" fillId="6" borderId="2" xfId="0" applyNumberFormat="1" applyFont="1" applyFill="1" applyBorder="1" applyAlignment="1">
      <alignment horizontal="center"/>
    </xf>
    <xf numFmtId="167" fontId="10" fillId="7" borderId="2" xfId="0" applyNumberFormat="1" applyFont="1" applyFill="1" applyBorder="1" applyAlignment="1">
      <alignment horizontal="center"/>
    </xf>
    <xf numFmtId="167" fontId="10" fillId="5" borderId="2" xfId="0" applyNumberFormat="1" applyFont="1" applyFill="1" applyBorder="1" applyAlignment="1">
      <alignment horizontal="center"/>
    </xf>
    <xf numFmtId="167" fontId="10" fillId="6" borderId="2" xfId="0" applyNumberFormat="1" applyFont="1" applyFill="1" applyBorder="1" applyAlignment="1">
      <alignment horizontal="center"/>
    </xf>
    <xf numFmtId="14" fontId="10" fillId="7" borderId="2" xfId="0" applyNumberFormat="1" applyFont="1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16" fontId="10" fillId="7" borderId="2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14" fontId="11" fillId="10" borderId="2" xfId="0" applyNumberFormat="1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/>
    </xf>
    <xf numFmtId="0" fontId="11" fillId="10" borderId="2" xfId="0" applyFont="1" applyFill="1" applyBorder="1" applyAlignment="1">
      <alignment horizontal="center" wrapText="1"/>
    </xf>
    <xf numFmtId="49" fontId="11" fillId="10" borderId="2" xfId="0" applyNumberFormat="1" applyFont="1" applyFill="1" applyBorder="1" applyAlignment="1">
      <alignment horizontal="center"/>
    </xf>
    <xf numFmtId="167" fontId="11" fillId="10" borderId="2" xfId="0" applyNumberFormat="1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0" fillId="12" borderId="2" xfId="0" applyFont="1" applyFill="1" applyBorder="1" applyAlignment="1">
      <alignment horizontal="left"/>
    </xf>
    <xf numFmtId="0" fontId="10" fillId="13" borderId="2" xfId="0" applyFont="1" applyFill="1" applyBorder="1" applyAlignment="1">
      <alignment horizontal="left"/>
    </xf>
    <xf numFmtId="44" fontId="10" fillId="11" borderId="2" xfId="2" applyFont="1" applyFill="1" applyBorder="1" applyAlignment="1">
      <alignment horizontal="left"/>
    </xf>
    <xf numFmtId="0" fontId="10" fillId="12" borderId="2" xfId="0" applyFont="1" applyFill="1" applyBorder="1" applyAlignment="1">
      <alignment horizontal="center"/>
    </xf>
    <xf numFmtId="16" fontId="10" fillId="12" borderId="2" xfId="0" applyNumberFormat="1" applyFont="1" applyFill="1" applyBorder="1" applyAlignment="1">
      <alignment horizontal="left"/>
    </xf>
    <xf numFmtId="164" fontId="10" fillId="12" borderId="2" xfId="0" applyNumberFormat="1" applyFont="1" applyFill="1" applyBorder="1" applyAlignment="1">
      <alignment horizontal="left"/>
    </xf>
    <xf numFmtId="44" fontId="10" fillId="12" borderId="2" xfId="2" applyFont="1" applyFill="1" applyBorder="1" applyAlignment="1">
      <alignment horizontal="left"/>
    </xf>
    <xf numFmtId="166" fontId="10" fillId="12" borderId="2" xfId="0" applyNumberFormat="1" applyFont="1" applyFill="1" applyBorder="1" applyAlignment="1">
      <alignment horizontal="left"/>
    </xf>
    <xf numFmtId="14" fontId="10" fillId="12" borderId="2" xfId="0" applyNumberFormat="1" applyFont="1" applyFill="1" applyBorder="1" applyAlignment="1">
      <alignment horizontal="left"/>
    </xf>
    <xf numFmtId="164" fontId="10" fillId="5" borderId="2" xfId="0" applyNumberFormat="1" applyFont="1" applyFill="1" applyBorder="1" applyAlignment="1">
      <alignment horizontal="center"/>
    </xf>
    <xf numFmtId="166" fontId="10" fillId="7" borderId="2" xfId="0" applyNumberFormat="1" applyFont="1" applyFill="1" applyBorder="1" applyAlignment="1">
      <alignment horizontal="center"/>
    </xf>
    <xf numFmtId="44" fontId="10" fillId="5" borderId="2" xfId="2" applyFont="1" applyFill="1" applyBorder="1" applyAlignment="1">
      <alignment horizontal="center"/>
    </xf>
    <xf numFmtId="44" fontId="10" fillId="7" borderId="2" xfId="2" applyFont="1" applyFill="1" applyBorder="1" applyAlignment="1">
      <alignment horizontal="center"/>
    </xf>
    <xf numFmtId="0" fontId="13" fillId="12" borderId="0" xfId="0" applyFont="1" applyFill="1"/>
    <xf numFmtId="0" fontId="12" fillId="12" borderId="2" xfId="0" applyFont="1" applyFill="1" applyBorder="1"/>
    <xf numFmtId="16" fontId="10" fillId="12" borderId="2" xfId="0" applyNumberFormat="1" applyFont="1" applyFill="1" applyBorder="1" applyAlignment="1">
      <alignment horizontal="center"/>
    </xf>
    <xf numFmtId="164" fontId="10" fillId="12" borderId="2" xfId="0" applyNumberFormat="1" applyFont="1" applyFill="1" applyBorder="1" applyAlignment="1">
      <alignment horizontal="center"/>
    </xf>
    <xf numFmtId="44" fontId="10" fillId="12" borderId="2" xfId="2" applyFont="1" applyFill="1" applyBorder="1" applyAlignment="1">
      <alignment horizontal="center"/>
    </xf>
    <xf numFmtId="166" fontId="10" fillId="12" borderId="2" xfId="0" applyNumberFormat="1" applyFont="1" applyFill="1" applyBorder="1" applyAlignment="1">
      <alignment horizontal="center"/>
    </xf>
    <xf numFmtId="14" fontId="10" fillId="12" borderId="2" xfId="0" applyNumberFormat="1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/>
    </xf>
    <xf numFmtId="17" fontId="14" fillId="6" borderId="2" xfId="0" applyNumberFormat="1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49" fontId="14" fillId="6" borderId="2" xfId="0" applyNumberFormat="1" applyFont="1" applyFill="1" applyBorder="1" applyAlignment="1">
      <alignment horizontal="center"/>
    </xf>
    <xf numFmtId="167" fontId="14" fillId="6" borderId="2" xfId="0" applyNumberFormat="1" applyFont="1" applyFill="1" applyBorder="1" applyAlignment="1">
      <alignment horizontal="center"/>
    </xf>
    <xf numFmtId="0" fontId="15" fillId="6" borderId="2" xfId="1" applyFont="1" applyFill="1" applyBorder="1" applyAlignment="1">
      <alignment horizontal="center"/>
    </xf>
    <xf numFmtId="0" fontId="17" fillId="2" borderId="8" xfId="0" applyFont="1" applyFill="1" applyBorder="1"/>
    <xf numFmtId="0" fontId="14" fillId="2" borderId="2" xfId="0" applyFont="1" applyFill="1" applyBorder="1" applyAlignment="1">
      <alignment horizontal="center"/>
    </xf>
    <xf numFmtId="0" fontId="14" fillId="0" borderId="2" xfId="0" applyFont="1" applyBorder="1"/>
    <xf numFmtId="0" fontId="18" fillId="0" borderId="2" xfId="0" applyFont="1" applyBorder="1"/>
    <xf numFmtId="49" fontId="14" fillId="0" borderId="2" xfId="0" applyNumberFormat="1" applyFont="1" applyBorder="1"/>
    <xf numFmtId="167" fontId="14" fillId="0" borderId="2" xfId="0" applyNumberFormat="1" applyFont="1" applyBorder="1"/>
    <xf numFmtId="0" fontId="14" fillId="0" borderId="4" xfId="0" applyFont="1" applyBorder="1"/>
    <xf numFmtId="17" fontId="14" fillId="0" borderId="2" xfId="0" applyNumberFormat="1" applyFont="1" applyBorder="1"/>
    <xf numFmtId="0" fontId="19" fillId="0" borderId="2" xfId="1" applyFont="1" applyFill="1" applyBorder="1" applyAlignment="1"/>
    <xf numFmtId="0" fontId="14" fillId="0" borderId="0" xfId="0" applyFont="1"/>
    <xf numFmtId="0" fontId="16" fillId="15" borderId="2" xfId="0" applyFont="1" applyFill="1" applyBorder="1" applyAlignment="1">
      <alignment horizontal="center"/>
    </xf>
    <xf numFmtId="0" fontId="16" fillId="17" borderId="2" xfId="0" applyFont="1" applyFill="1" applyBorder="1" applyAlignment="1">
      <alignment horizontal="center"/>
    </xf>
    <xf numFmtId="164" fontId="16" fillId="15" borderId="2" xfId="0" applyNumberFormat="1" applyFont="1" applyFill="1" applyBorder="1" applyAlignment="1">
      <alignment horizontal="center"/>
    </xf>
    <xf numFmtId="0" fontId="16" fillId="16" borderId="2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center"/>
    </xf>
    <xf numFmtId="44" fontId="16" fillId="15" borderId="9" xfId="2" applyFont="1" applyFill="1" applyBorder="1" applyAlignment="1">
      <alignment horizontal="center"/>
    </xf>
    <xf numFmtId="17" fontId="0" fillId="0" borderId="0" xfId="0" applyNumberFormat="1"/>
    <xf numFmtId="164" fontId="16" fillId="20" borderId="2" xfId="0" applyNumberFormat="1" applyFont="1" applyFill="1" applyBorder="1" applyAlignment="1">
      <alignment horizontal="center"/>
    </xf>
    <xf numFmtId="0" fontId="13" fillId="0" borderId="0" xfId="0" applyFont="1"/>
    <xf numFmtId="0" fontId="22" fillId="0" borderId="2" xfId="0" applyFont="1" applyBorder="1"/>
    <xf numFmtId="0" fontId="22" fillId="0" borderId="2" xfId="0" applyFont="1" applyBorder="1" applyAlignment="1">
      <alignment wrapText="1"/>
    </xf>
    <xf numFmtId="0" fontId="23" fillId="0" borderId="2" xfId="0" applyFont="1" applyBorder="1"/>
    <xf numFmtId="49" fontId="22" fillId="0" borderId="2" xfId="0" applyNumberFormat="1" applyFont="1" applyBorder="1"/>
    <xf numFmtId="167" fontId="22" fillId="0" borderId="2" xfId="0" applyNumberFormat="1" applyFont="1" applyBorder="1"/>
    <xf numFmtId="17" fontId="22" fillId="0" borderId="2" xfId="0" applyNumberFormat="1" applyFont="1" applyBorder="1"/>
    <xf numFmtId="0" fontId="23" fillId="0" borderId="0" xfId="0" applyFont="1"/>
    <xf numFmtId="0" fontId="26" fillId="0" borderId="2" xfId="0" applyFont="1" applyBorder="1"/>
    <xf numFmtId="0" fontId="27" fillId="0" borderId="2" xfId="1" applyFont="1" applyFill="1" applyBorder="1" applyAlignment="1"/>
    <xf numFmtId="0" fontId="20" fillId="0" borderId="0" xfId="0" applyFont="1"/>
    <xf numFmtId="0" fontId="22" fillId="4" borderId="2" xfId="0" applyFont="1" applyFill="1" applyBorder="1"/>
    <xf numFmtId="17" fontId="22" fillId="4" borderId="2" xfId="0" applyNumberFormat="1" applyFont="1" applyFill="1" applyBorder="1"/>
    <xf numFmtId="0" fontId="26" fillId="0" borderId="10" xfId="0" applyFont="1" applyBorder="1"/>
    <xf numFmtId="49" fontId="22" fillId="4" borderId="2" xfId="0" applyNumberFormat="1" applyFont="1" applyFill="1" applyBorder="1"/>
    <xf numFmtId="167" fontId="22" fillId="4" borderId="2" xfId="0" applyNumberFormat="1" applyFont="1" applyFill="1" applyBorder="1"/>
    <xf numFmtId="0" fontId="24" fillId="4" borderId="10" xfId="0" applyFont="1" applyFill="1" applyBorder="1"/>
    <xf numFmtId="0" fontId="24" fillId="0" borderId="10" xfId="0" applyFont="1" applyBorder="1"/>
    <xf numFmtId="0" fontId="26" fillId="19" borderId="10" xfId="0" applyFont="1" applyFill="1" applyBorder="1" applyAlignment="1">
      <alignment horizontal="left" vertical="center" wrapText="1"/>
    </xf>
    <xf numFmtId="0" fontId="25" fillId="0" borderId="10" xfId="0" applyFont="1" applyBorder="1"/>
    <xf numFmtId="0" fontId="25" fillId="4" borderId="10" xfId="0" applyFont="1" applyFill="1" applyBorder="1"/>
    <xf numFmtId="0" fontId="22" fillId="0" borderId="6" xfId="0" applyFont="1" applyBorder="1"/>
    <xf numFmtId="0" fontId="22" fillId="4" borderId="6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" fillId="0" borderId="2" xfId="1" applyFill="1" applyBorder="1" applyAlignment="1"/>
    <xf numFmtId="0" fontId="31" fillId="0" borderId="0" xfId="0" applyFont="1"/>
    <xf numFmtId="0" fontId="22" fillId="17" borderId="2" xfId="0" applyFont="1" applyFill="1" applyBorder="1"/>
    <xf numFmtId="16" fontId="16" fillId="17" borderId="2" xfId="0" applyNumberFormat="1" applyFont="1" applyFill="1" applyBorder="1" applyAlignment="1">
      <alignment horizontal="center"/>
    </xf>
    <xf numFmtId="44" fontId="16" fillId="17" borderId="2" xfId="2" applyFont="1" applyFill="1" applyBorder="1" applyAlignment="1">
      <alignment horizontal="center"/>
    </xf>
    <xf numFmtId="168" fontId="16" fillId="17" borderId="2" xfId="0" applyNumberFormat="1" applyFont="1" applyFill="1" applyBorder="1" applyAlignment="1">
      <alignment horizontal="center"/>
    </xf>
    <xf numFmtId="14" fontId="16" fillId="17" borderId="2" xfId="0" applyNumberFormat="1" applyFont="1" applyFill="1" applyBorder="1" applyAlignment="1">
      <alignment horizontal="center"/>
    </xf>
    <xf numFmtId="0" fontId="20" fillId="18" borderId="0" xfId="0" applyFont="1" applyFill="1" applyAlignment="1">
      <alignment vertical="center" wrapText="1"/>
    </xf>
    <xf numFmtId="0" fontId="5" fillId="21" borderId="0" xfId="0" applyFont="1" applyFill="1" applyAlignment="1">
      <alignment horizontal="left" vertical="center" wrapText="1"/>
    </xf>
    <xf numFmtId="0" fontId="12" fillId="6" borderId="2" xfId="0" applyFont="1" applyFill="1" applyBorder="1" applyAlignment="1">
      <alignment horizontal="left"/>
    </xf>
    <xf numFmtId="0" fontId="12" fillId="6" borderId="2" xfId="0" applyFont="1" applyFill="1" applyBorder="1"/>
    <xf numFmtId="0" fontId="12" fillId="6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" fillId="6" borderId="2" xfId="1" applyFill="1" applyBorder="1"/>
    <xf numFmtId="49" fontId="12" fillId="6" borderId="2" xfId="0" applyNumberFormat="1" applyFont="1" applyFill="1" applyBorder="1"/>
    <xf numFmtId="167" fontId="12" fillId="6" borderId="2" xfId="0" applyNumberFormat="1" applyFont="1" applyFill="1" applyBorder="1"/>
    <xf numFmtId="0" fontId="10" fillId="0" borderId="2" xfId="0" applyFont="1" applyBorder="1"/>
    <xf numFmtId="49" fontId="10" fillId="0" borderId="2" xfId="0" applyNumberFormat="1" applyFont="1" applyBorder="1"/>
    <xf numFmtId="17" fontId="10" fillId="0" borderId="2" xfId="0" applyNumberFormat="1" applyFont="1" applyBorder="1"/>
    <xf numFmtId="0" fontId="32" fillId="2" borderId="8" xfId="0" applyFont="1" applyFill="1" applyBorder="1"/>
    <xf numFmtId="0" fontId="16" fillId="0" borderId="2" xfId="0" applyFont="1" applyBorder="1"/>
    <xf numFmtId="49" fontId="16" fillId="0" borderId="2" xfId="0" applyNumberFormat="1" applyFont="1" applyBorder="1"/>
    <xf numFmtId="17" fontId="16" fillId="0" borderId="2" xfId="0" applyNumberFormat="1" applyFont="1" applyBorder="1"/>
    <xf numFmtId="0" fontId="33" fillId="0" borderId="2" xfId="1" applyFont="1" applyBorder="1"/>
    <xf numFmtId="0" fontId="16" fillId="0" borderId="0" xfId="0" applyFont="1"/>
    <xf numFmtId="0" fontId="14" fillId="0" borderId="2" xfId="0" applyFont="1" applyBorder="1" applyAlignment="1">
      <alignment vertical="top"/>
    </xf>
    <xf numFmtId="0" fontId="34" fillId="0" borderId="0" xfId="0" applyFont="1"/>
    <xf numFmtId="0" fontId="15" fillId="0" borderId="2" xfId="1" applyFont="1" applyBorder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pivotButton="1" applyFont="1"/>
    <xf numFmtId="0" fontId="39" fillId="0" borderId="0" xfId="0" applyFont="1" applyAlignment="1">
      <alignment horizontal="left"/>
    </xf>
    <xf numFmtId="0" fontId="39" fillId="0" borderId="0" xfId="0" applyFont="1"/>
    <xf numFmtId="0" fontId="34" fillId="0" borderId="0" xfId="0" pivotButton="1" applyFont="1"/>
    <xf numFmtId="0" fontId="34" fillId="0" borderId="0" xfId="0" applyFont="1" applyAlignment="1">
      <alignment horizontal="left"/>
    </xf>
    <xf numFmtId="0" fontId="42" fillId="2" borderId="8" xfId="0" applyFont="1" applyFill="1" applyBorder="1"/>
    <xf numFmtId="0" fontId="34" fillId="0" borderId="0" xfId="0" applyFont="1" applyAlignment="1">
      <alignment horizontal="center"/>
    </xf>
    <xf numFmtId="0" fontId="46" fillId="0" borderId="0" xfId="0" applyFont="1"/>
    <xf numFmtId="0" fontId="46" fillId="0" borderId="0" xfId="0" pivotButton="1" applyFont="1"/>
    <xf numFmtId="0" fontId="46" fillId="0" borderId="0" xfId="0" pivotButton="1" applyFont="1" applyAlignment="1">
      <alignment wrapText="1"/>
    </xf>
    <xf numFmtId="0" fontId="46" fillId="0" borderId="0" xfId="0" applyFont="1" applyAlignment="1">
      <alignment wrapText="1"/>
    </xf>
    <xf numFmtId="0" fontId="46" fillId="0" borderId="0" xfId="0" applyFont="1" applyAlignment="1">
      <alignment horizontal="left"/>
    </xf>
    <xf numFmtId="0" fontId="47" fillId="7" borderId="2" xfId="0" applyFont="1" applyFill="1" applyBorder="1" applyAlignment="1">
      <alignment horizontal="center"/>
    </xf>
    <xf numFmtId="0" fontId="47" fillId="29" borderId="2" xfId="0" applyFont="1" applyFill="1" applyBorder="1" applyAlignment="1">
      <alignment horizontal="center"/>
    </xf>
    <xf numFmtId="14" fontId="47" fillId="29" borderId="2" xfId="0" applyNumberFormat="1" applyFont="1" applyFill="1" applyBorder="1" applyAlignment="1">
      <alignment horizontal="center"/>
    </xf>
    <xf numFmtId="0" fontId="47" fillId="29" borderId="2" xfId="0" applyFont="1" applyFill="1" applyBorder="1" applyAlignment="1">
      <alignment horizontal="center" wrapText="1"/>
    </xf>
    <xf numFmtId="49" fontId="47" fillId="29" borderId="2" xfId="0" applyNumberFormat="1" applyFont="1" applyFill="1" applyBorder="1" applyAlignment="1">
      <alignment horizontal="center"/>
    </xf>
    <xf numFmtId="0" fontId="47" fillId="29" borderId="4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/>
    </xf>
    <xf numFmtId="14" fontId="46" fillId="0" borderId="0" xfId="0" applyNumberFormat="1" applyFont="1" applyAlignment="1">
      <alignment horizontal="left"/>
    </xf>
    <xf numFmtId="0" fontId="16" fillId="7" borderId="2" xfId="0" applyFont="1" applyFill="1" applyBorder="1" applyAlignment="1">
      <alignment horizontal="center" vertical="center"/>
    </xf>
    <xf numFmtId="17" fontId="16" fillId="7" borderId="2" xfId="0" applyNumberFormat="1" applyFont="1" applyFill="1" applyBorder="1" applyAlignment="1">
      <alignment horizontal="center"/>
    </xf>
    <xf numFmtId="0" fontId="21" fillId="7" borderId="2" xfId="0" applyFont="1" applyFill="1" applyBorder="1" applyAlignment="1">
      <alignment horizontal="center"/>
    </xf>
    <xf numFmtId="49" fontId="16" fillId="7" borderId="2" xfId="0" applyNumberFormat="1" applyFont="1" applyFill="1" applyBorder="1" applyAlignment="1">
      <alignment horizontal="center"/>
    </xf>
    <xf numFmtId="0" fontId="33" fillId="7" borderId="2" xfId="1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 vertical="top"/>
    </xf>
    <xf numFmtId="0" fontId="21" fillId="7" borderId="2" xfId="0" applyFont="1" applyFill="1" applyBorder="1" applyAlignment="1">
      <alignment horizontal="center" vertical="top"/>
    </xf>
    <xf numFmtId="0" fontId="21" fillId="7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 vertical="center" wrapText="1"/>
    </xf>
    <xf numFmtId="0" fontId="33" fillId="7" borderId="2" xfId="1" applyFont="1" applyFill="1" applyBorder="1" applyAlignment="1">
      <alignment horizontal="center" wrapText="1"/>
    </xf>
    <xf numFmtId="0" fontId="33" fillId="7" borderId="2" xfId="1" applyFont="1" applyFill="1" applyBorder="1" applyAlignment="1">
      <alignment horizontal="center" vertical="center"/>
    </xf>
    <xf numFmtId="0" fontId="16" fillId="7" borderId="2" xfId="1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16" fillId="7" borderId="2" xfId="4" applyFont="1" applyFill="1" applyBorder="1" applyAlignment="1">
      <alignment horizontal="center"/>
    </xf>
    <xf numFmtId="14" fontId="16" fillId="7" borderId="2" xfId="0" applyNumberFormat="1" applyFont="1" applyFill="1" applyBorder="1" applyAlignment="1">
      <alignment horizontal="center"/>
    </xf>
    <xf numFmtId="3" fontId="16" fillId="7" borderId="2" xfId="0" applyNumberFormat="1" applyFont="1" applyFill="1" applyBorder="1" applyAlignment="1">
      <alignment horizontal="center"/>
    </xf>
    <xf numFmtId="0" fontId="33" fillId="7" borderId="2" xfId="1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top" wrapText="1"/>
    </xf>
    <xf numFmtId="0" fontId="16" fillId="7" borderId="7" xfId="0" applyFont="1" applyFill="1" applyBorder="1" applyAlignment="1">
      <alignment horizontal="center"/>
    </xf>
    <xf numFmtId="0" fontId="16" fillId="7" borderId="11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165" fontId="16" fillId="7" borderId="2" xfId="0" applyNumberFormat="1" applyFont="1" applyFill="1" applyBorder="1" applyAlignment="1">
      <alignment horizontal="center"/>
    </xf>
    <xf numFmtId="0" fontId="16" fillId="7" borderId="3" xfId="0" applyFont="1" applyFill="1" applyBorder="1" applyAlignment="1">
      <alignment horizontal="center"/>
    </xf>
    <xf numFmtId="165" fontId="16" fillId="7" borderId="3" xfId="0" applyNumberFormat="1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21" fillId="7" borderId="3" xfId="0" applyFont="1" applyFill="1" applyBorder="1" applyAlignment="1">
      <alignment horizontal="center"/>
    </xf>
    <xf numFmtId="0" fontId="16" fillId="7" borderId="12" xfId="0" applyFont="1" applyFill="1" applyBorder="1" applyAlignment="1">
      <alignment horizontal="center"/>
    </xf>
    <xf numFmtId="49" fontId="16" fillId="7" borderId="3" xfId="0" applyNumberFormat="1" applyFont="1" applyFill="1" applyBorder="1" applyAlignment="1">
      <alignment horizontal="center"/>
    </xf>
    <xf numFmtId="0" fontId="38" fillId="7" borderId="2" xfId="0" applyFont="1" applyFill="1" applyBorder="1"/>
    <xf numFmtId="0" fontId="19" fillId="7" borderId="2" xfId="1" applyFont="1" applyFill="1" applyBorder="1" applyAlignment="1">
      <alignment horizontal="center"/>
    </xf>
    <xf numFmtId="0" fontId="18" fillId="7" borderId="2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 vertical="center" wrapText="1"/>
    </xf>
    <xf numFmtId="17" fontId="14" fillId="7" borderId="2" xfId="0" applyNumberFormat="1" applyFont="1" applyFill="1" applyBorder="1" applyAlignment="1">
      <alignment horizontal="center"/>
    </xf>
    <xf numFmtId="49" fontId="14" fillId="7" borderId="2" xfId="0" applyNumberFormat="1" applyFont="1" applyFill="1" applyBorder="1" applyAlignment="1">
      <alignment horizontal="center"/>
    </xf>
    <xf numFmtId="49" fontId="16" fillId="0" borderId="2" xfId="0" applyNumberFormat="1" applyFont="1" applyBorder="1" applyAlignment="1">
      <alignment horizontal="center"/>
    </xf>
    <xf numFmtId="0" fontId="16" fillId="35" borderId="2" xfId="0" applyFont="1" applyFill="1" applyBorder="1" applyAlignment="1">
      <alignment horizontal="center"/>
    </xf>
    <xf numFmtId="0" fontId="15" fillId="7" borderId="2" xfId="1" applyFont="1" applyFill="1" applyBorder="1" applyAlignment="1">
      <alignment horizontal="center"/>
    </xf>
    <xf numFmtId="0" fontId="37" fillId="0" borderId="2" xfId="0" applyFont="1" applyBorder="1" applyAlignment="1">
      <alignment horizontal="center"/>
    </xf>
    <xf numFmtId="0" fontId="36" fillId="0" borderId="2" xfId="0" applyFont="1" applyBorder="1" applyAlignment="1">
      <alignment horizontal="center"/>
    </xf>
    <xf numFmtId="0" fontId="16" fillId="22" borderId="2" xfId="0" applyFont="1" applyFill="1" applyBorder="1" applyAlignment="1">
      <alignment horizontal="center"/>
    </xf>
    <xf numFmtId="0" fontId="36" fillId="7" borderId="2" xfId="0" applyFont="1" applyFill="1" applyBorder="1" applyAlignment="1">
      <alignment horizontal="center"/>
    </xf>
    <xf numFmtId="0" fontId="16" fillId="24" borderId="2" xfId="0" applyFont="1" applyFill="1" applyBorder="1" applyAlignment="1">
      <alignment horizontal="center"/>
    </xf>
    <xf numFmtId="0" fontId="16" fillId="26" borderId="2" xfId="0" applyFont="1" applyFill="1" applyBorder="1" applyAlignment="1">
      <alignment horizontal="center"/>
    </xf>
    <xf numFmtId="0" fontId="14" fillId="24" borderId="2" xfId="0" applyFont="1" applyFill="1" applyBorder="1" applyAlignment="1">
      <alignment horizontal="center"/>
    </xf>
    <xf numFmtId="0" fontId="14" fillId="37" borderId="2" xfId="0" applyFont="1" applyFill="1" applyBorder="1" applyAlignment="1">
      <alignment horizontal="center"/>
    </xf>
    <xf numFmtId="0" fontId="37" fillId="7" borderId="2" xfId="0" applyFont="1" applyFill="1" applyBorder="1" applyAlignment="1">
      <alignment horizontal="center"/>
    </xf>
    <xf numFmtId="0" fontId="35" fillId="7" borderId="2" xfId="0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/>
    </xf>
    <xf numFmtId="0" fontId="48" fillId="7" borderId="2" xfId="0" applyFont="1" applyFill="1" applyBorder="1" applyAlignment="1">
      <alignment horizontal="center"/>
    </xf>
    <xf numFmtId="0" fontId="48" fillId="7" borderId="2" xfId="0" applyFont="1" applyFill="1" applyBorder="1" applyAlignment="1">
      <alignment horizontal="center" vertical="top"/>
    </xf>
    <xf numFmtId="0" fontId="38" fillId="7" borderId="2" xfId="0" applyFont="1" applyFill="1" applyBorder="1" applyAlignment="1">
      <alignment horizontal="center"/>
    </xf>
    <xf numFmtId="0" fontId="44" fillId="7" borderId="2" xfId="0" applyFont="1" applyFill="1" applyBorder="1" applyAlignment="1">
      <alignment horizontal="center"/>
    </xf>
    <xf numFmtId="0" fontId="36" fillId="7" borderId="2" xfId="0" applyFont="1" applyFill="1" applyBorder="1" applyAlignment="1">
      <alignment horizontal="center" vertical="top" wrapText="1"/>
    </xf>
    <xf numFmtId="0" fontId="37" fillId="7" borderId="2" xfId="0" applyFont="1" applyFill="1" applyBorder="1" applyAlignment="1">
      <alignment horizontal="center" vertical="center" wrapText="1"/>
    </xf>
    <xf numFmtId="0" fontId="48" fillId="7" borderId="2" xfId="0" applyFont="1" applyFill="1" applyBorder="1"/>
    <xf numFmtId="0" fontId="36" fillId="7" borderId="2" xfId="0" applyFont="1" applyFill="1" applyBorder="1"/>
    <xf numFmtId="0" fontId="37" fillId="7" borderId="2" xfId="0" applyFont="1" applyFill="1" applyBorder="1"/>
    <xf numFmtId="0" fontId="35" fillId="7" borderId="2" xfId="0" applyFont="1" applyFill="1" applyBorder="1"/>
    <xf numFmtId="0" fontId="48" fillId="7" borderId="2" xfId="0" applyFont="1" applyFill="1" applyBorder="1" applyAlignment="1">
      <alignment vertical="top"/>
    </xf>
    <xf numFmtId="0" fontId="38" fillId="7" borderId="2" xfId="0" applyFont="1" applyFill="1" applyBorder="1" applyAlignment="1">
      <alignment horizontal="left" vertical="center" wrapText="1"/>
    </xf>
    <xf numFmtId="0" fontId="16" fillId="36" borderId="2" xfId="0" applyFont="1" applyFill="1" applyBorder="1" applyAlignment="1">
      <alignment horizontal="center"/>
    </xf>
    <xf numFmtId="0" fontId="16" fillId="28" borderId="2" xfId="0" applyFont="1" applyFill="1" applyBorder="1" applyAlignment="1">
      <alignment horizontal="center"/>
    </xf>
    <xf numFmtId="0" fontId="16" fillId="32" borderId="2" xfId="0" applyFont="1" applyFill="1" applyBorder="1" applyAlignment="1">
      <alignment horizontal="center"/>
    </xf>
    <xf numFmtId="0" fontId="36" fillId="38" borderId="2" xfId="0" applyFont="1" applyFill="1" applyBorder="1" applyAlignment="1">
      <alignment horizontal="center"/>
    </xf>
    <xf numFmtId="0" fontId="36" fillId="24" borderId="2" xfId="0" applyFont="1" applyFill="1" applyBorder="1" applyAlignment="1">
      <alignment horizontal="center"/>
    </xf>
    <xf numFmtId="0" fontId="47" fillId="8" borderId="2" xfId="0" applyFont="1" applyFill="1" applyBorder="1" applyAlignment="1">
      <alignment horizontal="center"/>
    </xf>
    <xf numFmtId="16" fontId="47" fillId="8" borderId="2" xfId="0" applyNumberFormat="1" applyFont="1" applyFill="1" applyBorder="1" applyAlignment="1">
      <alignment horizontal="center"/>
    </xf>
    <xf numFmtId="167" fontId="47" fillId="8" borderId="2" xfId="0" applyNumberFormat="1" applyFont="1" applyFill="1" applyBorder="1" applyAlignment="1">
      <alignment horizontal="center"/>
    </xf>
    <xf numFmtId="168" fontId="47" fillId="8" borderId="2" xfId="0" applyNumberFormat="1" applyFont="1" applyFill="1" applyBorder="1" applyAlignment="1">
      <alignment horizontal="center"/>
    </xf>
    <xf numFmtId="0" fontId="38" fillId="28" borderId="2" xfId="0" applyFont="1" applyFill="1" applyBorder="1" applyAlignment="1">
      <alignment horizontal="center"/>
    </xf>
    <xf numFmtId="16" fontId="38" fillId="24" borderId="2" xfId="0" applyNumberFormat="1" applyFont="1" applyFill="1" applyBorder="1" applyAlignment="1">
      <alignment horizontal="center"/>
    </xf>
    <xf numFmtId="164" fontId="16" fillId="36" borderId="2" xfId="0" applyNumberFormat="1" applyFont="1" applyFill="1" applyBorder="1" applyAlignment="1">
      <alignment horizontal="center"/>
    </xf>
    <xf numFmtId="14" fontId="38" fillId="24" borderId="2" xfId="0" applyNumberFormat="1" applyFont="1" applyFill="1" applyBorder="1" applyAlignment="1">
      <alignment horizontal="center"/>
    </xf>
    <xf numFmtId="167" fontId="16" fillId="36" borderId="2" xfId="2" applyNumberFormat="1" applyFont="1" applyFill="1" applyBorder="1" applyAlignment="1">
      <alignment horizontal="center"/>
    </xf>
    <xf numFmtId="168" fontId="16" fillId="36" borderId="2" xfId="0" applyNumberFormat="1" applyFont="1" applyFill="1" applyBorder="1" applyAlignment="1">
      <alignment horizontal="center" vertical="top"/>
    </xf>
    <xf numFmtId="14" fontId="16" fillId="36" borderId="2" xfId="0" applyNumberFormat="1" applyFont="1" applyFill="1" applyBorder="1" applyAlignment="1">
      <alignment horizontal="center"/>
    </xf>
    <xf numFmtId="0" fontId="38" fillId="24" borderId="2" xfId="0" applyFont="1" applyFill="1" applyBorder="1" applyAlignment="1">
      <alignment horizontal="center"/>
    </xf>
    <xf numFmtId="16" fontId="38" fillId="28" borderId="2" xfId="0" applyNumberFormat="1" applyFont="1" applyFill="1" applyBorder="1" applyAlignment="1">
      <alignment horizontal="center"/>
    </xf>
    <xf numFmtId="164" fontId="16" fillId="32" borderId="2" xfId="0" applyNumberFormat="1" applyFont="1" applyFill="1" applyBorder="1" applyAlignment="1">
      <alignment horizontal="center"/>
    </xf>
    <xf numFmtId="14" fontId="38" fillId="28" borderId="2" xfId="0" applyNumberFormat="1" applyFont="1" applyFill="1" applyBorder="1" applyAlignment="1">
      <alignment horizontal="center"/>
    </xf>
    <xf numFmtId="167" fontId="16" fillId="32" borderId="2" xfId="2" applyNumberFormat="1" applyFont="1" applyFill="1" applyBorder="1" applyAlignment="1">
      <alignment horizontal="center"/>
    </xf>
    <xf numFmtId="168" fontId="16" fillId="32" borderId="2" xfId="0" applyNumberFormat="1" applyFont="1" applyFill="1" applyBorder="1" applyAlignment="1">
      <alignment horizontal="center"/>
    </xf>
    <xf numFmtId="14" fontId="16" fillId="32" borderId="2" xfId="0" applyNumberFormat="1" applyFont="1" applyFill="1" applyBorder="1" applyAlignment="1">
      <alignment horizontal="center"/>
    </xf>
    <xf numFmtId="168" fontId="16" fillId="36" borderId="2" xfId="0" applyNumberFormat="1" applyFont="1" applyFill="1" applyBorder="1" applyAlignment="1">
      <alignment horizontal="center"/>
    </xf>
    <xf numFmtId="0" fontId="16" fillId="41" borderId="2" xfId="0" applyFont="1" applyFill="1" applyBorder="1" applyAlignment="1">
      <alignment horizontal="center"/>
    </xf>
    <xf numFmtId="167" fontId="16" fillId="41" borderId="2" xfId="2" applyNumberFormat="1" applyFont="1" applyFill="1" applyBorder="1" applyAlignment="1">
      <alignment horizontal="center"/>
    </xf>
    <xf numFmtId="168" fontId="16" fillId="41" borderId="2" xfId="0" applyNumberFormat="1" applyFont="1" applyFill="1" applyBorder="1" applyAlignment="1">
      <alignment horizontal="center"/>
    </xf>
    <xf numFmtId="14" fontId="16" fillId="41" borderId="2" xfId="0" applyNumberFormat="1" applyFont="1" applyFill="1" applyBorder="1" applyAlignment="1">
      <alignment horizontal="center"/>
    </xf>
    <xf numFmtId="0" fontId="16" fillId="27" borderId="2" xfId="0" applyFont="1" applyFill="1" applyBorder="1" applyAlignment="1">
      <alignment horizontal="center"/>
    </xf>
    <xf numFmtId="16" fontId="38" fillId="26" borderId="2" xfId="0" applyNumberFormat="1" applyFont="1" applyFill="1" applyBorder="1" applyAlignment="1">
      <alignment horizontal="center"/>
    </xf>
    <xf numFmtId="164" fontId="16" fillId="26" borderId="2" xfId="0" applyNumberFormat="1" applyFont="1" applyFill="1" applyBorder="1" applyAlignment="1">
      <alignment horizontal="center"/>
    </xf>
    <xf numFmtId="14" fontId="38" fillId="26" borderId="2" xfId="0" applyNumberFormat="1" applyFont="1" applyFill="1" applyBorder="1" applyAlignment="1">
      <alignment horizontal="center"/>
    </xf>
    <xf numFmtId="164" fontId="16" fillId="25" borderId="2" xfId="0" applyNumberFormat="1" applyFont="1" applyFill="1" applyBorder="1" applyAlignment="1">
      <alignment horizontal="center"/>
    </xf>
    <xf numFmtId="167" fontId="16" fillId="26" borderId="2" xfId="2" applyNumberFormat="1" applyFont="1" applyFill="1" applyBorder="1" applyAlignment="1">
      <alignment horizontal="center"/>
    </xf>
    <xf numFmtId="168" fontId="16" fillId="26" borderId="2" xfId="0" applyNumberFormat="1" applyFont="1" applyFill="1" applyBorder="1" applyAlignment="1">
      <alignment horizontal="center"/>
    </xf>
    <xf numFmtId="14" fontId="16" fillId="26" borderId="2" xfId="0" applyNumberFormat="1" applyFont="1" applyFill="1" applyBorder="1" applyAlignment="1">
      <alignment horizontal="center"/>
    </xf>
    <xf numFmtId="0" fontId="38" fillId="26" borderId="2" xfId="0" applyFont="1" applyFill="1" applyBorder="1" applyAlignment="1">
      <alignment horizontal="center"/>
    </xf>
    <xf numFmtId="0" fontId="16" fillId="37" borderId="2" xfId="0" applyFont="1" applyFill="1" applyBorder="1" applyAlignment="1">
      <alignment horizontal="center"/>
    </xf>
    <xf numFmtId="0" fontId="16" fillId="36" borderId="2" xfId="0" applyFont="1" applyFill="1" applyBorder="1" applyAlignment="1">
      <alignment horizontal="center" vertical="top"/>
    </xf>
    <xf numFmtId="14" fontId="38" fillId="32" borderId="2" xfId="0" applyNumberFormat="1" applyFont="1" applyFill="1" applyBorder="1" applyAlignment="1">
      <alignment horizontal="center"/>
    </xf>
    <xf numFmtId="0" fontId="38" fillId="32" borderId="2" xfId="0" applyFont="1" applyFill="1" applyBorder="1" applyAlignment="1">
      <alignment horizontal="center"/>
    </xf>
    <xf numFmtId="0" fontId="14" fillId="36" borderId="2" xfId="0" applyFont="1" applyFill="1" applyBorder="1" applyAlignment="1">
      <alignment horizontal="center"/>
    </xf>
    <xf numFmtId="164" fontId="14" fillId="36" borderId="2" xfId="0" applyNumberFormat="1" applyFont="1" applyFill="1" applyBorder="1" applyAlignment="1">
      <alignment horizontal="center"/>
    </xf>
    <xf numFmtId="167" fontId="14" fillId="36" borderId="2" xfId="2" applyNumberFormat="1" applyFont="1" applyFill="1" applyBorder="1" applyAlignment="1">
      <alignment horizontal="center"/>
    </xf>
    <xf numFmtId="168" fontId="14" fillId="36" borderId="2" xfId="0" applyNumberFormat="1" applyFont="1" applyFill="1" applyBorder="1" applyAlignment="1">
      <alignment horizontal="center"/>
    </xf>
    <xf numFmtId="14" fontId="14" fillId="36" borderId="2" xfId="0" applyNumberFormat="1" applyFont="1" applyFill="1" applyBorder="1" applyAlignment="1">
      <alignment horizontal="center"/>
    </xf>
    <xf numFmtId="164" fontId="16" fillId="37" borderId="2" xfId="0" applyNumberFormat="1" applyFont="1" applyFill="1" applyBorder="1" applyAlignment="1">
      <alignment horizontal="center"/>
    </xf>
    <xf numFmtId="167" fontId="16" fillId="37" borderId="2" xfId="2" applyNumberFormat="1" applyFont="1" applyFill="1" applyBorder="1" applyAlignment="1">
      <alignment horizontal="center"/>
    </xf>
    <xf numFmtId="168" fontId="16" fillId="37" borderId="2" xfId="0" applyNumberFormat="1" applyFont="1" applyFill="1" applyBorder="1" applyAlignment="1">
      <alignment horizontal="center"/>
    </xf>
    <xf numFmtId="14" fontId="16" fillId="37" borderId="2" xfId="0" applyNumberFormat="1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167" fontId="16" fillId="25" borderId="2" xfId="2" applyNumberFormat="1" applyFont="1" applyFill="1" applyBorder="1" applyAlignment="1">
      <alignment horizontal="center"/>
    </xf>
    <xf numFmtId="168" fontId="16" fillId="25" borderId="2" xfId="0" applyNumberFormat="1" applyFont="1" applyFill="1" applyBorder="1" applyAlignment="1">
      <alignment horizontal="center"/>
    </xf>
    <xf numFmtId="14" fontId="16" fillId="25" borderId="2" xfId="0" applyNumberFormat="1" applyFont="1" applyFill="1" applyBorder="1" applyAlignment="1">
      <alignment horizontal="center"/>
    </xf>
    <xf numFmtId="164" fontId="16" fillId="41" borderId="2" xfId="0" applyNumberFormat="1" applyFont="1" applyFill="1" applyBorder="1" applyAlignment="1">
      <alignment horizontal="center"/>
    </xf>
    <xf numFmtId="164" fontId="21" fillId="32" borderId="2" xfId="0" applyNumberFormat="1" applyFont="1" applyFill="1" applyBorder="1" applyAlignment="1">
      <alignment horizontal="center"/>
    </xf>
    <xf numFmtId="16" fontId="14" fillId="24" borderId="2" xfId="0" applyNumberFormat="1" applyFont="1" applyFill="1" applyBorder="1" applyAlignment="1">
      <alignment horizontal="center"/>
    </xf>
    <xf numFmtId="164" fontId="14" fillId="37" borderId="2" xfId="0" applyNumberFormat="1" applyFont="1" applyFill="1" applyBorder="1" applyAlignment="1">
      <alignment horizontal="center"/>
    </xf>
    <xf numFmtId="14" fontId="14" fillId="24" borderId="2" xfId="0" applyNumberFormat="1" applyFont="1" applyFill="1" applyBorder="1" applyAlignment="1">
      <alignment horizontal="center"/>
    </xf>
    <xf numFmtId="167" fontId="14" fillId="37" borderId="2" xfId="2" applyNumberFormat="1" applyFont="1" applyFill="1" applyBorder="1" applyAlignment="1">
      <alignment horizontal="center"/>
    </xf>
    <xf numFmtId="168" fontId="14" fillId="37" borderId="2" xfId="0" applyNumberFormat="1" applyFont="1" applyFill="1" applyBorder="1" applyAlignment="1">
      <alignment horizontal="center"/>
    </xf>
    <xf numFmtId="14" fontId="14" fillId="37" borderId="2" xfId="0" applyNumberFormat="1" applyFont="1" applyFill="1" applyBorder="1" applyAlignment="1">
      <alignment horizontal="center"/>
    </xf>
    <xf numFmtId="14" fontId="16" fillId="32" borderId="2" xfId="0" applyNumberFormat="1" applyFont="1" applyFill="1" applyBorder="1" applyAlignment="1">
      <alignment horizontal="center" vertical="top"/>
    </xf>
    <xf numFmtId="164" fontId="16" fillId="24" borderId="2" xfId="0" applyNumberFormat="1" applyFont="1" applyFill="1" applyBorder="1" applyAlignment="1">
      <alignment horizontal="center"/>
    </xf>
    <xf numFmtId="167" fontId="16" fillId="24" borderId="2" xfId="2" applyNumberFormat="1" applyFont="1" applyFill="1" applyBorder="1" applyAlignment="1">
      <alignment horizontal="center"/>
    </xf>
    <xf numFmtId="168" fontId="16" fillId="24" borderId="2" xfId="0" applyNumberFormat="1" applyFont="1" applyFill="1" applyBorder="1" applyAlignment="1">
      <alignment horizontal="center"/>
    </xf>
    <xf numFmtId="14" fontId="16" fillId="24" borderId="2" xfId="0" applyNumberFormat="1" applyFont="1" applyFill="1" applyBorder="1" applyAlignment="1">
      <alignment horizontal="center"/>
    </xf>
    <xf numFmtId="16" fontId="14" fillId="7" borderId="2" xfId="0" applyNumberFormat="1" applyFont="1" applyFill="1" applyBorder="1" applyAlignment="1">
      <alignment horizontal="center"/>
    </xf>
    <xf numFmtId="164" fontId="16" fillId="6" borderId="2" xfId="0" applyNumberFormat="1" applyFont="1" applyFill="1" applyBorder="1" applyAlignment="1">
      <alignment horizontal="center"/>
    </xf>
    <xf numFmtId="14" fontId="38" fillId="7" borderId="2" xfId="0" applyNumberFormat="1" applyFont="1" applyFill="1" applyBorder="1" applyAlignment="1">
      <alignment horizontal="center"/>
    </xf>
    <xf numFmtId="167" fontId="16" fillId="6" borderId="2" xfId="2" applyNumberFormat="1" applyFont="1" applyFill="1" applyBorder="1" applyAlignment="1">
      <alignment horizontal="center"/>
    </xf>
    <xf numFmtId="168" fontId="16" fillId="6" borderId="2" xfId="0" applyNumberFormat="1" applyFont="1" applyFill="1" applyBorder="1" applyAlignment="1">
      <alignment horizontal="center"/>
    </xf>
    <xf numFmtId="14" fontId="16" fillId="6" borderId="2" xfId="0" applyNumberFormat="1" applyFont="1" applyFill="1" applyBorder="1" applyAlignment="1">
      <alignment horizontal="center"/>
    </xf>
    <xf numFmtId="168" fontId="16" fillId="32" borderId="2" xfId="2" applyNumberFormat="1" applyFont="1" applyFill="1" applyBorder="1" applyAlignment="1">
      <alignment horizontal="center"/>
    </xf>
    <xf numFmtId="0" fontId="35" fillId="24" borderId="2" xfId="0" applyFont="1" applyFill="1" applyBorder="1" applyAlignment="1">
      <alignment horizontal="center"/>
    </xf>
    <xf numFmtId="164" fontId="16" fillId="27" borderId="2" xfId="0" applyNumberFormat="1" applyFont="1" applyFill="1" applyBorder="1" applyAlignment="1">
      <alignment horizontal="center"/>
    </xf>
    <xf numFmtId="167" fontId="16" fillId="27" borderId="2" xfId="2" applyNumberFormat="1" applyFont="1" applyFill="1" applyBorder="1" applyAlignment="1">
      <alignment horizontal="center"/>
    </xf>
    <xf numFmtId="168" fontId="16" fillId="27" borderId="2" xfId="0" applyNumberFormat="1" applyFont="1" applyFill="1" applyBorder="1" applyAlignment="1">
      <alignment horizontal="center"/>
    </xf>
    <xf numFmtId="14" fontId="16" fillId="27" borderId="2" xfId="0" applyNumberFormat="1" applyFont="1" applyFill="1" applyBorder="1" applyAlignment="1">
      <alignment horizontal="center"/>
    </xf>
    <xf numFmtId="16" fontId="38" fillId="32" borderId="2" xfId="0" applyNumberFormat="1" applyFont="1" applyFill="1" applyBorder="1" applyAlignment="1">
      <alignment horizontal="center"/>
    </xf>
    <xf numFmtId="16" fontId="38" fillId="7" borderId="2" xfId="0" applyNumberFormat="1" applyFont="1" applyFill="1" applyBorder="1" applyAlignment="1">
      <alignment horizontal="center"/>
    </xf>
    <xf numFmtId="0" fontId="21" fillId="24" borderId="2" xfId="0" applyFont="1" applyFill="1" applyBorder="1" applyAlignment="1">
      <alignment horizontal="center"/>
    </xf>
    <xf numFmtId="16" fontId="18" fillId="24" borderId="2" xfId="0" applyNumberFormat="1" applyFont="1" applyFill="1" applyBorder="1" applyAlignment="1">
      <alignment horizontal="center"/>
    </xf>
    <xf numFmtId="0" fontId="38" fillId="36" borderId="2" xfId="0" applyFont="1" applyFill="1" applyBorder="1" applyAlignment="1">
      <alignment horizontal="center"/>
    </xf>
    <xf numFmtId="14" fontId="38" fillId="36" borderId="2" xfId="0" applyNumberFormat="1" applyFont="1" applyFill="1" applyBorder="1" applyAlignment="1">
      <alignment horizontal="center"/>
    </xf>
    <xf numFmtId="168" fontId="16" fillId="36" borderId="2" xfId="2" applyNumberFormat="1" applyFont="1" applyFill="1" applyBorder="1" applyAlignment="1">
      <alignment horizontal="center"/>
    </xf>
    <xf numFmtId="0" fontId="14" fillId="32" borderId="2" xfId="0" applyFont="1" applyFill="1" applyBorder="1" applyAlignment="1">
      <alignment horizontal="center"/>
    </xf>
    <xf numFmtId="0" fontId="16" fillId="24" borderId="2" xfId="0" applyFont="1" applyFill="1" applyBorder="1" applyAlignment="1">
      <alignment horizontal="center" vertical="center"/>
    </xf>
    <xf numFmtId="16" fontId="38" fillId="36" borderId="2" xfId="0" applyNumberFormat="1" applyFont="1" applyFill="1" applyBorder="1" applyAlignment="1">
      <alignment horizontal="center"/>
    </xf>
    <xf numFmtId="0" fontId="21" fillId="32" borderId="2" xfId="0" applyFont="1" applyFill="1" applyBorder="1" applyAlignment="1">
      <alignment horizontal="center"/>
    </xf>
    <xf numFmtId="168" fontId="16" fillId="24" borderId="2" xfId="2" applyNumberFormat="1" applyFont="1" applyFill="1" applyBorder="1" applyAlignment="1">
      <alignment horizontal="center"/>
    </xf>
    <xf numFmtId="0" fontId="21" fillId="27" borderId="2" xfId="0" applyFont="1" applyFill="1" applyBorder="1" applyAlignment="1">
      <alignment horizontal="center"/>
    </xf>
    <xf numFmtId="0" fontId="21" fillId="37" borderId="2" xfId="0" applyFont="1" applyFill="1" applyBorder="1" applyAlignment="1">
      <alignment horizontal="center"/>
    </xf>
    <xf numFmtId="44" fontId="16" fillId="24" borderId="2" xfId="2" applyFont="1" applyFill="1" applyBorder="1" applyAlignment="1">
      <alignment horizontal="center"/>
    </xf>
    <xf numFmtId="0" fontId="16" fillId="34" borderId="2" xfId="0" applyFont="1" applyFill="1" applyBorder="1" applyAlignment="1">
      <alignment horizontal="center"/>
    </xf>
    <xf numFmtId="16" fontId="38" fillId="35" borderId="2" xfId="0" applyNumberFormat="1" applyFont="1" applyFill="1" applyBorder="1" applyAlignment="1">
      <alignment horizontal="center"/>
    </xf>
    <xf numFmtId="164" fontId="16" fillId="33" borderId="2" xfId="0" applyNumberFormat="1" applyFont="1" applyFill="1" applyBorder="1" applyAlignment="1">
      <alignment horizontal="center"/>
    </xf>
    <xf numFmtId="14" fontId="38" fillId="35" borderId="2" xfId="0" applyNumberFormat="1" applyFont="1" applyFill="1" applyBorder="1" applyAlignment="1">
      <alignment horizontal="center"/>
    </xf>
    <xf numFmtId="167" fontId="16" fillId="35" borderId="2" xfId="2" applyNumberFormat="1" applyFont="1" applyFill="1" applyBorder="1" applyAlignment="1">
      <alignment horizontal="center"/>
    </xf>
    <xf numFmtId="168" fontId="16" fillId="35" borderId="2" xfId="0" applyNumberFormat="1" applyFont="1" applyFill="1" applyBorder="1" applyAlignment="1">
      <alignment horizontal="center"/>
    </xf>
    <xf numFmtId="14" fontId="16" fillId="35" borderId="2" xfId="0" applyNumberFormat="1" applyFont="1" applyFill="1" applyBorder="1" applyAlignment="1">
      <alignment horizontal="center"/>
    </xf>
    <xf numFmtId="0" fontId="38" fillId="35" borderId="2" xfId="0" applyFont="1" applyFill="1" applyBorder="1" applyAlignment="1">
      <alignment horizontal="center"/>
    </xf>
    <xf numFmtId="164" fontId="16" fillId="5" borderId="2" xfId="0" applyNumberFormat="1" applyFont="1" applyFill="1" applyBorder="1" applyAlignment="1">
      <alignment horizontal="center"/>
    </xf>
    <xf numFmtId="167" fontId="16" fillId="7" borderId="2" xfId="2" applyNumberFormat="1" applyFont="1" applyFill="1" applyBorder="1" applyAlignment="1">
      <alignment horizontal="center"/>
    </xf>
    <xf numFmtId="168" fontId="16" fillId="7" borderId="2" xfId="0" applyNumberFormat="1" applyFont="1" applyFill="1" applyBorder="1" applyAlignment="1">
      <alignment horizontal="center"/>
    </xf>
    <xf numFmtId="0" fontId="38" fillId="5" borderId="2" xfId="0" applyFont="1" applyFill="1" applyBorder="1" applyAlignment="1">
      <alignment horizontal="center"/>
    </xf>
    <xf numFmtId="167" fontId="21" fillId="24" borderId="2" xfId="2" applyNumberFormat="1" applyFont="1" applyFill="1" applyBorder="1" applyAlignment="1">
      <alignment horizontal="center"/>
    </xf>
    <xf numFmtId="16" fontId="14" fillId="26" borderId="2" xfId="0" applyNumberFormat="1" applyFont="1" applyFill="1" applyBorder="1" applyAlignment="1">
      <alignment horizontal="center"/>
    </xf>
    <xf numFmtId="164" fontId="21" fillId="36" borderId="2" xfId="0" applyNumberFormat="1" applyFont="1" applyFill="1" applyBorder="1" applyAlignment="1">
      <alignment horizontal="center"/>
    </xf>
    <xf numFmtId="164" fontId="14" fillId="32" borderId="2" xfId="0" applyNumberFormat="1" applyFont="1" applyFill="1" applyBorder="1" applyAlignment="1">
      <alignment horizontal="center"/>
    </xf>
    <xf numFmtId="167" fontId="14" fillId="32" borderId="2" xfId="2" applyNumberFormat="1" applyFont="1" applyFill="1" applyBorder="1" applyAlignment="1">
      <alignment horizontal="center"/>
    </xf>
    <xf numFmtId="168" fontId="14" fillId="32" borderId="2" xfId="0" applyNumberFormat="1" applyFont="1" applyFill="1" applyBorder="1" applyAlignment="1">
      <alignment horizontal="center"/>
    </xf>
    <xf numFmtId="14" fontId="14" fillId="32" borderId="2" xfId="0" applyNumberFormat="1" applyFont="1" applyFill="1" applyBorder="1" applyAlignment="1">
      <alignment horizontal="center"/>
    </xf>
    <xf numFmtId="0" fontId="38" fillId="25" borderId="2" xfId="0" applyFont="1" applyFill="1" applyBorder="1" applyAlignment="1">
      <alignment horizontal="center"/>
    </xf>
    <xf numFmtId="0" fontId="16" fillId="23" borderId="2" xfId="0" applyFont="1" applyFill="1" applyBorder="1" applyAlignment="1">
      <alignment horizontal="center"/>
    </xf>
    <xf numFmtId="16" fontId="14" fillId="22" borderId="2" xfId="0" applyNumberFormat="1" applyFont="1" applyFill="1" applyBorder="1" applyAlignment="1">
      <alignment horizontal="center"/>
    </xf>
    <xf numFmtId="164" fontId="16" fillId="30" borderId="2" xfId="0" applyNumberFormat="1" applyFont="1" applyFill="1" applyBorder="1" applyAlignment="1">
      <alignment horizontal="center"/>
    </xf>
    <xf numFmtId="14" fontId="38" fillId="22" borderId="2" xfId="0" applyNumberFormat="1" applyFont="1" applyFill="1" applyBorder="1" applyAlignment="1">
      <alignment horizontal="center"/>
    </xf>
    <xf numFmtId="167" fontId="16" fillId="22" borderId="2" xfId="2" applyNumberFormat="1" applyFont="1" applyFill="1" applyBorder="1" applyAlignment="1">
      <alignment horizontal="center"/>
    </xf>
    <xf numFmtId="168" fontId="16" fillId="22" borderId="2" xfId="0" applyNumberFormat="1" applyFont="1" applyFill="1" applyBorder="1" applyAlignment="1">
      <alignment horizontal="center"/>
    </xf>
    <xf numFmtId="14" fontId="16" fillId="22" borderId="2" xfId="0" applyNumberFormat="1" applyFont="1" applyFill="1" applyBorder="1" applyAlignment="1">
      <alignment horizontal="center"/>
    </xf>
    <xf numFmtId="0" fontId="38" fillId="22" borderId="2" xfId="0" applyFont="1" applyFill="1" applyBorder="1" applyAlignment="1">
      <alignment horizontal="center"/>
    </xf>
    <xf numFmtId="3" fontId="16" fillId="32" borderId="2" xfId="0" applyNumberFormat="1" applyFont="1" applyFill="1" applyBorder="1" applyAlignment="1">
      <alignment horizontal="center"/>
    </xf>
    <xf numFmtId="16" fontId="38" fillId="22" borderId="2" xfId="0" applyNumberFormat="1" applyFont="1" applyFill="1" applyBorder="1" applyAlignment="1">
      <alignment horizontal="center"/>
    </xf>
    <xf numFmtId="0" fontId="16" fillId="24" borderId="2" xfId="0" applyFont="1" applyFill="1" applyBorder="1" applyAlignment="1">
      <alignment horizontal="center" vertical="center" wrapText="1"/>
    </xf>
    <xf numFmtId="3" fontId="16" fillId="24" borderId="2" xfId="0" applyNumberFormat="1" applyFont="1" applyFill="1" applyBorder="1" applyAlignment="1">
      <alignment horizontal="center"/>
    </xf>
    <xf numFmtId="14" fontId="43" fillId="32" borderId="2" xfId="0" applyNumberFormat="1" applyFont="1" applyFill="1" applyBorder="1" applyAlignment="1">
      <alignment horizontal="center"/>
    </xf>
    <xf numFmtId="16" fontId="16" fillId="24" borderId="2" xfId="0" applyNumberFormat="1" applyFont="1" applyFill="1" applyBorder="1" applyAlignment="1">
      <alignment horizontal="center"/>
    </xf>
    <xf numFmtId="0" fontId="14" fillId="26" borderId="2" xfId="0" applyFont="1" applyFill="1" applyBorder="1" applyAlignment="1">
      <alignment horizontal="center"/>
    </xf>
    <xf numFmtId="0" fontId="18" fillId="24" borderId="2" xfId="0" applyFont="1" applyFill="1" applyBorder="1" applyAlignment="1">
      <alignment horizontal="center"/>
    </xf>
    <xf numFmtId="0" fontId="14" fillId="24" borderId="2" xfId="0" applyFont="1" applyFill="1" applyBorder="1" applyAlignment="1">
      <alignment horizontal="center" vertical="center" wrapText="1"/>
    </xf>
    <xf numFmtId="167" fontId="14" fillId="24" borderId="2" xfId="2" applyNumberFormat="1" applyFont="1" applyFill="1" applyBorder="1" applyAlignment="1">
      <alignment horizontal="center"/>
    </xf>
    <xf numFmtId="168" fontId="14" fillId="24" borderId="2" xfId="0" applyNumberFormat="1" applyFont="1" applyFill="1" applyBorder="1" applyAlignment="1">
      <alignment horizontal="center"/>
    </xf>
    <xf numFmtId="0" fontId="33" fillId="24" borderId="2" xfId="0" applyFont="1" applyFill="1" applyBorder="1" applyAlignment="1">
      <alignment horizontal="center"/>
    </xf>
    <xf numFmtId="0" fontId="14" fillId="27" borderId="2" xfId="0" applyFont="1" applyFill="1" applyBorder="1" applyAlignment="1">
      <alignment horizontal="center"/>
    </xf>
    <xf numFmtId="164" fontId="14" fillId="25" borderId="2" xfId="0" applyNumberFormat="1" applyFont="1" applyFill="1" applyBorder="1" applyAlignment="1">
      <alignment horizontal="center"/>
    </xf>
    <xf numFmtId="14" fontId="14" fillId="26" borderId="2" xfId="0" applyNumberFormat="1" applyFont="1" applyFill="1" applyBorder="1" applyAlignment="1">
      <alignment horizontal="center"/>
    </xf>
    <xf numFmtId="164" fontId="18" fillId="25" borderId="2" xfId="0" applyNumberFormat="1" applyFont="1" applyFill="1" applyBorder="1" applyAlignment="1">
      <alignment horizontal="center"/>
    </xf>
    <xf numFmtId="167" fontId="14" fillId="26" borderId="2" xfId="2" applyNumberFormat="1" applyFont="1" applyFill="1" applyBorder="1" applyAlignment="1">
      <alignment horizontal="center"/>
    </xf>
    <xf numFmtId="168" fontId="14" fillId="26" borderId="2" xfId="0" applyNumberFormat="1" applyFont="1" applyFill="1" applyBorder="1" applyAlignment="1">
      <alignment horizontal="center"/>
    </xf>
    <xf numFmtId="0" fontId="41" fillId="24" borderId="2" xfId="0" applyFont="1" applyFill="1" applyBorder="1" applyAlignment="1">
      <alignment horizontal="center"/>
    </xf>
    <xf numFmtId="0" fontId="38" fillId="37" borderId="2" xfId="0" applyFont="1" applyFill="1" applyBorder="1" applyAlignment="1">
      <alignment horizontal="center"/>
    </xf>
    <xf numFmtId="167" fontId="38" fillId="24" borderId="2" xfId="2" applyNumberFormat="1" applyFont="1" applyFill="1" applyBorder="1" applyAlignment="1">
      <alignment horizontal="center"/>
    </xf>
    <xf numFmtId="168" fontId="38" fillId="24" borderId="2" xfId="0" applyNumberFormat="1" applyFont="1" applyFill="1" applyBorder="1" applyAlignment="1">
      <alignment horizontal="center"/>
    </xf>
    <xf numFmtId="16" fontId="16" fillId="26" borderId="2" xfId="0" applyNumberFormat="1" applyFont="1" applyFill="1" applyBorder="1" applyAlignment="1">
      <alignment horizontal="center"/>
    </xf>
    <xf numFmtId="167" fontId="16" fillId="24" borderId="2" xfId="0" applyNumberFormat="1" applyFont="1" applyFill="1" applyBorder="1" applyAlignment="1">
      <alignment horizontal="center"/>
    </xf>
    <xf numFmtId="0" fontId="35" fillId="36" borderId="2" xfId="0" applyFont="1" applyFill="1" applyBorder="1" applyAlignment="1">
      <alignment horizontal="center" vertical="center" wrapText="1"/>
    </xf>
    <xf numFmtId="0" fontId="35" fillId="36" borderId="2" xfId="0" applyFont="1" applyFill="1" applyBorder="1" applyAlignment="1">
      <alignment horizontal="center"/>
    </xf>
    <xf numFmtId="0" fontId="18" fillId="36" borderId="2" xfId="0" applyFont="1" applyFill="1" applyBorder="1" applyAlignment="1">
      <alignment horizontal="center"/>
    </xf>
    <xf numFmtId="0" fontId="35" fillId="24" borderId="2" xfId="0" applyFont="1" applyFill="1" applyBorder="1" applyAlignment="1">
      <alignment horizontal="center" vertical="center" wrapText="1"/>
    </xf>
    <xf numFmtId="0" fontId="14" fillId="22" borderId="2" xfId="0" applyFont="1" applyFill="1" applyBorder="1" applyAlignment="1">
      <alignment horizontal="center"/>
    </xf>
    <xf numFmtId="0" fontId="16" fillId="31" borderId="2" xfId="0" applyFont="1" applyFill="1" applyBorder="1" applyAlignment="1">
      <alignment horizontal="center"/>
    </xf>
    <xf numFmtId="16" fontId="16" fillId="23" borderId="2" xfId="0" applyNumberFormat="1" applyFont="1" applyFill="1" applyBorder="1" applyAlignment="1">
      <alignment horizontal="center"/>
    </xf>
    <xf numFmtId="164" fontId="16" fillId="23" borderId="2" xfId="0" applyNumberFormat="1" applyFont="1" applyFill="1" applyBorder="1" applyAlignment="1">
      <alignment horizontal="center"/>
    </xf>
    <xf numFmtId="168" fontId="16" fillId="23" borderId="2" xfId="0" applyNumberFormat="1" applyFont="1" applyFill="1" applyBorder="1" applyAlignment="1">
      <alignment horizontal="center"/>
    </xf>
    <xf numFmtId="14" fontId="16" fillId="23" borderId="2" xfId="0" applyNumberFormat="1" applyFont="1" applyFill="1" applyBorder="1" applyAlignment="1">
      <alignment horizontal="center"/>
    </xf>
    <xf numFmtId="0" fontId="16" fillId="38" borderId="2" xfId="0" applyFont="1" applyFill="1" applyBorder="1" applyAlignment="1">
      <alignment horizontal="center"/>
    </xf>
    <xf numFmtId="0" fontId="14" fillId="25" borderId="2" xfId="0" applyFont="1" applyFill="1" applyBorder="1" applyAlignment="1">
      <alignment horizontal="center"/>
    </xf>
    <xf numFmtId="16" fontId="16" fillId="25" borderId="2" xfId="0" applyNumberFormat="1" applyFont="1" applyFill="1" applyBorder="1" applyAlignment="1">
      <alignment horizontal="center"/>
    </xf>
    <xf numFmtId="14" fontId="38" fillId="25" borderId="2" xfId="0" applyNumberFormat="1" applyFont="1" applyFill="1" applyBorder="1" applyAlignment="1">
      <alignment horizontal="center"/>
    </xf>
    <xf numFmtId="0" fontId="14" fillId="39" borderId="2" xfId="0" applyFont="1" applyFill="1" applyBorder="1" applyAlignment="1">
      <alignment horizontal="center"/>
    </xf>
    <xf numFmtId="0" fontId="16" fillId="39" borderId="2" xfId="0" applyFont="1" applyFill="1" applyBorder="1" applyAlignment="1">
      <alignment horizontal="center"/>
    </xf>
    <xf numFmtId="16" fontId="16" fillId="39" borderId="2" xfId="0" applyNumberFormat="1" applyFont="1" applyFill="1" applyBorder="1" applyAlignment="1">
      <alignment horizontal="center"/>
    </xf>
    <xf numFmtId="14" fontId="38" fillId="39" borderId="2" xfId="0" applyNumberFormat="1" applyFont="1" applyFill="1" applyBorder="1" applyAlignment="1">
      <alignment horizontal="center"/>
    </xf>
    <xf numFmtId="164" fontId="16" fillId="39" borderId="2" xfId="0" applyNumberFormat="1" applyFont="1" applyFill="1" applyBorder="1" applyAlignment="1">
      <alignment horizontal="center"/>
    </xf>
    <xf numFmtId="167" fontId="16" fillId="39" borderId="2" xfId="2" applyNumberFormat="1" applyFont="1" applyFill="1" applyBorder="1" applyAlignment="1">
      <alignment horizontal="center"/>
    </xf>
    <xf numFmtId="168" fontId="16" fillId="39" borderId="2" xfId="0" applyNumberFormat="1" applyFont="1" applyFill="1" applyBorder="1" applyAlignment="1">
      <alignment horizontal="center"/>
    </xf>
    <xf numFmtId="14" fontId="16" fillId="39" borderId="2" xfId="0" applyNumberFormat="1" applyFont="1" applyFill="1" applyBorder="1" applyAlignment="1">
      <alignment horizontal="center"/>
    </xf>
    <xf numFmtId="0" fontId="38" fillId="39" borderId="2" xfId="0" applyFont="1" applyFill="1" applyBorder="1" applyAlignment="1">
      <alignment horizontal="center"/>
    </xf>
    <xf numFmtId="0" fontId="38" fillId="40" borderId="2" xfId="0" applyFont="1" applyFill="1" applyBorder="1" applyAlignment="1">
      <alignment horizontal="center"/>
    </xf>
    <xf numFmtId="0" fontId="16" fillId="42" borderId="2" xfId="0" applyFont="1" applyFill="1" applyBorder="1" applyAlignment="1">
      <alignment horizontal="center"/>
    </xf>
    <xf numFmtId="0" fontId="14" fillId="30" borderId="2" xfId="0" applyFont="1" applyFill="1" applyBorder="1" applyAlignment="1">
      <alignment horizontal="center"/>
    </xf>
    <xf numFmtId="0" fontId="16" fillId="30" borderId="2" xfId="0" applyFont="1" applyFill="1" applyBorder="1" applyAlignment="1">
      <alignment horizontal="center"/>
    </xf>
    <xf numFmtId="16" fontId="16" fillId="30" borderId="2" xfId="0" applyNumberFormat="1" applyFont="1" applyFill="1" applyBorder="1" applyAlignment="1">
      <alignment horizontal="center"/>
    </xf>
    <xf numFmtId="14" fontId="38" fillId="30" borderId="2" xfId="0" applyNumberFormat="1" applyFont="1" applyFill="1" applyBorder="1" applyAlignment="1">
      <alignment horizontal="center"/>
    </xf>
    <xf numFmtId="167" fontId="16" fillId="30" borderId="2" xfId="2" applyNumberFormat="1" applyFont="1" applyFill="1" applyBorder="1" applyAlignment="1">
      <alignment horizontal="center"/>
    </xf>
    <xf numFmtId="168" fontId="16" fillId="30" borderId="2" xfId="0" applyNumberFormat="1" applyFont="1" applyFill="1" applyBorder="1" applyAlignment="1">
      <alignment horizontal="center"/>
    </xf>
    <xf numFmtId="14" fontId="16" fillId="30" borderId="2" xfId="0" applyNumberFormat="1" applyFont="1" applyFill="1" applyBorder="1" applyAlignment="1">
      <alignment horizontal="center"/>
    </xf>
    <xf numFmtId="0" fontId="38" fillId="30" borderId="2" xfId="0" applyFont="1" applyFill="1" applyBorder="1" applyAlignment="1">
      <alignment horizontal="center"/>
    </xf>
    <xf numFmtId="16" fontId="16" fillId="37" borderId="2" xfId="0" applyNumberFormat="1" applyFont="1" applyFill="1" applyBorder="1" applyAlignment="1">
      <alignment horizontal="center"/>
    </xf>
    <xf numFmtId="0" fontId="35" fillId="26" borderId="2" xfId="0" applyFont="1" applyFill="1" applyBorder="1" applyAlignment="1">
      <alignment horizontal="center"/>
    </xf>
    <xf numFmtId="0" fontId="14" fillId="38" borderId="2" xfId="0" applyFont="1" applyFill="1" applyBorder="1" applyAlignment="1">
      <alignment horizontal="center"/>
    </xf>
    <xf numFmtId="167" fontId="16" fillId="38" borderId="2" xfId="2" applyNumberFormat="1" applyFont="1" applyFill="1" applyBorder="1" applyAlignment="1">
      <alignment horizontal="center"/>
    </xf>
    <xf numFmtId="168" fontId="16" fillId="38" borderId="2" xfId="0" applyNumberFormat="1" applyFont="1" applyFill="1" applyBorder="1" applyAlignment="1">
      <alignment horizontal="center"/>
    </xf>
    <xf numFmtId="14" fontId="16" fillId="38" borderId="2" xfId="0" applyNumberFormat="1" applyFont="1" applyFill="1" applyBorder="1" applyAlignment="1">
      <alignment horizontal="center"/>
    </xf>
    <xf numFmtId="167" fontId="38" fillId="26" borderId="2" xfId="0" applyNumberFormat="1" applyFont="1" applyFill="1" applyBorder="1" applyAlignment="1">
      <alignment horizontal="center"/>
    </xf>
    <xf numFmtId="168" fontId="38" fillId="26" borderId="2" xfId="0" applyNumberFormat="1" applyFont="1" applyFill="1" applyBorder="1" applyAlignment="1">
      <alignment horizontal="center"/>
    </xf>
    <xf numFmtId="167" fontId="38" fillId="24" borderId="2" xfId="0" applyNumberFormat="1" applyFont="1" applyFill="1" applyBorder="1" applyAlignment="1">
      <alignment horizontal="center"/>
    </xf>
    <xf numFmtId="0" fontId="35" fillId="38" borderId="2" xfId="0" applyFont="1" applyFill="1" applyBorder="1" applyAlignment="1">
      <alignment horizontal="center"/>
    </xf>
    <xf numFmtId="167" fontId="38" fillId="36" borderId="2" xfId="0" applyNumberFormat="1" applyFont="1" applyFill="1" applyBorder="1" applyAlignment="1">
      <alignment horizontal="center"/>
    </xf>
    <xf numFmtId="168" fontId="38" fillId="36" borderId="2" xfId="0" applyNumberFormat="1" applyFont="1" applyFill="1" applyBorder="1" applyAlignment="1">
      <alignment horizontal="center"/>
    </xf>
    <xf numFmtId="167" fontId="38" fillId="32" borderId="2" xfId="0" applyNumberFormat="1" applyFont="1" applyFill="1" applyBorder="1" applyAlignment="1">
      <alignment horizontal="center"/>
    </xf>
    <xf numFmtId="168" fontId="38" fillId="32" borderId="2" xfId="0" applyNumberFormat="1" applyFont="1" applyFill="1" applyBorder="1" applyAlignment="1">
      <alignment horizontal="center"/>
    </xf>
    <xf numFmtId="167" fontId="43" fillId="24" borderId="2" xfId="0" applyNumberFormat="1" applyFont="1" applyFill="1" applyBorder="1" applyAlignment="1">
      <alignment horizontal="center"/>
    </xf>
    <xf numFmtId="167" fontId="38" fillId="25" borderId="2" xfId="0" applyNumberFormat="1" applyFont="1" applyFill="1" applyBorder="1" applyAlignment="1">
      <alignment horizontal="center"/>
    </xf>
    <xf numFmtId="168" fontId="38" fillId="25" borderId="2" xfId="0" applyNumberFormat="1" applyFont="1" applyFill="1" applyBorder="1" applyAlignment="1">
      <alignment horizontal="center"/>
    </xf>
    <xf numFmtId="16" fontId="16" fillId="36" borderId="2" xfId="0" applyNumberFormat="1" applyFont="1" applyFill="1" applyBorder="1" applyAlignment="1">
      <alignment horizontal="center"/>
    </xf>
    <xf numFmtId="0" fontId="40" fillId="32" borderId="2" xfId="0" applyFont="1" applyFill="1" applyBorder="1" applyAlignment="1">
      <alignment horizontal="center"/>
    </xf>
    <xf numFmtId="167" fontId="14" fillId="24" borderId="2" xfId="0" applyNumberFormat="1" applyFont="1" applyFill="1" applyBorder="1" applyAlignment="1">
      <alignment horizontal="center"/>
    </xf>
    <xf numFmtId="0" fontId="43" fillId="26" borderId="2" xfId="0" applyFont="1" applyFill="1" applyBorder="1" applyAlignment="1">
      <alignment horizontal="center"/>
    </xf>
    <xf numFmtId="0" fontId="14" fillId="36" borderId="2" xfId="0" applyFont="1" applyFill="1" applyBorder="1" applyAlignment="1">
      <alignment horizontal="center" vertical="center" wrapText="1"/>
    </xf>
    <xf numFmtId="16" fontId="16" fillId="27" borderId="2" xfId="0" applyNumberFormat="1" applyFont="1" applyFill="1" applyBorder="1" applyAlignment="1">
      <alignment horizontal="center"/>
    </xf>
    <xf numFmtId="0" fontId="35" fillId="32" borderId="2" xfId="0" applyFont="1" applyFill="1" applyBorder="1" applyAlignment="1">
      <alignment horizontal="center"/>
    </xf>
    <xf numFmtId="167" fontId="38" fillId="7" borderId="2" xfId="0" applyNumberFormat="1" applyFont="1" applyFill="1" applyBorder="1" applyAlignment="1">
      <alignment horizontal="center"/>
    </xf>
    <xf numFmtId="168" fontId="38" fillId="7" borderId="2" xfId="0" applyNumberFormat="1" applyFont="1" applyFill="1" applyBorder="1" applyAlignment="1">
      <alignment horizontal="center"/>
    </xf>
    <xf numFmtId="3" fontId="45" fillId="24" borderId="2" xfId="0" applyNumberFormat="1" applyFont="1" applyFill="1" applyBorder="1" applyAlignment="1">
      <alignment horizontal="center"/>
    </xf>
    <xf numFmtId="167" fontId="38" fillId="30" borderId="2" xfId="0" applyNumberFormat="1" applyFont="1" applyFill="1" applyBorder="1" applyAlignment="1">
      <alignment horizontal="center"/>
    </xf>
    <xf numFmtId="168" fontId="38" fillId="30" borderId="2" xfId="0" applyNumberFormat="1" applyFont="1" applyFill="1" applyBorder="1" applyAlignment="1">
      <alignment horizontal="center"/>
    </xf>
    <xf numFmtId="3" fontId="44" fillId="24" borderId="2" xfId="0" applyNumberFormat="1" applyFont="1" applyFill="1" applyBorder="1" applyAlignment="1">
      <alignment horizontal="center"/>
    </xf>
    <xf numFmtId="0" fontId="36" fillId="26" borderId="2" xfId="0" applyFont="1" applyFill="1" applyBorder="1" applyAlignment="1">
      <alignment horizontal="center"/>
    </xf>
    <xf numFmtId="0" fontId="14" fillId="35" borderId="2" xfId="0" applyFont="1" applyFill="1" applyBorder="1" applyAlignment="1">
      <alignment horizontal="center"/>
    </xf>
    <xf numFmtId="16" fontId="38" fillId="33" borderId="2" xfId="0" applyNumberFormat="1" applyFont="1" applyFill="1" applyBorder="1" applyAlignment="1">
      <alignment horizontal="center"/>
    </xf>
    <xf numFmtId="16" fontId="16" fillId="34" borderId="2" xfId="0" applyNumberFormat="1" applyFont="1" applyFill="1" applyBorder="1" applyAlignment="1">
      <alignment horizontal="center"/>
    </xf>
    <xf numFmtId="167" fontId="38" fillId="35" borderId="2" xfId="0" applyNumberFormat="1" applyFont="1" applyFill="1" applyBorder="1" applyAlignment="1">
      <alignment horizontal="center"/>
    </xf>
    <xf numFmtId="168" fontId="38" fillId="35" borderId="2" xfId="0" applyNumberFormat="1" applyFont="1" applyFill="1" applyBorder="1" applyAlignment="1">
      <alignment horizontal="center"/>
    </xf>
    <xf numFmtId="16" fontId="16" fillId="32" borderId="2" xfId="0" applyNumberFormat="1" applyFont="1" applyFill="1" applyBorder="1" applyAlignment="1">
      <alignment horizontal="center"/>
    </xf>
    <xf numFmtId="16" fontId="16" fillId="6" borderId="2" xfId="0" applyNumberFormat="1" applyFont="1" applyFill="1" applyBorder="1" applyAlignment="1">
      <alignment horizontal="center"/>
    </xf>
    <xf numFmtId="3" fontId="14" fillId="35" borderId="2" xfId="0" applyNumberFormat="1" applyFont="1" applyFill="1" applyBorder="1" applyAlignment="1">
      <alignment horizontal="center"/>
    </xf>
    <xf numFmtId="14" fontId="43" fillId="24" borderId="2" xfId="0" applyNumberFormat="1" applyFont="1" applyFill="1" applyBorder="1" applyAlignment="1">
      <alignment horizontal="center"/>
    </xf>
    <xf numFmtId="167" fontId="38" fillId="22" borderId="2" xfId="0" applyNumberFormat="1" applyFont="1" applyFill="1" applyBorder="1" applyAlignment="1">
      <alignment horizontal="center"/>
    </xf>
    <xf numFmtId="168" fontId="38" fillId="22" borderId="2" xfId="0" applyNumberFormat="1" applyFont="1" applyFill="1" applyBorder="1" applyAlignment="1">
      <alignment horizontal="center"/>
    </xf>
    <xf numFmtId="0" fontId="36" fillId="22" borderId="2" xfId="0" applyFont="1" applyFill="1" applyBorder="1" applyAlignment="1">
      <alignment horizontal="center"/>
    </xf>
    <xf numFmtId="3" fontId="14" fillId="32" borderId="2" xfId="0" applyNumberFormat="1" applyFont="1" applyFill="1" applyBorder="1" applyAlignment="1">
      <alignment horizontal="center"/>
    </xf>
    <xf numFmtId="16" fontId="38" fillId="25" borderId="2" xfId="0" applyNumberFormat="1" applyFont="1" applyFill="1" applyBorder="1" applyAlignment="1">
      <alignment horizontal="center"/>
    </xf>
    <xf numFmtId="0" fontId="14" fillId="28" borderId="2" xfId="0" applyFont="1" applyFill="1" applyBorder="1" applyAlignment="1">
      <alignment horizontal="center"/>
    </xf>
    <xf numFmtId="167" fontId="38" fillId="28" borderId="2" xfId="0" applyNumberFormat="1" applyFont="1" applyFill="1" applyBorder="1" applyAlignment="1">
      <alignment horizontal="center"/>
    </xf>
    <xf numFmtId="168" fontId="38" fillId="28" borderId="2" xfId="0" applyNumberFormat="1" applyFont="1" applyFill="1" applyBorder="1" applyAlignment="1">
      <alignment horizontal="center"/>
    </xf>
    <xf numFmtId="0" fontId="14" fillId="26" borderId="2" xfId="0" applyFont="1" applyFill="1" applyBorder="1" applyAlignment="1">
      <alignment horizontal="center" vertical="center" wrapText="1"/>
    </xf>
    <xf numFmtId="0" fontId="36" fillId="24" borderId="2" xfId="0" applyFont="1" applyFill="1" applyBorder="1" applyAlignment="1">
      <alignment horizontal="center" vertical="top" wrapText="1"/>
    </xf>
    <xf numFmtId="0" fontId="38" fillId="0" borderId="2" xfId="0" applyFont="1" applyBorder="1" applyAlignment="1">
      <alignment horizontal="center"/>
    </xf>
    <xf numFmtId="16" fontId="38" fillId="0" borderId="2" xfId="0" applyNumberFormat="1" applyFont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167" fontId="38" fillId="0" borderId="2" xfId="0" applyNumberFormat="1" applyFont="1" applyBorder="1" applyAlignment="1">
      <alignment horizontal="center"/>
    </xf>
    <xf numFmtId="14" fontId="38" fillId="0" borderId="2" xfId="0" applyNumberFormat="1" applyFont="1" applyBorder="1" applyAlignment="1">
      <alignment horizontal="center"/>
    </xf>
    <xf numFmtId="0" fontId="36" fillId="4" borderId="2" xfId="0" applyFont="1" applyFill="1" applyBorder="1" applyAlignment="1">
      <alignment horizontal="center"/>
    </xf>
    <xf numFmtId="0" fontId="36" fillId="31" borderId="2" xfId="0" applyFont="1" applyFill="1" applyBorder="1" applyAlignment="1">
      <alignment horizontal="center"/>
    </xf>
    <xf numFmtId="0" fontId="35" fillId="4" borderId="2" xfId="0" applyFont="1" applyFill="1" applyBorder="1" applyAlignment="1">
      <alignment horizontal="center"/>
    </xf>
    <xf numFmtId="168" fontId="38" fillId="0" borderId="2" xfId="0" applyNumberFormat="1" applyFont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16" fontId="16" fillId="2" borderId="2" xfId="0" applyNumberFormat="1" applyFont="1" applyFill="1" applyBorder="1" applyAlignment="1">
      <alignment horizontal="center"/>
    </xf>
    <xf numFmtId="0" fontId="1" fillId="7" borderId="2" xfId="1" applyFill="1" applyBorder="1" applyAlignment="1">
      <alignment horizontal="center"/>
    </xf>
  </cellXfs>
  <cellStyles count="5">
    <cellStyle name="Currency" xfId="2" builtinId="4"/>
    <cellStyle name="Hyperlink" xfId="1" builtinId="8"/>
    <cellStyle name="Normal" xfId="0" builtinId="0"/>
    <cellStyle name="Normal 2" xfId="3" xr:uid="{00000000-0005-0000-0000-000003000000}"/>
    <cellStyle name="Normal 3" xfId="4" xr:uid="{00000000-0005-0000-0000-000004000000}"/>
  </cellStyles>
  <dxfs count="1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30" formatCode="@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165" formatCode="d/mm/yyyy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F939FE"/>
        </patternFill>
      </fill>
    </dxf>
    <dxf>
      <fill>
        <patternFill>
          <bgColor rgb="FFFFFF00"/>
        </patternFill>
      </fill>
    </dxf>
    <dxf>
      <fill>
        <patternFill>
          <bgColor rgb="FFF939FE"/>
        </patternFill>
      </fill>
    </dxf>
    <dxf>
      <fill>
        <patternFill>
          <bgColor rgb="FFFFFF00"/>
        </patternFill>
      </fill>
    </dxf>
    <dxf>
      <fill>
        <patternFill>
          <bgColor rgb="FFF939FE"/>
        </patternFill>
      </fill>
    </dxf>
    <dxf>
      <fill>
        <patternFill>
          <bgColor rgb="FFFFFF00"/>
        </patternFill>
      </fill>
    </dxf>
    <dxf>
      <fill>
        <patternFill>
          <bgColor rgb="FFF939FE"/>
        </patternFill>
      </fill>
    </dxf>
    <dxf>
      <fill>
        <patternFill>
          <bgColor rgb="FFFFFF00"/>
        </patternFill>
      </fill>
    </dxf>
    <dxf>
      <fill>
        <patternFill>
          <bgColor rgb="FFF939FE"/>
        </patternFill>
      </fill>
    </dxf>
    <dxf>
      <fill>
        <patternFill>
          <bgColor rgb="FFFFFF00"/>
        </patternFill>
      </fill>
    </dxf>
    <dxf>
      <fill>
        <patternFill>
          <bgColor rgb="FFF939FE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rgb="FFFF00FF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rgb="FFFF00FF"/>
          <bgColor theme="0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Franklin Gothic Book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sz val="14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sz val="12"/>
      </font>
    </dxf>
    <dxf>
      <font>
        <sz val="12"/>
      </font>
    </dxf>
    <dxf>
      <font>
        <sz val="12"/>
      </font>
    </dxf>
    <dxf>
      <font>
        <name val="Franklin Gothic Book"/>
      </font>
    </dxf>
    <dxf>
      <font>
        <name val="Franklin Gothic Book"/>
      </font>
    </dxf>
    <dxf>
      <font>
        <name val="Franklin Gothic Book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name val="Montserrat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numFmt numFmtId="168" formatCode="&quot;$&quot;\ #,##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numFmt numFmtId="167" formatCode="&quot;$&quot;\ #,##0.00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numFmt numFmtId="169" formatCode="d/m/yyyy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numFmt numFmtId="21" formatCode="d\-mmm"/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Montserrat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Montserrat"/>
        <scheme val="none"/>
      </font>
      <alignment horizont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Montserrat"/>
        <scheme val="none"/>
      </font>
      <fill>
        <patternFill patternType="solid">
          <fgColor rgb="FF1C4587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30" formatCode="@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0" formatCode="General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165" formatCode="d/mm/yyyy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165" formatCode="d/mm/yyyy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numFmt numFmtId="169" formatCode="d/m/yyyy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rgb="FF000000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Montserrat"/>
        <scheme val="none"/>
      </font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Montserrat"/>
        <scheme val="none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color theme="1"/>
      </font>
      <border>
        <bottom style="thin">
          <color theme="5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Estilo de segmentación de datos 1" pivot="0" table="0" count="1" xr9:uid="{00000000-0011-0000-FFFF-FFFF00000000}">
      <tableStyleElement type="wholeTable" dxfId="163"/>
    </tableStyle>
    <tableStyle name="SlicerStyleLight2 2" pivot="0" table="0" count="10" xr9:uid="{00000000-0011-0000-FFFF-FFFF01000000}">
      <tableStyleElement type="wholeTable" dxfId="162"/>
      <tableStyleElement type="headerRow" dxfId="161"/>
    </tableStyle>
  </tableStyles>
  <colors>
    <mruColors>
      <color rgb="FFCC66FF"/>
      <color rgb="FFFFFF00"/>
      <color rgb="FF009999"/>
      <color rgb="FF66FFFF"/>
      <color rgb="FFFF99FF"/>
      <color rgb="FF3333FF"/>
      <color rgb="FFFF0066"/>
      <color rgb="FF00FFFF"/>
      <color rgb="FFFF00FF"/>
      <color rgb="FFFFCC99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/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microsoft.com/office/2017/10/relationships/person" Target="persons/person.xml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38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37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microsoft.com/office/2007/relationships/slicerCache" Target="slicerCaches/slicerCache1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1001367</xdr:colOff>
      <xdr:row>1</xdr:row>
      <xdr:rowOff>50938</xdr:rowOff>
    </xdr:from>
    <xdr:to>
      <xdr:col>38</xdr:col>
      <xdr:colOff>249192</xdr:colOff>
      <xdr:row>7</xdr:row>
      <xdr:rowOff>9111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es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42932" y="216590"/>
              <a:ext cx="3416991" cy="9520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  <xdr:twoCellAnchor editAs="oneCell">
    <xdr:from>
      <xdr:col>26</xdr:col>
      <xdr:colOff>393838</xdr:colOff>
      <xdr:row>0</xdr:row>
      <xdr:rowOff>62120</xdr:rowOff>
    </xdr:from>
    <xdr:to>
      <xdr:col>29</xdr:col>
      <xdr:colOff>708577</xdr:colOff>
      <xdr:row>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año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4555" y="62120"/>
              <a:ext cx="1828800" cy="9317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puede usar al menos en Excel 2010.
Si la forma se modificó en una versión anterior de Excel, o si el libro se guardó en Excel 2003 o anterior, no se puede usar la segmentaciones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228599</xdr:colOff>
      <xdr:row>0</xdr:row>
      <xdr:rowOff>171450</xdr:rowOff>
    </xdr:from>
    <xdr:to>
      <xdr:col>5</xdr:col>
      <xdr:colOff>180975</xdr:colOff>
      <xdr:row>6</xdr:row>
      <xdr:rowOff>19050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es Alta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Al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7249" y="171450"/>
              <a:ext cx="1457326" cy="2686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riam Burdisso" id="{0383D9A6-18C9-467C-BB18-DF5D82CAF9DA}" userId="cd24c19b8cc4ab66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iam Burdisso" refreshedDate="45834.422902199076" createdVersion="6" refreshedVersion="8" minRefreshableVersion="3" recordCount="1142" xr:uid="{00000000-000A-0000-FFFF-FFFF3B000000}">
  <cacheSource type="worksheet">
    <worksheetSource name="infopolizas"/>
  </cacheSource>
  <cacheFields count="33">
    <cacheField name="Cantidad" numFmtId="0">
      <sharedItems containsString="0" containsBlank="1" containsNumber="1" containsInteger="1" minValue="1" maxValue="720"/>
    </cacheField>
    <cacheField name="Mes Alta" numFmtId="0">
      <sharedItems containsNonDate="0" containsDate="1" containsString="0" containsBlank="1" minDate="2018-06-01T00:00:00" maxDate="2025-06-02T00:00:00" count="78">
        <d v="2020-02-01T00:00:00"/>
        <d v="2019-12-01T00:00:00"/>
        <d v="2020-01-01T00:00:00"/>
        <d v="2020-03-01T00:00:00"/>
        <d v="2020-04-01T00:00:00"/>
        <d v="2020-05-01T00:00:00"/>
        <d v="2019-05-01T00:00:00"/>
        <d v="2019-08-01T00:00:00"/>
        <d v="2019-11-01T00:00:00"/>
        <d v="2019-06-01T00:00:00"/>
        <d v="2022-01-01T00:00:00"/>
        <d v="2020-06-01T00:00:00"/>
        <d v="2020-08-01T00:00:00"/>
        <d v="2020-12-01T00:00:00"/>
        <d v="2020-09-01T00:00:00"/>
        <d v="2020-09-02T00:00:00"/>
        <d v="2020-10-01T00:00:00"/>
        <d v="2020-11-01T00:00:00"/>
        <d v="2021-01-01T00:00:00"/>
        <d v="2021-02-01T00:00:00"/>
        <d v="2021-08-01T00:00:00"/>
        <d v="2021-03-01T00:00:00"/>
        <d v="2024-10-01T00:00:00"/>
        <d v="2023-07-01T00:00:00"/>
        <d v="2023-03-01T00:00:00"/>
        <d v="2025-04-01T00:00:00"/>
        <d v="2021-04-01T00:00:00"/>
        <d v="2021-05-01T00:00:00"/>
        <d v="2022-10-01T00:00:00"/>
        <d v="2024-04-01T00:00:00"/>
        <d v="2021-06-01T00:00:00"/>
        <d v="2021-07-01T00:00:00"/>
        <d v="2021-09-01T00:00:00"/>
        <d v="2021-10-01T00:00:00"/>
        <d v="2021-11-01T00:00:00"/>
        <d v="2021-12-01T00:00:00"/>
        <d v="2022-02-01T00:00:00"/>
        <d v="2022-03-01T00:00:00"/>
        <d v="2022-07-01T00:00:00"/>
        <d v="2022-04-01T00:00:00"/>
        <d v="2022-05-01T00:00:00"/>
        <d v="2025-02-01T00:00:00"/>
        <d v="2022-06-01T00:00:00"/>
        <d v="2022-08-01T00:00:00"/>
        <d v="2022-09-01T00:00:00"/>
        <d v="2022-11-01T00:00:00"/>
        <d v="2023-06-01T00:00:00"/>
        <d v="2022-12-01T00:00:00"/>
        <d v="2024-07-01T00:00:00"/>
        <d v="2023-01-01T00:00:00"/>
        <d v="2024-12-01T00:00:00"/>
        <d v="2023-02-01T00:00:00"/>
        <d v="2023-04-01T00:00:00"/>
        <d v="2023-05-01T00:00:00"/>
        <d v="2025-06-01T00:00:00"/>
        <d v="2024-11-01T00:00:00"/>
        <d v="2023-08-01T00:00:00"/>
        <d v="2024-09-01T00:00:00"/>
        <d v="2023-09-01T00:00:00"/>
        <d v="2023-10-01T00:00:00"/>
        <d v="2023-11-01T00:00:00"/>
        <d v="2023-12-01T00:00:00"/>
        <d v="2024-01-01T00:00:00"/>
        <d v="2025-01-01T00:00:00"/>
        <d v="2024-03-01T00:00:00"/>
        <d v="2024-02-01T00:00:00"/>
        <d v="2024-08-01T00:00:00"/>
        <d v="2024-05-01T00:00:00"/>
        <d v="2024-06-01T00:00:00"/>
        <d v="2025-03-01T00:00:00"/>
        <d v="2025-05-01T00:00:00"/>
        <m/>
        <d v="2020-07-01T00:00:00" u="1"/>
        <d v="2018-06-01T00:00:00" u="1"/>
        <d v="2022-06-30T00:00:00" u="1"/>
        <d v="2021-06-02T00:00:00" u="1"/>
        <d v="2019-10-01T00:00:00" u="1"/>
        <d v="2019-09-01T00:00:00" u="1"/>
      </sharedItems>
    </cacheField>
    <cacheField name="Apellido y Nombre" numFmtId="0">
      <sharedItems containsBlank="1" containsMixedTypes="1" containsNumber="1" containsInteger="1" minValue="25343810" maxValue="25343810" count="575">
        <s v="Pereyra Gabriela"/>
        <s v="Nievas Gastón"/>
        <s v="Blazquez Federico"/>
        <s v="Gaspanello  Fabian"/>
        <s v="Tabares Carolina "/>
        <s v="Romero Eliana"/>
        <s v="Juhel Karina "/>
        <s v="Maero Mónica"/>
        <s v="Nievas  Gastón"/>
        <s v="Salgueiro Sergio "/>
        <s v="Alonso Natalia"/>
        <s v="Fedrizzi Daniela"/>
        <s v="Samanon Marcos"/>
        <s v="Giro Alberto"/>
        <s v="Vinuesa Horacio "/>
        <s v="Falo Agustina"/>
        <s v="Quatrochi Nazzetta Juliano"/>
        <s v="Jular Gloria "/>
        <s v="Herrera Gabriel "/>
        <s v="Bernardi Natalia"/>
        <s v="Delera Claudio"/>
        <s v="Vilariño Patricia "/>
        <s v="Moyano Miguel  "/>
        <s v="Sarmiento Nicolas "/>
        <s v="Sanchez Javier "/>
        <s v="La Madrid Sa"/>
        <s v="Burdisso Nahuel"/>
        <s v="Suarez  Liliana"/>
        <s v="Aguirre Daniel "/>
        <s v="Gutierrez Stella "/>
        <s v="Parieta Nancy"/>
        <s v="Campos Cristian "/>
        <s v="Longo Olga "/>
        <s v="Solis Brenda"/>
        <s v="Holz David"/>
        <s v="Sabena Gustavo "/>
        <s v="Weissbein Sebastian"/>
        <s v="Palacios Gabriela"/>
        <s v="Arribas Susana"/>
        <s v="Altamirano Guillermo "/>
        <s v="Ferreyra Marcelo"/>
        <s v="Fernandez Cristian"/>
        <s v="MartinRojo Romina"/>
        <s v="Muesa Robrto Oscar"/>
        <s v="Funes Carlos Aril"/>
        <s v="Pugliese Matias"/>
        <s v="Salgado Noelia"/>
        <s v="Cordoba Teresita"/>
        <s v="Ragazzini Sebastian"/>
        <s v="Burdisso Michelle"/>
        <s v="Castaño Lucas "/>
        <s v="Casanovas  Martin"/>
        <s v="Caglieris Sergio "/>
        <s v="Bedogni Gabriel"/>
        <s v="Manzanelli Celeste "/>
        <s v="Dehaine Javier "/>
        <s v="Zarate Gonzalo"/>
        <s v="Manzanelli Orlando"/>
        <s v="Gonzalez Lorena "/>
        <s v="Bella Claudio"/>
        <s v="Durante Gonzalo"/>
        <s v="Tejeda Sergio "/>
        <s v="Campanario Marcela"/>
        <s v="Vega Karina "/>
        <s v="Aciar Marcos "/>
        <s v="Monge Silvana "/>
        <s v="AltamiranoBaez Andrea "/>
        <s v="Alvarez Rocio Abigail"/>
        <s v="Barrancos Claudia "/>
        <s v="Cejas Katerinne "/>
        <s v="Torres Melisa "/>
        <s v="Rodriguez Julieta "/>
        <s v="Quintero Yohana "/>
        <s v="Escudero  Ivana"/>
        <s v="Ferreyra Rodrigo"/>
        <s v="Riquelme Andrea "/>
        <s v="Miño Susana "/>
        <s v="Palacio Erika "/>
        <s v="Pugliese Leandro "/>
        <s v="Sakaliam Catalina"/>
        <s v="Margara Dante "/>
        <s v="Martinez Fabiana "/>
        <s v="Castaño Jorge "/>
        <s v="Abregu Claudio"/>
        <s v="Rodriguez Maximiliano "/>
        <s v="escobar Julio"/>
        <s v="VillaroelVasquez Edith "/>
        <s v="Toledo Matias"/>
        <s v="Diaz Carlos "/>
        <s v="Burdisso Aurora "/>
        <s v="Montoya Carolina "/>
        <s v="Vallejo Paola"/>
        <s v="Wagner Maria Rosa"/>
        <s v="Valentini Gustavo "/>
        <s v="Ahumada José "/>
        <s v="Delosanto  Marcelo"/>
        <s v="Enrieux Axel "/>
        <s v="Monte Agustin "/>
        <s v="Gallardo Agustin"/>
        <s v="Labrador Ruben "/>
        <s v="Ramirez Angela "/>
        <s v="Rattara Martha "/>
        <s v="RivaderoAltamirano  Cinthya "/>
        <s v="Nievas Mauro "/>
        <s v="Prieto Federico "/>
        <s v="Quispe raul "/>
        <s v="Guayacan SRL"/>
        <s v="Baez Griselda"/>
        <s v="Corral Gabriela "/>
        <s v="Farfan Eugenia "/>
        <s v="Cambas Martin"/>
        <s v="Lorello Sandra "/>
        <s v="Avila Damian"/>
        <s v="Cerda Gastón "/>
        <s v="Cartala Fabian "/>
        <s v="Ponce Enzo Tomas"/>
        <s v="Ghiggia Sebastian"/>
        <s v="Soria Menas Belén"/>
        <s v="Congui Jorge "/>
        <s v="Pairone Victoria"/>
        <s v="Pairone Marcos"/>
        <s v="Barbero Sonia "/>
        <s v="Vallejo Ivan"/>
        <s v="Gallardo Romina"/>
        <s v="Montoya Yesica "/>
        <s v="Santucho Nélida "/>
        <s v="Salas Fernanda "/>
        <s v="Vazquez Rita "/>
        <s v="Anzil Sandra Fabiana"/>
        <s v="Flores  Vanesa"/>
        <s v="Bergese Guillermo"/>
        <s v="Pugliese Fabrizio "/>
        <s v="Arrascaete Maximiliano"/>
        <s v="Brezzo Carolina "/>
        <s v="Ramos Gaston "/>
        <s v="Rodriguez  Luciano "/>
        <s v="Mollo Franco Ariel"/>
        <s v="Castro Gerardo"/>
        <s v="Salguero Angeles "/>
        <s v="Ragazzini Hugo "/>
        <s v="Diaz Suarez Brenda agustina"/>
        <s v="Gomez Laura"/>
        <s v="Novillo Miguel"/>
        <s v="Extreme Soluciones "/>
        <s v="Obregon Carina "/>
        <s v="Fioramontti Veronica"/>
        <s v="Chiappero  Florencia"/>
        <s v="Martinez Ayelen"/>
        <s v="Ledesma Carlos "/>
        <s v="Medina Noelia"/>
        <s v="Rodriguez José Maria"/>
        <s v="Jara Matias "/>
        <s v="Sakaliam Luca"/>
        <s v="Sakalian Ludmila"/>
        <s v="Forn Mirta "/>
        <s v="Balicki Raul "/>
        <s v="Novello Silvia "/>
        <s v="Maigua  Claudia "/>
        <s v="Delic Marcos"/>
        <s v="Tabares Evelina"/>
        <s v="Acosta Diego "/>
        <s v="Giamberardino Oscar "/>
        <s v="Cabrillana angel "/>
        <s v="Moriconi Laura  "/>
        <s v="Oliva Romina"/>
        <s v="LuqueMisisian Gabriela "/>
        <s v="Mansilla Lucas "/>
        <s v="Vargas Monica "/>
        <s v="Soriano Rogelio"/>
        <s v="Esteche Adriano "/>
        <s v="Bonotto Walter"/>
        <s v="Cortez Patricia"/>
        <s v="Martinez Roberto "/>
        <s v="Lares María Graciela"/>
        <s v="Flores Florencia "/>
        <s v="Falo  Agustina"/>
        <s v="Quispe Alejandro"/>
        <s v="Cerutti Brenda "/>
        <s v="Gomez Emilio"/>
        <s v="Alderete Sergio "/>
        <s v="Sanchez Lilia "/>
        <s v="Leguizamon Roberto "/>
        <s v="Alvarez Carlos"/>
        <s v="MendezRojas Rodrigo "/>
        <s v="Peralta Gustavo "/>
        <s v="Tabares Sixto"/>
        <s v="Avedano Judith"/>
        <s v="VasquezPeña Cielo "/>
        <s v="Arias mariana"/>
        <s v="Colazo Belén"/>
        <s v="Novoa Virginia"/>
        <s v="Gilli José "/>
        <s v="Saul ana "/>
        <s v="Leiria Liliana"/>
        <s v="Medrano  Soledad"/>
        <s v="Torres  Lorena"/>
        <s v="Muñoz Maribel "/>
        <s v="Rocha juan "/>
        <s v="Muesa Natalia "/>
        <s v="Pizarro Claudio "/>
        <s v="Farias Rodrigo"/>
        <s v="Flores Graciela"/>
        <s v="Agostinello oscar"/>
        <s v="Mansilla Ivana Soledad"/>
        <s v="Sayavedra Paola "/>
        <s v="Barraza Juan "/>
        <s v="Socolovsky Leonardo "/>
        <s v="Farias   Javier"/>
        <s v="Gonzalez Lourdes "/>
        <s v="Brando Ricardo"/>
        <s v="Deleu Franco "/>
        <s v="Salas Ferreyra "/>
        <s v="Victorina 4"/>
        <s v="Filomeni Gabriela"/>
        <s v="Castello Adriana "/>
        <s v="MartinezRamos Yoselin "/>
        <s v="Farias Nancy "/>
        <s v="Vivas Carolina "/>
        <s v="Ojeda Raul "/>
        <s v="Ramirez Leonardo "/>
        <s v="MendozaFerreyra Luis "/>
        <s v="Moreno Julio "/>
        <s v="Becker Natalia"/>
        <s v="Gilli Jose "/>
        <s v="Kochlowski Nicolas"/>
        <s v="Junquera Marcos "/>
        <s v="Gentile Adriana "/>
        <s v="Miscevich Pablo "/>
        <s v="Rupil Matias"/>
        <s v="Benitez Esteban"/>
        <s v="Gomez Alejandro "/>
        <s v="Flores Elias "/>
        <s v="Torres Maria Lorena"/>
        <s v="Brunetti Sofia "/>
        <s v="Albornoz Mariela "/>
        <s v="Borquez JuanCruz"/>
        <s v="Paz Claudia "/>
        <s v="Pereyra Zaida "/>
        <s v="Rocha Luciano "/>
        <s v="Sanzarello Erica "/>
        <s v="Ponce  Eugenia"/>
        <s v="Decarli Luciano "/>
        <s v="Saldaño  Santiago"/>
        <s v="Noblega Micaela"/>
        <s v="Sanchez Silvana "/>
        <s v="Ceballos Filomeni Ignacio"/>
        <s v="Juarez Yanina"/>
        <s v="FariasdeSAA Carolina"/>
        <s v="Escudero  Marcelo"/>
        <s v="Marquez Greta "/>
        <s v="Holz Mauricio"/>
        <s v="Delgado Agustin "/>
        <s v="Lopez Matias "/>
        <s v="Taborda Marcos"/>
        <s v="Sakalian Luca"/>
        <s v="Suvermax SA"/>
        <s v="Monaco Diego"/>
        <s v="Córdoba Enzo"/>
        <s v="Corral Diego"/>
        <s v="Gilli Andres"/>
        <s v="Cisneros Julieta"/>
        <s v="Lorello Sandra"/>
        <s v="Galvan Carlos Gustavo"/>
        <s v="Suvermax Frontier"/>
        <s v="Lamberti Vanina"/>
        <s v="Córdoba Marilina"/>
        <s v="Galarza Ma. De La Paz"/>
        <s v="Soria Jorge Alberto"/>
        <s v="Camacho maria Cristina"/>
        <s v="Barraza Juan"/>
        <s v="Cañete Ma. Belén"/>
        <s v="Giro Martin Fernando"/>
        <s v="Aguirre Soledad"/>
        <s v="Aristimuño Gabriela"/>
        <s v="Colazo Franco"/>
        <s v="Casanova Martin"/>
        <s v="Guzman Ma. Victoria"/>
        <s v="Diaz Mariano"/>
        <s v="Rosales Elena Veronica"/>
        <s v="Galleto Nicolas"/>
        <s v="Moreno Ivana"/>
        <s v="Reales Johanna"/>
        <s v="Quiroga Fernanda"/>
        <s v="Vilca Oscar"/>
        <s v="Zelaya Arias Lorena"/>
        <s v="Córdoba Christian"/>
        <s v="Palavecino Juan Ignacio"/>
        <s v="Figueroa Sonia Maricel"/>
        <s v="Burdisso Miriam"/>
        <s v="Suvermax camion RGA"/>
        <s v="Suvermax "/>
        <s v="Maldonado Selene"/>
        <s v="Suvermax Punto"/>
        <s v="Oviedo Erika"/>
        <s v="Yacono Nancy"/>
        <s v="Cejas Wenceslada Agripina"/>
        <s v="Figueroa Ana Cristina"/>
        <s v="Godoy Lorena"/>
        <s v="Soria Menas Franco"/>
        <s v="Labrador Lucas Gabriel"/>
        <s v="Mastrocola Mercedes"/>
        <s v="BERNHARDT Nancy"/>
        <s v="Bracamonte Roberto"/>
        <s v="Varela Matias"/>
        <s v="Cabrera Exequiel"/>
        <s v="Perez marite"/>
        <s v="Parieta Nancy "/>
        <s v="Nieva Rosa"/>
        <s v="Ceballos Mauricio Ezequiel"/>
        <s v="Aguirre paula"/>
        <s v="Leyba Facundo"/>
        <s v="Estivill  Juan manuel"/>
        <s v="Diaz Lesta Alejandro"/>
        <s v="Zabala Pablo"/>
        <s v="Jean Ana"/>
        <s v="Carreño Cintia Mabel"/>
        <s v="Alcaras Fabricio"/>
        <s v="Ceballos Fabian "/>
        <s v="Zarate Maria Eva"/>
        <s v="Bergero Jose"/>
        <s v="Castro Hugo"/>
        <s v="Manzone Roberto"/>
        <s v="Diaz Carlos"/>
        <s v="Abreu Montnegro Pablo"/>
        <s v="Borini Mauro"/>
        <s v="Di Pilla Débora"/>
        <s v="Aguirre Miguel Angel"/>
        <s v="Rongo Ezequiel"/>
        <s v="Borquez Dayana"/>
        <s v="Gilli Lucrecia"/>
        <s v="Palacio Vanesa"/>
        <s v="Camacho Cristina"/>
        <s v="Ramirez Diego"/>
        <s v="Colrat Fernando"/>
        <s v="Margara Lucila (Camila)"/>
        <s v="Moyano Nicolas"/>
        <s v="Pino Ariel"/>
        <s v="Diaz Daniel"/>
        <s v="Diaz telechea Mauricio"/>
        <s v="Levi Francisco"/>
        <s v="Sosa Viviana"/>
        <s v="Holz Ezequiel"/>
        <s v="Levi Alejandro"/>
        <s v="Paludi Jorge"/>
        <s v="Chiappero Florencia"/>
        <s v="Suvermax Camion MB AF"/>
        <s v="Carrera Diego"/>
        <s v="Salas Ferreyra Sergio"/>
        <s v="Lucero Nicolas"/>
        <s v="Heredia Verónica"/>
        <s v="Quevedo Bochaka Alan"/>
        <s v="Garcia Altamirano matias"/>
        <s v="Martinez Florencia"/>
        <s v="Margara Marcelo"/>
        <s v="Lopez Luis Cayetano"/>
        <s v="Ludueña Esteban"/>
        <s v="Galleguillo Andrrea"/>
        <s v="Benitez Agutin"/>
        <s v="Domina José"/>
        <s v="Moyano Ariel"/>
        <s v="Caballero Constanza"/>
        <s v="Amaral Lautaro"/>
        <s v="Gauna Elizabeth"/>
        <s v="Labrador Gustavo"/>
        <s v="Monte Daniel"/>
        <s v="Navarro Aldana"/>
        <s v="Vaca Sarmiento Mónica"/>
        <s v="Lopez Ana Belen"/>
        <s v="TorrezMaldonado Dayana"/>
        <s v="De la Fuente Ortega Aquiles"/>
        <s v="Campos Cristian"/>
        <s v="Tercelan dario"/>
        <s v="Mercado Rene Alberto"/>
        <s v="Nuñez Cecilia"/>
        <s v="Borquez David"/>
        <s v="Quevedo Esteban"/>
        <s v="Ortega Hugo Miguel"/>
        <s v="Martinez maria Laura"/>
        <s v="Olmedo Stefi"/>
        <s v="Barrionuevo Luciano"/>
        <s v="Lopez Romina Yamila"/>
        <s v="Fioramonti Veronica"/>
        <s v="Diaz Mauricio"/>
        <s v="Vila Alarcon Angel"/>
        <s v="Maldonado Jose "/>
        <s v="Aybar Ulises"/>
        <s v="Martinez Ma. Laura"/>
        <s v="Lira Camila"/>
        <s v="Criado Alejandro"/>
        <s v="Suarez Nora Liliana"/>
        <s v="Lujan Tomas"/>
        <s v="Garcia Anibal"/>
        <s v="Oliva fabiana"/>
        <s v="Pico Luciana AP"/>
        <s v="Nievas Milena"/>
        <s v="Farias Rosana"/>
        <s v="Olmedo Gonzalo"/>
        <s v="Abregu Gonzalo"/>
        <s v="Vallejo Sofia"/>
        <s v="Audicio Jeremias"/>
        <s v="Molina Maria azul"/>
        <s v="Extreme Kiosco"/>
        <s v="Rocha emanuel"/>
        <s v="Córdoba Leiva Verónica Guadalupe"/>
        <s v="Pinto Alejandro"/>
        <s v="Martinez Mayra Micaela"/>
        <s v="Romero Nestor"/>
        <s v="Ferreyra ruben Eduardo"/>
        <s v="Delic Omar (Pablo)"/>
        <s v="Balbo Juan"/>
        <s v="Benguiat Sabrina"/>
        <s v="Prestaciones Salud CBA"/>
        <s v="Abaca  Castro Christian"/>
        <s v="Cortes Valeria"/>
        <s v="Inaudi Ezequiel"/>
        <s v="Cuello Katya"/>
        <s v="Salas Pedro"/>
        <s v="Aruani Oscar Fabian"/>
        <s v="manzanelli German"/>
        <s v="Ferrer Maria de los Angeles"/>
        <s v="Miranda Ricardo  Ivan"/>
        <s v="Gonzalez Jonathan"/>
        <s v="Ibarra Alexis"/>
        <s v="Micsevich Javier"/>
        <s v="Leiria Catriel"/>
        <s v="DrudiPedroni  ignacio"/>
        <s v="Larrahona Matias"/>
        <s v="Rodriguez fabian"/>
        <s v="Agüero Daniel"/>
        <s v="Delgado Rodrigo"/>
        <s v="Pacheco Carla"/>
        <s v="Fernandez Ezequiel"/>
        <s v="Cespedes Cristian Alejadnro Damian"/>
        <s v="Quinteros  Algarbe Ticiano"/>
        <s v="Conforti Gustavo"/>
        <s v="Arquero Luciana"/>
        <s v="Segovia Jenifer"/>
        <s v="Dominguez Maximiliano"/>
        <s v="Medvescigh Camila"/>
        <s v="Zeni Christian"/>
        <s v="Alvarez Portal"/>
        <s v="Lavayen Sebastian"/>
        <s v="Gonzalez Alicia"/>
        <s v="Martin Rojo Gisela"/>
        <s v="Rocha Tomas"/>
        <s v="Sanchez Rosa del Valle"/>
        <s v="Olivares Florencia"/>
        <s v="Fonseca Agustina"/>
        <s v="Godoy david Daniel"/>
        <s v="Arregue daniel"/>
        <s v="Soriano cristian"/>
        <s v="Bett Lautaro"/>
        <s v="Venezia Milagros Oriana"/>
        <s v="Funes Ana Paula"/>
        <s v="Romero Daniel"/>
        <s v="Cañete Ana Belen"/>
        <s v="Agüero Chomali Hernan Luis"/>
        <s v="Pereira Denis Marina"/>
        <s v="Arce Sebastián"/>
        <s v="Illanes dario"/>
        <s v="Juncos Micaela"/>
        <s v="Corzo Elizabeth"/>
        <s v="Perez Emmanuel"/>
        <s v="Veliz Aldana"/>
        <s v="Chauqui Gomez Anahi Rocio"/>
        <s v="Andrade Ma. Noelia"/>
        <s v="Diaz Victor "/>
        <s v="Gallardo Eduardo"/>
        <s v="Olocco Antonella"/>
        <s v="Gimenez Gabriela"/>
        <s v="Salas Jhonathan"/>
        <s v="Garro Abigail"/>
        <s v="Cabrera Sonia"/>
        <s v="Cuellar Leonor"/>
        <s v="Ozan Camila"/>
        <s v="mentesana sebastian"/>
        <s v="Ruarte matias"/>
        <s v="Quarato maria"/>
        <s v="Vega Eugenia"/>
        <s v="Montañez Sobrero  Emanuel"/>
        <s v="Oliva Lucas"/>
        <s v="Antunez Raul"/>
        <s v="Paradeda Leticia"/>
        <s v="Amchastegui Denise Aldana"/>
        <s v="Córdoba Villarroel Mauro Maciel"/>
        <s v="Guzman Gonzalo"/>
        <s v="Andrada Erika"/>
        <s v="Herrera Mariano Esteban"/>
        <s v="Maldonado Oliva Tomas"/>
        <s v="Gonzalez Gastón Ezequiel"/>
        <s v="BARITAUD, ANA KARINA"/>
        <s v="Consorcio Guayacan"/>
        <s v="OTHLINGHAUS Kevin"/>
        <s v="Maldonado Leo"/>
        <s v="Diaz Campos Diego"/>
        <s v="Navarro Ariel"/>
        <s v="Montenegro Xavier"/>
        <s v="Villar Veronica"/>
        <s v="Barrionuevo Paola"/>
        <s v="Vega Romina"/>
        <s v="Ortiz Rodrigo"/>
        <s v="Juarez Elizabeth"/>
        <s v="Torres Lorena"/>
        <s v="Suvermax SW4"/>
        <s v="Alias Maximiliano"/>
        <s v="Vila Matos"/>
        <s v="Aybar Guadalupe"/>
        <s v="Rodriguez Edgardo Alfredo"/>
        <s v="Lira Ezequiel"/>
        <s v="Martinez Sosa Florencia"/>
        <s v="Ramirez Romina"/>
        <s v="Marin Josefina"/>
        <s v="Bustos Torres Delfina"/>
        <s v="Heredia Mario"/>
        <s v="Villalba Alexis"/>
        <s v="Luque Agustin"/>
        <s v="Peralta Santiago"/>
        <s v="Heredia Dalila"/>
        <s v="Torres Gutierrez Nahuel"/>
        <s v="Pugliese Raul"/>
        <s v="Contreras Marcelo Daniel (Warnier Maxi)"/>
        <s v="Lopez Jorge Luis"/>
        <s v="Medina Hector Ezequiel"/>
        <s v="Reyes Diego"/>
        <s v="Agulles matias"/>
        <s v="Ceballos Carlos Damian"/>
        <s v="Castrejon Lozano José"/>
        <s v="Suvermax Mercedes s500"/>
        <s v="Romero Lourdes"/>
        <s v="Córdoba Diego"/>
        <s v="Reina Verónica"/>
        <s v="Bustos Binachi Guillermo"/>
        <s v="Flores Quinteros Franco"/>
        <s v="Dominguez Gabriela"/>
        <s v="Sainz Pozzolatto Miguel"/>
        <s v="Leguizamon Roberto"/>
        <s v="Ibarra Axel"/>
        <s v="Romero Pablo"/>
        <s v="Castillo Marcela Fernanda de los Angeles"/>
        <s v="Bustos Guillermo Daniel"/>
        <s v="Rodas Agustin"/>
        <s v="Alives Maximiliano"/>
        <s v="SS Alarms SAS"/>
        <s v="Martinez Luciano"/>
        <s v="Sanchez Javier"/>
        <s v="Burgos Debora"/>
        <s v="Sampietro Sergio"/>
        <s v="Gutierrez Rosa"/>
        <s v="Aguirre daiana"/>
        <s v="Melones Rocio"/>
        <s v="Ludueña Tania"/>
        <s v="leiva Leonardo Andres"/>
        <s v="Kuttel Nestor"/>
        <s v="Garcia Carolina"/>
        <s v="Suvermax camion"/>
        <s v="Vilariño Patricia"/>
        <s v="Suvermax batea"/>
        <s v="Hongh Alicia"/>
        <s v="Pugliese  Leandro"/>
        <s v="Caffelatte"/>
        <s v="Milanesio Ruben"/>
        <s v="Rodriguez Luciano"/>
        <s v="Lopez Mateo"/>
        <s v="Berrondo Gabriela"/>
        <s v="Suvermax F100"/>
        <s v="Ferreyra Mercedes"/>
        <s v="Arguello Melina"/>
        <s v="Moyano Francisco"/>
        <s v="Cuestas Erica"/>
        <s v="Garcia Ariel"/>
        <s v="Boggio elisa"/>
        <s v="Juncos Sebastian"/>
        <s v="Flores Susana Miriam"/>
        <m/>
        <n v="25343810" u="1"/>
      </sharedItems>
    </cacheField>
    <cacheField name="Dni/ CUIT" numFmtId="0">
      <sharedItems containsBlank="1" containsMixedTypes="1" containsNumber="1" containsInteger="1" minValue="2203334" maxValue="33717476099"/>
    </cacheField>
    <cacheField name="Domicilio" numFmtId="0">
      <sharedItems containsBlank="1"/>
    </cacheField>
    <cacheField name="Barrio" numFmtId="0">
      <sharedItems containsBlank="1" containsMixedTypes="1" containsNumber="1" containsInteger="1" minValue="5000" maxValue="5000"/>
    </cacheField>
    <cacheField name="CP" numFmtId="0">
      <sharedItems containsString="0" containsBlank="1" containsNumber="1" containsInteger="1" minValue="21" maxValue="42640131"/>
    </cacheField>
    <cacheField name="Dia de Nac" numFmtId="0">
      <sharedItems containsDate="1" containsString="0" containsBlank="1" containsMixedTypes="1" minDate="1899-12-31T00:00:00" maxDate="1900-01-14T00:00:00" count="38">
        <n v="7"/>
        <n v="18"/>
        <n v="29"/>
        <n v="12"/>
        <n v="19"/>
        <n v="4"/>
        <n v="1"/>
        <n v="23"/>
        <n v="14"/>
        <n v="27"/>
        <n v="22"/>
        <n v="8"/>
        <n v="26"/>
        <n v="15"/>
        <n v="3"/>
        <n v="16"/>
        <n v="2"/>
        <n v="25"/>
        <n v="24"/>
        <n v="30"/>
        <n v="21"/>
        <n v="13"/>
        <n v="20"/>
        <n v="11"/>
        <n v="31"/>
        <n v="28"/>
        <n v="9"/>
        <n v="6"/>
        <n v="10"/>
        <n v="5"/>
        <n v="17"/>
        <n v="0"/>
        <m/>
        <d v="1900-01-07T00:00:00" u="1"/>
        <d v="1899-12-31T00:00:00" u="1"/>
        <d v="1900-01-12T00:00:00" u="1"/>
        <d v="1900-01-05T00:00:00" u="1"/>
        <d v="1900-01-13T00:00:00" u="1"/>
      </sharedItems>
    </cacheField>
    <cacheField name="Mes de Nac" numFmtId="0">
      <sharedItems containsDate="1" containsBlank="1" containsMixedTypes="1" minDate="1899-12-31T00:00:00" maxDate="1900-01-10T00:00:00" count="23">
        <n v="2"/>
        <n v="4"/>
        <n v="9"/>
        <n v="12"/>
        <n v="6"/>
        <n v="8"/>
        <n v="5"/>
        <n v="11"/>
        <n v="7"/>
        <n v="1"/>
        <n v="10"/>
        <n v="3"/>
        <n v="0"/>
        <n v="1976"/>
        <m/>
        <n v="1977" u="1"/>
        <d v="1900-01-05T00:00:00" u="1"/>
        <d v="1900-01-08T00:00:00" u="1"/>
        <s v="a" u="1"/>
        <d v="1900-01-01T00:00:00" u="1"/>
        <n v="64" u="1"/>
        <n v="1967" u="1"/>
        <d v="1900-01-09T00:00:00" u="1"/>
      </sharedItems>
    </cacheField>
    <cacheField name="Año de Nac" numFmtId="0">
      <sharedItems containsString="0" containsBlank="1" containsNumber="1" containsInteger="1" minValue="0" maxValue="3513112345"/>
    </cacheField>
    <cacheField name="Teléfono" numFmtId="0">
      <sharedItems containsBlank="1" containsMixedTypes="1" containsNumber="1" containsInteger="1" minValue="313833726" maxValue="35516827596"/>
    </cacheField>
    <cacheField name="mail" numFmtId="0">
      <sharedItems containsBlank="1" containsMixedTypes="1" containsNumber="1" containsInteger="1" minValue="0" maxValue="0"/>
    </cacheField>
    <cacheField name="Bien asegurado" numFmtId="0">
      <sharedItems containsBlank="1" containsMixedTypes="1" containsNumber="1" containsInteger="1" minValue="0" maxValue="0"/>
    </cacheField>
    <cacheField name="Modelo" numFmtId="0">
      <sharedItems containsBlank="1" containsMixedTypes="1" containsNumber="1" minValue="0" maxValue="2025"/>
    </cacheField>
    <cacheField name="Dominio" numFmtId="0">
      <sharedItems containsBlank="1" containsMixedTypes="1" containsNumber="1" containsInteger="1" minValue="0" maxValue="0"/>
    </cacheField>
    <cacheField name="Riesgo" numFmtId="0">
      <sharedItems containsDate="1" containsBlank="1" containsMixedTypes="1" minDate="1899-12-31T00:00:00" maxDate="2020-03-15T00:00:00" count="27">
        <s v="auto"/>
        <s v="Combinado Familiar"/>
        <s v="Praxis Profesional"/>
        <s v="Bicicleta"/>
        <s v="Integral de Comercio"/>
        <s v="Moto"/>
        <s v="Accidentes Personales"/>
        <s v="Vida"/>
        <s v="Tecno"/>
        <s v="consorcio"/>
        <s v="Seguro técnico"/>
        <s v="caución"/>
        <s v="ap"/>
        <m/>
        <n v="0" u="1"/>
        <s v="Incendio" u="1"/>
        <s v="Riesgos Varios" u="1"/>
        <d v="2020-03-14T00:00:00" u="1"/>
        <s v="Flota" u="1"/>
        <s v="Auto " u="1"/>
        <s v="Resp. Civil" u="1"/>
        <s v="ART" u="1"/>
        <s v="Nacion" u="1"/>
        <s v="Traier" u="1"/>
        <s v="Celular" u="1"/>
        <s v="trailer" u="1"/>
        <s v="Praxis Profesionañ" u="1"/>
      </sharedItems>
    </cacheField>
    <cacheField name="Compañía" numFmtId="0">
      <sharedItems containsDate="1" containsBlank="1" containsMixedTypes="1" minDate="2020-03-15T00:00:00" maxDate="2020-03-16T00:00:00" count="17">
        <s v="Holando"/>
        <s v="Rivadavia"/>
        <s v="SC"/>
        <s v="Sancor"/>
        <s v="Galeno"/>
        <s v="Triunfo"/>
        <s v="RUS"/>
        <s v="Experta"/>
        <m/>
        <s v="Ap" u="1"/>
        <s v="Auto" u="1"/>
        <d v="2020-03-15T00:00:00" u="1"/>
        <s v="Nacion" u="1"/>
        <s v="San Cristóbal" u="1"/>
        <s v="Accidentes Personales" u="1"/>
        <s v="Escudo" u="1"/>
        <s v="B" u="1"/>
      </sharedItems>
    </cacheField>
    <cacheField name="Plan" numFmtId="0">
      <sharedItems containsBlank="1"/>
    </cacheField>
    <cacheField name="Columna1" numFmtId="0">
      <sharedItems containsString="0" containsBlank="1" containsNumber="1" containsInteger="1" minValue="29509791" maxValue="29509791"/>
    </cacheField>
    <cacheField name="Columna2" numFmtId="0">
      <sharedItems containsBlank="1"/>
    </cacheField>
    <cacheField name="Columna3" numFmtId="0">
      <sharedItems containsBlank="1"/>
    </cacheField>
    <cacheField name="Columna4" numFmtId="0">
      <sharedItems containsString="0" containsBlank="1" containsNumber="1" containsInteger="1" minValue="5166" maxValue="5166"/>
    </cacheField>
    <cacheField name="Columna5" numFmtId="0">
      <sharedItems containsString="0" containsBlank="1" containsNumber="1" containsInteger="1" minValue="21" maxValue="21"/>
    </cacheField>
    <cacheField name="Columna6" numFmtId="0">
      <sharedItems containsString="0" containsBlank="1" containsNumber="1" containsInteger="1" minValue="7" maxValue="7"/>
    </cacheField>
    <cacheField name="Columna7" numFmtId="0">
      <sharedItems containsString="0" containsBlank="1" containsNumber="1" containsInteger="1" minValue="1982" maxValue="1982"/>
    </cacheField>
    <cacheField name="Columna8" numFmtId="0">
      <sharedItems containsString="0" containsBlank="1" containsNumber="1" containsInteger="1" minValue="3541358996" maxValue="3541358996"/>
    </cacheField>
    <cacheField name="Columna9" numFmtId="0">
      <sharedItems containsBlank="1"/>
    </cacheField>
    <cacheField name="Columna10" numFmtId="0">
      <sharedItems containsBlank="1"/>
    </cacheField>
    <cacheField name="Columna11" numFmtId="0">
      <sharedItems containsBlank="1"/>
    </cacheField>
    <cacheField name="Columna12" numFmtId="0">
      <sharedItems containsBlank="1"/>
    </cacheField>
    <cacheField name="Columna13" numFmtId="0">
      <sharedItems containsBlank="1"/>
    </cacheField>
    <cacheField name="Columna14" numFmtId="0">
      <sharedItems containsBlank="1"/>
    </cacheField>
    <cacheField name="Columna15" numFmtId="0">
      <sharedItems containsBlank="1"/>
    </cacheField>
  </cacheFields>
  <extLst>
    <ext xmlns:x14="http://schemas.microsoft.com/office/spreadsheetml/2009/9/main" uri="{725AE2AE-9491-48be-B2B4-4EB974FC3084}">
      <x14:pivotCacheDefinition pivotCacheId="14267142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iam Burdisso" refreshedDate="45841.590987384261" createdVersion="4" refreshedVersion="8" minRefreshableVersion="3" recordCount="1999" xr:uid="{00000000-000A-0000-FFFF-FFFF3C000000}">
  <cacheSource type="worksheet">
    <worksheetSource name="Tabla1"/>
  </cacheSource>
  <cacheFields count="16">
    <cacheField name="Cantidad" numFmtId="0">
      <sharedItems containsString="0" containsBlank="1" containsNumber="1" containsInteger="1" minValue="1" maxValue="716"/>
    </cacheField>
    <cacheField name="Apellido y nombre" numFmtId="0">
      <sharedItems containsBlank="1" count="825">
        <s v="Pereyra Gabriela"/>
        <s v="Nievas Fabricio Gastón"/>
        <s v="Blazquez Federico"/>
        <s v="Gaspanello Lucio Fabian"/>
        <s v="Tabares Carolina Del Valle"/>
        <s v="Romero Eliana"/>
        <s v="Juhel Karina Elizabeth"/>
        <s v="Maero Mónica"/>
        <s v="Salgueiro Sergio Santos"/>
        <s v="Alonso Natalia"/>
        <s v="Fedrizzi Daniela"/>
        <s v="Samanon Marcos"/>
        <s v="Nievas Mariano Ercilio Jesus"/>
        <s v="Vinuesa Horacio Emanuel"/>
        <s v="Falo Agustina"/>
        <s v="Quatrochi Juliano"/>
        <s v="Jular Gloria del Valle"/>
        <s v="Herrera Gabriel Alejandro"/>
        <s v="Bernardi Natalia"/>
        <s v="Delera Claudio"/>
        <s v="Vilariño Patricia Alejandra"/>
        <s v="Moyano Miguel  Ernesto"/>
        <s v="Sarmiento Nicolas Lautaro"/>
        <s v="Sanchez Javier Orlando"/>
        <s v="La Madrid"/>
        <s v="Burdisso Nahuel"/>
        <s v="Suarez Nora Liliana"/>
        <s v="Aguirre Daniel Eduardo"/>
        <s v="Gutierrez Stella Maris"/>
        <s v="Parieta Nancy"/>
        <s v="Campos Cristian Alejandro"/>
        <s v="Longo Olga Estela"/>
        <s v="Solis Brenda"/>
        <s v="Holz Ezequiel Alberto"/>
        <s v="Sabena Gustavo Nestor"/>
        <s v="Weissbein Sebastian"/>
        <s v="Palacios Gabriela"/>
        <s v="Arribas Susana"/>
        <s v="Altamirano Guillermo Emanuel"/>
        <s v="Ferreyra Marcelo"/>
        <s v="Fernandez Cristian"/>
        <s v="Martin Rojo Romina"/>
        <s v="Muesa Roberto Oscar"/>
        <s v="Funes Carlos Ariel"/>
        <s v="Pugliese Matias"/>
        <s v="Salgado Noelia"/>
        <s v="Cordoba Teresita"/>
        <s v="Ragazzini Sebastian"/>
        <s v="Burdisso Michelle"/>
        <s v="Castaño Lucas Ezequiel"/>
        <s v="Casanovas Carlos Martin"/>
        <s v="Caglieris Sergio José"/>
        <s v="Bedogni Gabriel"/>
        <s v="Giro Alberto"/>
        <s v="Manzanelli Celeste Milagros"/>
        <s v="Dehaine Javier Saul"/>
        <s v="Zarate Gonzalo"/>
        <s v="Manzanelli Orlando"/>
        <s v="Gonzalez Lorena Renee"/>
        <s v="Bella Claudio"/>
        <s v="Durante Gonzalo"/>
        <s v="Tejeda Sergio Emanuel"/>
        <s v="Campanario Marcela"/>
        <s v="Vega Karina Elizabeth"/>
        <s v="Aciar Marcos Gabriel"/>
        <s v="Monge Sivana Noemi"/>
        <s v="Altamirano Baez Andrea Josefina"/>
        <s v="Alvarez Rocio Abigail"/>
        <s v="BarraNcos Claudia Rosaura"/>
        <s v="Cejas Katerinne Milagros"/>
        <s v="Torres Melisa Celeste"/>
        <s v="Rodriguez Julieta Desiree"/>
        <s v="Quintero Yohana Belén"/>
        <s v="Escudero Soledad Ivana"/>
        <s v="Ferreyra Rodrigo"/>
        <s v="Miño Susana Nilda"/>
        <s v="Palacio Erika Vanessa"/>
        <s v="Pugliese Leandro Emanuel"/>
        <s v="Sakaliam Catalina"/>
        <s v="Margara Lucila"/>
        <s v="Martinez Fabiana Angelica"/>
        <s v="Castaño Jorge Luis"/>
        <s v="Abregu Claudio"/>
        <s v="Rodriguez Maximiliano Luis"/>
        <s v="Escobar Julio"/>
        <s v="Villaroel Vasquez Edith Juliana"/>
        <s v="Toledo Matias"/>
        <s v="Diaz Carlos Damian"/>
        <s v="Burdisso Aurora Julia Carolina"/>
        <s v="Montoya Carolina Denisse"/>
        <s v="Vallejo Paola"/>
        <s v="Wagner Maria Rosa"/>
        <s v="Valentini Gustavo Enrique"/>
        <s v="Orsi Cristian Jose"/>
        <s v="Delosanto Oscar Marcelo"/>
        <s v="Enrieux Axel Andres"/>
        <s v="Monte Agustin ezequiel"/>
        <s v="Gallardo Agustin"/>
        <s v="Labrador Ruben Elias"/>
        <s v="Ramirez angela pamela"/>
        <s v="Rattaro Martha Mara"/>
        <s v="Rivadero Altamirano  Cinthya Carolina"/>
        <s v="Nievas Mauro Ezequiel"/>
        <s v="Prieto Federico Nicolas"/>
        <s v="Quispe raul javier"/>
        <s v="Guayacan SRL"/>
        <s v="Baez Griselda"/>
        <s v="Corral Gabriela Andrea"/>
        <s v="Farfan Eugenia Cristina"/>
        <s v="Cambas Martin"/>
        <s v="Lorello Sandra Ester"/>
        <s v="Avila Damian"/>
        <s v="Cerda Gastón Maximiliano"/>
        <s v="Cartala Fabian Leonardo"/>
        <s v="Ponce Enzo Tomas"/>
        <s v="Ghiggia Sebastian"/>
        <s v="Soria Menas María Belén"/>
        <s v="Congui Jorge Rodolfo"/>
        <s v="Pairone Victoria"/>
        <s v="Pairone Marcos"/>
        <s v="Barbero Sonia "/>
        <s v="Vallejo Ivan"/>
        <s v="Gallardo Romina"/>
        <s v="Montoya Yesica Andrea"/>
        <s v="Santucho Nélida Cristina"/>
        <s v="Salas Fernanda del Valle"/>
        <s v="Vazquez Rita Mercedes"/>
        <s v="Anzil Sandra Fabiana"/>
        <s v="Flores Maria Vanesa"/>
        <s v="Bergese Guilermo"/>
        <s v="Pugliese Fabrizio Daniel"/>
        <s v="Arrascaete Maximiliano"/>
        <s v="Brezzo Carolina"/>
        <s v="Ramos Gaston Alfredo"/>
        <s v="Rodriguez  Luciano José"/>
        <s v="Mollo Franco Ariel"/>
        <s v="Castro Gerardo"/>
        <s v="Salguero Angeles Rocio"/>
        <s v="Ragazzini Hugo Leandro"/>
        <s v="Diaz Suarez Brenda agustina"/>
        <s v="Gomez Laura"/>
        <s v="Novillo Hector Miguel"/>
        <s v="Extreme Soluciones Integrales"/>
        <s v="Obregon Carina Alejandra"/>
        <s v="Fioramontti Veronica"/>
        <s v="Chiappero María Florencia"/>
        <s v="Martinez Ayelen"/>
        <s v="Barbero Sonia Silvina maria"/>
        <s v="Ledesma Carlos Ariel"/>
        <s v="Medina Noelia"/>
        <s v="Rodriguez José Maria"/>
        <s v="Jara Matias Daniel"/>
        <s v="Sakaliam Luca"/>
        <s v="Sakalian Ludmila"/>
        <s v="Forn Mirta Matilde"/>
        <s v="Balicki Raul Emilio"/>
        <s v="Novello Silvia Raquel"/>
        <s v="Maigua  Claudia Patricia"/>
        <s v="Delic Marcos"/>
        <s v="Tabares Evelina de los Angeles"/>
        <s v="Acosta Diego"/>
        <s v="Giamberardino Oscar Pedro"/>
        <s v="Cabrillana angel Gabriel"/>
        <s v="Moriconi Laura Carolina"/>
        <s v="Oliva Romina"/>
        <s v="Luque Misisian, Gabriela Virginia"/>
        <s v="Mansilla Lucas Daniel"/>
        <s v="Vargas Monica Ramona"/>
        <s v="Soriano Rogelio"/>
        <s v="Esteche Adriano rafael"/>
        <s v="Bonotto Walter"/>
        <s v="Cortez Patricia"/>
        <s v="Martinez Roberto"/>
        <s v="Lares María Graciela"/>
        <s v="Flores Florencia Agustina"/>
        <s v="Falo Maria Agustina"/>
        <s v="Quispe Alejandro"/>
        <s v="Cerutti Brenda Janet"/>
        <s v="Gomez Emilio"/>
        <s v="Alderete Sergio Daniel"/>
        <s v="Sanchez Lilia"/>
        <s v="Leguizamon Roberto Rafael"/>
        <s v="Alvarez Carlos"/>
        <s v="Mendez Rojas Rodrigo Ezequiel"/>
        <s v="Peralta Gustavo Ramon"/>
        <s v="Tabares Sixto"/>
        <s v="Avedano Judith"/>
        <s v="Vasquez Peña Cielo Abigail"/>
        <s v="Arias mariana"/>
        <s v="Colazo Belén"/>
        <s v="Novoa Virginia"/>
        <s v="Gilli Alberto Jose"/>
        <s v="Saul ana Rosa"/>
        <s v="Leiria Liliana"/>
        <s v="Medrano Maria Soledad"/>
        <s v="Torres Maria Lorena"/>
        <s v="Muñoz Maribel Alejandra"/>
        <s v="Rocha juan Carlos"/>
        <s v="Muesa Natalia emilia"/>
        <s v="Pizarro Claudio Martin"/>
        <s v="Farias Rodrigo"/>
        <s v="Flores Graciela"/>
        <s v="Agostinello oscar"/>
        <s v="Mansilla Ivana Soledad"/>
        <s v="Sayavedra Paola Roxana"/>
        <s v="Barraza Juan Domingo"/>
        <s v="Socolovsky Leonardo Esteban"/>
        <s v="Farias  Edgar Javier"/>
        <s v="Gonzalez Lourdes lorena"/>
        <s v="Brando Ricardo"/>
        <s v="Deleu Franco Emmanuel"/>
        <s v="Salas Ferreyra Nicolas"/>
        <s v="Victorina 4"/>
        <s v="Brezzo Carolina Armengol tecera"/>
        <s v="Filomeni Gabriela"/>
        <s v="Castello Adriana Beatriz"/>
        <s v="Martinez Ramos Yoselin Gabriela"/>
        <s v="Farias Nancy Del Valle"/>
        <s v="Vivas Carolina del Huerto"/>
        <s v="Ojeda Raul Ricardo"/>
        <s v="Margara Dante Enrique (ramirez leonardo)"/>
        <s v="Mendoza Ferreyra Luis Adolfo"/>
        <s v="Moreno Julio Maximiliano"/>
        <s v="Becker Natalia"/>
        <s v="Gilli Jose Alberto"/>
        <s v="Kochlowski Nicolas"/>
        <s v="Junquera Marcos Mauricio"/>
        <s v="Gentile Adriana Hebe"/>
        <s v="Miscevich Pablo Nicolas"/>
        <s v="Rupil Matias"/>
        <s v="Benitez Esteban AGUSTIN PÓLIZA"/>
        <s v="Gomez Alejandro Heriberto"/>
        <s v="Flores Elias Jacob ( Galetto Nicolas)"/>
        <s v="Brunetti Sofia Constanza"/>
        <s v="Albornoz Mariela Analia"/>
        <s v="Borquez Juan Cruz"/>
        <s v="Paz Claudia Roxana"/>
        <s v="Pereyra Zaida Elisabeth"/>
        <s v="Rocha Luciano Tomas"/>
        <s v="Sanzarello Erica Susana"/>
        <s v="Ponce Maria Eugenia"/>
        <s v="Decarli Luciano Alejandro"/>
        <s v="Saldaño Sandro Santiago"/>
        <s v="Noblega Micaela"/>
        <s v="Sanchez Silvana Alicia"/>
        <s v="Ceballos Filomeni Ignacio"/>
        <s v="Juarez Yanina"/>
        <s v="Farias de SAA Carolina"/>
        <s v="Escudero Pedro Marcelo"/>
        <s v="Marquez Greta Karen"/>
        <s v="Holz Mauricio"/>
        <s v="Delgado Agustin Luciano"/>
        <s v="Lopez Matias Raul"/>
        <s v="Taborda Marcos"/>
        <s v="Sakalian Luca"/>
        <s v="Suvermax SA"/>
        <s v="Monaco Diego"/>
        <s v="Córdoba Enzo"/>
        <s v="Corral Diego"/>
        <s v="Gilli Andres"/>
        <s v="Cisnero Julieta"/>
        <s v="Galvan Carlos Gustavo"/>
        <s v="Suvermax Frontier"/>
        <s v="Lamberti Vanina"/>
        <s v="Córdoba Marilina"/>
        <s v="Galarza Ma. De la Paz"/>
        <s v="Soria Jorge"/>
        <s v="Camacho Ma. Cristina"/>
        <s v="Barraza Juan"/>
        <s v="Cañete Ana Belen"/>
        <s v="Giro Martin"/>
        <s v="Aguirre Soledad"/>
        <s v="Aristimuño Gabriela"/>
        <s v="Colazo Franco"/>
        <s v="Extreme Soluciones "/>
        <s v="Casanova Martin"/>
        <s v="Guzman maria"/>
        <s v="Diaz Mariano"/>
        <s v="Rosales Elena"/>
        <s v="Galleto Nicolas"/>
        <s v="Quispe Raul "/>
        <s v="Moreno Ivana"/>
        <s v="Reales Johanna"/>
        <s v="Quiroga Fernanda"/>
        <s v="Vilca Oscar"/>
        <s v="Zelaya Arias Lorena"/>
        <s v="Salguero Angeles"/>
        <s v="Córdoba Christian"/>
        <s v="palavecino Juan Ignacio"/>
        <s v="Figueroa Sonia Maricel"/>
        <s v="Burdisso Miriam"/>
        <s v="Suvermax camion RGA"/>
        <s v="Suvermax "/>
        <s v="Maldonado Selene"/>
        <s v="Suvermax Punto"/>
        <s v="Oviedo Erika"/>
        <s v="Yacono Nancy"/>
        <s v="Cejas Wenceslada Agripina"/>
        <s v="Figueroa Ana Cristina"/>
        <s v="Godoy Lorena"/>
        <s v="Soria Menas Franco"/>
        <s v="Labrador Lucas"/>
        <s v="Mastrocola Ma. Mercedes"/>
        <s v="BERNHARDT Nancy"/>
        <s v="Bracamonte Roberto"/>
        <s v="Varela Matias"/>
        <s v="Cabrera Exequiel"/>
        <s v="Perez Marite"/>
        <s v="Extreme Soluciones"/>
        <s v="Nieva Rosa (graciela nieva en wsp)"/>
        <s v="Ceballos Mauricio"/>
        <s v="Aguirre Paula"/>
        <s v="Leyba Facundo"/>
        <s v="Estivill Juan Manuel"/>
        <s v="Diaz Lesta Alejandro"/>
        <s v="Socolovsky Leonardo "/>
        <s v="Zabala Pablo"/>
        <s v="Jean Ana"/>
        <s v="Carreño Cintia Mabel"/>
        <s v="Alcaras Fabricio"/>
        <s v="Ceballos Fabian "/>
        <s v="Zarate Maria Eva"/>
        <s v="Bergero Jose"/>
        <s v="Castro Hugo"/>
        <s v="Manzone Roberto"/>
        <s v="Diaz Carlos"/>
        <s v="Abreu Montenegro Pablo"/>
        <s v="Borini Mauro"/>
        <s v="Di Pilla Débora"/>
        <s v="Aguirre Miguel Angel"/>
        <s v="Rongo Ezequiel"/>
        <s v="Borquez Dayana"/>
        <s v="Gilli Lucrecia"/>
        <s v="Palacio Vanesa"/>
        <s v="Camacho Cristina"/>
        <s v="Salguero Angeles "/>
        <s v="Ramirez Diego"/>
        <s v="Colrat Fernando(novio maria en wsp)"/>
        <s v="Margara Lucila (Camila)"/>
        <s v="Moyano Nicolas"/>
        <s v="Miscevich Pablo "/>
        <s v="Pino Ariel"/>
        <s v="Saldaño  Santiago"/>
        <s v="Diaz Daniel"/>
        <s v="Diaz telechea Mauricio"/>
        <s v="Levi Francisco"/>
        <s v="Montoya Yesica "/>
        <s v="Sosa Viviana"/>
        <s v="Holz Ezequiel"/>
        <s v="LeviJorge"/>
        <s v="Paludi Jorge"/>
        <s v="Chiappero Florencia"/>
        <s v="Suvermax Camion MB AF"/>
        <s v="Carrera Diego"/>
        <s v="Salas Ferreyra Sergio"/>
        <s v="Lucero Nicolas"/>
        <s v="Farias Nancy "/>
        <s v="Heredia Verónica"/>
        <s v="Quevedo Bochaka Alan"/>
        <s v="Garcia Altamirano matias"/>
        <s v="Martinez Florencia"/>
        <s v="Margara Marcelo"/>
        <s v="Lopez Luis Cayetano"/>
        <s v="Ludueña Esteban"/>
        <s v="Galleguillo Andrrea"/>
        <s v="Benitez Agustin"/>
        <s v="Domina José"/>
        <s v="Moyano Ariel"/>
        <s v="Caballero Constanza"/>
        <s v="Amaral Lautaro"/>
        <s v="Gauna Elizabeth"/>
        <s v="Labrador Gustavo"/>
        <s v="Monte Daniel"/>
        <s v="Navarro Aldana"/>
        <s v="Vaca Sarmiento Mónica"/>
        <s v="Lopez Ana Belen"/>
        <s v="Sayavedra Paola "/>
        <s v="TorrezMaldonado Dayana"/>
        <s v="De la Fuente Ortega Aquiles"/>
        <s v="Campos Cristian"/>
        <s v="Tercelan dario"/>
        <s v="Mercado Rene Alberto"/>
        <s v="Nuñez Cecilia"/>
        <s v="Borquez David"/>
        <s v="Quevedo Esteban"/>
        <s v="Ortega Hugo Miguel"/>
        <s v="Martinez maria Laura"/>
        <s v="Olmedo Stefi"/>
        <s v="Barrionuevo Luciano"/>
        <s v="Lopez Romina Yamila"/>
        <s v="Fioramonti Veronica"/>
        <s v="Diaz Mauricio"/>
        <s v="Vila Alarcon Angel"/>
        <s v="Maldonado Jose "/>
        <s v="Aybar Ulises"/>
        <s v="Martinez Ma. Laura"/>
        <s v="Lira Camila"/>
        <s v="Criado Alejandro"/>
        <s v="Lujan Tomas"/>
        <s v="garcia Anibal"/>
        <s v="Oliva fabiana"/>
        <s v="Pico Luciana AP"/>
        <s v="Nievas Milena"/>
        <s v="Farias Rosana"/>
        <s v="Olmedo Gonzalo"/>
        <s v="Abregu Gonzalo"/>
        <s v="Vallejo Sofia"/>
        <s v="Audicio Jeremias"/>
        <s v="Molina Maria azul"/>
        <s v="Extreme Kiosco"/>
        <s v="Rocha emanuel"/>
        <s v="Córdoba Leiva Verónica Guadalupe"/>
        <s v="Pinto Alejandro"/>
        <s v="Martinez Mayra Micaela"/>
        <s v="Romero Nestor"/>
        <s v="Ferreyra ruben Eduardo"/>
        <s v="Delic Omar (Pablo)"/>
        <s v="Balbo Juan"/>
        <s v="Junquera Marcos "/>
        <s v="Benguiat Sabrina"/>
        <s v="Prestaciones Salud CBA"/>
        <s v="Abaca  Castro Christian"/>
        <s v="Cortes Valeria"/>
        <s v="Inaudi Ezequiel"/>
        <s v="Cuello Katya"/>
        <s v="Salas Pedro"/>
        <s v="Aruani Oscar Fabian"/>
        <s v="Vega Karina "/>
        <s v="Pugliese Leandro "/>
        <s v="manzanelli German"/>
        <s v="Ferrer Maria de los Angeles"/>
        <s v="Miranda Ricardo  Ivan"/>
        <s v="Gonzalez Jonathan"/>
        <s v="Ibarra Alexis"/>
        <s v="Miscevich Javier"/>
        <s v="Leiria Catriel"/>
        <s v="Benitez Esteban"/>
        <s v="DrudiPedroni  ignacio"/>
        <s v="Larrahona Matias"/>
        <s v="Rodriguez fabian"/>
        <s v="Aguero Daniel"/>
        <s v="Delgado Rodrigo"/>
        <s v="Pacheco Carla"/>
        <s v="Fernandez Ezequiel"/>
        <s v="Cespedes Cristian Alejandro Damian"/>
        <s v="Quinteros  Algarbe Ticiano"/>
        <s v="Conforti Gustavo (castiilo verónica wapp)"/>
        <s v="Arquero Luciana"/>
        <s v="Segovia Jenifer"/>
        <s v="Dominguez Maximiliano"/>
        <s v="Medvescigh Camila"/>
        <s v="Zeni Christian"/>
        <s v="Obregon Carina "/>
        <s v="Tabares evelina"/>
        <s v="Lavayen Sebastian"/>
        <s v="Gonzalez Alicia"/>
        <s v="Martin Rojo Gisela (EXTREME)"/>
        <s v="Rocha Tomas"/>
        <s v="Sanchez Rosa del Valle"/>
        <s v="Olivares Florencia"/>
        <s v="Fonseca Agustina"/>
        <s v="Aguirre Florencia"/>
        <s v="Godoy david Daniel"/>
        <s v="Arregue daniel"/>
        <s v="Bett Lautaro"/>
        <s v="Venezia Milagros Oriana"/>
        <s v="Funes Ana Paula"/>
        <s v="Romero Daniel"/>
        <s v="Agüero Chomali Hernan Luis"/>
        <s v="Pereira Denis Marina"/>
        <s v="Arce Sebastián"/>
        <s v="Illanes dario"/>
        <s v="Juncos Micaela"/>
        <s v="Corzo Elizabeth"/>
        <s v="Perez Emmanuel"/>
        <s v="Veliz Aldana"/>
        <s v="Chauqui Gomez Anahi Rocio"/>
        <s v="Andrade Ma. Noelia"/>
        <s v="Diaz Victor "/>
        <s v="Gallardo Eduardo"/>
        <s v="Olocco Antonella"/>
        <s v="Gimenez Gabriela"/>
        <s v="Salas Jhonathan"/>
        <s v="Garro Abigail"/>
        <s v="Cabrera Sonia"/>
        <s v="Cuellar Leonor"/>
        <s v="Ozan Camila"/>
        <s v="mentesana sebastian"/>
        <s v="Ruarte matias"/>
        <s v="Quarato maria"/>
        <s v="Vega Eugenia"/>
        <s v="Montañez Sobrero  Emanuel"/>
        <s v="Soria Jorge Alberto"/>
        <s v="Oliva Lucas"/>
        <s v="Antunez Raul"/>
        <s v="Paradeda Leticia"/>
        <s v="Amuchastegui Denise Aldana"/>
        <s v="Córdoba Villarroel Mauro Maciel"/>
        <s v="Guzman Gonzalo"/>
        <s v="Andrada Erika"/>
        <s v="Herrera Mariano Esteban"/>
        <s v="Maldonado Oliva Tomas"/>
        <s v="Gonzalez Gastón Ezequiel"/>
        <s v="BARITAUD, ANA KARINA"/>
        <s v="Consorcio Guayacan"/>
        <s v="OTHLINGHAUS Kevin"/>
        <s v="Maldonado Leo"/>
        <s v="Diaz Campos Diego"/>
        <s v="Navarro Ariel"/>
        <s v="Montenegro Xavier"/>
        <s v="Villar Veronica"/>
        <s v="Barrionuevo Paola"/>
        <s v="Vega Romina"/>
        <s v="Ortiz Rodrigo"/>
        <s v="Juarez Elizabeth"/>
        <s v="Suvermax SW4"/>
        <s v="Alias Maximiliano"/>
        <s v="Vila Matos Maria Jimena"/>
        <s v="Aybar Guadalupe"/>
        <s v="Rodriguez Edgardo Alfredo"/>
        <s v="Castaño Lucas "/>
        <s v="Lira Ezequiel"/>
        <s v="Martinez Sosa Florencia"/>
        <s v="Ramirez Romina"/>
        <s v="Marin Josefina"/>
        <s v="Bustos Torres Delfina"/>
        <s v="Torres Lorena"/>
        <s v="Heredia Mario"/>
        <s v="Villalba Alexis"/>
        <s v="Luque Agustin"/>
        <s v="Peralta Santiago"/>
        <s v="Heredia Dalila"/>
        <s v="Torres Gutierrez Nahuel"/>
        <s v="Brezzo Carolina "/>
        <s v="Pugliese Raul"/>
        <s v="Contreras Marcelo Daniel (Warnier Maxi)"/>
        <s v="Castello Adriana "/>
        <s v="Lopez Jorge Luis"/>
        <s v="Medina Hector Ezequiel"/>
        <s v="Reyes Diego"/>
        <s v="Agulles matias"/>
        <s v="Ceballos Carlos Damian"/>
        <s v="Castrejon Lozano José"/>
        <s v="Suvermax Mercedes s500"/>
        <s v="Romero Lourdes"/>
        <s v="Córdoba Diego"/>
        <s v="Reina Verónica"/>
        <s v="Bustos Binachi Guillermo"/>
        <s v="Flores Quinteros Franco"/>
        <s v="Dominguez Gabriela"/>
        <s v="Sainz Pozzolatto Miguel"/>
        <s v="Leguizamon Roberto"/>
        <s v="Ibarra Axel"/>
        <s v="Romero Pablo"/>
        <s v="Castillo Marcela Fernanda de los Angeles"/>
        <s v="Bustos Guillermo Daniel"/>
        <s v="Rodas Agustin"/>
        <s v="Alives Maximiliano"/>
        <s v="SS Alarms SAS"/>
        <s v="Martinez Luciano"/>
        <s v="Sanchez Javier"/>
        <s v="Burgos Debora"/>
        <s v="Ragazzini Hugo "/>
        <s v="Sampietro Sergio"/>
        <s v="Gutierrez Rosa"/>
        <s v="Aguirre daiana"/>
        <s v="Melones Rocio"/>
        <s v="Ludueña Tania"/>
        <s v="leiva Leonardo Andres"/>
        <s v="Kuttel Nestor"/>
        <s v="Garcia Carolina"/>
        <s v="Suvermax camion"/>
        <s v="Vilariño Patricia"/>
        <s v="Suvermax batea"/>
        <s v="Hongh Alicia"/>
        <s v="Pugliese  Leandro"/>
        <s v="Caffelatte"/>
        <s v="Milanesio Ruben"/>
        <s v="Rodriguez Luciano"/>
        <s v="Lopez Mateo"/>
        <s v="Berrondo Gabriela"/>
        <s v="Suvermax F100"/>
        <s v="Ferreyra Mercedes"/>
        <s v="Arguello Melina"/>
        <s v="Moyano Francisco"/>
        <s v="Cuestas Erica"/>
        <s v="Garcia Ariel"/>
        <s v="Boggio elisa"/>
        <s v="Juncos Sebastian"/>
        <s v="Flores Susana Miriam"/>
        <s v="Cañete Juan"/>
        <m/>
        <s v="Agüero Daniel" u="1"/>
        <s v="Alvarez Portal" u="1"/>
        <s v="Riquelme Andrea Veronica" u="1"/>
        <s v="Acosta Diego Rodrigo" u="1"/>
        <s v="Soriano cristian" u="1"/>
        <s v="Funes Gustavo" u="1"/>
        <s v="Leguizamon Julieta" u="1"/>
        <s v="Cortes Saul Paula Alejandra" u="1"/>
        <s v="BURIEL ZERPA YORMERYS YULIET" u="1"/>
        <s v="Paez Matias" u="1"/>
        <s v="Galvez Noelia" u="1"/>
        <s v="Rocha Kevin" u="1"/>
        <s v="Mansilla Hernan" u="1"/>
        <s v="Betancu Agustina" u="1"/>
        <s v="Castillo ramon Alejandro" u="1"/>
        <s v="Gomez Tomas" u="1"/>
        <s v="Casas Rodrigo" u="1"/>
        <s v="Ferreyra Fernando" u="1"/>
        <s v="Vila Matos" u="1"/>
        <s v="Palavecino Facundo " u="1"/>
        <s v="Carabajal Natalia Paola del Milagro" u="1"/>
        <s v="Salas Marcos" u="1"/>
        <s v="Cespedes Cristian Alejadnro Damian" u="1"/>
        <s v="Rios Franco" u="1"/>
        <s v="Gomez Carabajal" u="1"/>
        <s v="Moreno Dayana Noelia" u="1"/>
        <s v="Marcos Nelson" u="1"/>
        <s v="Romero José manuel" u="1"/>
        <s v="Villarreal Claudia" u="1"/>
        <s v="Acosta Mercedes Soledad" u="1"/>
        <s v="Suarez Beatris" u="1"/>
        <s v="Cardozo Guilermo" u="1"/>
        <s v=",,,,,,," u="1"/>
        <s v="Nievas David " u="1"/>
        <s v="Peralta Sergio" u="1"/>
        <s v="Rossi Nicola" u="1"/>
        <s v="Acosta yanina" u="1"/>
        <s v="Galletto Nicolas" u="1"/>
        <s v="Bustos Cintia" u="1"/>
        <s v="Velez Sucasaca Jhonatan" u="1"/>
        <s v="Nieva Rosa" u="1"/>
        <s v="Bracamonte Roxana" u="1"/>
        <s v="Garcia Anibal Gabriel" u="1"/>
        <s v="Micsevich Javier" u="1"/>
        <s v="Margara Mariela" u="1"/>
        <s v="Castiilo Candelaria Belen" u="1"/>
        <s v="Castillo Candelaria Belen" u="1"/>
        <s v="Seco Laura" u="1"/>
        <s v="Parieta Nancy Beatriz" u="1"/>
        <s v="Benitez Agutin" u="1"/>
        <s v="Gilli Alberto Andrés" u="1"/>
        <s v="Barrientos Diego" u="1"/>
        <s v="Alsina Carlos Fabian" u="1"/>
        <s v="Levi Alejandro" u="1"/>
        <s v="Gomez Walter " u="1"/>
        <s v="Acuña Jonatan" u="1"/>
        <s v="Contreras Diego Horacio" u="1"/>
        <s v="Martinez Elizabeth" u="1"/>
        <s v="Roschetti Plischi Valeria Natalia" u="1"/>
        <s v="Bordon Paola" u="1"/>
        <s v="Castillo Candelaria" u="1"/>
        <s v="Lescano Valeria" u="1"/>
        <s v="Weissbein Sebatian" u="1"/>
        <s v="Jofre Ignacio" u="1"/>
        <s v="Pacheco Carla Stefania" u="1"/>
        <s v="Oyola Alex" u="1"/>
        <s v="Farias Javier" u="1"/>
        <s v="Farias Gladys Roxana" u="1"/>
        <s v="Solis Brenda Valentina" u="1"/>
        <s v="Leguizamon Julieta Alejandra" u="1"/>
        <s v="Contreras Mariam" u="1"/>
        <s v="Enrieux Ian" u="1"/>
        <s v="Villalba  Alexis" u="1"/>
        <s v="Suvermax Yaris" u="1"/>
        <s v="Vila Matos Gimena" u="1"/>
        <s v="Villalba marcelo" u="1"/>
        <s v="Vergel Maria José" u="1"/>
        <s v="Ahumada Paola" u="1"/>
        <s v="Suvermax" u="1"/>
        <s v="Vaca Samiento Mónica" u="1"/>
        <s v="Chicharro Sebastian" u="1"/>
        <s v="Tapia Miriam" u="1"/>
        <s v="Iglesias Gonzalo" u="1"/>
        <s v="Perez Eliana Maria" u="1"/>
        <s v="Alonso Angeles" u="1"/>
        <s v="Juarez Diego" u="1"/>
        <s v="Blanco candelaria" u="1"/>
        <s v="Villar María Alejandra" u="1"/>
        <s v="Lopez Luis Gerardo" u="1"/>
        <s v="Gomez Emilse" u="1"/>
        <s v="Gutierrez Rosa Angelica" u="1"/>
        <s v="Calveiro Miguel Angel" u="1"/>
        <s v="Rattara Martha Mara" u="1"/>
        <s v="Suvermax Hilux" u="1"/>
        <s v="Decarli Luciano Alejandro(barrancos)" u="1"/>
        <s v="Britos David" u="1"/>
        <s v="Pugliese Leandro Emanuel Pugliese papa" u="1"/>
        <s v="Nahura Jose Raul" u="1"/>
        <s v="Arce Axel" u="1"/>
        <s v="Lujan Matias" u="1"/>
        <s v="Salguero Santiago" u="1"/>
        <s v="Amaya Paula Ayelen" u="1"/>
        <s v="Lopez Rojas Alejandro" u="1"/>
        <s v="Moyano francisco Calixto" u="1"/>
        <s v="Porcel Miguel Angel" u="1"/>
        <s v="Gomez Tomas Ezequiel" u="1"/>
        <s v="Pugliese Leandro Emanuel Wapp Raul Pugliese" u="1"/>
        <s v="Suvermax Totoya SW4" u="1"/>
        <s v="Romero Santiago" u="1"/>
        <s v="Moreno Andrea" u="1"/>
        <s v="Flores Quinteros Franco Nahuel" u="1"/>
        <s v="Cabrera Gladys Raquel" u="1"/>
        <s v="Nievas David Horacio" u="1"/>
        <s v="Avila Flavia Muriel" u="1"/>
        <s v="Altamira Matias Alberto" u="1"/>
        <s v="Fernandez Daniela Stefania" u="1"/>
        <s v="Pesa Rodolfo Ariel" u="1"/>
        <s v="Barrionuevo Demaria Luciano" u="1"/>
        <s v="Decaroli Marina" u="1"/>
        <s v="Villulla Jorge Daniel" u="1"/>
        <s v="SIS Security SAS" u="1"/>
        <s v="Ceballos Carlos" u="1"/>
        <s v="Margara Lucila Andrea" u="1"/>
        <s v="Giolito Exequiel" u="1"/>
        <s v="Castello Adriana Beatriz Sanchez Tapia" u="1"/>
        <s v="Cesar Adrian Horacio" u="1"/>
        <s v="Barboza Rocio Josefina de los Angeles" u="1"/>
        <s v="Colrat Fernando" u="1"/>
        <s v="Rivero Laura Daniela" u="1"/>
        <s v="Ferreyra Gonzalo" u="1"/>
        <s v="Tejeda Cristian" u="1"/>
        <s v="Toledo Salguero Oriana" u="1"/>
        <s v="Nadir Huenz Juan Alberto" u="1"/>
        <s v="Escudero Pablo Martin" u="1"/>
        <s v="Federico Felix" u="1"/>
        <s v="Jular Gloria" u="1"/>
        <s v=" Othlinghaus Kevin Leandro" u="1"/>
        <s v="Guzman Joselin" u="1"/>
        <s v="Di Marco Ana María" u="1"/>
        <s v="AbreuRuiz Pablo" u="1"/>
        <s v="Suvermax Cronos Ag" u="1"/>
        <s v="Suvermax Kia" u="1"/>
        <s v="Suvermax Mercedes C200" u="1"/>
        <s v="Lopez Ana Belén" u="1"/>
        <s v="Caballero Franco" u="1"/>
        <s v="Fine  Lucio" u="1"/>
        <s v="Daniele Pamela" u="1"/>
        <s v="Navarro Marcos sebastian" u="1"/>
        <s v="Castillo Sauñe Luis" u="1"/>
        <s v="Minuet Ma. Alejandra" u="1"/>
        <s v="Mansilla Nadia Leonela" u="1"/>
        <s v="Paludi Jorge Alejandro" u="1"/>
        <s v="Suvermax Hillux" u="1"/>
        <s v="Amchastegui Denise Aldana" u="1"/>
        <s v="Gutierrez Gustavo Roberto" u="1"/>
        <s v="Diaz Victor Hugo" u="1"/>
        <s v="Margara Dante Enrique" u="1"/>
        <s v="Staiger Roberto" u="1"/>
        <s v="Mansilla Nadia" u="1"/>
        <s v="Facciolini Cisneros Gonzalo" u="1"/>
        <s v="Medina Ezequiel" u="1"/>
        <s v="Zitta Veronica Rosana" u="1"/>
        <s v="Garcia Anibal Ap" u="1"/>
        <s v="Borquez JuanCruz" u="1"/>
        <s v="Nicolas Nahuel" u="1"/>
        <s v="Baglieto Acosta José Miguel" u="1"/>
        <s v="Montoya Oscar Andrés" u="1"/>
        <s v="Suarez Gabriel Martin" u="1"/>
        <s v="Ortz Rodrigo" u="1"/>
        <s v="Castillo Mariana" u="1"/>
        <s v="Lucero Natalia Alejandra" u="1"/>
        <s v="Montoya Marcos" u="1"/>
        <s v="Dilascio Camila Julieta" u="1"/>
        <s v="Ceballos Fabian Ricardo" u="1"/>
        <s v="Jofre Hector" u="1"/>
        <s v="Pueyrredon Bassi Gonzalo" u="1"/>
        <s v="Estanguet Elio" u="1"/>
        <s v="Garcia Hugo" u="1"/>
        <s v="Ceballos Marcelo del Valle" u="1"/>
        <s v="Castrejon Jose" u="1"/>
        <s v="Ferrada Alan" u="1"/>
        <s v="Maldonado Leo " u="1"/>
        <s v="Agulles Melina" u="1"/>
        <s v="Suvermax Amarok" u="1"/>
        <s v="Suarez Cesar" u="1"/>
        <s v="Farias Edgar" u="1"/>
        <s v="Porcheddu Diego Ivan" u="1"/>
        <s v="Drudi Pedroni Juan ignacio" u="1"/>
        <s v="Torrez Maldonado Dayana" u="1"/>
        <s v="Amaya Paula " u="1"/>
        <s v="Suvermax Ranger" u="1"/>
        <s v="Abreu Montnegro Pablo" u="1"/>
        <s v="AbreuMontenegro Pablo" u="1"/>
        <s v="Audicio Jeremias Jesus" u="1"/>
        <s v="Roschetti Plischi Valeria Natalia (felix)" u="1"/>
        <s v="Tablada Mucarcel Elias Nahuel" u="1"/>
        <s v="Gonzalez Rolando" u="1"/>
        <s v="Flores Hector " u="1"/>
        <s v="Gutierrez Beatriz del Valle" u="1"/>
        <s v="Aciar Roberto" u="1"/>
        <s v="Rodriguez Rocio" u="1"/>
        <s v="Nahuel Burdisso" u="1"/>
        <s v="Suarez gabriel" u="1"/>
        <s v="Chavez Enrique" u="1"/>
        <s v="Kevin Leandro othlinghaus" u="1"/>
        <s v="Flores Hector Enrique" u="1"/>
        <s v="Martinez Raul Alberto" u="1"/>
        <s v="Llanos Atilio Nazareno gastón" u="1"/>
        <s v="Vega Vilma Victoria" u="1"/>
        <s v="Ruiz Angeles Maria" u="1"/>
        <s v="Conforti Gustavo" u="1"/>
        <s v="Rivero Rodrigo " u="1"/>
        <s v="Schnaider Pablo" u="1"/>
        <s v="Pesci Claudio" u="1"/>
        <s v="Herrera Martinez Franco Miguel Angel" u="1"/>
        <s v="May Claudia Itati" u="1"/>
        <s v="Fonseca Mayra" u="1"/>
        <s v="Amaya Rodrigo" u="1"/>
        <s v="Alonso Ma. De los Angeles" u="1"/>
        <s v="Martinez azul" u="1"/>
        <s v="Castrejon Carlos " u="1"/>
        <s v="Suarez Gustavo Marcelo (labrador)" u="1"/>
        <s v="Moyano Vincent Herman" u="1"/>
        <s v="Toledo Salguero Valentina" u="1"/>
        <s v="Gomez Tomas " u="1"/>
        <s v="Garcia Hugo Leandro" u="1"/>
        <s v="Prieto Daniel" u="1"/>
        <s v="Capa SRL" u="1"/>
        <s v="Alsina Fabian" u="1"/>
        <s v="Araya Paula" u="1"/>
        <s v="Gudiño William" u="1"/>
        <s v="Acosta mercdes Soledad" u="1"/>
        <s v="Castello Adriana Beatriz Olmedo" u="1"/>
      </sharedItems>
    </cacheField>
    <cacheField name="Dni" numFmtId="0">
      <sharedItems containsBlank="1" containsMixedTypes="1" containsNumber="1" containsInteger="1" minValue="2087497" maxValue="33717476099"/>
    </cacheField>
    <cacheField name="Bien asegurado" numFmtId="0">
      <sharedItems containsBlank="1" containsMixedTypes="1" containsNumber="1" containsInteger="1" minValue="1" maxValue="207"/>
    </cacheField>
    <cacheField name="Compañía" numFmtId="0">
      <sharedItems containsBlank="1"/>
    </cacheField>
    <cacheField name="Vto cuota" numFmtId="16">
      <sharedItems containsNonDate="0" containsDate="1" containsString="0" containsBlank="1" minDate="1900-06-28T00:00:00" maxDate="2025-12-17T00:00:00"/>
    </cacheField>
    <cacheField name="Forma de Pago" numFmtId="0">
      <sharedItems containsBlank="1"/>
    </cacheField>
    <cacheField name="Flyer" numFmtId="14">
      <sharedItems containsNonDate="0" containsDate="1" containsString="0" containsBlank="1" minDate="1900-07-28T00:00:00" maxDate="2026-01-16T00:00:00"/>
    </cacheField>
    <cacheField name="estado" numFmtId="0">
      <sharedItems containsBlank="1"/>
    </cacheField>
    <cacheField name="Suma asegurada" numFmtId="167">
      <sharedItems containsString="0" containsBlank="1" containsNumber="1" minValue="0" maxValue="20312515"/>
    </cacheField>
    <cacheField name="Refacturación" numFmtId="0">
      <sharedItems containsBlank="1"/>
    </cacheField>
    <cacheField name="Suma Asegurada2" numFmtId="0">
      <sharedItems containsString="0" containsBlank="1" containsNumber="1" minValue="0" maxValue="4536133725"/>
    </cacheField>
    <cacheField name="Vto Póliza" numFmtId="0">
      <sharedItems containsDate="1" containsBlank="1" containsMixedTypes="1" minDate="2005-06-10T00:00:00" maxDate="2026-10-11T00:00:00"/>
    </cacheField>
    <cacheField name="Dia" numFmtId="0">
      <sharedItems containsString="0" containsBlank="1" containsNumber="1" containsInteger="1" minValue="1" maxValue="59" count="34">
        <n v="1"/>
        <n v="11"/>
        <n v="18"/>
        <n v="22"/>
        <n v="27"/>
        <n v="8"/>
        <n v="6"/>
        <n v="29"/>
        <n v="16"/>
        <n v="28"/>
        <n v="5"/>
        <n v="17"/>
        <n v="3"/>
        <n v="20"/>
        <n v="10"/>
        <n v="25"/>
        <n v="19"/>
        <n v="21"/>
        <n v="14"/>
        <n v="30"/>
        <n v="31"/>
        <n v="2"/>
        <n v="4"/>
        <n v="26"/>
        <n v="9"/>
        <n v="24"/>
        <n v="23"/>
        <n v="7"/>
        <n v="15"/>
        <n v="12"/>
        <n v="13"/>
        <m/>
        <n v="59" u="1"/>
        <n v="55" u="1"/>
      </sharedItems>
    </cacheField>
    <cacheField name="Mes" numFmtId="0">
      <sharedItems containsString="0" containsBlank="1" containsNumber="1" containsInteger="1" minValue="1" maxValue="322" count="17">
        <n v="10"/>
        <n v="2"/>
        <n v="9"/>
        <n v="1"/>
        <n v="7"/>
        <n v="8"/>
        <n v="12"/>
        <n v="3"/>
        <n v="5"/>
        <n v="6"/>
        <n v="4"/>
        <n v="11"/>
        <m/>
        <n v="100" u="1"/>
        <n v="74" u="1"/>
        <n v="322" u="1"/>
        <n v="55" u="1"/>
      </sharedItems>
    </cacheField>
    <cacheField name="año" numFmtId="0">
      <sharedItems containsString="0" containsBlank="1" containsNumber="1" containsInteger="1" minValue="9" maxValue="20255" count="10">
        <n v="2025"/>
        <n v="2026"/>
        <m/>
        <n v="9" u="1"/>
        <n v="206" u="1"/>
        <n v="20235" u="1"/>
        <n v="20255" u="1"/>
        <n v="20243" u="1"/>
        <n v="24" u="1"/>
        <n v="2024" u="1"/>
      </sharedItems>
    </cacheField>
  </cacheFields>
  <extLst>
    <ext xmlns:x14="http://schemas.microsoft.com/office/spreadsheetml/2009/9/main" uri="{725AE2AE-9491-48be-B2B4-4EB974FC3084}">
      <x14:pivotCacheDefinition pivotCacheId="20449592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2">
  <r>
    <n v="1"/>
    <x v="0"/>
    <x v="0"/>
    <s v="23-23089538-4"/>
    <s v="Javier Lopez 1425"/>
    <s v="Bajo Palermo"/>
    <n v="5009"/>
    <x v="0"/>
    <x v="0"/>
    <n v="1973"/>
    <n v="3512485868"/>
    <s v="lfgaspanello@hotmail.com"/>
    <s v="Toyota Etios 1.5 5 ptas. XLS 4 ATL/18  2018"/>
    <s v="Toyota Etios"/>
    <s v="AD055OF"/>
    <x v="0"/>
    <x v="0"/>
    <s v="D1"/>
    <m/>
    <m/>
    <m/>
    <m/>
    <m/>
    <m/>
    <m/>
    <m/>
    <m/>
    <m/>
    <m/>
    <m/>
    <m/>
    <m/>
    <m/>
  </r>
  <r>
    <n v="2"/>
    <x v="1"/>
    <x v="1"/>
    <s v="20-239123393-3"/>
    <s v="Taravella 7197"/>
    <s v="Silvano Funes"/>
    <n v="5147"/>
    <x v="1"/>
    <x v="1"/>
    <n v="1974"/>
    <n v="3513585797"/>
    <s v="nievasgaston@gmail.com"/>
    <s v="Casa"/>
    <s v="Casa "/>
    <n v="0"/>
    <x v="1"/>
    <x v="0"/>
    <s v="Hogar"/>
    <m/>
    <m/>
    <m/>
    <m/>
    <m/>
    <m/>
    <m/>
    <m/>
    <m/>
    <m/>
    <m/>
    <m/>
    <m/>
    <m/>
    <m/>
  </r>
  <r>
    <n v="3"/>
    <x v="1"/>
    <x v="2"/>
    <n v="24793187"/>
    <s v="B° El Peñón S/N"/>
    <s v="Casa Grande"/>
    <n v="5162"/>
    <x v="2"/>
    <x v="2"/>
    <n v="1975"/>
    <n v="3513072182"/>
    <s v="fredblaz@gmail.com"/>
    <s v="Peugeot 206 2005"/>
    <s v="Peugeot 206"/>
    <s v="EHS942"/>
    <x v="0"/>
    <x v="1"/>
    <s v="C"/>
    <m/>
    <m/>
    <m/>
    <m/>
    <m/>
    <m/>
    <m/>
    <m/>
    <m/>
    <m/>
    <m/>
    <m/>
    <m/>
    <m/>
    <m/>
  </r>
  <r>
    <n v="4"/>
    <x v="1"/>
    <x v="3"/>
    <n v="20542758"/>
    <s v="Javier Lopez 1425"/>
    <s v="Bajo Palermo"/>
    <n v="5009"/>
    <x v="3"/>
    <x v="3"/>
    <n v="1968"/>
    <n v="3516777350"/>
    <s v="lfgaspanello@hotmail.com"/>
    <s v="Toyota Hilux L/16 2.8 Dc 4x2 TDI SRV AT6 año 2023"/>
    <s v="Toyota Hilux"/>
    <s v="AG266UP"/>
    <x v="0"/>
    <x v="0"/>
    <s v="D1"/>
    <m/>
    <m/>
    <m/>
    <m/>
    <m/>
    <m/>
    <m/>
    <m/>
    <m/>
    <m/>
    <m/>
    <m/>
    <m/>
    <m/>
    <m/>
  </r>
  <r>
    <n v="5"/>
    <x v="2"/>
    <x v="4"/>
    <n v="27188943"/>
    <s v="12 de Octubre esq. Nogal Histórico"/>
    <s v="Saldán"/>
    <n v="5149"/>
    <x v="4"/>
    <x v="4"/>
    <n v="1979"/>
    <n v="3512138079"/>
    <s v="carolinatabares@rocketmail.com"/>
    <s v="Renault Sandero  II 1.6 8V DYNAMIQUE Año 2016"/>
    <s v="Renault Sandero"/>
    <s v="AA054PE"/>
    <x v="0"/>
    <x v="0"/>
    <s v="D1"/>
    <m/>
    <m/>
    <m/>
    <m/>
    <m/>
    <m/>
    <m/>
    <m/>
    <m/>
    <m/>
    <m/>
    <m/>
    <m/>
    <m/>
    <m/>
  </r>
  <r>
    <n v="6"/>
    <x v="2"/>
    <x v="5"/>
    <n v="25652666"/>
    <s v="Serapio Ovejero 2894"/>
    <s v="Patricios"/>
    <n v="5012"/>
    <x v="5"/>
    <x v="0"/>
    <n v="1977"/>
    <n v="3516212293"/>
    <s v="balzahugo7@gmail.com"/>
    <s v="VW Golf 1.8 Gi MI AA 1999"/>
    <s v="VW Golf"/>
    <s v="CMW891"/>
    <x v="0"/>
    <x v="1"/>
    <s v="C1"/>
    <m/>
    <m/>
    <m/>
    <m/>
    <m/>
    <m/>
    <m/>
    <m/>
    <m/>
    <m/>
    <m/>
    <m/>
    <m/>
    <m/>
    <m/>
  </r>
  <r>
    <n v="7"/>
    <x v="1"/>
    <x v="6"/>
    <n v="23198829"/>
    <s v="Avellaneda 3419"/>
    <s v="Córdoba"/>
    <n v="5000"/>
    <x v="6"/>
    <x v="5"/>
    <n v="1972"/>
    <n v="3512864461"/>
    <s v="juhelkarinaelizabeth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8"/>
    <x v="3"/>
    <x v="7"/>
    <n v="12509462"/>
    <s v="Los Talas 840"/>
    <s v="Villa Allende"/>
    <n v="5105"/>
    <x v="2"/>
    <x v="5"/>
    <n v="2021"/>
    <n v="3516192523"/>
    <s v="monica_maero@yahoo.com.ar"/>
    <s v="Chevrolet Agile 1.4 LS L/14 Año 2016"/>
    <s v="Chevrolet Agile"/>
    <s v="AA557EN"/>
    <x v="0"/>
    <x v="0"/>
    <s v="CXXL"/>
    <m/>
    <m/>
    <m/>
    <m/>
    <m/>
    <m/>
    <m/>
    <m/>
    <m/>
    <m/>
    <m/>
    <m/>
    <m/>
    <m/>
    <m/>
  </r>
  <r>
    <n v="9"/>
    <x v="2"/>
    <x v="8"/>
    <n v="23912339"/>
    <s v="Taravella 7197"/>
    <s v="Arguello"/>
    <n v="5147"/>
    <x v="1"/>
    <x v="1"/>
    <n v="1974"/>
    <n v="3513585797"/>
    <s v="nievasgaston@gmail.com"/>
    <s v="Fiat Argo 1.3 gse drive año 2018 "/>
    <s v="Fiat Argo"/>
    <s v="AD150MK"/>
    <x v="0"/>
    <x v="0"/>
    <s v="CXXL"/>
    <m/>
    <m/>
    <m/>
    <m/>
    <m/>
    <m/>
    <m/>
    <m/>
    <m/>
    <m/>
    <m/>
    <m/>
    <m/>
    <m/>
    <m/>
  </r>
  <r>
    <n v="10"/>
    <x v="4"/>
    <x v="9"/>
    <n v="17158370"/>
    <s v="Martin Pescador. B° Las Mojarras"/>
    <s v="Va. Pque. Siquiman"/>
    <n v="5158"/>
    <x v="7"/>
    <x v="6"/>
    <n v="1965"/>
    <n v="3518138543"/>
    <s v="sergiosantossalgueiro@hotmail.com"/>
    <s v="Chevrolet Classic 1.4 4 PTAS LS ABS AB año 2016"/>
    <s v="Chevrolet Classic"/>
    <s v="AA532PF"/>
    <x v="0"/>
    <x v="0"/>
    <s v="CXXL"/>
    <m/>
    <m/>
    <m/>
    <m/>
    <m/>
    <m/>
    <m/>
    <m/>
    <m/>
    <m/>
    <m/>
    <m/>
    <m/>
    <m/>
    <m/>
  </r>
  <r>
    <n v="11"/>
    <x v="5"/>
    <x v="10"/>
    <n v="32280786"/>
    <s v="Duarte Quiróa 1731 7° &quot;B&quot;"/>
    <s v="Córdoba"/>
    <n v="5000"/>
    <x v="7"/>
    <x v="6"/>
    <n v="1986"/>
    <n v="3513608832"/>
    <s v="natualonso@gmail.com "/>
    <s v="Renault Clio 2 F2 1.2 3 P. PACK-2008"/>
    <s v="Renault Clio"/>
    <s v="HBN-568"/>
    <x v="0"/>
    <x v="3"/>
    <s v="Full"/>
    <m/>
    <m/>
    <m/>
    <m/>
    <m/>
    <m/>
    <m/>
    <m/>
    <m/>
    <m/>
    <m/>
    <m/>
    <m/>
    <m/>
    <m/>
  </r>
  <r>
    <n v="12"/>
    <x v="6"/>
    <x v="11"/>
    <n v="25247061"/>
    <s v="Luis Agote 2558"/>
    <s v="San Fernando"/>
    <n v="5010"/>
    <x v="8"/>
    <x v="7"/>
    <n v="1976"/>
    <n v="3513307089"/>
    <s v="carlosariel_gas@hotmail.com "/>
    <s v="Casa"/>
    <s v="Combinado familiar"/>
    <n v="0"/>
    <x v="1"/>
    <x v="0"/>
    <s v="Hogar"/>
    <m/>
    <m/>
    <m/>
    <m/>
    <m/>
    <m/>
    <m/>
    <m/>
    <m/>
    <m/>
    <m/>
    <m/>
    <m/>
    <m/>
    <m/>
  </r>
  <r>
    <n v="13"/>
    <x v="7"/>
    <x v="12"/>
    <n v="11558270"/>
    <s v="Cornelio Saavedra 3847"/>
    <s v="Córdoba"/>
    <n v="5000"/>
    <x v="9"/>
    <x v="4"/>
    <n v="1954"/>
    <n v="3513915397"/>
    <s v="gestionmarcos586@gmail.com "/>
    <s v="Casa"/>
    <s v="Combinado familiar"/>
    <n v="0"/>
    <x v="1"/>
    <x v="0"/>
    <s v="Hogar"/>
    <m/>
    <m/>
    <m/>
    <m/>
    <m/>
    <m/>
    <m/>
    <m/>
    <m/>
    <m/>
    <m/>
    <m/>
    <m/>
    <m/>
    <m/>
  </r>
  <r>
    <n v="14"/>
    <x v="8"/>
    <x v="13"/>
    <n v="27853106"/>
    <s v="Alfonsina Storni 2888 Duplex 2"/>
    <s v="Córdoba"/>
    <n v="5000"/>
    <x v="10"/>
    <x v="8"/>
    <n v="1980"/>
    <n v="3512674963"/>
    <s v="joralgi@gmail.com"/>
    <m/>
    <s v="Combinado familiar"/>
    <n v="0"/>
    <x v="1"/>
    <x v="0"/>
    <s v="Hogar"/>
    <m/>
    <m/>
    <m/>
    <m/>
    <m/>
    <m/>
    <m/>
    <m/>
    <m/>
    <m/>
    <m/>
    <m/>
    <m/>
    <m/>
    <m/>
  </r>
  <r>
    <n v="15"/>
    <x v="9"/>
    <x v="14"/>
    <n v="32080890"/>
    <s v="Catamarca 389 1° Dpto 3"/>
    <s v="Córdoba"/>
    <n v="5000"/>
    <x v="7"/>
    <x v="6"/>
    <n v="1986"/>
    <n v="3513764838"/>
    <s v="horaciovinuesa@gmail.com;"/>
    <s v="Venzo Thron Año 2018"/>
    <s v="Venzo Thron"/>
    <n v="0"/>
    <x v="3"/>
    <x v="1"/>
    <s v="Bike"/>
    <m/>
    <m/>
    <m/>
    <m/>
    <m/>
    <m/>
    <m/>
    <m/>
    <m/>
    <m/>
    <m/>
    <m/>
    <m/>
    <m/>
    <m/>
  </r>
  <r>
    <n v="16"/>
    <x v="3"/>
    <x v="15"/>
    <n v="31742432"/>
    <s v="Corro 425"/>
    <s v="Nueva Córdoba"/>
    <n v="5000"/>
    <x v="3"/>
    <x v="5"/>
    <n v="1985"/>
    <n v="3515516676"/>
    <s v="Lic.agusfalo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7"/>
    <x v="3"/>
    <x v="16"/>
    <n v="36125154"/>
    <s v="Trafalgar 493 PA"/>
    <s v="Alta Córdoba"/>
    <n v="5001"/>
    <x v="11"/>
    <x v="4"/>
    <n v="1991"/>
    <n v="3512543006"/>
    <s v="yulianoquatrochi@gmail.com"/>
    <s v="Citroen Picasso Exclusive año 2013"/>
    <s v="Citroen Picasso"/>
    <s v="MAY302"/>
    <x v="0"/>
    <x v="0"/>
    <s v="CXXL"/>
    <m/>
    <m/>
    <m/>
    <m/>
    <m/>
    <m/>
    <m/>
    <m/>
    <m/>
    <m/>
    <m/>
    <m/>
    <m/>
    <m/>
    <m/>
  </r>
  <r>
    <n v="18"/>
    <x v="10"/>
    <x v="17"/>
    <n v="41521494"/>
    <s v="José del Prado 3433"/>
    <s v="Córdoba"/>
    <n v="5000"/>
    <x v="12"/>
    <x v="2"/>
    <n v="1998"/>
    <n v="3512000092"/>
    <s v="cintubustos98@gmail.com"/>
    <s v="Vw Up 3. puertas 2016"/>
    <s v="VW Up"/>
    <s v="AB558AM"/>
    <x v="0"/>
    <x v="0"/>
    <s v="CXXL"/>
    <m/>
    <m/>
    <m/>
    <m/>
    <m/>
    <m/>
    <m/>
    <m/>
    <m/>
    <m/>
    <m/>
    <m/>
    <m/>
    <m/>
    <m/>
  </r>
  <r>
    <n v="19"/>
    <x v="11"/>
    <x v="18"/>
    <n v="32809298"/>
    <s v="Almirante Brown 53"/>
    <s v="Ojo de Agua"/>
    <n v="5250"/>
    <x v="13"/>
    <x v="1"/>
    <n v="1987"/>
    <n v="3513538533"/>
    <s v="herreraegabriel87@gmail.com"/>
    <s v="Chevrolet Corsa 1.6 4P Gl Aa Super 2006"/>
    <s v="Chevrolet Corsa"/>
    <s v="FKV886 "/>
    <x v="0"/>
    <x v="2"/>
    <s v="CM"/>
    <m/>
    <m/>
    <m/>
    <m/>
    <m/>
    <m/>
    <m/>
    <m/>
    <m/>
    <m/>
    <m/>
    <m/>
    <m/>
    <m/>
    <m/>
  </r>
  <r>
    <n v="20"/>
    <x v="12"/>
    <x v="19"/>
    <n v="27285259687"/>
    <s v="De los Calabreses 3852"/>
    <s v="Los Boulevares"/>
    <n v="5147"/>
    <x v="14"/>
    <x v="8"/>
    <n v="1981"/>
    <n v="3513486894"/>
    <s v="natybernardi81@gmail.com"/>
    <s v="Fiat Palio 1.4 5p ELX año 2010"/>
    <s v="Fiat Palio"/>
    <s v="ISI527"/>
    <x v="0"/>
    <x v="0"/>
    <s v="b1"/>
    <m/>
    <m/>
    <m/>
    <m/>
    <m/>
    <m/>
    <m/>
    <m/>
    <m/>
    <m/>
    <m/>
    <m/>
    <m/>
    <m/>
    <m/>
  </r>
  <r>
    <n v="21"/>
    <x v="12"/>
    <x v="20"/>
    <n v="17024594"/>
    <s v="Manuel Castilla 4960"/>
    <s v="Poeta Lugones"/>
    <n v="5008"/>
    <x v="7"/>
    <x v="0"/>
    <n v="1965"/>
    <n v="3513470451"/>
    <s v="claudiodelera@gmail.com"/>
    <s v="Venzo Evo Skyline L año 2020"/>
    <s v="Venzo Evo"/>
    <n v="0"/>
    <x v="3"/>
    <x v="1"/>
    <s v="Bike"/>
    <m/>
    <m/>
    <m/>
    <m/>
    <m/>
    <m/>
    <m/>
    <m/>
    <m/>
    <m/>
    <m/>
    <m/>
    <m/>
    <m/>
    <m/>
  </r>
  <r>
    <n v="22"/>
    <x v="12"/>
    <x v="21"/>
    <n v="21629372"/>
    <s v="Alan Turing 5385  esq. Wiener "/>
    <s v="Pinares de Claret"/>
    <n v="5009"/>
    <x v="15"/>
    <x v="5"/>
    <n v="1970"/>
    <n v="3513913363"/>
    <s v="patovilarino@hotmail.com"/>
    <s v="Casa"/>
    <s v="Casa "/>
    <n v="0"/>
    <x v="1"/>
    <x v="0"/>
    <s v="Hogar"/>
    <m/>
    <m/>
    <m/>
    <m/>
    <m/>
    <m/>
    <m/>
    <m/>
    <m/>
    <m/>
    <m/>
    <m/>
    <m/>
    <m/>
    <m/>
  </r>
  <r>
    <n v="23"/>
    <x v="13"/>
    <x v="21"/>
    <n v="21629372"/>
    <s v="Alan Turing 5385  esq. Wiener "/>
    <s v="Pinares de Claret"/>
    <n v="5009"/>
    <x v="15"/>
    <x v="5"/>
    <n v="1970"/>
    <n v="3513913363"/>
    <s v="patovilarino@hotmail.com"/>
    <s v="Citroen C3 año 2014"/>
    <s v="Citroen C3"/>
    <s v="NYO429"/>
    <x v="0"/>
    <x v="0"/>
    <s v="CXXXl"/>
    <m/>
    <m/>
    <m/>
    <m/>
    <m/>
    <m/>
    <m/>
    <m/>
    <m/>
    <m/>
    <m/>
    <m/>
    <m/>
    <m/>
    <m/>
  </r>
  <r>
    <n v="24"/>
    <x v="14"/>
    <x v="22"/>
    <n v="17159840"/>
    <s v="Humberto Primo 38"/>
    <s v="Centro"/>
    <n v="5000"/>
    <x v="16"/>
    <x v="2"/>
    <n v="1964"/>
    <n v="3516094204"/>
    <s v="miguelernestomoyano@gmail.co"/>
    <s v="Hyundai H-100 Truck Año 2007"/>
    <s v="Hyundai H"/>
    <s v="GJB833"/>
    <x v="0"/>
    <x v="0"/>
    <s v="CXXL"/>
    <m/>
    <m/>
    <m/>
    <m/>
    <m/>
    <m/>
    <m/>
    <m/>
    <m/>
    <m/>
    <m/>
    <m/>
    <m/>
    <m/>
    <m/>
  </r>
  <r>
    <n v="25"/>
    <x v="15"/>
    <x v="23"/>
    <n v="41224087"/>
    <s v="Av. Colon 2448"/>
    <s v="Córdoba"/>
    <n v="5000"/>
    <x v="1"/>
    <x v="6"/>
    <n v="1998"/>
    <n v="3512493283"/>
    <s v="nicosarmientoh60@gmail.com"/>
    <s v="Volkswagen Gol Power 1.6 LN 5P AA DH Año 2007"/>
    <s v="VW Gol"/>
    <s v="FZF000"/>
    <x v="0"/>
    <x v="0"/>
    <s v="C"/>
    <m/>
    <m/>
    <m/>
    <m/>
    <m/>
    <m/>
    <m/>
    <m/>
    <m/>
    <m/>
    <m/>
    <m/>
    <m/>
    <m/>
    <m/>
  </r>
  <r>
    <n v="26"/>
    <x v="14"/>
    <x v="24"/>
    <n v="17778343"/>
    <s v="Fray Leon Torres 995"/>
    <s v="Alta Córdoba"/>
    <n v="5000"/>
    <x v="17"/>
    <x v="4"/>
    <n v="1966"/>
    <n v="3515179029"/>
    <s v="vivianaburdisso@gMail.com"/>
    <s v="Peugeot Partner 1.6 HDi Confort Año 2016"/>
    <s v="Peugeot Partner"/>
    <s v="POW897"/>
    <x v="0"/>
    <x v="0"/>
    <s v="CXXL"/>
    <m/>
    <m/>
    <m/>
    <m/>
    <m/>
    <m/>
    <m/>
    <m/>
    <m/>
    <m/>
    <m/>
    <m/>
    <m/>
    <m/>
    <m/>
  </r>
  <r>
    <n v="27"/>
    <x v="14"/>
    <x v="17"/>
    <n v="22560486"/>
    <s v="José del Prado 3433"/>
    <s v="Córdoba"/>
    <n v="5000"/>
    <x v="18"/>
    <x v="3"/>
    <n v="1971"/>
    <n v="3512000092"/>
    <s v="cintubustos98@gmail.com"/>
    <s v="Chevrolet Spin 1.8 LTZ 5 as. C /GNC"/>
    <s v="Chevrolet Spin"/>
    <s v="PKQ-377"/>
    <x v="0"/>
    <x v="0"/>
    <s v="CXXL"/>
    <m/>
    <m/>
    <m/>
    <m/>
    <m/>
    <m/>
    <m/>
    <m/>
    <m/>
    <m/>
    <m/>
    <m/>
    <m/>
    <m/>
    <m/>
  </r>
  <r>
    <n v="28"/>
    <x v="16"/>
    <x v="17"/>
    <n v="22560486"/>
    <s v="Av. Don Bosco 4196"/>
    <s v="Córdoba"/>
    <n v="5000"/>
    <x v="18"/>
    <x v="3"/>
    <n v="1971"/>
    <n v="3512000092"/>
    <s v="cintubustos98@gmail.com"/>
    <s v="Ferretería sin solvente"/>
    <s v="Ferreteria "/>
    <n v="0"/>
    <x v="4"/>
    <x v="4"/>
    <s v="Comercio"/>
    <m/>
    <m/>
    <m/>
    <m/>
    <m/>
    <m/>
    <m/>
    <m/>
    <m/>
    <m/>
    <m/>
    <m/>
    <m/>
    <m/>
    <m/>
  </r>
  <r>
    <n v="29"/>
    <x v="16"/>
    <x v="25"/>
    <n v="30718297741"/>
    <s v="Velez Sarsfield  3172"/>
    <s v="Córdoba"/>
    <n v="5000"/>
    <x v="19"/>
    <x v="4"/>
    <n v="1986"/>
    <n v="3513508871"/>
    <s v="baigorriaroberto@gmail.com"/>
    <s v="Toyota Corolla 1.8 XEI L/17 año 2018"/>
    <s v="Toyota Corolla"/>
    <s v="AC941IV"/>
    <x v="0"/>
    <x v="0"/>
    <s v="CXXL"/>
    <m/>
    <m/>
    <m/>
    <m/>
    <m/>
    <m/>
    <m/>
    <m/>
    <m/>
    <m/>
    <m/>
    <m/>
    <m/>
    <m/>
    <m/>
  </r>
  <r>
    <n v="30"/>
    <x v="17"/>
    <x v="26"/>
    <n v="39444405"/>
    <s v="Saavedra 1992"/>
    <s v="Rafaela"/>
    <n v="2300"/>
    <x v="18"/>
    <x v="9"/>
    <n v="1996"/>
    <n v="3492411502"/>
    <s v="wburdi@hotmail.com"/>
    <s v="Honda CRV 4x2 LX AUT año 2013"/>
    <s v="Honda CRV"/>
    <s v="MQV-244"/>
    <x v="0"/>
    <x v="0"/>
    <s v="CXXL"/>
    <m/>
    <m/>
    <m/>
    <m/>
    <m/>
    <m/>
    <m/>
    <m/>
    <m/>
    <m/>
    <m/>
    <m/>
    <m/>
    <m/>
    <m/>
  </r>
  <r>
    <n v="31"/>
    <x v="17"/>
    <x v="27"/>
    <n v="42439749"/>
    <s v="Benito de Pico 748 "/>
    <s v="Guiñazu"/>
    <n v="5145"/>
    <x v="13"/>
    <x v="8"/>
    <n v="1999"/>
    <n v="3512080368"/>
    <s v="suareznora635@gmail.com"/>
    <s v="Peugeot 207 Compact 1.4 4 P XR/Active Año 2010"/>
    <s v="Peugeot 207"/>
    <s v="JBB-147"/>
    <x v="0"/>
    <x v="0"/>
    <s v="B"/>
    <m/>
    <m/>
    <m/>
    <m/>
    <m/>
    <m/>
    <m/>
    <m/>
    <m/>
    <m/>
    <m/>
    <m/>
    <m/>
    <m/>
    <m/>
  </r>
  <r>
    <n v="32"/>
    <x v="17"/>
    <x v="28"/>
    <n v="17697186"/>
    <s v="Tomas de Irobi 365"/>
    <s v="Marquez de Sobremonte"/>
    <n v="5008"/>
    <x v="20"/>
    <x v="3"/>
    <n v="1965"/>
    <n v="3516238730"/>
    <s v="daquirrecba@gmail.com"/>
    <s v="Venzo Raptor Evo año 2019"/>
    <s v="Venzo Raptor"/>
    <n v="0"/>
    <x v="3"/>
    <x v="1"/>
    <s v="Bike"/>
    <m/>
    <m/>
    <m/>
    <m/>
    <m/>
    <m/>
    <m/>
    <m/>
    <m/>
    <m/>
    <m/>
    <m/>
    <m/>
    <m/>
    <m/>
  </r>
  <r>
    <n v="33"/>
    <x v="17"/>
    <x v="29"/>
    <n v="39693961"/>
    <s v="Suipacha 3858"/>
    <s v="Los Pinos"/>
    <n v="5012"/>
    <x v="8"/>
    <x v="3"/>
    <n v="1996"/>
    <n v="3516435185"/>
    <s v="gutierrezstellam2@gmail.com"/>
    <s v="Appia 110 Citiplus año 2006"/>
    <s v="Appia 110"/>
    <s v="333CYU"/>
    <x v="5"/>
    <x v="5"/>
    <s v="b1"/>
    <m/>
    <m/>
    <m/>
    <m/>
    <m/>
    <m/>
    <m/>
    <m/>
    <m/>
    <m/>
    <m/>
    <m/>
    <m/>
    <m/>
    <m/>
  </r>
  <r>
    <n v="34"/>
    <x v="17"/>
    <x v="30"/>
    <n v="17003964"/>
    <s v="Bv Los Granaderos 2780"/>
    <s v="La France"/>
    <n v="5008"/>
    <x v="8"/>
    <x v="7"/>
    <n v="1964"/>
    <n v="3516582710"/>
    <s v="nanneo1990@hotmail.com"/>
    <s v="Fiat Palio 1.4 TOP Fire L/14 Año 2017"/>
    <s v="Fiat Palio"/>
    <s v="AB019FB"/>
    <x v="0"/>
    <x v="0"/>
    <s v="D1"/>
    <m/>
    <m/>
    <m/>
    <m/>
    <m/>
    <m/>
    <m/>
    <m/>
    <m/>
    <m/>
    <m/>
    <m/>
    <m/>
    <m/>
    <m/>
  </r>
  <r>
    <n v="35"/>
    <x v="13"/>
    <x v="31"/>
    <n v="20315579024"/>
    <s v="Santiago Morales 4975"/>
    <s v="Ferreyra"/>
    <n v="5000"/>
    <x v="21"/>
    <x v="1"/>
    <n v="1985"/>
    <n v="3517445389"/>
    <s v="ferchu_cta@hotmail.com"/>
    <s v="Hyundai H_100 año 2007"/>
    <s v="Hyundai H_100"/>
    <s v="GTZ413"/>
    <x v="0"/>
    <x v="5"/>
    <s v="A"/>
    <m/>
    <m/>
    <m/>
    <m/>
    <m/>
    <m/>
    <m/>
    <m/>
    <m/>
    <m/>
    <m/>
    <m/>
    <m/>
    <m/>
    <m/>
  </r>
  <r>
    <n v="36"/>
    <x v="13"/>
    <x v="31"/>
    <s v="20-31557902-4"/>
    <s v="Santiago Morales 4975"/>
    <s v="Ferreyra"/>
    <n v="5000"/>
    <x v="21"/>
    <x v="1"/>
    <n v="1985"/>
    <n v="3517445389"/>
    <s v="ferchu_cta@hotmail.com"/>
    <s v="Agrale 6000 año 2007"/>
    <s v="Agrale 6000"/>
    <s v="GSB322"/>
    <x v="0"/>
    <x v="5"/>
    <s v="A"/>
    <m/>
    <m/>
    <m/>
    <m/>
    <m/>
    <m/>
    <m/>
    <m/>
    <m/>
    <m/>
    <m/>
    <m/>
    <m/>
    <m/>
    <m/>
  </r>
  <r>
    <n v="37"/>
    <x v="17"/>
    <x v="32"/>
    <s v="27-05721121-5"/>
    <s v="Fray Leon Torres 1033"/>
    <s v="Alta Córdoba"/>
    <n v="5000"/>
    <x v="13"/>
    <x v="9"/>
    <n v="1948"/>
    <n v="3513720036"/>
    <s v="vivianaburdisso@gMail.com"/>
    <s v="Chevrolet Agile 1.4 LT Spirit Añ 2013"/>
    <s v="Chevrolet Agile"/>
    <s v="MQT-785"/>
    <x v="0"/>
    <x v="0"/>
    <s v="CXXL"/>
    <m/>
    <m/>
    <m/>
    <m/>
    <m/>
    <m/>
    <m/>
    <m/>
    <m/>
    <m/>
    <m/>
    <m/>
    <m/>
    <m/>
    <m/>
  </r>
  <r>
    <n v="38"/>
    <x v="13"/>
    <x v="33"/>
    <n v="39302118"/>
    <s v="Guelly Obes 3934"/>
    <s v="Córdoba"/>
    <n v="5000"/>
    <x v="22"/>
    <x v="10"/>
    <n v="1995"/>
    <n v="3517669818"/>
    <s v="breensoliss@gmail.com"/>
    <s v="Motomel 110 Blitz año 2020"/>
    <s v="Motomel 110"/>
    <s v="A120FDT"/>
    <x v="5"/>
    <x v="1"/>
    <s v="C"/>
    <m/>
    <m/>
    <m/>
    <m/>
    <m/>
    <m/>
    <m/>
    <m/>
    <m/>
    <m/>
    <m/>
    <m/>
    <m/>
    <m/>
    <m/>
  </r>
  <r>
    <n v="39"/>
    <x v="13"/>
    <x v="34"/>
    <n v="42475679"/>
    <s v="Santiago Cáceres N° 2085"/>
    <s v="Colinas de Vélez Sarsfield"/>
    <n v="5000"/>
    <x v="23"/>
    <x v="1"/>
    <n v="1972"/>
    <n v="3513485483"/>
    <s v="david_holz10@hotmail.com"/>
    <s v="Casa"/>
    <s v="Casa "/>
    <n v="0"/>
    <x v="1"/>
    <x v="0"/>
    <s v="Hogar"/>
    <m/>
    <m/>
    <m/>
    <m/>
    <m/>
    <m/>
    <m/>
    <m/>
    <m/>
    <m/>
    <m/>
    <m/>
    <m/>
    <m/>
    <m/>
  </r>
  <r>
    <n v="40"/>
    <x v="13"/>
    <x v="35"/>
    <n v="21402769"/>
    <s v="Calle 9 de Julio 2412"/>
    <s v="Córdoba"/>
    <n v="5000"/>
    <x v="11"/>
    <x v="6"/>
    <n v="1970"/>
    <n v="3513455711"/>
    <s v="gsabena8@gmail.com"/>
    <s v="Citroen C3 1.4 SX año 2010 c/ GNC"/>
    <s v="Citroen C3"/>
    <s v="JCE-020"/>
    <x v="0"/>
    <x v="0"/>
    <s v="CXXL"/>
    <m/>
    <m/>
    <m/>
    <m/>
    <m/>
    <m/>
    <m/>
    <m/>
    <m/>
    <m/>
    <m/>
    <m/>
    <m/>
    <m/>
    <m/>
  </r>
  <r>
    <n v="41"/>
    <x v="13"/>
    <x v="36"/>
    <n v="23195102"/>
    <s v="El Mirador. Barrio Sarmiento 221"/>
    <s v="Villa Carlos PAz"/>
    <n v="5152"/>
    <x v="6"/>
    <x v="0"/>
    <n v="1973"/>
    <n v="3541405951"/>
    <s v="sebaweissbein@gmail.com"/>
    <s v="Honda Cr-V 2.4 4X4 Ex Aut L/07"/>
    <s v="Honda CRV"/>
    <s v="JLD761"/>
    <x v="0"/>
    <x v="2"/>
    <s v="CM"/>
    <m/>
    <m/>
    <m/>
    <m/>
    <m/>
    <m/>
    <m/>
    <m/>
    <m/>
    <m/>
    <m/>
    <m/>
    <m/>
    <m/>
    <m/>
  </r>
  <r>
    <n v="42"/>
    <x v="18"/>
    <x v="37"/>
    <n v="22373961"/>
    <s v="Manzana &quot;B&quot; Lote 12"/>
    <s v="Argüello"/>
    <n v="5147"/>
    <x v="7"/>
    <x v="7"/>
    <n v="1971"/>
    <n v="3543518441"/>
    <s v="lucasgabriellabrador@gmail.com"/>
    <s v="Toyota Hilux L/16 2.4 SC 4x2 año 2019"/>
    <s v="Toyota Hilux"/>
    <s v="ad401me"/>
    <x v="0"/>
    <x v="0"/>
    <s v="A"/>
    <m/>
    <m/>
    <m/>
    <m/>
    <m/>
    <m/>
    <m/>
    <m/>
    <m/>
    <m/>
    <m/>
    <m/>
    <m/>
    <m/>
    <m/>
  </r>
  <r>
    <n v="43"/>
    <x v="18"/>
    <x v="38"/>
    <n v="24463700"/>
    <s v="Davila y Cartagena 2198"/>
    <s v="Córdoba"/>
    <n v="5000"/>
    <x v="12"/>
    <x v="0"/>
    <n v="1975"/>
    <n v="3513650772"/>
    <s v="susyarribas@hot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44"/>
    <x v="18"/>
    <x v="39"/>
    <n v="31843388"/>
    <s v="Miguel Camino 4708"/>
    <s v="Poeta Lugones"/>
    <n v="5000"/>
    <x v="24"/>
    <x v="5"/>
    <n v="1985"/>
    <n v="3518079915"/>
    <s v="silvanaarraigada@gmail.com"/>
    <s v="Toyota Hilux L/12 2.5 DC 4x2 TD Dx Pack año 2012"/>
    <s v="Toyota Hilux"/>
    <n v="0"/>
    <x v="0"/>
    <x v="4"/>
    <s v="A"/>
    <m/>
    <m/>
    <m/>
    <m/>
    <m/>
    <m/>
    <m/>
    <m/>
    <m/>
    <m/>
    <m/>
    <m/>
    <m/>
    <m/>
    <m/>
  </r>
  <r>
    <n v="45"/>
    <x v="19"/>
    <x v="40"/>
    <n v="20439002"/>
    <s v="Fernando Casado 1537"/>
    <s v="Córdoba"/>
    <n v="5000"/>
    <x v="12"/>
    <x v="8"/>
    <n v="1968"/>
    <n v="3518127653"/>
    <s v="rodrieferreyra@gmail.com"/>
    <s v="Renault Master 2.3 DCI L2H2 AA Año 2015"/>
    <s v="Renault Master"/>
    <s v="OSL-141"/>
    <x v="0"/>
    <x v="0"/>
    <s v="CXXL"/>
    <m/>
    <m/>
    <m/>
    <m/>
    <m/>
    <m/>
    <m/>
    <m/>
    <m/>
    <m/>
    <m/>
    <m/>
    <m/>
    <m/>
    <m/>
  </r>
  <r>
    <n v="46"/>
    <x v="19"/>
    <x v="41"/>
    <n v="33752742"/>
    <s v="Ciriaco Ortiz 1248 "/>
    <s v="Pueyrredón"/>
    <n v="5000"/>
    <x v="11"/>
    <x v="8"/>
    <n v="1998"/>
    <n v="3513107487"/>
    <s v="cristian.kituja@gmail.com"/>
    <s v="Fiat Palio 1.4 FIRE L/09 año 2013"/>
    <s v="Fiat Palio"/>
    <s v="MKD-466"/>
    <x v="0"/>
    <x v="0"/>
    <s v="CXXL"/>
    <m/>
    <m/>
    <m/>
    <m/>
    <m/>
    <m/>
    <m/>
    <m/>
    <m/>
    <m/>
    <m/>
    <m/>
    <m/>
    <m/>
    <m/>
  </r>
  <r>
    <n v="47"/>
    <x v="19"/>
    <x v="42"/>
    <s v="30-71672234-8"/>
    <s v="Av. Claret 6128"/>
    <s v="Los Boulevares"/>
    <n v="5147"/>
    <x v="25"/>
    <x v="8"/>
    <n v="1977"/>
    <n v="3513905675"/>
    <s v="romina_martin@hotmail.com"/>
    <s v="Ap"/>
    <s v="Accidentes Personales"/>
    <n v="0"/>
    <x v="6"/>
    <x v="4"/>
    <s v="Acc. Personales"/>
    <m/>
    <m/>
    <m/>
    <m/>
    <m/>
    <m/>
    <m/>
    <m/>
    <m/>
    <m/>
    <m/>
    <m/>
    <m/>
    <m/>
    <m/>
  </r>
  <r>
    <n v="48"/>
    <x v="19"/>
    <x v="43"/>
    <s v="30-71672234-8"/>
    <s v="Av. Claret 6128"/>
    <s v="Los Boulevares"/>
    <n v="5147"/>
    <x v="17"/>
    <x v="5"/>
    <n v="1970"/>
    <n v="3513905675"/>
    <s v="romina_martin@hotmail.com"/>
    <s v="Ap"/>
    <s v="Accidentes Personales"/>
    <n v="0"/>
    <x v="6"/>
    <x v="4"/>
    <s v="Acc. Personales"/>
    <m/>
    <m/>
    <m/>
    <m/>
    <m/>
    <m/>
    <m/>
    <m/>
    <m/>
    <m/>
    <m/>
    <m/>
    <m/>
    <m/>
    <m/>
  </r>
  <r>
    <n v="49"/>
    <x v="19"/>
    <x v="44"/>
    <s v="30-71672234-8"/>
    <s v="Av. Claret 6128"/>
    <s v="Los Boulevares"/>
    <n v="25652776"/>
    <x v="21"/>
    <x v="0"/>
    <n v="1977"/>
    <n v="3513905675"/>
    <s v="romina_martin@hotmail.com"/>
    <s v="Ap Plenus"/>
    <s v="Accidentes Personales"/>
    <n v="0"/>
    <x v="6"/>
    <x v="0"/>
    <s v="Acc. Personales"/>
    <m/>
    <m/>
    <m/>
    <m/>
    <m/>
    <m/>
    <m/>
    <m/>
    <m/>
    <m/>
    <m/>
    <m/>
    <m/>
    <m/>
    <m/>
  </r>
  <r>
    <n v="50"/>
    <x v="20"/>
    <x v="45"/>
    <n v="25336336"/>
    <s v="Publica15   4271  lote1203"/>
    <s v="Carrara de Horizonte Norte"/>
    <n v="5000"/>
    <x v="4"/>
    <x v="5"/>
    <n v="1976"/>
    <n v="3517677766"/>
    <s v="mp--76--@hotmail.com"/>
    <s v="VW. Fox"/>
    <s v="VW Fox"/>
    <s v="FFK149"/>
    <x v="0"/>
    <x v="1"/>
    <s v="b1"/>
    <m/>
    <m/>
    <m/>
    <m/>
    <m/>
    <m/>
    <m/>
    <m/>
    <m/>
    <m/>
    <m/>
    <m/>
    <m/>
    <m/>
    <m/>
  </r>
  <r>
    <n v="51"/>
    <x v="21"/>
    <x v="46"/>
    <n v="32015403"/>
    <s v="El Chaco 90"/>
    <s v="Centro"/>
    <n v="5000"/>
    <x v="26"/>
    <x v="2"/>
    <n v="1986"/>
    <n v="3517368011"/>
    <s v="ragazzini.hugo@gmail.com "/>
    <s v="Fiat Palio 1.4 Attractive año 2016"/>
    <s v="Fiat Palio"/>
    <s v="AA658YB"/>
    <x v="0"/>
    <x v="0"/>
    <s v="CXXL"/>
    <m/>
    <m/>
    <m/>
    <m/>
    <m/>
    <m/>
    <m/>
    <m/>
    <m/>
    <m/>
    <m/>
    <m/>
    <m/>
    <m/>
    <m/>
  </r>
  <r>
    <n v="52"/>
    <x v="21"/>
    <x v="47"/>
    <n v="21678889"/>
    <s v="América del Sur s/n"/>
    <s v="Ojo de Agua"/>
    <n v="5250"/>
    <x v="3"/>
    <x v="10"/>
    <n v="1970"/>
    <n v="3856431924"/>
    <s v="teresitacba48@gmail.com "/>
    <s v="Vida "/>
    <s v="Vida "/>
    <n v="0"/>
    <x v="7"/>
    <x v="1"/>
    <s v="Seg. Vida"/>
    <m/>
    <m/>
    <m/>
    <m/>
    <m/>
    <m/>
    <m/>
    <m/>
    <m/>
    <m/>
    <m/>
    <m/>
    <m/>
    <m/>
    <m/>
  </r>
  <r>
    <n v="53"/>
    <x v="21"/>
    <x v="48"/>
    <n v="27958126"/>
    <s v="José J. de Olmedo  573"/>
    <s v="Córdoba"/>
    <n v="5000"/>
    <x v="22"/>
    <x v="11"/>
    <n v="1980"/>
    <n v="3513185544"/>
    <s v="sebastianragazzini@gmail.com"/>
    <s v="Fiat Palio 1.4 5 P FireL/14 Confort SE año 2017 c/GNC"/>
    <s v="Fiat Palio"/>
    <s v="AB888FN"/>
    <x v="0"/>
    <x v="0"/>
    <s v="CXXL"/>
    <m/>
    <m/>
    <m/>
    <m/>
    <m/>
    <m/>
    <m/>
    <m/>
    <m/>
    <m/>
    <m/>
    <m/>
    <m/>
    <m/>
    <m/>
  </r>
  <r>
    <n v="54"/>
    <x v="21"/>
    <x v="49"/>
    <n v="37999198"/>
    <s v="Av. Don Bosco 6176"/>
    <s v="Los Robles"/>
    <n v="5000"/>
    <x v="3"/>
    <x v="7"/>
    <n v="1993"/>
    <n v="3513096570"/>
    <s v="miabrilb@gmail.com"/>
    <s v="Fiat Palio 1.6 EL Año 1999 c /GNC"/>
    <s v="Fiat Palio"/>
    <s v="DXQ601"/>
    <x v="0"/>
    <x v="5"/>
    <s v="C1"/>
    <m/>
    <m/>
    <m/>
    <m/>
    <m/>
    <m/>
    <m/>
    <m/>
    <m/>
    <m/>
    <m/>
    <m/>
    <m/>
    <m/>
    <m/>
  </r>
  <r>
    <n v="55"/>
    <x v="21"/>
    <x v="25"/>
    <n v="30718297741"/>
    <s v="Velez Sarsfield 3172"/>
    <s v="Córdoba"/>
    <n v="5000"/>
    <x v="25"/>
    <x v="1"/>
    <n v="1967"/>
    <n v="3513508871"/>
    <s v="baigorriaroberto@gmail.com"/>
    <s v="Peugeot 405 1994 Carroza Fúnebre"/>
    <s v="Peugeot 405"/>
    <s v="TNQ051"/>
    <x v="0"/>
    <x v="5"/>
    <s v="A"/>
    <m/>
    <m/>
    <m/>
    <m/>
    <m/>
    <m/>
    <m/>
    <m/>
    <m/>
    <m/>
    <m/>
    <m/>
    <m/>
    <m/>
    <m/>
  </r>
  <r>
    <n v="56"/>
    <x v="21"/>
    <x v="25"/>
    <n v="30718297741"/>
    <s v="Velez Sarsfield 3172"/>
    <s v="Córdoba"/>
    <n v="5000"/>
    <x v="25"/>
    <x v="1"/>
    <n v="1967"/>
    <n v="3513508871"/>
    <s v="baigorriaroberto@gmail.com"/>
    <s v="Peugeot Experti HDI año 2012"/>
    <s v="Peugeot Expert"/>
    <s v="KZI865"/>
    <x v="0"/>
    <x v="5"/>
    <s v="C2F"/>
    <m/>
    <m/>
    <m/>
    <m/>
    <m/>
    <m/>
    <m/>
    <m/>
    <m/>
    <m/>
    <m/>
    <m/>
    <m/>
    <m/>
    <m/>
  </r>
  <r>
    <n v="57"/>
    <x v="21"/>
    <x v="50"/>
    <n v="39934668"/>
    <s v="Olegario Correa 2544"/>
    <s v="Rosedal Anexo"/>
    <n v="5010"/>
    <x v="17"/>
    <x v="2"/>
    <n v="1996"/>
    <n v="3513558785"/>
    <s v="lucas22_talleres@hotmail.com"/>
    <s v="Peugeot  307 XS Premium 2.0 5 p c /gnc $70.000"/>
    <s v="Peugeot 307"/>
    <s v="FJK-141"/>
    <x v="0"/>
    <x v="0"/>
    <s v="C"/>
    <m/>
    <m/>
    <m/>
    <m/>
    <m/>
    <m/>
    <m/>
    <m/>
    <m/>
    <m/>
    <m/>
    <m/>
    <m/>
    <m/>
    <m/>
  </r>
  <r>
    <n v="58"/>
    <x v="21"/>
    <x v="51"/>
    <n v="34959881"/>
    <s v="Av. Ferrocarril 4082"/>
    <s v="Córdoba"/>
    <n v="5000"/>
    <x v="0"/>
    <x v="9"/>
    <n v="1990"/>
    <n v="3516087825"/>
    <s v="casanovascmartin@hotmail.com"/>
    <s v="SPX 29 &quot; año 2021"/>
    <s v="SPX 29"/>
    <n v="0"/>
    <x v="3"/>
    <x v="1"/>
    <s v="Bike"/>
    <m/>
    <m/>
    <m/>
    <m/>
    <m/>
    <m/>
    <m/>
    <m/>
    <m/>
    <m/>
    <m/>
    <m/>
    <m/>
    <m/>
    <m/>
  </r>
  <r>
    <n v="59"/>
    <x v="22"/>
    <x v="52"/>
    <n v="20167444688"/>
    <s v="Av. Patria 1440"/>
    <s v="Córdoba"/>
    <n v="5000"/>
    <x v="27"/>
    <x v="6"/>
    <n v="1964"/>
    <n v="3512124012"/>
    <s v="schecho485@gmail.com"/>
    <s v="Renault Master 2.5 DCI F/corto LN año 2012"/>
    <s v="Renault Master"/>
    <s v="LWH-613"/>
    <x v="0"/>
    <x v="0"/>
    <s v="B"/>
    <m/>
    <m/>
    <m/>
    <m/>
    <m/>
    <m/>
    <m/>
    <m/>
    <m/>
    <m/>
    <m/>
    <m/>
    <m/>
    <m/>
    <m/>
  </r>
  <r>
    <n v="60"/>
    <x v="23"/>
    <x v="53"/>
    <n v="25268490"/>
    <s v="Colombres 1658"/>
    <s v="San Martin"/>
    <n v="5008"/>
    <x v="2"/>
    <x v="6"/>
    <n v="1976"/>
    <n v="3512415469"/>
    <s v="gordobala@hotmail.com"/>
    <s v="GT Avalanche 29 vel. Año 2019"/>
    <s v="GT Avalanche"/>
    <n v="0"/>
    <x v="3"/>
    <x v="1"/>
    <s v="Bike"/>
    <m/>
    <m/>
    <m/>
    <m/>
    <m/>
    <m/>
    <m/>
    <m/>
    <m/>
    <m/>
    <m/>
    <m/>
    <m/>
    <m/>
    <m/>
  </r>
  <r>
    <n v="61"/>
    <x v="21"/>
    <x v="13"/>
    <n v="11053481"/>
    <s v="Raul Casariego 4281"/>
    <s v="Poeta Lugones"/>
    <n v="5008"/>
    <x v="27"/>
    <x v="3"/>
    <n v="1953"/>
    <n v="3516639064"/>
    <s v="joralgi@gmail.com"/>
    <s v="Peugeot 2008 Allure 1.6 año 2016"/>
    <s v="Peugeot 2008"/>
    <s v="AA204DL"/>
    <x v="0"/>
    <x v="0"/>
    <s v="d2"/>
    <m/>
    <m/>
    <m/>
    <m/>
    <m/>
    <m/>
    <m/>
    <m/>
    <m/>
    <m/>
    <m/>
    <m/>
    <m/>
    <m/>
    <m/>
  </r>
  <r>
    <n v="62"/>
    <x v="21"/>
    <x v="54"/>
    <n v="42896051"/>
    <s v="Olegario Correa 2538"/>
    <s v="Córdoba"/>
    <n v="5000"/>
    <x v="23"/>
    <x v="10"/>
    <n v="2000"/>
    <n v="3513213836"/>
    <s v="celeste_manzanelli@hotmail.com"/>
    <s v="Dahiatsu Cuore año 1995"/>
    <s v="Dahiatsu Cuore"/>
    <s v="ADU669"/>
    <x v="0"/>
    <x v="2"/>
    <s v="C1"/>
    <m/>
    <m/>
    <m/>
    <m/>
    <m/>
    <m/>
    <m/>
    <m/>
    <m/>
    <m/>
    <m/>
    <m/>
    <m/>
    <m/>
    <m/>
  </r>
  <r>
    <n v="63"/>
    <x v="24"/>
    <x v="55"/>
    <n v="26311189"/>
    <s v="Sarachaga 752 5° &quot;E&quot;"/>
    <s v="Córdoba"/>
    <n v="5000"/>
    <x v="11"/>
    <x v="6"/>
    <n v="1978"/>
    <n v="3513902782"/>
    <s v="jdehaine@colsecor.com.ar"/>
    <s v="Chevrolet tracker 1.2 Premier At 2023"/>
    <s v="Chevrolet Tracker"/>
    <s v="AF868TT"/>
    <x v="0"/>
    <x v="0"/>
    <s v="CXXL"/>
    <m/>
    <m/>
    <m/>
    <m/>
    <m/>
    <m/>
    <m/>
    <m/>
    <m/>
    <m/>
    <m/>
    <m/>
    <m/>
    <m/>
    <m/>
  </r>
  <r>
    <n v="64"/>
    <x v="25"/>
    <x v="56"/>
    <n v="38413344"/>
    <s v="San Luis 2898"/>
    <s v="Córdoba"/>
    <n v="5000"/>
    <x v="5"/>
    <x v="10"/>
    <n v="1994"/>
    <n v="3516358478"/>
    <s v="gonza_cba18@hotmail.com"/>
    <s v="VW Bora 1.8 cuero año 2014"/>
    <s v="VW Bora"/>
    <s v="NRL-477"/>
    <x v="0"/>
    <x v="0"/>
    <s v="CXXL"/>
    <m/>
    <m/>
    <m/>
    <m/>
    <m/>
    <m/>
    <m/>
    <m/>
    <m/>
    <m/>
    <m/>
    <m/>
    <m/>
    <m/>
    <m/>
  </r>
  <r>
    <n v="65"/>
    <x v="26"/>
    <x v="57"/>
    <n v="25919980"/>
    <s v="Olegario Correa 2538 PA"/>
    <s v="Córdoba"/>
    <n v="5000"/>
    <x v="10"/>
    <x v="8"/>
    <n v="1977"/>
    <n v="3517146804"/>
    <s v="dante22xlab@hotmail.com"/>
    <s v="Fiorino 1.7 DH año 1998"/>
    <s v="Fiorino 1.7"/>
    <s v="CGJ717 "/>
    <x v="0"/>
    <x v="2"/>
    <s v="C"/>
    <m/>
    <m/>
    <m/>
    <m/>
    <m/>
    <m/>
    <m/>
    <m/>
    <m/>
    <m/>
    <m/>
    <m/>
    <m/>
    <m/>
    <m/>
  </r>
  <r>
    <n v="66"/>
    <x v="27"/>
    <x v="58"/>
    <n v="26723154"/>
    <s v="Ricardo Guiraldes 182"/>
    <s v="Córdoba"/>
    <n v="5000"/>
    <x v="9"/>
    <x v="2"/>
    <n v="1978"/>
    <n v="3571551320"/>
    <s v="info.loregonzalez@gmail.com"/>
    <s v="Peugeot 205 Año 1997"/>
    <s v="Peugeot 205"/>
    <s v="BSK911 "/>
    <x v="0"/>
    <x v="5"/>
    <s v="b1"/>
    <m/>
    <m/>
    <m/>
    <m/>
    <m/>
    <m/>
    <m/>
    <m/>
    <m/>
    <m/>
    <m/>
    <m/>
    <m/>
    <m/>
    <m/>
  </r>
  <r>
    <n v="67"/>
    <x v="27"/>
    <x v="59"/>
    <s v="23-23213795-9"/>
    <s v="San Martin 919"/>
    <s v="Almafuerte"/>
    <n v="5845"/>
    <x v="15"/>
    <x v="5"/>
    <n v="1975"/>
    <n v="3515460018"/>
    <s v="claudiobella@gmail.com"/>
    <s v="Renault koleos 2.0 4x4 2010"/>
    <s v="Renault Koleos"/>
    <s v="IWK040 "/>
    <x v="0"/>
    <x v="2"/>
    <s v="TR 13"/>
    <m/>
    <m/>
    <m/>
    <m/>
    <m/>
    <m/>
    <m/>
    <m/>
    <m/>
    <m/>
    <m/>
    <m/>
    <m/>
    <m/>
    <m/>
  </r>
  <r>
    <n v="68"/>
    <x v="27"/>
    <x v="60"/>
    <n v="29967294"/>
    <s v="Calle Publica C 5431"/>
    <s v="Lili Benitez Quintas II"/>
    <n v="5147"/>
    <x v="26"/>
    <x v="9"/>
    <n v="1983"/>
    <n v="3512690884"/>
    <s v="gonzalodurante22@hotmail.com"/>
    <s v="Fiat Palio Fire 5 p. c/GNC año 2014"/>
    <s v="Fiat Palio"/>
    <s v="NYQ189"/>
    <x v="0"/>
    <x v="0"/>
    <s v="CXXL"/>
    <m/>
    <m/>
    <m/>
    <m/>
    <m/>
    <m/>
    <m/>
    <m/>
    <m/>
    <m/>
    <m/>
    <m/>
    <m/>
    <m/>
    <m/>
  </r>
  <r>
    <n v="69"/>
    <x v="28"/>
    <x v="61"/>
    <n v="31868109"/>
    <s v="Av. Argentina 375"/>
    <s v="Mendiolaza"/>
    <n v="5107"/>
    <x v="17"/>
    <x v="2"/>
    <n v="1985"/>
    <n v="3515181549"/>
    <s v="andreagalleguillo1987@gmail.com"/>
    <s v="Vw. Gol MI 3 p. año 1997"/>
    <s v="VW Gol"/>
    <m/>
    <x v="0"/>
    <x v="1"/>
    <s v="C1"/>
    <m/>
    <m/>
    <m/>
    <m/>
    <m/>
    <m/>
    <m/>
    <m/>
    <m/>
    <m/>
    <m/>
    <m/>
    <m/>
    <m/>
    <m/>
  </r>
  <r>
    <n v="70"/>
    <x v="27"/>
    <x v="62"/>
    <n v="23173908"/>
    <s v="Taravella 7186"/>
    <s v="Los Boulevares"/>
    <n v="5147"/>
    <x v="5"/>
    <x v="8"/>
    <n v="1973"/>
    <n v="3516161193"/>
    <s v="marcelacampanario@gmail.com"/>
    <s v="VW Suran Confortline 1.6 c/ GNC año 2007"/>
    <s v="VW Suran"/>
    <s v="GRC691"/>
    <x v="0"/>
    <x v="5"/>
    <s v="C2F"/>
    <m/>
    <m/>
    <m/>
    <m/>
    <m/>
    <m/>
    <m/>
    <m/>
    <m/>
    <m/>
    <m/>
    <m/>
    <m/>
    <m/>
    <m/>
  </r>
  <r>
    <n v="71"/>
    <x v="27"/>
    <x v="63"/>
    <n v="24726853"/>
    <s v="Guelly Obes 3934"/>
    <s v="Córdoba"/>
    <n v="5000"/>
    <x v="18"/>
    <x v="8"/>
    <n v="1975"/>
    <n v="3513092320"/>
    <s v="vegakarina244@gmail.com"/>
    <s v="Accidentes Personales PLENUS"/>
    <s v="Accidentes Personales"/>
    <n v="0"/>
    <x v="6"/>
    <x v="0"/>
    <s v="Plenus"/>
    <m/>
    <m/>
    <m/>
    <m/>
    <m/>
    <m/>
    <m/>
    <m/>
    <m/>
    <m/>
    <m/>
    <m/>
    <m/>
    <m/>
    <m/>
  </r>
  <r>
    <n v="72"/>
    <x v="29"/>
    <x v="64"/>
    <n v="41680981"/>
    <s v="Mza 153 lote 40 duplex 4 (valle cercano)"/>
    <s v="Valle Cercano"/>
    <n v="5017"/>
    <x v="25"/>
    <x v="3"/>
    <n v="1998"/>
    <n v="3517462620"/>
    <s v="Viri_oatem_29@hotmail.com"/>
    <s v="audi a 4"/>
    <n v="2012"/>
    <s v="LOI455"/>
    <x v="0"/>
    <x v="0"/>
    <s v="CXXL"/>
    <m/>
    <m/>
    <m/>
    <m/>
    <m/>
    <m/>
    <m/>
    <m/>
    <m/>
    <m/>
    <m/>
    <m/>
    <m/>
    <m/>
    <m/>
  </r>
  <r>
    <n v="73"/>
    <x v="30"/>
    <x v="65"/>
    <n v="24120002"/>
    <s v="Morales de Albornoz 3679"/>
    <s v="José Ignacio Diaz 1°"/>
    <n v="5000"/>
    <x v="17"/>
    <x v="8"/>
    <n v="1974"/>
    <n v="3512312380"/>
    <s v="snmonge76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74"/>
    <x v="30"/>
    <x v="66"/>
    <n v="28187250"/>
    <s v="Dean Funes 814 1° &quot;G&quot;"/>
    <s v="Centro"/>
    <n v="5000"/>
    <x v="22"/>
    <x v="0"/>
    <n v="1981"/>
    <n v="3514593151"/>
    <s v="andreajo.ab20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75"/>
    <x v="30"/>
    <x v="67"/>
    <n v="40403095"/>
    <s v="JULIO ECHEGARAY 4263"/>
    <s v="Córdoba"/>
    <n v="5000"/>
    <x v="8"/>
    <x v="6"/>
    <n v="1997"/>
    <n v="3518047828"/>
    <s v="Rocioabigailalvarez@gmail.com_x000a_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76"/>
    <x v="30"/>
    <x v="68"/>
    <n v="21846691"/>
    <s v="Comechingones 921 2° &quot;D&quot;"/>
    <s v="Córdoba"/>
    <n v="5000"/>
    <x v="27"/>
    <x v="0"/>
    <n v="1971"/>
    <n v="3513866596"/>
    <s v="claudiab249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77"/>
    <x v="30"/>
    <x v="69"/>
    <n v="35579929"/>
    <s v="Bv. Los Alemanes 4781"/>
    <s v="Los Boulevares"/>
    <n v="5147"/>
    <x v="21"/>
    <x v="11"/>
    <n v="1991"/>
    <n v="3516489089"/>
    <s v="katerinnecejas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78"/>
    <x v="30"/>
    <x v="70"/>
    <n v="36356957"/>
    <s v="Mariano Moreno 479 7° &quot;B&quot;"/>
    <s v="Centro"/>
    <n v="5000"/>
    <x v="28"/>
    <x v="8"/>
    <n v="1992"/>
    <n v="3513191820"/>
    <s v="melisaceltorres@hot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79"/>
    <x v="30"/>
    <x v="71"/>
    <n v="37094966"/>
    <s v="Domingo Matheu 4909"/>
    <s v="Renacimiento"/>
    <n v="5006"/>
    <x v="29"/>
    <x v="7"/>
    <n v="1992"/>
    <n v="3513934628"/>
    <s v="july.rodriguez511@gmail.com"/>
    <s v="Honda Wave 110 año 2021"/>
    <s v="Honda Wave"/>
    <s v="A139EUT"/>
    <x v="5"/>
    <x v="6"/>
    <s v="b1"/>
    <m/>
    <m/>
    <m/>
    <m/>
    <m/>
    <m/>
    <m/>
    <m/>
    <m/>
    <m/>
    <m/>
    <m/>
    <m/>
    <m/>
    <m/>
  </r>
  <r>
    <n v="80"/>
    <x v="30"/>
    <x v="72"/>
    <n v="38477305"/>
    <s v="Camino Viejo S/N"/>
    <s v="El Brete"/>
    <n v="5281"/>
    <x v="26"/>
    <x v="9"/>
    <n v="1995"/>
    <n v="3549633422"/>
    <s v="yohanabelen 463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81"/>
    <x v="30"/>
    <x v="73"/>
    <n v="26554111"/>
    <s v="Mogrovejo 8472"/>
    <s v="Arguello"/>
    <n v="5147"/>
    <x v="17"/>
    <x v="11"/>
    <n v="1978"/>
    <n v="3515992086"/>
    <s v="ivanaescudero2018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82"/>
    <x v="31"/>
    <x v="74"/>
    <n v="20355283500"/>
    <s v="Fernando Casado 1537"/>
    <s v="Córdoba"/>
    <n v="5000"/>
    <x v="24"/>
    <x v="10"/>
    <n v="1990"/>
    <n v="3518127653"/>
    <s v="rodrieferreyra@gmail.com"/>
    <s v="Renault Master L1H1 año 2015"/>
    <s v="Renault Master"/>
    <s v="PBC-912"/>
    <x v="0"/>
    <x v="0"/>
    <s v="CXXL"/>
    <m/>
    <m/>
    <m/>
    <m/>
    <m/>
    <m/>
    <m/>
    <m/>
    <m/>
    <m/>
    <m/>
    <m/>
    <m/>
    <m/>
    <m/>
  </r>
  <r>
    <n v="83"/>
    <x v="31"/>
    <x v="75"/>
    <n v="26178498"/>
    <s v="Melinue 442 casa 246"/>
    <s v="Las Flores "/>
    <n v="5000"/>
    <x v="16"/>
    <x v="7"/>
    <n v="1977"/>
    <n v="3516848174"/>
    <s v="andrea_riquelme_77@hot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84"/>
    <x v="31"/>
    <x v="25"/>
    <s v="20-14798384-1"/>
    <s v="Velez Sarsfield  3172"/>
    <s v="Córdoba"/>
    <n v="5000"/>
    <x v="25"/>
    <x v="1"/>
    <n v="1967"/>
    <n v="3513508871"/>
    <s v="baigorriaroberto@gmail.com"/>
    <s v="Renault Megane II 1.6 confort c/gnc"/>
    <s v="Renault Megane"/>
    <s v="IIH-123"/>
    <x v="0"/>
    <x v="0"/>
    <s v="CXXL"/>
    <m/>
    <m/>
    <m/>
    <m/>
    <m/>
    <m/>
    <m/>
    <m/>
    <m/>
    <m/>
    <m/>
    <m/>
    <m/>
    <m/>
    <m/>
  </r>
  <r>
    <n v="85"/>
    <x v="31"/>
    <x v="76"/>
    <n v="13151419"/>
    <s v="Estanislao Learte 722"/>
    <s v="San Vicente"/>
    <n v="5000"/>
    <x v="28"/>
    <x v="1"/>
    <n v="1959"/>
    <n v="3513137947"/>
    <s v="nigesu@hotmail.com "/>
    <s v="Ford Camión Cargo 1517/48 año 2003"/>
    <s v="Ford Cargo"/>
    <s v="EDG008"/>
    <x v="0"/>
    <x v="5"/>
    <s v="A"/>
    <m/>
    <m/>
    <m/>
    <m/>
    <m/>
    <m/>
    <m/>
    <m/>
    <m/>
    <m/>
    <m/>
    <m/>
    <m/>
    <m/>
    <m/>
  </r>
  <r>
    <n v="86"/>
    <x v="20"/>
    <x v="77"/>
    <n v="33162474"/>
    <s v="Diaz Colodrero 3858"/>
    <s v="Córdoba"/>
    <n v="5000"/>
    <x v="19"/>
    <x v="5"/>
    <n v="1987"/>
    <n v="3513623138"/>
    <s v="palaciovanessa8@gmail.com"/>
    <s v="Bicicleta Oxea"/>
    <s v="Bicicleta Oxea"/>
    <n v="0"/>
    <x v="3"/>
    <x v="1"/>
    <s v="Bike"/>
    <m/>
    <m/>
    <m/>
    <m/>
    <m/>
    <m/>
    <m/>
    <m/>
    <m/>
    <m/>
    <m/>
    <m/>
    <m/>
    <m/>
    <m/>
  </r>
  <r>
    <n v="87"/>
    <x v="20"/>
    <x v="78"/>
    <n v="33200884"/>
    <s v="Av. Don Bosco 6010"/>
    <s v="Córdoba"/>
    <n v="5000"/>
    <x v="12"/>
    <x v="5"/>
    <n v="1987"/>
    <n v="3515331324"/>
    <s v="leapugliese@gmail.com"/>
    <s v="Bicicleta Klatter"/>
    <s v="Bicicleta Klatter"/>
    <n v="0"/>
    <x v="3"/>
    <x v="1"/>
    <s v="Bike"/>
    <m/>
    <m/>
    <m/>
    <m/>
    <m/>
    <m/>
    <m/>
    <m/>
    <m/>
    <m/>
    <m/>
    <m/>
    <m/>
    <m/>
    <m/>
  </r>
  <r>
    <n v="88"/>
    <x v="20"/>
    <x v="79"/>
    <n v="41470201"/>
    <s v="La Falda 57"/>
    <s v="Tablada"/>
    <n v="5009"/>
    <x v="11"/>
    <x v="5"/>
    <n v="1998"/>
    <n v="3513177537"/>
    <s v="sakalianc@gmail.com"/>
    <s v="Honda Fit  LX año 2010"/>
    <s v="Honda Fit"/>
    <s v="IYT670"/>
    <x v="0"/>
    <x v="4"/>
    <s v="A"/>
    <m/>
    <m/>
    <m/>
    <m/>
    <m/>
    <m/>
    <m/>
    <m/>
    <m/>
    <m/>
    <m/>
    <m/>
    <m/>
    <m/>
    <m/>
  </r>
  <r>
    <n v="89"/>
    <x v="20"/>
    <x v="80"/>
    <n v="8009042"/>
    <s v="Bv . Los Alemanes 5446"/>
    <s v="Los Boulevares"/>
    <n v="5147"/>
    <x v="12"/>
    <x v="5"/>
    <n v="1949"/>
    <n v="3543574240"/>
    <s v="dilasciocamila@gmail.com"/>
    <s v="Citroen C3 90 FEEL 2016"/>
    <s v="Citroen C3"/>
    <s v="AA433TL"/>
    <x v="0"/>
    <x v="0"/>
    <s v="CXXL"/>
    <m/>
    <m/>
    <m/>
    <m/>
    <m/>
    <m/>
    <m/>
    <m/>
    <m/>
    <m/>
    <m/>
    <m/>
    <m/>
    <m/>
    <m/>
  </r>
  <r>
    <n v="90"/>
    <x v="20"/>
    <x v="81"/>
    <n v="20613301"/>
    <s v="Av. Recta martinoli 7212 Loc. 1"/>
    <s v="Arguello"/>
    <n v="5147"/>
    <x v="13"/>
    <x v="11"/>
    <n v="1969"/>
    <n v="3516513817"/>
    <s v="fabianaamartinez@hotmail.com"/>
    <s v="Claudia Quiroga"/>
    <s v="Accidentes Personales"/>
    <n v="0"/>
    <x v="6"/>
    <x v="4"/>
    <s v="AP"/>
    <m/>
    <m/>
    <m/>
    <m/>
    <m/>
    <m/>
    <m/>
    <m/>
    <m/>
    <m/>
    <m/>
    <m/>
    <m/>
    <m/>
    <m/>
  </r>
  <r>
    <n v="91"/>
    <x v="32"/>
    <x v="82"/>
    <n v="36125577"/>
    <s v="Publica J 6495 "/>
    <s v="Carrara de Horizonte Norte"/>
    <n v="5011"/>
    <x v="9"/>
    <x v="5"/>
    <n v="1990"/>
    <n v="3512686032"/>
    <s v="jorge_elkapoderosedal@hotmail.com"/>
    <s v="Ford Fiesta XL 1.6 mod. 1998 c GNC"/>
    <s v="Ford Fiesta"/>
    <s v="CEP547"/>
    <x v="0"/>
    <x v="5"/>
    <s v="C1"/>
    <m/>
    <m/>
    <m/>
    <m/>
    <m/>
    <m/>
    <m/>
    <m/>
    <m/>
    <m/>
    <m/>
    <m/>
    <m/>
    <m/>
    <m/>
  </r>
  <r>
    <n v="92"/>
    <x v="32"/>
    <x v="83"/>
    <s v="27-27188943-2"/>
    <s v="12 de Octubre esq. Nogal Histórico"/>
    <s v="Saldán"/>
    <n v="5149"/>
    <x v="4"/>
    <x v="4"/>
    <n v="1979"/>
    <n v="3512138079"/>
    <s v="carolinatabares@rocketmail.com"/>
    <s v="Renault Kangoo 1.9 SD Dinamique año 2007"/>
    <s v="Renault Kangoo"/>
    <s v="GIU737"/>
    <x v="0"/>
    <x v="1"/>
    <s v="C"/>
    <m/>
    <m/>
    <m/>
    <m/>
    <m/>
    <m/>
    <m/>
    <m/>
    <m/>
    <m/>
    <m/>
    <m/>
    <m/>
    <m/>
    <m/>
  </r>
  <r>
    <n v="93"/>
    <x v="32"/>
    <x v="84"/>
    <s v="30-71672234-8"/>
    <s v="Av. Claret 6128"/>
    <s v="Los Boulevares"/>
    <n v="42640131"/>
    <x v="29"/>
    <x v="10"/>
    <n v="1998"/>
    <n v="3513905675"/>
    <s v="romina_martin@hotmail.com"/>
    <s v="Ap Plenus"/>
    <s v="Accidentes Personales"/>
    <n v="0"/>
    <x v="6"/>
    <x v="0"/>
    <s v="Acc. Personales"/>
    <m/>
    <m/>
    <m/>
    <m/>
    <m/>
    <m/>
    <m/>
    <m/>
    <m/>
    <m/>
    <m/>
    <m/>
    <m/>
    <m/>
    <m/>
  </r>
  <r>
    <n v="94"/>
    <x v="32"/>
    <x v="85"/>
    <s v="30-71672234-8"/>
    <s v="Av. Claret 6128"/>
    <s v="Los Boulevares"/>
    <n v="22220783"/>
    <x v="2"/>
    <x v="1"/>
    <n v="1971"/>
    <n v="3513905675"/>
    <s v="romina_martin@hotmail.com"/>
    <s v="Ap Plenus"/>
    <s v="Accidentes Personales"/>
    <n v="0"/>
    <x v="6"/>
    <x v="0"/>
    <s v="Acc. Personales"/>
    <m/>
    <m/>
    <m/>
    <m/>
    <m/>
    <m/>
    <m/>
    <m/>
    <m/>
    <m/>
    <m/>
    <m/>
    <m/>
    <m/>
    <m/>
  </r>
  <r>
    <n v="95"/>
    <x v="10"/>
    <x v="86"/>
    <n v="92466983"/>
    <s v="Manzana 14 Lote 1"/>
    <s v="Sol Naciente"/>
    <n v="5147"/>
    <x v="25"/>
    <x v="5"/>
    <n v="1972"/>
    <n v="3512906772"/>
    <s v="ejuli.466@gmail.com"/>
    <s v="Vw Gol Country 1.6 power año 2008 C/GNC"/>
    <s v="VW Gol"/>
    <s v="HEL-353"/>
    <x v="0"/>
    <x v="0"/>
    <s v="CL"/>
    <m/>
    <m/>
    <m/>
    <m/>
    <m/>
    <m/>
    <m/>
    <m/>
    <m/>
    <m/>
    <m/>
    <m/>
    <m/>
    <m/>
    <m/>
  </r>
  <r>
    <n v="96"/>
    <x v="33"/>
    <x v="87"/>
    <n v="31925008"/>
    <s v="Jerónimo Luis de Cabrera 333"/>
    <s v="Córdoba"/>
    <n v="5000"/>
    <x v="14"/>
    <x v="3"/>
    <n v="1985"/>
    <n v="3513902792"/>
    <s v="mdtoledo25@hotmail.com"/>
    <s v="Fiat cronos 1.3 drive 2018"/>
    <s v="Fiat Cronos"/>
    <s v="AD065DB"/>
    <x v="0"/>
    <x v="0"/>
    <s v="TR fcia 100000"/>
    <m/>
    <m/>
    <m/>
    <m/>
    <m/>
    <m/>
    <m/>
    <m/>
    <m/>
    <m/>
    <m/>
    <m/>
    <m/>
    <m/>
    <m/>
  </r>
  <r>
    <n v="97"/>
    <x v="20"/>
    <x v="81"/>
    <n v="20613301"/>
    <s v="Av. Recta martinoli 7212 Loc. 1"/>
    <s v="Arguello"/>
    <n v="5147"/>
    <x v="13"/>
    <x v="11"/>
    <n v="1969"/>
    <n v="3516513817"/>
    <s v="fabianaamartinez@hotmail.com"/>
    <s v="Integral de Comercio"/>
    <s v="Integral Comercio"/>
    <n v="0"/>
    <x v="4"/>
    <x v="4"/>
    <s v="Comercio"/>
    <m/>
    <m/>
    <m/>
    <m/>
    <m/>
    <m/>
    <m/>
    <m/>
    <m/>
    <m/>
    <m/>
    <m/>
    <m/>
    <m/>
    <m/>
  </r>
  <r>
    <n v="98"/>
    <x v="33"/>
    <x v="88"/>
    <n v="31549686"/>
    <s v="Bernasconi 1866"/>
    <s v="Cabildo"/>
    <n v="5000"/>
    <x v="9"/>
    <x v="11"/>
    <n v="1985"/>
    <n v="3515309384"/>
    <s v="carlosdiaz1866@hotmail.com"/>
    <s v="Bicicleta Oxea wave"/>
    <s v="Oxea  Wave"/>
    <n v="0"/>
    <x v="3"/>
    <x v="1"/>
    <s v="Bike"/>
    <m/>
    <m/>
    <m/>
    <m/>
    <m/>
    <m/>
    <m/>
    <m/>
    <m/>
    <m/>
    <m/>
    <m/>
    <m/>
    <m/>
    <m/>
  </r>
  <r>
    <n v="99"/>
    <x v="33"/>
    <x v="89"/>
    <n v="4111882"/>
    <s v="Alejandro Aguado 582"/>
    <s v="gral Bustos"/>
    <n v="5000"/>
    <x v="7"/>
    <x v="3"/>
    <n v="1940"/>
    <n v="3512070153"/>
    <s v="gusval67@hotmail.com"/>
    <s v="Hogar"/>
    <s v="Combinado familiar"/>
    <n v="0"/>
    <x v="1"/>
    <x v="0"/>
    <s v="15"/>
    <m/>
    <m/>
    <m/>
    <m/>
    <m/>
    <m/>
    <m/>
    <m/>
    <m/>
    <m/>
    <m/>
    <m/>
    <m/>
    <m/>
    <m/>
  </r>
  <r>
    <n v="100"/>
    <x v="33"/>
    <x v="90"/>
    <n v="43230784"/>
    <s v="Joaquin Castellanos 4612"/>
    <s v="Liceo 2° sección"/>
    <n v="5000"/>
    <x v="26"/>
    <x v="0"/>
    <n v="2001"/>
    <n v="3513310052"/>
    <s v="montoyacarolina678@hotmail.com"/>
    <s v="Fiat Palio 5 p- Attractive Año 2015 c GNC"/>
    <s v="Fiat Palio"/>
    <s v="OVD-947"/>
    <x v="0"/>
    <x v="0"/>
    <s v="CXXL"/>
    <m/>
    <m/>
    <m/>
    <m/>
    <m/>
    <m/>
    <m/>
    <m/>
    <m/>
    <m/>
    <m/>
    <m/>
    <m/>
    <m/>
    <m/>
  </r>
  <r>
    <n v="101"/>
    <x v="33"/>
    <x v="91"/>
    <n v="30112035"/>
    <s v="Miguel cane 133"/>
    <s v="Juarez Celman"/>
    <n v="5145"/>
    <x v="30"/>
    <x v="11"/>
    <n v="1983"/>
    <n v="3515722997"/>
    <s v="paolavallejo148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02"/>
    <x v="34"/>
    <x v="92"/>
    <n v="23236403"/>
    <s v="7 de Septiembre 3807"/>
    <s v="Panamericano"/>
    <n v="5000"/>
    <x v="3"/>
    <x v="9"/>
    <n v="1973"/>
    <n v="3512098025"/>
    <s v="maria_wagner@live.com.ar"/>
    <s v="Chevrolet Corsa 1.6 4 p super pack"/>
    <s v="Chevrolet Corsa"/>
    <s v="GSF287 "/>
    <x v="0"/>
    <x v="0"/>
    <s v="b1"/>
    <m/>
    <m/>
    <m/>
    <m/>
    <m/>
    <m/>
    <m/>
    <m/>
    <m/>
    <m/>
    <m/>
    <m/>
    <m/>
    <m/>
    <m/>
  </r>
  <r>
    <n v="103"/>
    <x v="34"/>
    <x v="11"/>
    <n v="27252470617"/>
    <s v="Luis Agote 2454"/>
    <s v="San Fernando"/>
    <n v="5000"/>
    <x v="8"/>
    <x v="7"/>
    <n v="1976"/>
    <n v="3516120166"/>
    <s v="carlosariel_gas@hotmail.com"/>
    <s v="Fiat Palio 1.3 ELX año 2006"/>
    <s v="Fiat Palio"/>
    <s v="AB351XM"/>
    <x v="0"/>
    <x v="0"/>
    <s v="CL"/>
    <m/>
    <m/>
    <m/>
    <m/>
    <m/>
    <m/>
    <m/>
    <m/>
    <m/>
    <m/>
    <m/>
    <m/>
    <m/>
    <m/>
    <m/>
  </r>
  <r>
    <n v="104"/>
    <x v="34"/>
    <x v="93"/>
    <n v="18018183"/>
    <s v="Alejandro Aguado 582"/>
    <s v="gral Bustos"/>
    <n v="5000"/>
    <x v="20"/>
    <x v="0"/>
    <n v="1967"/>
    <n v="3512070153"/>
    <s v="gusval67@hotmail.com"/>
    <s v="Chevrolet Aveo 1.6 LT año 2011"/>
    <s v="Chevrolet Aveo"/>
    <s v="JVK-333"/>
    <x v="0"/>
    <x v="0"/>
    <s v="CXXL"/>
    <m/>
    <m/>
    <m/>
    <m/>
    <m/>
    <m/>
    <m/>
    <m/>
    <m/>
    <m/>
    <m/>
    <m/>
    <m/>
    <m/>
    <m/>
  </r>
  <r>
    <n v="105"/>
    <x v="34"/>
    <x v="94"/>
    <n v="23241721159"/>
    <s v="Av. Claret 6128"/>
    <s v="Los Boulevares"/>
    <n v="5147"/>
    <x v="22"/>
    <x v="8"/>
    <n v="1996"/>
    <n v="3513905675"/>
    <s v="romina_martin@hotmail.com"/>
    <s v="plenus"/>
    <s v="Accidentes Personales"/>
    <n v="0"/>
    <x v="6"/>
    <x v="0"/>
    <s v="Plenus"/>
    <m/>
    <m/>
    <m/>
    <m/>
    <m/>
    <m/>
    <m/>
    <m/>
    <m/>
    <m/>
    <m/>
    <m/>
    <m/>
    <m/>
    <m/>
  </r>
  <r>
    <n v="106"/>
    <x v="34"/>
    <x v="95"/>
    <n v="18581335"/>
    <s v="Santa Cruz 1249"/>
    <s v="Córdoba"/>
    <n v="5000"/>
    <x v="18"/>
    <x v="9"/>
    <n v="1966"/>
    <n v="3512670015"/>
    <s v="omelosanto@hotmail.com"/>
    <s v="Bsmart Devils"/>
    <s v="Bsmart Devils"/>
    <n v="0"/>
    <x v="3"/>
    <x v="1"/>
    <s v="Bike"/>
    <m/>
    <m/>
    <m/>
    <m/>
    <m/>
    <m/>
    <m/>
    <m/>
    <m/>
    <m/>
    <m/>
    <m/>
    <m/>
    <m/>
    <m/>
  </r>
  <r>
    <n v="107"/>
    <x v="34"/>
    <x v="96"/>
    <n v="23299580"/>
    <s v="Manzana 16 casa 2"/>
    <s v="Los Boulevares"/>
    <n v="5147"/>
    <x v="3"/>
    <x v="4"/>
    <n v="1973"/>
    <n v="3516291399"/>
    <s v="veronicafioramontti@hotmail.com"/>
    <s v="Peugeot Partner 1.9 D Confort año 2005"/>
    <s v="Peugeot Partner"/>
    <s v="ETK632"/>
    <x v="0"/>
    <x v="5"/>
    <s v="C2"/>
    <m/>
    <m/>
    <m/>
    <m/>
    <m/>
    <m/>
    <m/>
    <m/>
    <m/>
    <m/>
    <m/>
    <m/>
    <m/>
    <m/>
    <m/>
  </r>
  <r>
    <n v="108"/>
    <x v="35"/>
    <x v="97"/>
    <n v="34058405"/>
    <s v="Diagonal Alberdi Norte 2353"/>
    <s v="la Perla"/>
    <n v="7600"/>
    <x v="11"/>
    <x v="2"/>
    <n v="1988"/>
    <n v="2235182741"/>
    <s v="agustinezmonte@gmail.com"/>
    <s v="Nissan TIDDA"/>
    <s v="Nissan TIDDA"/>
    <s v="NME326"/>
    <x v="0"/>
    <x v="1"/>
    <s v="TR"/>
    <m/>
    <m/>
    <m/>
    <m/>
    <m/>
    <m/>
    <m/>
    <m/>
    <m/>
    <m/>
    <m/>
    <m/>
    <m/>
    <m/>
    <m/>
  </r>
  <r>
    <n v="109"/>
    <x v="35"/>
    <x v="98"/>
    <n v="45086187"/>
    <s v="Rodriguez del Busto 3410 Torre 5 PB B"/>
    <s v="Alto verde"/>
    <n v="5009"/>
    <x v="27"/>
    <x v="10"/>
    <n v="2003"/>
    <n v="3515995577"/>
    <s v="gallardoagustineduardo@gmail.com"/>
    <s v="Fiat Mobi Like año 2021"/>
    <s v="Fiat Mobi"/>
    <s v="AF102TE"/>
    <x v="0"/>
    <x v="1"/>
    <s v="TR"/>
    <m/>
    <m/>
    <m/>
    <m/>
    <m/>
    <m/>
    <m/>
    <m/>
    <m/>
    <m/>
    <m/>
    <m/>
    <m/>
    <m/>
    <m/>
  </r>
  <r>
    <n v="110"/>
    <x v="35"/>
    <x v="99"/>
    <n v="35785138"/>
    <s v="Victor Sandrin 6080"/>
    <s v="Arguello"/>
    <n v="5147"/>
    <x v="23"/>
    <x v="10"/>
    <n v="1990"/>
    <n v="3517621253"/>
    <s v="rubeneliaslabrador@gmail.com"/>
    <s v="Toyota hilux 2005"/>
    <s v="Toyota Hilux"/>
    <s v="FDI708"/>
    <x v="0"/>
    <x v="0"/>
    <s v="CL"/>
    <m/>
    <m/>
    <m/>
    <m/>
    <m/>
    <m/>
    <m/>
    <m/>
    <m/>
    <m/>
    <m/>
    <m/>
    <m/>
    <m/>
    <m/>
  </r>
  <r>
    <n v="111"/>
    <x v="35"/>
    <x v="100"/>
    <n v="35260290"/>
    <s v="Amuchastegui 945"/>
    <s v="Colinas del Cerro"/>
    <n v="5009"/>
    <x v="0"/>
    <x v="5"/>
    <n v="1990"/>
    <n v="3513788907"/>
    <s v="pamerami2015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112"/>
    <x v="10"/>
    <x v="101"/>
    <n v="20325486"/>
    <s v="B° Palmas de Claret casa 98"/>
    <s v="Palmas de Claret"/>
    <n v="5000"/>
    <x v="6"/>
    <x v="9"/>
    <n v="1968"/>
    <n v="3516790007"/>
    <s v="rosannaluisapuebla@gmail.com"/>
    <s v="Citroen C$ 1.6 pack plus año 2012"/>
    <s v="Citroen C4"/>
    <s v="LRB421"/>
    <x v="0"/>
    <x v="2"/>
    <s v="b1"/>
    <m/>
    <m/>
    <m/>
    <m/>
    <m/>
    <m/>
    <m/>
    <m/>
    <m/>
    <m/>
    <m/>
    <m/>
    <m/>
    <m/>
    <m/>
  </r>
  <r>
    <n v="113"/>
    <x v="10"/>
    <x v="102"/>
    <n v="37476102"/>
    <s v="Humberto Primo 6130 Torre B 2°&quot;A&quot;"/>
    <s v="Córdoba"/>
    <n v="5000"/>
    <x v="22"/>
    <x v="11"/>
    <n v="1993"/>
    <n v="3516519310"/>
    <s v="rp.2@hotmail.es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14"/>
    <x v="10"/>
    <x v="103"/>
    <n v="24056041"/>
    <s v="9 de Julio 4387 block 11 1° &quot;G&quot;"/>
    <s v="Las Palmas"/>
    <n v="5000"/>
    <x v="18"/>
    <x v="6"/>
    <n v="1975"/>
    <n v="3516661616"/>
    <s v="maumaueze@gmail.com"/>
    <s v="Hogar"/>
    <s v="Combinado familiar"/>
    <n v="0"/>
    <x v="1"/>
    <x v="0"/>
    <s v="14"/>
    <m/>
    <m/>
    <m/>
    <m/>
    <m/>
    <m/>
    <m/>
    <m/>
    <m/>
    <m/>
    <m/>
    <m/>
    <m/>
    <m/>
    <m/>
  </r>
  <r>
    <n v="115"/>
    <x v="10"/>
    <x v="104"/>
    <n v="42853875"/>
    <s v="Roma 255"/>
    <s v="Mendiolaza"/>
    <n v="5107"/>
    <x v="16"/>
    <x v="2"/>
    <n v="2000"/>
    <n v="3513064446"/>
    <s v="fedeprieto1.fp@gmail.com"/>
    <s v="Fiat Punto"/>
    <m/>
    <s v="/IXC-415"/>
    <x v="0"/>
    <x v="0"/>
    <s v="C2"/>
    <m/>
    <m/>
    <m/>
    <m/>
    <m/>
    <m/>
    <m/>
    <m/>
    <m/>
    <m/>
    <m/>
    <m/>
    <m/>
    <m/>
    <m/>
  </r>
  <r>
    <n v="116"/>
    <x v="10"/>
    <x v="105"/>
    <n v="29223154"/>
    <s v="Anexo Inaudi Hogar Clase media mza 45 lote 7"/>
    <s v="Inaudi anexo"/>
    <n v="5000"/>
    <x v="11"/>
    <x v="11"/>
    <n v="1982"/>
    <n v="3517633577"/>
    <s v="rauljquispe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17"/>
    <x v="10"/>
    <x v="106"/>
    <n v="30715461362"/>
    <s v="Rio Negro 1427"/>
    <s v="Cordoba"/>
    <n v="5000"/>
    <x v="11"/>
    <x v="2"/>
    <n v="1978"/>
    <n v="3516848560"/>
    <s v="claudiojular@hotmail.com.ar"/>
    <s v="camion ford cargo 1317"/>
    <s v="Ford Cargo"/>
    <s v="FUF539"/>
    <x v="0"/>
    <x v="5"/>
    <s v="A"/>
    <m/>
    <m/>
    <m/>
    <m/>
    <m/>
    <m/>
    <m/>
    <m/>
    <m/>
    <m/>
    <m/>
    <m/>
    <m/>
    <m/>
    <m/>
  </r>
  <r>
    <n v="118"/>
    <x v="10"/>
    <x v="107"/>
    <n v="20320561"/>
    <s v="Santa Rosa 1459"/>
    <s v="Córdoba"/>
    <n v="5000"/>
    <x v="26"/>
    <x v="3"/>
    <n v="1968"/>
    <n v="3516414846"/>
    <s v="gribaez300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19"/>
    <x v="10"/>
    <x v="108"/>
    <n v="30971606"/>
    <s v="Francisco Muñiz 55"/>
    <s v="Córdoba"/>
    <n v="5000"/>
    <x v="16"/>
    <x v="8"/>
    <n v="1984"/>
    <n v="3518196374"/>
    <s v="gabrielacorral1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20"/>
    <x v="10"/>
    <x v="109"/>
    <n v="37305805"/>
    <s v="Neuquen 274"/>
    <s v="Córdoba"/>
    <n v="5000"/>
    <x v="25"/>
    <x v="10"/>
    <n v="1991"/>
    <n v="3515330595"/>
    <s v="eugeniafarfan28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21"/>
    <x v="36"/>
    <x v="110"/>
    <n v="32818645"/>
    <s v="San martin y Luis Penacino 608"/>
    <s v="Piedritas"/>
    <n v="6241"/>
    <x v="15"/>
    <x v="9"/>
    <n v="1987"/>
    <n v="3388484241"/>
    <s v="xiomaranievaswagner.ceu@gmail.com"/>
    <s v="Renault12"/>
    <s v="Renault 12"/>
    <s v="WIN804"/>
    <x v="0"/>
    <x v="5"/>
    <s v="A"/>
    <m/>
    <m/>
    <m/>
    <m/>
    <m/>
    <m/>
    <m/>
    <m/>
    <m/>
    <m/>
    <m/>
    <m/>
    <m/>
    <m/>
    <m/>
  </r>
  <r>
    <n v="122"/>
    <x v="36"/>
    <x v="74"/>
    <n v="20355283500"/>
    <s v="Fernando Casado 1537"/>
    <s v="Córdoba"/>
    <n v="5000"/>
    <x v="24"/>
    <x v="10"/>
    <n v="1990"/>
    <n v="3518127653"/>
    <s v="rodrieferreyra@gmail.com"/>
    <s v="Honda City"/>
    <s v="Honda City"/>
    <s v="MNW-502"/>
    <x v="0"/>
    <x v="0"/>
    <s v="CXXL"/>
    <m/>
    <m/>
    <m/>
    <m/>
    <m/>
    <m/>
    <m/>
    <m/>
    <m/>
    <m/>
    <m/>
    <m/>
    <m/>
    <m/>
    <m/>
  </r>
  <r>
    <n v="123"/>
    <x v="36"/>
    <x v="57"/>
    <n v="25919980"/>
    <s v="Olegario Correa 2538 PA"/>
    <s v="Córdoba"/>
    <n v="5000"/>
    <x v="10"/>
    <x v="8"/>
    <n v="1977"/>
    <n v="3517146804"/>
    <s v="dante22xlab@hotmail.com"/>
    <s v="HONDA WAVE 2006"/>
    <s v="Honda Wave"/>
    <s v="251ECS"/>
    <x v="5"/>
    <x v="5"/>
    <s v="b1"/>
    <m/>
    <m/>
    <m/>
    <m/>
    <m/>
    <m/>
    <m/>
    <m/>
    <m/>
    <m/>
    <m/>
    <m/>
    <m/>
    <m/>
    <m/>
  </r>
  <r>
    <n v="124"/>
    <x v="36"/>
    <x v="111"/>
    <n v="22033634"/>
    <s v="Av. Revolución de mayo 1734"/>
    <s v="Colon"/>
    <n v="5000"/>
    <x v="11"/>
    <x v="0"/>
    <n v="1971"/>
    <n v="3516100487"/>
    <s v="sandralorello@hotmai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25"/>
    <x v="36"/>
    <x v="112"/>
    <n v="34446165"/>
    <s v="Estanisalo dl campo 4793"/>
    <s v="Parque Liceo 1"/>
    <n v="5000"/>
    <x v="16"/>
    <x v="2"/>
    <n v="1987"/>
    <n v="3513910860"/>
    <s v="ndamianavila@gmail.com"/>
    <s v="Fiat Punto 1.6 essence C/gnc año 2015"/>
    <s v="Fiat Punto"/>
    <s v="OYE259"/>
    <x v="0"/>
    <x v="0"/>
    <s v="CXXL"/>
    <m/>
    <m/>
    <m/>
    <m/>
    <m/>
    <m/>
    <m/>
    <m/>
    <m/>
    <m/>
    <m/>
    <m/>
    <m/>
    <m/>
    <m/>
  </r>
  <r>
    <n v="126"/>
    <x v="37"/>
    <x v="113"/>
    <n v="43144431"/>
    <s v="Angel Anticaglia 6396"/>
    <s v="Arguello"/>
    <n v="5147"/>
    <x v="8"/>
    <x v="3"/>
    <n v="2000"/>
    <n v="3516515922"/>
    <s v="gastonmaxi2000@gmail.com"/>
    <s v="Bicicleta"/>
    <s v="Bicicleta "/>
    <n v="0"/>
    <x v="3"/>
    <x v="1"/>
    <s v="Bike"/>
    <m/>
    <m/>
    <m/>
    <m/>
    <m/>
    <m/>
    <m/>
    <m/>
    <m/>
    <m/>
    <m/>
    <m/>
    <m/>
    <m/>
    <m/>
  </r>
  <r>
    <n v="127"/>
    <x v="37"/>
    <x v="114"/>
    <n v="20427229"/>
    <s v="Martiniano Chilavert 1989"/>
    <s v="Nueva Italia"/>
    <n v="5000"/>
    <x v="2"/>
    <x v="2"/>
    <n v="1968"/>
    <n v="3517467739"/>
    <s v="elo_por5@hotmail.com"/>
    <s v="Chevrolet Classic 1año 2013 c/gnc"/>
    <s v="Chevrolet Classic"/>
    <s v="MRX473"/>
    <x v="0"/>
    <x v="0"/>
    <s v="A"/>
    <m/>
    <m/>
    <m/>
    <m/>
    <m/>
    <m/>
    <m/>
    <m/>
    <m/>
    <m/>
    <m/>
    <m/>
    <m/>
    <m/>
    <m/>
  </r>
  <r>
    <n v="128"/>
    <x v="37"/>
    <x v="78"/>
    <n v="33200884"/>
    <s v="Av. Don Bosco 6010"/>
    <s v="Córdoba"/>
    <n v="5000"/>
    <x v="12"/>
    <x v="5"/>
    <n v="1987"/>
    <n v="3515331324"/>
    <s v="leapugliese@gmail.com"/>
    <s v="Bicicleta Klatter"/>
    <s v="Bicicleta Klatter"/>
    <n v="0"/>
    <x v="3"/>
    <x v="1"/>
    <s v="Bike"/>
    <m/>
    <m/>
    <m/>
    <m/>
    <m/>
    <m/>
    <m/>
    <m/>
    <m/>
    <m/>
    <m/>
    <m/>
    <m/>
    <m/>
    <m/>
  </r>
  <r>
    <n v="129"/>
    <x v="37"/>
    <x v="115"/>
    <n v="43369048"/>
    <s v="CARABAJAL Y SARAVIA 5016"/>
    <s v="Córdoba"/>
    <n v="5000"/>
    <x v="4"/>
    <x v="1"/>
    <n v="2001"/>
    <s v="3516802612_x000a_"/>
    <s v="tomasenzoponce@gmail.com"/>
    <s v="Palio el 1997 c/gnc"/>
    <s v="Fiat  Palio"/>
    <s v="BTE818"/>
    <x v="0"/>
    <x v="5"/>
    <s v="C"/>
    <m/>
    <m/>
    <m/>
    <m/>
    <m/>
    <m/>
    <m/>
    <m/>
    <m/>
    <m/>
    <m/>
    <m/>
    <m/>
    <m/>
    <m/>
  </r>
  <r>
    <n v="130"/>
    <x v="38"/>
    <x v="116"/>
    <n v="43141958"/>
    <s v="Taravella 7085"/>
    <s v="Arguello"/>
    <n v="5147"/>
    <x v="1"/>
    <x v="3"/>
    <n v="2000"/>
    <n v="3516861043"/>
    <s v="sebastianghiggia@gmail.com"/>
    <s v="Renault Megane C/GMC"/>
    <n v="2007"/>
    <n v="0"/>
    <x v="0"/>
    <x v="0"/>
    <s v="Bike"/>
    <m/>
    <m/>
    <m/>
    <m/>
    <m/>
    <m/>
    <m/>
    <m/>
    <m/>
    <m/>
    <m/>
    <m/>
    <m/>
    <m/>
    <m/>
  </r>
  <r>
    <n v="131"/>
    <x v="39"/>
    <x v="117"/>
    <n v="37854570"/>
    <s v="Leandro N. Alem 1570 3° &quot;A&quot;"/>
    <s v="Córdoba"/>
    <n v="5000"/>
    <x v="30"/>
    <x v="7"/>
    <n v="1993"/>
    <n v="3513677017"/>
    <s v="Belm.soria@gmail.com"/>
    <s v="Renault Clio 2007"/>
    <s v="Renault Clio"/>
    <s v="GGC-127"/>
    <x v="0"/>
    <x v="0"/>
    <s v="CL"/>
    <m/>
    <m/>
    <m/>
    <m/>
    <m/>
    <m/>
    <m/>
    <m/>
    <m/>
    <m/>
    <m/>
    <m/>
    <m/>
    <m/>
    <m/>
  </r>
  <r>
    <n v="132"/>
    <x v="39"/>
    <x v="118"/>
    <n v="8390906"/>
    <s v="José Superi 2709"/>
    <s v="Córdoba"/>
    <n v="5000"/>
    <x v="14"/>
    <x v="4"/>
    <n v="1950"/>
    <n v="3513527102"/>
    <s v="jorge.rodolfo.congiu.0306@gmail.com "/>
    <s v="Ford Fiesta KD 2015 C/gnc"/>
    <s v="Ford Fiesta"/>
    <s v="ONJ145"/>
    <x v="0"/>
    <x v="6"/>
    <s v="TR"/>
    <m/>
    <m/>
    <m/>
    <m/>
    <m/>
    <m/>
    <m/>
    <m/>
    <m/>
    <m/>
    <m/>
    <m/>
    <m/>
    <m/>
    <m/>
  </r>
  <r>
    <n v="133"/>
    <x v="39"/>
    <x v="119"/>
    <n v="42106355"/>
    <s v="Lote 6 Mza 102 El Balcón"/>
    <s v="Valle Escondido"/>
    <n v="5000"/>
    <x v="6"/>
    <x v="5"/>
    <n v="1999"/>
    <n v="3512399487"/>
    <s v="mpairone@hotmail.com"/>
    <s v="Ford Territory"/>
    <s v="Ford Territory"/>
    <s v="AF266EV"/>
    <x v="0"/>
    <x v="0"/>
    <s v="CXXL"/>
    <m/>
    <m/>
    <m/>
    <m/>
    <m/>
    <m/>
    <m/>
    <m/>
    <m/>
    <m/>
    <m/>
    <m/>
    <m/>
    <m/>
    <m/>
  </r>
  <r>
    <n v="134"/>
    <x v="39"/>
    <x v="120"/>
    <n v="17989833"/>
    <s v="Lote 6 Mza 102 El Balcón"/>
    <s v="Valle Escondido"/>
    <n v="5000"/>
    <x v="4"/>
    <x v="3"/>
    <n v="1966"/>
    <n v="3512399487"/>
    <s v="mpairone@hotmail.com"/>
    <s v="Alfa romeo"/>
    <s v="Alfa Romeo"/>
    <s v="POY-666"/>
    <x v="0"/>
    <x v="0"/>
    <s v="CXXL"/>
    <m/>
    <m/>
    <m/>
    <m/>
    <m/>
    <m/>
    <m/>
    <m/>
    <m/>
    <m/>
    <m/>
    <m/>
    <m/>
    <m/>
    <m/>
  </r>
  <r>
    <n v="135"/>
    <x v="39"/>
    <x v="121"/>
    <n v="20849744"/>
    <s v="Lote 6 Mza 102 El Balcón"/>
    <s v="Valle Escondido"/>
    <n v="5000"/>
    <x v="7"/>
    <x v="5"/>
    <n v="1969"/>
    <n v="3512399487"/>
    <s v="mpairone@hotmail.com"/>
    <s v="Peugeot 208 "/>
    <s v="Peugeot 208"/>
    <s v="AE697QZ"/>
    <x v="0"/>
    <x v="0"/>
    <s v="CXXL"/>
    <m/>
    <m/>
    <m/>
    <m/>
    <m/>
    <m/>
    <m/>
    <m/>
    <m/>
    <m/>
    <m/>
    <m/>
    <m/>
    <m/>
    <m/>
  </r>
  <r>
    <n v="136"/>
    <x v="39"/>
    <x v="68"/>
    <n v="21846691"/>
    <s v="Comechingones 921 2° &quot;D&quot;"/>
    <s v="Córdoba"/>
    <n v="5000"/>
    <x v="27"/>
    <x v="0"/>
    <n v="1971"/>
    <n v="3513866596"/>
    <s v="claudiab249@gmail.com"/>
    <s v="Auto Vw. UP"/>
    <s v="VW Up"/>
    <s v="AB923OS"/>
    <x v="0"/>
    <x v="0"/>
    <s v="CXXL"/>
    <m/>
    <m/>
    <m/>
    <m/>
    <m/>
    <m/>
    <m/>
    <m/>
    <m/>
    <m/>
    <m/>
    <m/>
    <m/>
    <m/>
    <m/>
  </r>
  <r>
    <n v="137"/>
    <x v="28"/>
    <x v="122"/>
    <n v="37850860"/>
    <s v="Guillermo reyna 3271"/>
    <s v="Alberdi"/>
    <n v="5000"/>
    <x v="2"/>
    <x v="4"/>
    <n v="1993"/>
    <n v="3512005856"/>
    <s v="ivanagustin_v@homtail.com"/>
    <s v="Clio Mio 5 p año 2012 1.2 Pack plus"/>
    <s v="Clio Mio"/>
    <s v="KYX396"/>
    <x v="0"/>
    <x v="0"/>
    <s v="b1"/>
    <m/>
    <m/>
    <m/>
    <m/>
    <m/>
    <m/>
    <m/>
    <m/>
    <m/>
    <m/>
    <m/>
    <m/>
    <m/>
    <m/>
    <m/>
  </r>
  <r>
    <n v="138"/>
    <x v="39"/>
    <x v="123"/>
    <n v="32346244"/>
    <s v="Casuhati 7776"/>
    <s v="Arguello"/>
    <n v="5147"/>
    <x v="23"/>
    <x v="4"/>
    <n v="1986"/>
    <n v="3516157950"/>
    <s v="rupi116@hot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39"/>
    <x v="39"/>
    <x v="124"/>
    <n v="34989173"/>
    <s v="Pública 3 sur lote 1104 7160"/>
    <s v="Univ. De Horizonte"/>
    <n v="5017"/>
    <x v="15"/>
    <x v="9"/>
    <n v="1990"/>
    <n v="3513663856"/>
    <s v="yesi_dlh@hotmail.com"/>
    <s v="Toyota Etios 4 p xls 4at año 2022"/>
    <s v="Toyota Etios"/>
    <s v="AF284KH"/>
    <x v="0"/>
    <x v="0"/>
    <s v="CXXL"/>
    <m/>
    <m/>
    <m/>
    <m/>
    <m/>
    <m/>
    <m/>
    <m/>
    <m/>
    <m/>
    <m/>
    <m/>
    <m/>
    <m/>
    <m/>
  </r>
  <r>
    <n v="140"/>
    <x v="39"/>
    <x v="125"/>
    <n v="11747284"/>
    <s v="Escolástico Magan 1461"/>
    <s v="Villa Azalais"/>
    <n v="5000"/>
    <x v="25"/>
    <x v="8"/>
    <n v="1955"/>
    <n v="3515434887"/>
    <s v="galaindumentaria@hotmail.com"/>
    <s v="Vw Gol format 1.6 3 p año 2006"/>
    <s v="VW Gol"/>
    <s v="FLV757"/>
    <x v="0"/>
    <x v="2"/>
    <s v="C1"/>
    <m/>
    <m/>
    <m/>
    <m/>
    <m/>
    <m/>
    <m/>
    <m/>
    <m/>
    <m/>
    <m/>
    <m/>
    <m/>
    <m/>
    <m/>
  </r>
  <r>
    <n v="141"/>
    <x v="39"/>
    <x v="126"/>
    <n v="18175520"/>
    <s v="Fernando Rauch 2977"/>
    <s v="Córdoba"/>
    <n v="5000"/>
    <x v="7"/>
    <x v="2"/>
    <n v="1966"/>
    <n v="3512320737"/>
    <s v="fervsa_5@hotmail.com"/>
    <s v="Ford ecosport 2019 1.6 se"/>
    <s v="Ford Ecosport"/>
    <s v="AB687PD"/>
    <x v="0"/>
    <x v="0"/>
    <s v="CXXL"/>
    <m/>
    <m/>
    <m/>
    <m/>
    <m/>
    <m/>
    <m/>
    <m/>
    <m/>
    <m/>
    <m/>
    <m/>
    <m/>
    <m/>
    <m/>
  </r>
  <r>
    <n v="142"/>
    <x v="40"/>
    <x v="127"/>
    <n v="26159141"/>
    <s v="Calamuchita 5168"/>
    <s v="Córdoba"/>
    <n v="5000"/>
    <x v="30"/>
    <x v="3"/>
    <n v="1977"/>
    <n v="3515285260"/>
    <s v="rita.mer@outlook.com"/>
    <s v="Gilera Smash 125 R año 2022"/>
    <s v="Gilera Smash"/>
    <s v="A162OVM"/>
    <x v="5"/>
    <x v="5"/>
    <s v="B"/>
    <m/>
    <m/>
    <m/>
    <m/>
    <m/>
    <m/>
    <m/>
    <m/>
    <m/>
    <m/>
    <m/>
    <m/>
    <m/>
    <m/>
    <m/>
  </r>
  <r>
    <n v="143"/>
    <x v="41"/>
    <x v="128"/>
    <n v="18442359"/>
    <s v="Padre Lozano 734"/>
    <s v="Córdoba"/>
    <n v="5000"/>
    <x v="28"/>
    <x v="11"/>
    <n v="1967"/>
    <n v="3512302650"/>
    <s v="sandrafjanzil@gmail.com"/>
    <s v="Honda HRV ELXCVT 2017"/>
    <s v="Honda HRV"/>
    <s v="AB316ZT"/>
    <x v="0"/>
    <x v="0"/>
    <s v="TR"/>
    <m/>
    <m/>
    <m/>
    <m/>
    <m/>
    <m/>
    <m/>
    <m/>
    <m/>
    <m/>
    <m/>
    <m/>
    <m/>
    <m/>
    <m/>
  </r>
  <r>
    <n v="144"/>
    <x v="40"/>
    <x v="129"/>
    <n v="29473759"/>
    <s v="De los Frutales 5070 B° La dorotea"/>
    <s v="Córdoba"/>
    <n v="5000"/>
    <x v="2"/>
    <x v="11"/>
    <n v="1982"/>
    <n v="3515738167"/>
    <s v="vaneflo82@gmail.com"/>
    <s v="YamahaYBR 125 E año 2014"/>
    <s v="Yamaha YBR "/>
    <s v="079KSD"/>
    <x v="5"/>
    <x v="6"/>
    <s v="C"/>
    <m/>
    <m/>
    <m/>
    <m/>
    <m/>
    <m/>
    <m/>
    <m/>
    <m/>
    <m/>
    <m/>
    <m/>
    <m/>
    <m/>
    <m/>
  </r>
  <r>
    <n v="145"/>
    <x v="42"/>
    <x v="130"/>
    <n v="8453763"/>
    <s v="Humberto Canale 5068"/>
    <s v="Arguello"/>
    <n v="5147"/>
    <x v="16"/>
    <x v="10"/>
    <n v="1950"/>
    <n v="3516199622"/>
    <s v="graberge@hotmail.com"/>
    <s v="Sandero Stepway PH2 año 2020"/>
    <s v="Sandero Stepway"/>
    <s v="AE491RP"/>
    <x v="0"/>
    <x v="0"/>
    <s v="TR"/>
    <m/>
    <m/>
    <m/>
    <m/>
    <m/>
    <m/>
    <m/>
    <m/>
    <m/>
    <m/>
    <m/>
    <m/>
    <m/>
    <m/>
    <m/>
  </r>
  <r>
    <n v="146"/>
    <x v="42"/>
    <x v="131"/>
    <n v="39073230"/>
    <s v="Av. Don Bosco 6010"/>
    <s v="Quebrada de las rosas"/>
    <n v="5000"/>
    <x v="3"/>
    <x v="4"/>
    <n v="1995"/>
    <n v="3513046842"/>
    <s v="fabriziodanielpugliese@gmail.com"/>
    <s v="Fiat palio 1.6 Essence año 2015"/>
    <s v="Fiat Palio"/>
    <s v="PDV692"/>
    <x v="0"/>
    <x v="0"/>
    <s v="CXXL"/>
    <m/>
    <m/>
    <m/>
    <m/>
    <m/>
    <m/>
    <m/>
    <m/>
    <m/>
    <m/>
    <m/>
    <m/>
    <m/>
    <m/>
    <m/>
  </r>
  <r>
    <n v="147"/>
    <x v="38"/>
    <x v="132"/>
    <n v="42637635"/>
    <s v="Mexico 175"/>
    <s v="Villa Allende"/>
    <n v="5105"/>
    <x v="10"/>
    <x v="6"/>
    <n v="2000"/>
    <n v="3512321668"/>
    <s v="maxiaarascaete00@gmail.com"/>
    <s v="Ford Falxon 1982"/>
    <s v="Ford Falcon"/>
    <s v="WZJ429"/>
    <x v="0"/>
    <x v="1"/>
    <s v="F"/>
    <m/>
    <m/>
    <m/>
    <m/>
    <m/>
    <m/>
    <m/>
    <m/>
    <m/>
    <m/>
    <m/>
    <m/>
    <m/>
    <m/>
    <m/>
  </r>
  <r>
    <n v="148"/>
    <x v="38"/>
    <x v="133"/>
    <n v="28270760"/>
    <s v="Rio Negro 1427"/>
    <s v="Córdoba"/>
    <n v="5000"/>
    <x v="18"/>
    <x v="8"/>
    <n v="1980"/>
    <n v="3516848560"/>
    <s v="claudiojular@hotmail.com.ar"/>
    <s v="Chevrolet S-10"/>
    <s v="Chevrolet S-10"/>
    <s v="EVL-093"/>
    <x v="0"/>
    <x v="0"/>
    <m/>
    <m/>
    <m/>
    <m/>
    <m/>
    <m/>
    <m/>
    <m/>
    <m/>
    <m/>
    <m/>
    <m/>
    <m/>
    <m/>
    <m/>
    <m/>
  </r>
  <r>
    <n v="149"/>
    <x v="38"/>
    <x v="134"/>
    <n v="30430351"/>
    <s v="José Podesta 2964"/>
    <s v="centro Amércia"/>
    <n v="5000"/>
    <x v="7"/>
    <x v="2"/>
    <n v="1983"/>
    <n v="3513471842"/>
    <s v="tizon20@hotmail.com"/>
    <s v="Ford Fiesta 2018 cGNC"/>
    <s v="Ford Fiesta"/>
    <s v="AC481KK"/>
    <x v="0"/>
    <x v="0"/>
    <s v="CXXL"/>
    <m/>
    <m/>
    <m/>
    <m/>
    <m/>
    <m/>
    <m/>
    <m/>
    <m/>
    <m/>
    <m/>
    <m/>
    <m/>
    <m/>
    <m/>
  </r>
  <r>
    <n v="150"/>
    <x v="38"/>
    <x v="129"/>
    <n v="29473759"/>
    <s v="De los Frutales 5070 B° La dorotea"/>
    <s v="Córdoba"/>
    <n v="5000"/>
    <x v="2"/>
    <x v="11"/>
    <n v="1982"/>
    <n v="3515738167"/>
    <s v="vaneflo82@gmail.com"/>
    <s v="Renault Megane II año 2010"/>
    <s v="Renault Megane"/>
    <s v="IOO586"/>
    <x v="0"/>
    <x v="0"/>
    <s v="C"/>
    <m/>
    <m/>
    <m/>
    <m/>
    <m/>
    <m/>
    <m/>
    <m/>
    <m/>
    <m/>
    <m/>
    <m/>
    <m/>
    <m/>
    <m/>
  </r>
  <r>
    <n v="151"/>
    <x v="38"/>
    <x v="135"/>
    <n v="45086477"/>
    <s v="Corrientes Mza. 41 lote 11"/>
    <s v="Coop. La Unidad"/>
    <n v="5000"/>
    <x v="14"/>
    <x v="7"/>
    <n v="2003"/>
    <n v="3516790010"/>
    <s v="luchoiacc2003@gmail.com"/>
    <s v="Fiat Qubo 2013 c/gnc"/>
    <s v="Fiat Qubo"/>
    <s v="MBR-105"/>
    <x v="0"/>
    <x v="0"/>
    <s v="A"/>
    <m/>
    <m/>
    <m/>
    <m/>
    <m/>
    <m/>
    <m/>
    <m/>
    <m/>
    <m/>
    <m/>
    <m/>
    <m/>
    <m/>
    <m/>
  </r>
  <r>
    <n v="152"/>
    <x v="38"/>
    <x v="11"/>
    <n v="25247061"/>
    <s v="Luis Agote 2558"/>
    <s v="San Fernando"/>
    <n v="5010"/>
    <x v="8"/>
    <x v="7"/>
    <n v="1976"/>
    <n v="3513307089"/>
    <s v="carlosariel_gas@hotmail.com "/>
    <s v="Integral de Comercio"/>
    <s v="Integral Comercio"/>
    <n v="0"/>
    <x v="4"/>
    <x v="4"/>
    <s v="Comercio"/>
    <m/>
    <m/>
    <m/>
    <m/>
    <m/>
    <m/>
    <m/>
    <m/>
    <m/>
    <m/>
    <m/>
    <m/>
    <m/>
    <m/>
    <m/>
  </r>
  <r>
    <n v="153"/>
    <x v="43"/>
    <x v="136"/>
    <n v="38002882"/>
    <s v="Baltasar de la Cueva 2335"/>
    <s v="Villa Cabrera"/>
    <n v="5000"/>
    <x v="8"/>
    <x v="9"/>
    <n v="1994"/>
    <n v="3516764666"/>
    <s v="mollofran@gmail.com"/>
    <s v="Bajaj Rouser 200 año 2017"/>
    <s v="Bajaj Rouser"/>
    <s v="A059TNF"/>
    <x v="5"/>
    <x v="1"/>
    <s v="C"/>
    <m/>
    <m/>
    <m/>
    <m/>
    <m/>
    <m/>
    <m/>
    <m/>
    <m/>
    <m/>
    <m/>
    <m/>
    <m/>
    <m/>
    <m/>
  </r>
  <r>
    <n v="154"/>
    <x v="43"/>
    <x v="137"/>
    <n v="25455615"/>
    <s v="Los Talas 827"/>
    <s v="Villa Allende"/>
    <n v="5105"/>
    <x v="21"/>
    <x v="8"/>
    <n v="1976"/>
    <n v="3513037212"/>
    <s v="castrogerardo670@gmail.com"/>
    <s v="Partner 1.6 N año 2010"/>
    <s v="Partner 1.6"/>
    <s v="IJX462"/>
    <x v="0"/>
    <x v="5"/>
    <s v="C"/>
    <m/>
    <m/>
    <m/>
    <m/>
    <m/>
    <m/>
    <m/>
    <m/>
    <m/>
    <m/>
    <m/>
    <m/>
    <m/>
    <m/>
    <m/>
  </r>
  <r>
    <n v="155"/>
    <x v="43"/>
    <x v="138"/>
    <n v="43370839"/>
    <s v="Bv. Los Granderos 1991"/>
    <s v="Córdoba"/>
    <n v="5000"/>
    <x v="12"/>
    <x v="6"/>
    <n v="2001"/>
    <n v="3518091019"/>
    <s v="salgueroars@gmail.com"/>
    <s v="Siena trasl. Pac. Crónicos"/>
    <s v="Fiat Siena"/>
    <s v="AA182XX"/>
    <x v="0"/>
    <x v="1"/>
    <s v="C"/>
    <m/>
    <m/>
    <m/>
    <m/>
    <m/>
    <m/>
    <m/>
    <m/>
    <m/>
    <m/>
    <m/>
    <m/>
    <m/>
    <m/>
    <m/>
  </r>
  <r>
    <n v="156"/>
    <x v="43"/>
    <x v="139"/>
    <n v="31844541"/>
    <s v="José J. Olmedo 573"/>
    <s v="Centro"/>
    <n v="5000"/>
    <x v="26"/>
    <x v="10"/>
    <n v="1985"/>
    <n v="3517368011"/>
    <s v="ragazzini.hugo@gmail.com 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57"/>
    <x v="43"/>
    <x v="140"/>
    <n v="39059208"/>
    <s v="BECAR VARELA 652 "/>
    <s v="Córdoba"/>
    <n v="5000"/>
    <x v="3"/>
    <x v="10"/>
    <n v="1995"/>
    <n v="3518105162"/>
    <s v="brenditad22@gmail.com"/>
    <s v="Corven energy 110 año 2022"/>
    <s v="Corven Energy"/>
    <s v="A161PJH"/>
    <x v="5"/>
    <x v="5"/>
    <s v="B"/>
    <m/>
    <m/>
    <m/>
    <m/>
    <m/>
    <m/>
    <m/>
    <m/>
    <m/>
    <m/>
    <m/>
    <m/>
    <m/>
    <m/>
    <m/>
  </r>
  <r>
    <n v="158"/>
    <x v="44"/>
    <x v="141"/>
    <n v="26180953"/>
    <s v="Paysandu 1890"/>
    <s v="Talleres Oeste"/>
    <n v="5000"/>
    <x v="24"/>
    <x v="3"/>
    <n v="1977"/>
    <n v="3153135998"/>
    <s v="malago353@gmail.com"/>
    <s v="Fiat Siena 1.4 Fire año 2011"/>
    <s v="Fiat Siena"/>
    <s v="JVN940"/>
    <x v="0"/>
    <x v="0"/>
    <s v="CXXL"/>
    <m/>
    <m/>
    <m/>
    <m/>
    <m/>
    <m/>
    <m/>
    <m/>
    <m/>
    <m/>
    <m/>
    <m/>
    <m/>
    <m/>
    <m/>
  </r>
  <r>
    <n v="159"/>
    <x v="44"/>
    <x v="142"/>
    <n v="36352319"/>
    <s v="Manuel Cardeñosa 3865"/>
    <s v="Cerro"/>
    <n v="5009"/>
    <x v="12"/>
    <x v="6"/>
    <n v="1991"/>
    <n v="3516701265"/>
    <s v="hector_miguel_novillo@hotmail.com"/>
    <s v="Vw Sveiro 2010 C/gnc"/>
    <s v="VW Saveiro"/>
    <s v="JKE524"/>
    <x v="0"/>
    <x v="4"/>
    <s v="A"/>
    <m/>
    <m/>
    <m/>
    <m/>
    <m/>
    <m/>
    <m/>
    <m/>
    <m/>
    <m/>
    <m/>
    <m/>
    <m/>
    <m/>
    <m/>
  </r>
  <r>
    <n v="160"/>
    <x v="44"/>
    <x v="143"/>
    <n v="30716722348"/>
    <s v="Av. Claret 6128"/>
    <s v="Los Boulevares"/>
    <n v="5147"/>
    <x v="13"/>
    <x v="1"/>
    <n v="2022"/>
    <n v="3513905675"/>
    <s v="romina_martin@hotmail.com"/>
    <s v="Honda Xr250"/>
    <s v="Honda XR250"/>
    <s v="862GPA"/>
    <x v="5"/>
    <x v="5"/>
    <s v="b1"/>
    <m/>
    <m/>
    <m/>
    <m/>
    <m/>
    <m/>
    <m/>
    <m/>
    <m/>
    <m/>
    <m/>
    <m/>
    <m/>
    <m/>
    <m/>
  </r>
  <r>
    <n v="161"/>
    <x v="44"/>
    <x v="144"/>
    <n v="38087945"/>
    <s v="Ituzaingo 1270 4 a"/>
    <s v="Nueva Córdoba"/>
    <n v="5000"/>
    <x v="20"/>
    <x v="6"/>
    <n v="1994"/>
    <n v="2901640914"/>
    <s v="carinaobregon21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62"/>
    <x v="44"/>
    <x v="145"/>
    <n v="23764730"/>
    <s v="Manzana 16 casa 2"/>
    <s v="Los Boulevares"/>
    <n v="5147"/>
    <x v="29"/>
    <x v="7"/>
    <n v="1974"/>
    <n v="3516281399"/>
    <s v="veronicafiotamontti@hotmail.com"/>
    <s v="CELULAR"/>
    <s v="CELULAR "/>
    <n v="0"/>
    <x v="8"/>
    <x v="6"/>
    <s v="tecno"/>
    <m/>
    <m/>
    <m/>
    <m/>
    <m/>
    <m/>
    <m/>
    <m/>
    <m/>
    <m/>
    <m/>
    <m/>
    <m/>
    <m/>
    <m/>
  </r>
  <r>
    <n v="163"/>
    <x v="44"/>
    <x v="146"/>
    <n v="29329703"/>
    <s v="Quenico 8269 duplex A B° Argüello Norte"/>
    <s v="Arguello"/>
    <n v="5147"/>
    <x v="21"/>
    <x v="0"/>
    <n v="1982"/>
    <n v="3513886238"/>
    <s v="florencia.chiappero@gmail.com"/>
    <s v="Vw Gol Trend año 2021"/>
    <s v="VW Gol"/>
    <s v="AE709NQ"/>
    <x v="0"/>
    <x v="0"/>
    <s v="TR"/>
    <m/>
    <m/>
    <m/>
    <m/>
    <m/>
    <m/>
    <m/>
    <m/>
    <m/>
    <m/>
    <m/>
    <m/>
    <m/>
    <m/>
    <m/>
  </r>
  <r>
    <n v="164"/>
    <x v="44"/>
    <x v="57"/>
    <n v="25919980"/>
    <s v="Olegario Correa 2538 PA"/>
    <s v="Córdoba"/>
    <n v="50000"/>
    <x v="10"/>
    <x v="8"/>
    <n v="1977"/>
    <n v="3517146804"/>
    <s v="dante22xlab@hotmail.com"/>
    <s v="renault duster 2013"/>
    <s v="Renault Duster"/>
    <n v="0"/>
    <x v="0"/>
    <x v="0"/>
    <s v="CXXL"/>
    <m/>
    <m/>
    <m/>
    <m/>
    <m/>
    <m/>
    <m/>
    <m/>
    <m/>
    <m/>
    <m/>
    <m/>
    <m/>
    <m/>
    <m/>
  </r>
  <r>
    <n v="165"/>
    <x v="28"/>
    <x v="147"/>
    <n v="37851239"/>
    <s v="Juan Zorrilla de San Martin 735"/>
    <s v="Córdoba"/>
    <n v="5019"/>
    <x v="16"/>
    <x v="7"/>
    <n v="1993"/>
    <n v="3516209729"/>
    <s v="ayemartinez93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66"/>
    <x v="28"/>
    <x v="73"/>
    <n v="26554111"/>
    <s v="Mogrovejo 8472"/>
    <s v="Arguello"/>
    <n v="5147"/>
    <x v="17"/>
    <x v="11"/>
    <n v="1978"/>
    <n v="3515992086"/>
    <s v="ivanaescudero2018@gmail.com"/>
    <s v="Ford Ecosport 1.6 xl 2009"/>
    <s v="Ford Ecosport"/>
    <s v="IDP-167"/>
    <x v="0"/>
    <x v="0"/>
    <s v="CL"/>
    <m/>
    <m/>
    <m/>
    <m/>
    <m/>
    <m/>
    <m/>
    <m/>
    <m/>
    <m/>
    <m/>
    <m/>
    <m/>
    <m/>
    <m/>
  </r>
  <r>
    <n v="167"/>
    <x v="28"/>
    <x v="121"/>
    <n v="20849744"/>
    <s v="Lote 6 Mza 102 El Balcón"/>
    <s v="Valle Escondido"/>
    <n v="5000"/>
    <x v="7"/>
    <x v="5"/>
    <n v="1969"/>
    <n v="3515938469"/>
    <s v="soniasilbarbero@gmail.com"/>
    <s v="Accidentes personales"/>
    <s v="Accidentes Personales"/>
    <n v="0"/>
    <x v="8"/>
    <x v="6"/>
    <s v="tecno"/>
    <m/>
    <m/>
    <m/>
    <m/>
    <m/>
    <m/>
    <m/>
    <m/>
    <m/>
    <m/>
    <m/>
    <m/>
    <m/>
    <m/>
    <m/>
  </r>
  <r>
    <n v="168"/>
    <x v="28"/>
    <x v="148"/>
    <n v="23241721159"/>
    <s v="Luis Agote 2558"/>
    <s v="San Fernando"/>
    <n v="5000"/>
    <x v="26"/>
    <x v="2"/>
    <n v="1974"/>
    <n v="3513307089"/>
    <s v="carlosariel_gas@hotmail.com"/>
    <s v="Citroen Jumper"/>
    <s v="Citroen Jumper"/>
    <s v="AE735HJ"/>
    <x v="0"/>
    <x v="0"/>
    <s v="CXXL"/>
    <m/>
    <m/>
    <m/>
    <m/>
    <m/>
    <m/>
    <m/>
    <m/>
    <m/>
    <m/>
    <m/>
    <m/>
    <m/>
    <m/>
    <m/>
  </r>
  <r>
    <n v="169"/>
    <x v="45"/>
    <x v="76"/>
    <n v="13151419"/>
    <s v="Estanislao Learte 722"/>
    <s v="San Vicente"/>
    <n v="5000"/>
    <x v="28"/>
    <x v="1"/>
    <n v="1959"/>
    <n v="3513137947"/>
    <s v="nigesu@hotmail.com "/>
    <s v="Renault Kanggo 5 as 2022"/>
    <s v="Renault Kangoo"/>
    <s v="AF418HR"/>
    <x v="0"/>
    <x v="0"/>
    <s v="CXXL"/>
    <m/>
    <m/>
    <m/>
    <m/>
    <m/>
    <m/>
    <m/>
    <m/>
    <m/>
    <m/>
    <m/>
    <m/>
    <m/>
    <m/>
    <m/>
  </r>
  <r>
    <n v="170"/>
    <x v="45"/>
    <x v="143"/>
    <n v="30716722348"/>
    <s v="Av. Claret 6128"/>
    <s v="Los Boulevares"/>
    <n v="5147"/>
    <x v="13"/>
    <x v="1"/>
    <n v="2022"/>
    <n v="3513905675"/>
    <s v="romina_martin@hotmail.com"/>
    <s v="Citroen c3"/>
    <s v="Citroen c3"/>
    <m/>
    <x v="0"/>
    <x v="0"/>
    <s v="CL"/>
    <m/>
    <m/>
    <m/>
    <m/>
    <m/>
    <m/>
    <m/>
    <m/>
    <m/>
    <m/>
    <m/>
    <m/>
    <m/>
    <m/>
    <m/>
  </r>
  <r>
    <n v="171"/>
    <x v="45"/>
    <x v="149"/>
    <n v="29086150"/>
    <s v="Jhon Kennedy 295"/>
    <s v="saldán"/>
    <n v="5149"/>
    <x v="7"/>
    <x v="4"/>
    <n v="1982"/>
    <n v="3513934293"/>
    <s v="noe_medina@hot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72"/>
    <x v="45"/>
    <x v="146"/>
    <n v="29329703"/>
    <s v="Quenico 8269 duplex A B° Argüello Norte"/>
    <s v="Arguello"/>
    <n v="5147"/>
    <x v="21"/>
    <x v="0"/>
    <n v="1982"/>
    <n v="3513886238"/>
    <s v="florencia.chiappero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73"/>
    <x v="45"/>
    <x v="150"/>
    <n v="28850501"/>
    <s v="Lola Mora 1672"/>
    <s v="Primero de mayo"/>
    <n v="5000"/>
    <x v="27"/>
    <x v="4"/>
    <n v="1981"/>
    <n v="3513541541"/>
    <s v="josemariarodriguez262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74"/>
    <x v="45"/>
    <x v="151"/>
    <n v="34768784"/>
    <s v="Zarate 2358 dpto 2"/>
    <s v="Córdoba"/>
    <n v="5000"/>
    <x v="16"/>
    <x v="10"/>
    <n v="1989"/>
    <n v="3515521446"/>
    <s v="almaceleste4437@gmail.com"/>
    <s v="ford ka viral 2013"/>
    <s v="Ford KA"/>
    <s v="MZY649"/>
    <x v="0"/>
    <x v="2"/>
    <s v="CM"/>
    <m/>
    <m/>
    <m/>
    <m/>
    <m/>
    <m/>
    <m/>
    <m/>
    <m/>
    <m/>
    <m/>
    <m/>
    <m/>
    <m/>
    <m/>
  </r>
  <r>
    <n v="175"/>
    <x v="45"/>
    <x v="152"/>
    <n v="45083188"/>
    <s v="La Falda 57"/>
    <s v="tablada"/>
    <n v="5000"/>
    <x v="17"/>
    <x v="7"/>
    <n v="2003"/>
    <n v="3513177537"/>
    <s v="sakalianc@gmail.com"/>
    <s v="ford ka fly viral 2011 c/gnc"/>
    <s v="Ford KA"/>
    <s v="KIL996"/>
    <x v="0"/>
    <x v="0"/>
    <s v="CL"/>
    <m/>
    <m/>
    <m/>
    <m/>
    <m/>
    <m/>
    <m/>
    <m/>
    <m/>
    <m/>
    <m/>
    <m/>
    <m/>
    <m/>
    <m/>
  </r>
  <r>
    <n v="176"/>
    <x v="46"/>
    <x v="153"/>
    <n v="39057170"/>
    <s v="La Falda 57"/>
    <s v="tablada"/>
    <n v="5000"/>
    <x v="9"/>
    <x v="5"/>
    <n v="1995"/>
    <n v="3516218333"/>
    <s v="ludmilasakalian@hotmail.com"/>
    <s v="Peugeot 207 XS 2010"/>
    <s v="Peugeot 207"/>
    <s v="IVZ-748"/>
    <x v="0"/>
    <x v="0"/>
    <s v="C"/>
    <m/>
    <m/>
    <m/>
    <m/>
    <m/>
    <m/>
    <m/>
    <m/>
    <m/>
    <m/>
    <m/>
    <m/>
    <m/>
    <m/>
    <m/>
  </r>
  <r>
    <n v="177"/>
    <x v="45"/>
    <x v="138"/>
    <n v="43370839"/>
    <s v="Bv. Los Granderos 1991"/>
    <s v="Córdoba"/>
    <n v="5000"/>
    <x v="12"/>
    <x v="6"/>
    <n v="2001"/>
    <n v="3518091019"/>
    <s v="salgueroars@gmail.com"/>
    <s v="Fiat cronos 1.3 drive 2018"/>
    <n v="2022"/>
    <s v="AF289EY"/>
    <x v="0"/>
    <x v="1"/>
    <s v="C"/>
    <m/>
    <m/>
    <m/>
    <m/>
    <m/>
    <m/>
    <m/>
    <m/>
    <m/>
    <m/>
    <m/>
    <m/>
    <m/>
    <m/>
    <m/>
  </r>
  <r>
    <n v="178"/>
    <x v="47"/>
    <x v="66"/>
    <n v="28187250"/>
    <s v="Dean Funes 814 1° &quot;G&quot;"/>
    <s v="Centro"/>
    <n v="5000"/>
    <x v="22"/>
    <x v="0"/>
    <n v="1981"/>
    <n v="3514593151"/>
    <s v="andreajo.ab20@g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179"/>
    <x v="48"/>
    <x v="35"/>
    <n v="21402769"/>
    <s v="CALLE PUBLICA S/N , MZA 9, LOTE 13 B CR N° 1"/>
    <s v="Alta Gracia"/>
    <n v="5186"/>
    <x v="11"/>
    <x v="6"/>
    <n v="1970"/>
    <n v="3513455711"/>
    <s v="gsabena8@gmail.com"/>
    <s v="bicicleta"/>
    <s v="Bicicleta "/>
    <n v="0"/>
    <x v="1"/>
    <x v="1"/>
    <s v="Bike"/>
    <m/>
    <m/>
    <m/>
    <m/>
    <m/>
    <m/>
    <m/>
    <m/>
    <m/>
    <m/>
    <m/>
    <m/>
    <m/>
    <m/>
    <m/>
  </r>
  <r>
    <n v="180"/>
    <x v="47"/>
    <x v="154"/>
    <n v="26612489"/>
    <s v="DE LA RANCHERA B° ALICIA RISLER 463"/>
    <s v="Guiñazu"/>
    <n v="5145"/>
    <x v="0"/>
    <x v="6"/>
    <n v="1978"/>
    <n v="3515907314"/>
    <s v="matildeforn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81"/>
    <x v="47"/>
    <x v="155"/>
    <n v="18014957"/>
    <s v="Eugenio Pizzolatto 6268"/>
    <s v="Córdoba"/>
    <n v="5000"/>
    <x v="26"/>
    <x v="0"/>
    <n v="1966"/>
    <n v="3513943312"/>
    <s v="Raulbalicki8@gmail.com"/>
    <s v="Reanult Sandero 2014"/>
    <s v="Reanult Sandero"/>
    <s v="NWD260"/>
    <x v="0"/>
    <x v="2"/>
    <s v="CM"/>
    <m/>
    <m/>
    <m/>
    <m/>
    <m/>
    <m/>
    <m/>
    <m/>
    <m/>
    <m/>
    <m/>
    <m/>
    <m/>
    <m/>
    <m/>
  </r>
  <r>
    <n v="182"/>
    <x v="47"/>
    <x v="156"/>
    <n v="14798006"/>
    <s v="MISIONES N° 1269 P"/>
    <s v="Maurizzi"/>
    <n v="5000"/>
    <x v="27"/>
    <x v="10"/>
    <n v="1961"/>
    <n v="3516800739"/>
    <s v="silviaraquelnovello@hotmail.com"/>
    <s v="Bicicileta tomaselli"/>
    <s v="Bicicleta Tomaselli"/>
    <n v="0"/>
    <x v="3"/>
    <x v="1"/>
    <s v="Bike"/>
    <m/>
    <m/>
    <m/>
    <m/>
    <m/>
    <m/>
    <m/>
    <m/>
    <m/>
    <m/>
    <m/>
    <m/>
    <m/>
    <m/>
    <m/>
  </r>
  <r>
    <n v="183"/>
    <x v="47"/>
    <x v="157"/>
    <n v="33843884"/>
    <s v="Lisandro de la torre 1710"/>
    <s v="Córdoba"/>
    <n v="5000"/>
    <x v="8"/>
    <x v="7"/>
    <n v="1988"/>
    <n v="3513099771"/>
    <s v="claudiaztj4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84"/>
    <x v="49"/>
    <x v="158"/>
    <n v="24368290"/>
    <s v="Miguel Gorman 2574"/>
    <s v="Córdoba"/>
    <n v="5000"/>
    <x v="23"/>
    <x v="0"/>
    <n v="1975"/>
    <n v="3514593099"/>
    <s v="marcosdelic@gmail.com"/>
    <s v="Chevrolet S-10"/>
    <s v="Chevrolet S-10"/>
    <s v="AC316TN"/>
    <x v="0"/>
    <x v="0"/>
    <s v="TR"/>
    <m/>
    <m/>
    <m/>
    <m/>
    <m/>
    <m/>
    <m/>
    <m/>
    <m/>
    <m/>
    <m/>
    <m/>
    <m/>
    <m/>
    <m/>
  </r>
  <r>
    <n v="185"/>
    <x v="47"/>
    <x v="159"/>
    <n v="27896092"/>
    <s v="Azucenaga 176"/>
    <s v="saldán"/>
    <n v="5149"/>
    <x v="9"/>
    <x v="6"/>
    <n v="1981"/>
    <n v="3543310132"/>
    <s v="tabareseve@hotmail.com.ar"/>
    <s v="Ford Ka 2017"/>
    <s v="Ford KA"/>
    <s v="AC265YB"/>
    <x v="0"/>
    <x v="0"/>
    <s v="CXXL"/>
    <m/>
    <m/>
    <m/>
    <m/>
    <m/>
    <m/>
    <m/>
    <m/>
    <m/>
    <m/>
    <m/>
    <m/>
    <m/>
    <m/>
    <m/>
  </r>
  <r>
    <n v="186"/>
    <x v="47"/>
    <x v="160"/>
    <n v="24632468"/>
    <s v="Mza 210 Lote 36 "/>
    <s v="La estanzuela"/>
    <n v="5151"/>
    <x v="25"/>
    <x v="1"/>
    <n v="1975"/>
    <n v="3512294580"/>
    <s v="diegoacostaleon@hotmail.es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87"/>
    <x v="47"/>
    <x v="161"/>
    <n v="6519816"/>
    <s v="Martinez de Tineo 82"/>
    <s v="Ayacucho"/>
    <n v="5000"/>
    <x v="23"/>
    <x v="5"/>
    <n v="1941"/>
    <n v="3512261108"/>
    <s v="silvanasanchez2805@hotmail.com"/>
    <s v="Renault Sandero Spetway 2022"/>
    <s v="Renault Sandero"/>
    <s v="AF704UY"/>
    <x v="0"/>
    <x v="0"/>
    <s v="CXXL"/>
    <m/>
    <m/>
    <m/>
    <m/>
    <m/>
    <m/>
    <m/>
    <m/>
    <m/>
    <m/>
    <m/>
    <m/>
    <m/>
    <m/>
    <m/>
  </r>
  <r>
    <n v="188"/>
    <x v="47"/>
    <x v="162"/>
    <n v="43366819"/>
    <s v="Cabo Castillo S/N"/>
    <s v="Malvinas Argentinas"/>
    <n v="5125"/>
    <x v="15"/>
    <x v="6"/>
    <n v="2001"/>
    <n v="3518079800"/>
    <s v="angel500belgrano@gmail.com"/>
    <s v="Zanella Due"/>
    <s v="Zanella Due"/>
    <s v="A168OOD"/>
    <x v="5"/>
    <x v="1"/>
    <s v="b1"/>
    <m/>
    <m/>
    <m/>
    <m/>
    <m/>
    <m/>
    <m/>
    <m/>
    <m/>
    <m/>
    <m/>
    <m/>
    <m/>
    <m/>
    <m/>
  </r>
  <r>
    <n v="189"/>
    <x v="47"/>
    <x v="163"/>
    <n v="28655532"/>
    <s v="De la Caja 8950"/>
    <s v="Guiñazu"/>
    <n v="5145"/>
    <x v="5"/>
    <x v="1"/>
    <n v="1981"/>
    <n v="3513801875"/>
    <s v="ccoloo1971@gmail.com"/>
    <s v="Renault Stepway"/>
    <s v="Renault Stepway"/>
    <s v="MWJ193"/>
    <x v="0"/>
    <x v="1"/>
    <s v="P"/>
    <m/>
    <m/>
    <m/>
    <m/>
    <m/>
    <m/>
    <m/>
    <m/>
    <m/>
    <m/>
    <m/>
    <m/>
    <m/>
    <m/>
    <m/>
  </r>
  <r>
    <n v="190"/>
    <x v="47"/>
    <x v="164"/>
    <n v="32239467"/>
    <s v="Alianza 3940"/>
    <s v="Matienzo"/>
    <n v="5000"/>
    <x v="4"/>
    <x v="1"/>
    <n v="1986"/>
    <n v="3515590939"/>
    <s v="romina1598@hotmail.com"/>
    <s v="Peugeot 308 1.6HDI Allure 2012"/>
    <s v="Peugeot 308"/>
    <s v="LQU709"/>
    <x v="0"/>
    <x v="1"/>
    <s v="TR"/>
    <m/>
    <m/>
    <m/>
    <m/>
    <m/>
    <m/>
    <m/>
    <m/>
    <m/>
    <m/>
    <m/>
    <m/>
    <m/>
    <m/>
    <m/>
  </r>
  <r>
    <n v="191"/>
    <x v="47"/>
    <x v="165"/>
    <n v="22741115"/>
    <s v="Jeronimo Luis De Cabrera 1191"/>
    <s v="Alta Córdoba"/>
    <n v="5000"/>
    <x v="6"/>
    <x v="9"/>
    <n v="1972"/>
    <n v="3516340952"/>
    <s v="glmisisian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192"/>
    <x v="49"/>
    <x v="166"/>
    <n v="30844555"/>
    <s v="BERCOVICH RODRIGUEZ 1500"/>
    <s v="Comuna de San Roqur"/>
    <n v="5149"/>
    <x v="16"/>
    <x v="11"/>
    <n v="1984"/>
    <s v="3515446573_x000a_"/>
    <s v="mansillalucasdaniel51@gmail.com"/>
    <s v="Renault Megane 5 p Rt 1998 c gnc"/>
    <s v="Renault Megane"/>
    <s v="CMU252"/>
    <x v="0"/>
    <x v="5"/>
    <s v="b1"/>
    <m/>
    <m/>
    <m/>
    <m/>
    <m/>
    <m/>
    <m/>
    <m/>
    <m/>
    <m/>
    <m/>
    <m/>
    <m/>
    <m/>
    <m/>
  </r>
  <r>
    <n v="193"/>
    <x v="50"/>
    <x v="167"/>
    <n v="16903385"/>
    <s v="La monterita 3742"/>
    <s v="Córdoba"/>
    <n v="5000"/>
    <x v="23"/>
    <x v="8"/>
    <n v="1964"/>
    <n v="3518113652"/>
    <s v="monicavargas3742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194"/>
    <x v="49"/>
    <x v="168"/>
    <n v="35122905"/>
    <s v="Av. Córdoba 755"/>
    <s v="Malvinas Argentinas"/>
    <n v="5125"/>
    <x v="1"/>
    <x v="0"/>
    <n v="1990"/>
    <n v="3516798459"/>
    <s v="soriano133@gmail.com"/>
    <s v="Vw vento 2.5 año 2009"/>
    <s v="VW Vento"/>
    <s v="HTF996"/>
    <x v="0"/>
    <x v="2"/>
    <s v="Cm"/>
    <m/>
    <m/>
    <m/>
    <m/>
    <m/>
    <m/>
    <m/>
    <m/>
    <m/>
    <m/>
    <m/>
    <m/>
    <m/>
    <m/>
    <m/>
  </r>
  <r>
    <n v="195"/>
    <x v="49"/>
    <x v="169"/>
    <n v="38197887"/>
    <s v="Gral Domingo Savio Mza 36 Lote 13"/>
    <s v="gral Savio"/>
    <n v="5000"/>
    <x v="28"/>
    <x v="2"/>
    <n v="1994"/>
    <n v="3516263259"/>
    <s v="adrianoar_09@hotmail.com.ar"/>
    <s v="Chevrolet Zafira 2.0"/>
    <s v="Chevrolet Zafira"/>
    <s v="ENB375"/>
    <x v="0"/>
    <x v="5"/>
    <s v="B"/>
    <m/>
    <m/>
    <m/>
    <m/>
    <m/>
    <m/>
    <m/>
    <m/>
    <m/>
    <m/>
    <m/>
    <m/>
    <m/>
    <m/>
    <m/>
  </r>
  <r>
    <n v="196"/>
    <x v="49"/>
    <x v="170"/>
    <n v="16740746"/>
    <s v="Alicia m. Justo 6811"/>
    <s v="Remedios de Escalada"/>
    <n v="5000"/>
    <x v="9"/>
    <x v="3"/>
    <n v="1963"/>
    <n v="3512287954"/>
    <s v="bonottowalter1@gmail.com"/>
    <s v="Bicicleta"/>
    <s v="Bicicleta "/>
    <n v="0"/>
    <x v="3"/>
    <x v="1"/>
    <s v="bike"/>
    <m/>
    <m/>
    <m/>
    <m/>
    <m/>
    <m/>
    <m/>
    <m/>
    <m/>
    <m/>
    <m/>
    <m/>
    <m/>
    <m/>
    <m/>
  </r>
  <r>
    <n v="197"/>
    <x v="49"/>
    <x v="171"/>
    <n v="29201037"/>
    <s v="MANUEL LEIVA N° 5521"/>
    <s v="San Lorenzo"/>
    <n v="5123"/>
    <x v="15"/>
    <x v="3"/>
    <n v="1981"/>
    <n v="3516757656"/>
    <s v="cortezpatri@gmail.com"/>
    <s v="bicicleta Volta"/>
    <s v="Bicicleta Volta"/>
    <n v="0"/>
    <x v="3"/>
    <x v="1"/>
    <s v="bike"/>
    <m/>
    <m/>
    <m/>
    <m/>
    <m/>
    <m/>
    <m/>
    <m/>
    <m/>
    <m/>
    <m/>
    <m/>
    <m/>
    <m/>
    <m/>
  </r>
  <r>
    <n v="198"/>
    <x v="49"/>
    <x v="172"/>
    <n v="23142064"/>
    <s v="BELGICA B LA PERLA N° 261 "/>
    <s v="Malagueño"/>
    <n v="5101"/>
    <x v="14"/>
    <x v="6"/>
    <n v="1973"/>
    <n v="3513459145"/>
    <s v="lauramartinez2018ml@gmail.com"/>
    <s v="Vw Voyage 2016 c gnc"/>
    <s v="VW Voyage"/>
    <s v="PQK779"/>
    <x v="0"/>
    <x v="1"/>
    <s v="c"/>
    <m/>
    <m/>
    <m/>
    <m/>
    <m/>
    <m/>
    <m/>
    <m/>
    <m/>
    <m/>
    <m/>
    <m/>
    <m/>
    <m/>
    <m/>
  </r>
  <r>
    <n v="199"/>
    <x v="49"/>
    <x v="173"/>
    <n v="11786853"/>
    <s v="Calle 81 A Va Elvira"/>
    <s v="La Plata"/>
    <n v="1900"/>
    <x v="25"/>
    <x v="11"/>
    <n v="1965"/>
    <n v="2216814908"/>
    <s v="gralares56@hotmail.com"/>
    <s v="Hogar"/>
    <s v="Combinado familiar"/>
    <n v="0"/>
    <x v="1"/>
    <x v="1"/>
    <s v="0"/>
    <m/>
    <m/>
    <m/>
    <m/>
    <m/>
    <m/>
    <m/>
    <m/>
    <m/>
    <m/>
    <m/>
    <m/>
    <m/>
    <m/>
    <m/>
  </r>
  <r>
    <n v="200"/>
    <x v="49"/>
    <x v="174"/>
    <n v="41158046"/>
    <s v="Guanaszate 3071"/>
    <s v="Córdoba"/>
    <n v="5000"/>
    <x v="21"/>
    <x v="1"/>
    <n v="1998"/>
    <n v="3515606971"/>
    <s v="florenciaf744@gmail.com"/>
    <s v="Zanella 150 XR Z7 2021"/>
    <s v="Zanella 150"/>
    <s v="A140CLQ"/>
    <x v="5"/>
    <x v="1"/>
    <s v="f"/>
    <m/>
    <m/>
    <m/>
    <m/>
    <m/>
    <m/>
    <m/>
    <m/>
    <m/>
    <m/>
    <m/>
    <m/>
    <m/>
    <m/>
    <m/>
  </r>
  <r>
    <n v="201"/>
    <x v="49"/>
    <x v="11"/>
    <n v="25247061"/>
    <s v="Luis Agote 2558"/>
    <s v="San Fernando"/>
    <n v="5010"/>
    <x v="8"/>
    <x v="7"/>
    <n v="1976"/>
    <n v="3513307089"/>
    <s v="carlosariel_gas@hotmail.com "/>
    <s v="Fiat Palio Adventure 2011"/>
    <s v="Fiat Palio"/>
    <s v="JVH449"/>
    <x v="0"/>
    <x v="0"/>
    <s v="CXXL"/>
    <m/>
    <m/>
    <m/>
    <m/>
    <m/>
    <m/>
    <m/>
    <m/>
    <m/>
    <m/>
    <m/>
    <m/>
    <m/>
    <m/>
    <m/>
  </r>
  <r>
    <n v="202"/>
    <x v="51"/>
    <x v="175"/>
    <n v="31742432"/>
    <s v="Islas del Atlántico Sur 5729 Duplex 3"/>
    <s v="Los Boulevares"/>
    <n v="5147"/>
    <x v="3"/>
    <x v="5"/>
    <n v="1985"/>
    <n v="3515516676"/>
    <s v="lic.agusfalo@gmail.com"/>
    <s v="Chevrolet Classis 1.4 4p c /gnc año 2014"/>
    <s v="Chevrolet Classic"/>
    <s v="OJD332"/>
    <x v="0"/>
    <x v="0"/>
    <s v="CXXL"/>
    <m/>
    <m/>
    <m/>
    <m/>
    <m/>
    <m/>
    <m/>
    <m/>
    <m/>
    <m/>
    <m/>
    <m/>
    <m/>
    <m/>
    <m/>
  </r>
  <r>
    <n v="203"/>
    <x v="51"/>
    <x v="176"/>
    <n v="41599232"/>
    <s v="Gral Roman Deheza 669, Dpto 4"/>
    <s v="Córdoba"/>
    <n v="5000"/>
    <x v="27"/>
    <x v="10"/>
    <n v="1998"/>
    <n v="3512476532"/>
    <s v="alequispe48@gmail.com"/>
    <s v="Peugeot 306 xrd 1998"/>
    <s v="Peugeot 306"/>
    <s v="CWC885"/>
    <x v="0"/>
    <x v="2"/>
    <s v="B1"/>
    <m/>
    <m/>
    <m/>
    <m/>
    <m/>
    <m/>
    <m/>
    <m/>
    <m/>
    <m/>
    <m/>
    <m/>
    <m/>
    <m/>
    <m/>
  </r>
  <r>
    <n v="204"/>
    <x v="51"/>
    <x v="177"/>
    <n v="37476271"/>
    <s v="Fortin 3854"/>
    <s v="Matienzo"/>
    <n v="5000"/>
    <x v="19"/>
    <x v="11"/>
    <n v="1993"/>
    <n v="3513072338"/>
    <s v="brendacerutti6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205"/>
    <x v="51"/>
    <x v="178"/>
    <n v="25202418"/>
    <s v="Paranaiba 2541"/>
    <s v="Córdoba"/>
    <n v="5000"/>
    <x v="10"/>
    <x v="0"/>
    <n v="1976"/>
    <n v="3513078262"/>
    <s v="cristinareynagomez@gmail.com"/>
    <s v="Grand Siena 1.4 Attractive 2013"/>
    <s v="Grand Siena"/>
    <s v="MUC830"/>
    <x v="0"/>
    <x v="0"/>
    <s v="C"/>
    <m/>
    <m/>
    <m/>
    <m/>
    <m/>
    <m/>
    <m/>
    <m/>
    <m/>
    <m/>
    <m/>
    <m/>
    <m/>
    <m/>
    <m/>
  </r>
  <r>
    <n v="206"/>
    <x v="51"/>
    <x v="179"/>
    <n v="31868082"/>
    <s v="Av. Renault 2150"/>
    <s v="Córdoba"/>
    <n v="5000"/>
    <x v="0"/>
    <x v="2"/>
    <n v="1985"/>
    <n v="3513577198"/>
    <s v="sergioalderete2150@gmail.com"/>
    <s v="accidentes personales"/>
    <s v="Accidentes Personales"/>
    <n v="0"/>
    <x v="6"/>
    <x v="4"/>
    <s v="Acc. Personales"/>
    <m/>
    <m/>
    <m/>
    <m/>
    <m/>
    <m/>
    <m/>
    <m/>
    <m/>
    <m/>
    <m/>
    <m/>
    <m/>
    <m/>
    <m/>
  </r>
  <r>
    <n v="207"/>
    <x v="51"/>
    <x v="143"/>
    <n v="30716722348"/>
    <s v="Av. Claret 6128"/>
    <s v="Los Boulevares"/>
    <n v="5147"/>
    <x v="13"/>
    <x v="1"/>
    <n v="2022"/>
    <n v="3513905675"/>
    <s v="romina_martin@hotmail.com"/>
    <s v="Fiat Punto JTD"/>
    <s v="Fiat Punto"/>
    <s v="IRU453"/>
    <x v="0"/>
    <x v="1"/>
    <s v="C"/>
    <m/>
    <m/>
    <m/>
    <m/>
    <m/>
    <m/>
    <m/>
    <m/>
    <m/>
    <m/>
    <m/>
    <m/>
    <m/>
    <m/>
    <m/>
  </r>
  <r>
    <n v="208"/>
    <x v="51"/>
    <x v="180"/>
    <n v="11559910"/>
    <s v="Ruben Dario 3391"/>
    <s v="Córdoba"/>
    <n v="5000"/>
    <x v="25"/>
    <x v="9"/>
    <n v="1955"/>
    <n v="3512006499"/>
    <s v="Liliasanchez2014@gmail.com"/>
    <s v="Partner Patagónica 1.6 vtc plus"/>
    <s v="Partner Patagónica"/>
    <s v="NUL412"/>
    <x v="0"/>
    <x v="2"/>
    <s v="cm"/>
    <m/>
    <m/>
    <m/>
    <m/>
    <m/>
    <m/>
    <m/>
    <m/>
    <m/>
    <m/>
    <m/>
    <m/>
    <m/>
    <m/>
    <m/>
  </r>
  <r>
    <n v="209"/>
    <x v="51"/>
    <x v="181"/>
    <n v="25343810"/>
    <s v="Gurialdes 4990"/>
    <s v="Córdoba"/>
    <n v="5000"/>
    <x v="20"/>
    <x v="6"/>
    <n v="1976"/>
    <n v="3513112345"/>
    <s v="contrerasmariam@live.com"/>
    <s v="Ford Eco Sport 1.6 xls c/gnc 2008"/>
    <s v="Ford Ecosport"/>
    <s v="GWG234"/>
    <x v="0"/>
    <x v="5"/>
    <s v="c2"/>
    <m/>
    <m/>
    <m/>
    <m/>
    <m/>
    <m/>
    <m/>
    <m/>
    <m/>
    <m/>
    <m/>
    <m/>
    <m/>
    <m/>
    <m/>
  </r>
  <r>
    <n v="210"/>
    <x v="51"/>
    <x v="182"/>
    <n v="12796546"/>
    <s v="Dean funes 3059"/>
    <s v="Alberdi"/>
    <n v="5000"/>
    <x v="3"/>
    <x v="0"/>
    <n v="1959"/>
    <n v="3516256303"/>
    <s v="nicolasalvarez.cmo@gmail.com"/>
    <s v="Chevrolet Prisma 1.4 lt"/>
    <s v="Chevrolet Prisma"/>
    <s v="AD374NI"/>
    <x v="0"/>
    <x v="0"/>
    <s v="TR"/>
    <m/>
    <m/>
    <m/>
    <m/>
    <m/>
    <m/>
    <m/>
    <m/>
    <m/>
    <m/>
    <m/>
    <m/>
    <m/>
    <m/>
    <m/>
  </r>
  <r>
    <n v="211"/>
    <x v="51"/>
    <x v="175"/>
    <n v="31742432"/>
    <s v="Islas del Atlántico Sur 5729 Duplex 3"/>
    <s v="Los Boulevares"/>
    <n v="5147"/>
    <x v="3"/>
    <x v="5"/>
    <n v="1985"/>
    <n v="3515516676"/>
    <s v="lic.agusfalo@gmail.com"/>
    <s v="Hogar"/>
    <s v="Combinado familiar"/>
    <n v="0"/>
    <x v="1"/>
    <x v="0"/>
    <s v="Hogar"/>
    <m/>
    <m/>
    <m/>
    <m/>
    <m/>
    <m/>
    <m/>
    <m/>
    <m/>
    <m/>
    <m/>
    <m/>
    <m/>
    <m/>
    <m/>
  </r>
  <r>
    <n v="212"/>
    <x v="51"/>
    <x v="183"/>
    <n v="39620344"/>
    <s v="Domingo matheu 4909"/>
    <s v="Renacimiento"/>
    <n v="5006"/>
    <x v="9"/>
    <x v="6"/>
    <n v="1996"/>
    <n v="3512536473"/>
    <s v="mendezrodri0@gmail.com"/>
    <s v="Fiat Palio 2006 3. p"/>
    <s v="Fiat Palio"/>
    <s v="FRM908"/>
    <x v="0"/>
    <x v="0"/>
    <s v="cl"/>
    <m/>
    <m/>
    <m/>
    <m/>
    <m/>
    <m/>
    <m/>
    <m/>
    <m/>
    <m/>
    <m/>
    <m/>
    <m/>
    <m/>
    <m/>
  </r>
  <r>
    <n v="213"/>
    <x v="51"/>
    <x v="184"/>
    <n v="11562396"/>
    <s v="El Divisadero S/N "/>
    <s v="Va Pan de Azucar Cosquin"/>
    <n v="5166"/>
    <x v="18"/>
    <x v="8"/>
    <n v="1955"/>
    <n v="3516661841"/>
    <s v="Gustavoramonperalta7gp9179835@gmail.com"/>
    <s v="Gol trend 1.6 5 p año 2014"/>
    <s v="VW Gol"/>
    <s v="NWA564"/>
    <x v="0"/>
    <x v="6"/>
    <s v="a"/>
    <m/>
    <m/>
    <m/>
    <m/>
    <m/>
    <m/>
    <m/>
    <m/>
    <m/>
    <m/>
    <m/>
    <m/>
    <m/>
    <m/>
    <m/>
  </r>
  <r>
    <n v="214"/>
    <x v="24"/>
    <x v="185"/>
    <n v="8531728"/>
    <s v="Azucenaga 176"/>
    <s v="saldan"/>
    <n v="5149"/>
    <x v="11"/>
    <x v="11"/>
    <n v="1951"/>
    <n v="3513817842"/>
    <s v="sixtotabares1@gmail.com"/>
    <s v="Ford Fiesta Ambiente One año 2011"/>
    <s v="Ford Fiesta"/>
    <s v="JXJ185"/>
    <x v="0"/>
    <x v="0"/>
    <s v="CL"/>
    <m/>
    <m/>
    <m/>
    <m/>
    <m/>
    <m/>
    <m/>
    <m/>
    <m/>
    <m/>
    <m/>
    <m/>
    <m/>
    <m/>
    <m/>
  </r>
  <r>
    <n v="215"/>
    <x v="24"/>
    <x v="186"/>
    <n v="21629303"/>
    <s v="Javier Lopez 1221"/>
    <s v="Bajo Palermo"/>
    <n v="5009"/>
    <x v="16"/>
    <x v="8"/>
    <n v="1970"/>
    <n v="3512242960"/>
    <s v="Jupialeja@gmail.com"/>
    <s v="Chevrolet Spin 5 As. 2016"/>
    <s v="Chevrolet Spin"/>
    <s v="AA211TE"/>
    <x v="0"/>
    <x v="0"/>
    <s v="A"/>
    <m/>
    <m/>
    <m/>
    <m/>
    <m/>
    <m/>
    <m/>
    <m/>
    <m/>
    <m/>
    <m/>
    <m/>
    <m/>
    <m/>
    <m/>
  </r>
  <r>
    <n v="216"/>
    <x v="24"/>
    <x v="187"/>
    <n v="19063031"/>
    <s v="Mza 77 lote 15"/>
    <s v="Nuestro Hogar III"/>
    <n v="5000"/>
    <x v="21"/>
    <x v="7"/>
    <n v="1995"/>
    <n v="3516105271"/>
    <s v="cielovasquez95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217"/>
    <x v="24"/>
    <x v="138"/>
    <n v="43370839"/>
    <s v="Bv. Los Granderos 1991"/>
    <s v="Córdoba"/>
    <n v="5000"/>
    <x v="12"/>
    <x v="6"/>
    <n v="2001"/>
    <n v="3518091019"/>
    <s v="salgueroars@gmail.com"/>
    <s v="Renault Sandero Expression 2018"/>
    <s v="Renault Sandero"/>
    <s v="AC634FP"/>
    <x v="0"/>
    <x v="0"/>
    <s v="Cxxl"/>
    <m/>
    <m/>
    <m/>
    <m/>
    <m/>
    <m/>
    <m/>
    <m/>
    <m/>
    <m/>
    <m/>
    <m/>
    <m/>
    <m/>
    <m/>
  </r>
  <r>
    <n v="218"/>
    <x v="24"/>
    <x v="188"/>
    <n v="24810041"/>
    <s v="Salvador Maldonado 3095 dpto 3"/>
    <s v="jardin"/>
    <n v="5000"/>
    <x v="27"/>
    <x v="5"/>
    <n v="1975"/>
    <n v="3512279270"/>
    <s v="ariasma_08@hotmail.com.ar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219"/>
    <x v="24"/>
    <x v="189"/>
    <n v="39302941"/>
    <s v="Charcas 2223 dpto 2"/>
    <s v="Pueyrredon"/>
    <n v="5000"/>
    <x v="16"/>
    <x v="9"/>
    <n v="1996"/>
    <n v="3516998943"/>
    <s v="belencolazo19@gmail.com"/>
    <s v="Accidentes personales"/>
    <s v="Accidentes Personales"/>
    <n v="0"/>
    <x v="6"/>
    <x v="4"/>
    <s v="Ap"/>
    <m/>
    <m/>
    <m/>
    <m/>
    <m/>
    <m/>
    <m/>
    <m/>
    <m/>
    <m/>
    <m/>
    <m/>
    <m/>
    <m/>
    <m/>
  </r>
  <r>
    <n v="220"/>
    <x v="24"/>
    <x v="190"/>
    <n v="40249954"/>
    <s v="Alem 15"/>
    <s v="Monte Cristo"/>
    <n v="5125"/>
    <x v="2"/>
    <x v="11"/>
    <n v="1996"/>
    <n v="3516512163"/>
    <s v="vir.-cba@hotmail.com"/>
    <s v="Chevrolte onix 2018"/>
    <s v="Chevrolet Onix"/>
    <s v="AC783HE"/>
    <x v="0"/>
    <x v="1"/>
    <s v="tr"/>
    <m/>
    <m/>
    <m/>
    <m/>
    <m/>
    <m/>
    <m/>
    <m/>
    <m/>
    <m/>
    <m/>
    <m/>
    <m/>
    <m/>
    <m/>
  </r>
  <r>
    <n v="221"/>
    <x v="24"/>
    <x v="191"/>
    <n v="11809233"/>
    <s v="San Martin 562"/>
    <s v="Altos de Chipion"/>
    <n v="2417"/>
    <x v="4"/>
    <x v="1"/>
    <n v="1956"/>
    <n v="3562456560"/>
    <s v="gillialberto5@gmail.com"/>
    <s v="VW Amarok 2021 v6"/>
    <s v="VW Amarok"/>
    <s v="AE863KZ"/>
    <x v="0"/>
    <x v="1"/>
    <s v="TR"/>
    <m/>
    <m/>
    <m/>
    <m/>
    <m/>
    <m/>
    <m/>
    <m/>
    <m/>
    <m/>
    <m/>
    <m/>
    <m/>
    <m/>
    <m/>
  </r>
  <r>
    <n v="222"/>
    <x v="24"/>
    <x v="192"/>
    <n v="13152286"/>
    <s v="Lavalleja 2660 esq. Calderon de la Barca"/>
    <s v="Alta Córdoba"/>
    <n v="5000"/>
    <x v="29"/>
    <x v="4"/>
    <n v="1959"/>
    <s v="3517034896_x000a_"/>
    <s v="anars2@hotmail.com"/>
    <s v="Ford Fiesta ambiente 2007"/>
    <s v="Ford Fiesta"/>
    <s v="GMJ381"/>
    <x v="0"/>
    <x v="5"/>
    <m/>
    <m/>
    <m/>
    <m/>
    <m/>
    <m/>
    <m/>
    <m/>
    <m/>
    <m/>
    <m/>
    <m/>
    <m/>
    <m/>
    <m/>
    <m/>
  </r>
  <r>
    <n v="223"/>
    <x v="24"/>
    <x v="193"/>
    <n v="26482611"/>
    <s v="RODRIGO PEREYRA 3866 "/>
    <s v="Córdoba"/>
    <n v="5000"/>
    <x v="9"/>
    <x v="1"/>
    <n v="1978"/>
    <s v="3513174546_x000a_"/>
    <s v="beatrizleiria.113@gmail.com"/>
    <s v="BAJAJ ROUSER 135 LS"/>
    <s v="BAJAJ ROUSER"/>
    <s v="A083RDU"/>
    <x v="5"/>
    <x v="5"/>
    <s v="B1"/>
    <m/>
    <m/>
    <m/>
    <m/>
    <m/>
    <m/>
    <m/>
    <m/>
    <m/>
    <m/>
    <m/>
    <m/>
    <m/>
    <m/>
    <m/>
  </r>
  <r>
    <n v="224"/>
    <x v="52"/>
    <x v="194"/>
    <n v="18217434"/>
    <s v="GABRIELA MISTRAL N° 3700"/>
    <s v="Córdoba"/>
    <n v="5010"/>
    <x v="17"/>
    <x v="11"/>
    <n v="1966"/>
    <n v="3517678203"/>
    <s v="soledadfilamita.50@gmail.com"/>
    <s v="Nissan Note 2015"/>
    <s v="Nissan Note"/>
    <s v="OVP225"/>
    <x v="0"/>
    <x v="1"/>
    <s v="c"/>
    <m/>
    <m/>
    <m/>
    <m/>
    <m/>
    <m/>
    <m/>
    <m/>
    <m/>
    <m/>
    <m/>
    <m/>
    <m/>
    <m/>
    <m/>
  </r>
  <r>
    <n v="225"/>
    <x v="52"/>
    <x v="195"/>
    <n v="23794462"/>
    <s v="Gobernador Roque ferreyra 1023"/>
    <s v="Urca"/>
    <n v="5000"/>
    <x v="8"/>
    <x v="0"/>
    <n v="1974"/>
    <n v="3516077227"/>
    <s v="mlore1974@gmail.com"/>
    <s v="Facundo Ramudo"/>
    <s v="Accidentes Personales"/>
    <n v="0"/>
    <x v="6"/>
    <x v="0"/>
    <s v="Acc. Personales"/>
    <m/>
    <m/>
    <m/>
    <m/>
    <m/>
    <m/>
    <m/>
    <m/>
    <m/>
    <m/>
    <m/>
    <m/>
    <m/>
    <m/>
    <m/>
  </r>
  <r>
    <n v="226"/>
    <x v="52"/>
    <x v="196"/>
    <n v="35108572"/>
    <s v="OLEGARIO ANDRADE 4735 "/>
    <s v="Córdoba"/>
    <n v="5000"/>
    <x v="10"/>
    <x v="6"/>
    <n v="1990"/>
    <s v="3513248330_x000a_"/>
    <s v="23/"/>
    <s v="PEUGEOT 207 COMPACT 1.4 5P XS "/>
    <s v="PEUGEOT 207"/>
    <s v="KLL091"/>
    <x v="0"/>
    <x v="0"/>
    <s v="Cl"/>
    <m/>
    <m/>
    <m/>
    <m/>
    <m/>
    <m/>
    <m/>
    <m/>
    <m/>
    <m/>
    <m/>
    <m/>
    <m/>
    <m/>
    <m/>
  </r>
  <r>
    <n v="227"/>
    <x v="52"/>
    <x v="197"/>
    <n v="23241721159"/>
    <s v="Av. Claret 6128"/>
    <s v="Los Boulevares"/>
    <n v="5147"/>
    <x v="22"/>
    <x v="8"/>
    <n v="1996"/>
    <n v="3513905675"/>
    <s v="romina_martin@hotmail.com"/>
    <s v="plenus"/>
    <s v="Accidentes Personales"/>
    <n v="0"/>
    <x v="6"/>
    <x v="0"/>
    <s v="Plenus"/>
    <m/>
    <m/>
    <m/>
    <m/>
    <m/>
    <m/>
    <m/>
    <m/>
    <m/>
    <m/>
    <m/>
    <m/>
    <m/>
    <m/>
    <m/>
  </r>
  <r>
    <n v="228"/>
    <x v="52"/>
    <x v="198"/>
    <n v="23241721159"/>
    <s v="Av. Claret 6128"/>
    <s v="Los Boulevares"/>
    <n v="5147"/>
    <x v="22"/>
    <x v="8"/>
    <n v="1996"/>
    <n v="3513905675"/>
    <s v="romina_martin@hotmail.com"/>
    <s v="plenus"/>
    <s v="Accidentes Personales"/>
    <n v="0"/>
    <x v="6"/>
    <x v="0"/>
    <s v="Plenus"/>
    <m/>
    <m/>
    <m/>
    <m/>
    <m/>
    <m/>
    <m/>
    <m/>
    <m/>
    <m/>
    <m/>
    <m/>
    <m/>
    <m/>
    <m/>
  </r>
  <r>
    <n v="229"/>
    <x v="52"/>
    <x v="199"/>
    <n v="23241721159"/>
    <s v="Av. Claret 6128"/>
    <s v="Los Boulevares"/>
    <n v="5147"/>
    <x v="22"/>
    <x v="8"/>
    <n v="1996"/>
    <n v="3513905675"/>
    <s v="romina_martin@hotmail.com"/>
    <s v="plenus"/>
    <s v="Accidentes Personales"/>
    <n v="0"/>
    <x v="6"/>
    <x v="0"/>
    <s v="Plenus"/>
    <m/>
    <m/>
    <m/>
    <m/>
    <m/>
    <m/>
    <m/>
    <m/>
    <m/>
    <m/>
    <m/>
    <m/>
    <m/>
    <m/>
    <m/>
  </r>
  <r>
    <n v="230"/>
    <x v="52"/>
    <x v="200"/>
    <n v="23241721159"/>
    <s v="Av. Claret 6128"/>
    <s v="Los Boulevares"/>
    <n v="5147"/>
    <x v="22"/>
    <x v="8"/>
    <n v="1996"/>
    <n v="3513905675"/>
    <s v="romina_martin@hotmail.com"/>
    <s v="plenus"/>
    <s v="Accidentes Personales"/>
    <n v="0"/>
    <x v="6"/>
    <x v="0"/>
    <s v="Plenus"/>
    <m/>
    <m/>
    <m/>
    <m/>
    <m/>
    <m/>
    <m/>
    <m/>
    <m/>
    <m/>
    <m/>
    <m/>
    <m/>
    <m/>
    <m/>
  </r>
  <r>
    <n v="231"/>
    <x v="52"/>
    <x v="201"/>
    <n v="12614416"/>
    <s v="De los Bosnios 5452"/>
    <s v="Los Boulevares"/>
    <n v="5147"/>
    <x v="14"/>
    <x v="6"/>
    <n v="1956"/>
    <n v="3518161294"/>
    <s v="graliflores03@gmail.com"/>
    <s v="Chevrolet corsa 2009 c/gnc"/>
    <s v="Chevrolet Corsa"/>
    <s v="IIK496"/>
    <x v="0"/>
    <x v="0"/>
    <s v="C"/>
    <m/>
    <m/>
    <m/>
    <m/>
    <m/>
    <m/>
    <m/>
    <m/>
    <m/>
    <m/>
    <m/>
    <m/>
    <m/>
    <m/>
    <m/>
  </r>
  <r>
    <n v="232"/>
    <x v="52"/>
    <x v="202"/>
    <n v="14304717"/>
    <s v="Argensola 1290"/>
    <s v="Zumaran"/>
    <n v="5008"/>
    <x v="23"/>
    <x v="9"/>
    <n v="1961"/>
    <n v="3512594748"/>
    <s v="oscaragostinelloo1@gmail.com"/>
    <s v="Ford Ecosport 2015 c/gnc"/>
    <s v="Ford Ecosport"/>
    <s v="OOQ168"/>
    <x v="0"/>
    <x v="0"/>
    <s v="cxxll"/>
    <m/>
    <m/>
    <m/>
    <m/>
    <m/>
    <m/>
    <m/>
    <m/>
    <m/>
    <m/>
    <m/>
    <m/>
    <m/>
    <m/>
    <m/>
  </r>
  <r>
    <n v="233"/>
    <x v="52"/>
    <x v="203"/>
    <n v="29713613"/>
    <s v="ZAMIZQUE 1139"/>
    <s v="Córdoba"/>
    <n v="5000"/>
    <x v="9"/>
    <x v="2"/>
    <n v="1982"/>
    <n v="3512325804"/>
    <s v="Soledadmansilla656@gmail.com"/>
    <s v="Ford Focus 2010 c/gnc"/>
    <s v="Suzuki"/>
    <s v="IOM913"/>
    <x v="0"/>
    <x v="0"/>
    <s v="CL"/>
    <m/>
    <m/>
    <m/>
    <m/>
    <m/>
    <m/>
    <m/>
    <m/>
    <m/>
    <m/>
    <m/>
    <m/>
    <m/>
    <m/>
    <m/>
  </r>
  <r>
    <n v="234"/>
    <x v="52"/>
    <x v="143"/>
    <n v="30716722348"/>
    <s v="Av. Claret 6128"/>
    <s v="Los Boulevares"/>
    <n v="5147"/>
    <x v="13"/>
    <x v="1"/>
    <n v="2022"/>
    <n v="3513905675"/>
    <s v="romina_martin@hotmail.com"/>
    <s v="ds3 2014"/>
    <s v="DS3 2014"/>
    <s v="OLK442"/>
    <x v="0"/>
    <x v="0"/>
    <s v="cXXL"/>
    <m/>
    <m/>
    <m/>
    <m/>
    <m/>
    <m/>
    <m/>
    <m/>
    <m/>
    <m/>
    <m/>
    <m/>
    <m/>
    <m/>
    <m/>
  </r>
  <r>
    <n v="235"/>
    <x v="52"/>
    <x v="204"/>
    <n v="23217891"/>
    <s v="Santa fe 946"/>
    <s v="Cosquin"/>
    <n v="5166"/>
    <x v="18"/>
    <x v="2"/>
    <n v="1973"/>
    <n v="3513444580"/>
    <s v="paosaya.ps@gmail.com"/>
    <s v="PEUGEOT 207 COMPACT 1.6 5P XT "/>
    <s v="PEUGEOT 207"/>
    <s v="JHB601"/>
    <x v="0"/>
    <x v="2"/>
    <s v="B"/>
    <m/>
    <m/>
    <m/>
    <m/>
    <m/>
    <m/>
    <m/>
    <m/>
    <m/>
    <m/>
    <m/>
    <m/>
    <m/>
    <m/>
    <m/>
  </r>
  <r>
    <n v="236"/>
    <x v="52"/>
    <x v="205"/>
    <n v="33493245"/>
    <s v="Manzana &quot;C&quot; Lote 8"/>
    <s v="Monte Cristo"/>
    <n v="5125"/>
    <x v="25"/>
    <x v="0"/>
    <n v="1988"/>
    <n v="3574431178"/>
    <s v="juan.sabroso@hotmail.com"/>
    <s v="Honda Cb 125"/>
    <s v="Honda CB"/>
    <s v="EKQ907"/>
    <x v="5"/>
    <x v="5"/>
    <s v="B1"/>
    <m/>
    <m/>
    <m/>
    <m/>
    <m/>
    <m/>
    <m/>
    <m/>
    <m/>
    <m/>
    <m/>
    <m/>
    <m/>
    <m/>
    <m/>
  </r>
  <r>
    <n v="237"/>
    <x v="52"/>
    <x v="206"/>
    <n v="23431536"/>
    <s v="Pasaje Las Grullas 34"/>
    <s v="Córdoba"/>
    <n v="5021"/>
    <x v="29"/>
    <x v="8"/>
    <n v="1973"/>
    <n v="3515294486"/>
    <s v="ceciliavziegler@gmail.com "/>
    <s v="Fiar Argo 1.3 2020"/>
    <s v="Fiat Argo"/>
    <s v="AE295JR"/>
    <x v="0"/>
    <x v="0"/>
    <s v="TR"/>
    <m/>
    <m/>
    <m/>
    <m/>
    <m/>
    <m/>
    <m/>
    <m/>
    <m/>
    <m/>
    <m/>
    <m/>
    <m/>
    <m/>
    <m/>
  </r>
  <r>
    <n v="238"/>
    <x v="52"/>
    <x v="78"/>
    <n v="33200884"/>
    <s v="DOCTA URBANIZACION M20 L23 ETAPA N° "/>
    <s v="Malagueño"/>
    <n v="5101"/>
    <x v="12"/>
    <x v="5"/>
    <n v="1987"/>
    <n v="3515331324"/>
    <s v="leapugliese@gmail.com"/>
    <s v="bicileta oxea"/>
    <s v="Bicicleta Oxea"/>
    <n v="0"/>
    <x v="3"/>
    <x v="1"/>
    <s v="bike"/>
    <m/>
    <m/>
    <m/>
    <m/>
    <m/>
    <m/>
    <m/>
    <m/>
    <m/>
    <m/>
    <m/>
    <m/>
    <m/>
    <m/>
    <m/>
  </r>
  <r>
    <n v="239"/>
    <x v="52"/>
    <x v="137"/>
    <n v="25455615"/>
    <s v="Los Talas 827"/>
    <s v="Villa Allende"/>
    <n v="5105"/>
    <x v="21"/>
    <x v="8"/>
    <n v="1976"/>
    <n v="3513037212"/>
    <s v="castrogerardo670@gmail.com"/>
    <s v="Toyota Corolla 2018"/>
    <s v="Toyota Corolla"/>
    <m/>
    <x v="0"/>
    <x v="0"/>
    <s v="TR"/>
    <m/>
    <m/>
    <m/>
    <m/>
    <m/>
    <m/>
    <m/>
    <m/>
    <m/>
    <m/>
    <m/>
    <m/>
    <m/>
    <m/>
    <m/>
  </r>
  <r>
    <n v="240"/>
    <x v="53"/>
    <x v="51"/>
    <n v="34959881"/>
    <s v="Av. Ferrocarril 4082"/>
    <s v="Córdoba"/>
    <n v="5000"/>
    <x v="0"/>
    <x v="9"/>
    <n v="1990"/>
    <n v="3516087825"/>
    <s v="casanovascmartin@hotmail.com"/>
    <s v="Daewoo"/>
    <s v="Daewoo "/>
    <s v="BJR617"/>
    <x v="0"/>
    <x v="5"/>
    <s v="B1"/>
    <m/>
    <m/>
    <m/>
    <m/>
    <m/>
    <m/>
    <m/>
    <m/>
    <m/>
    <m/>
    <m/>
    <m/>
    <m/>
    <m/>
    <m/>
  </r>
  <r>
    <n v="241"/>
    <x v="53"/>
    <x v="207"/>
    <n v="31357799"/>
    <s v="Av. Florencio Parravicini 3611"/>
    <s v="Córdoba"/>
    <n v="5000"/>
    <x v="25"/>
    <x v="0"/>
    <n v="1975"/>
    <n v="3517438842"/>
    <s v="javifarias348@gmail.com"/>
    <s v="Moto Mndial 110 Año 2023"/>
    <s v="Mondial "/>
    <s v="A186DOW"/>
    <x v="5"/>
    <x v="1"/>
    <s v="B"/>
    <m/>
    <m/>
    <m/>
    <m/>
    <m/>
    <m/>
    <m/>
    <m/>
    <m/>
    <m/>
    <m/>
    <m/>
    <m/>
    <m/>
    <m/>
  </r>
  <r>
    <n v="242"/>
    <x v="53"/>
    <x v="208"/>
    <n v="32787119"/>
    <s v="Juan Luis Orrego 4323"/>
    <s v="Córdoba"/>
    <n v="5000"/>
    <x v="21"/>
    <x v="11"/>
    <n v="1987"/>
    <n v="3518138147"/>
    <s v="loregmr@gmail.com"/>
    <s v="Peugeot 207 xs compact"/>
    <s v="Peugeot 207"/>
    <s v="LGP754"/>
    <x v="0"/>
    <x v="2"/>
    <s v="cm"/>
    <m/>
    <m/>
    <m/>
    <m/>
    <m/>
    <m/>
    <m/>
    <m/>
    <m/>
    <m/>
    <m/>
    <m/>
    <m/>
    <m/>
    <m/>
  </r>
  <r>
    <n v="243"/>
    <x v="53"/>
    <x v="209"/>
    <n v="25267432"/>
    <s v="Aguirre camara 842"/>
    <s v="Córdoba"/>
    <n v="5000"/>
    <x v="20"/>
    <x v="1"/>
    <n v="1976"/>
    <n v="3516199548"/>
    <s v="brandoricardo26@gmail.com"/>
    <s v="renault Sandero"/>
    <s v="renault Sandero"/>
    <m/>
    <x v="0"/>
    <x v="0"/>
    <s v="TR"/>
    <m/>
    <m/>
    <m/>
    <m/>
    <m/>
    <m/>
    <m/>
    <m/>
    <m/>
    <m/>
    <m/>
    <m/>
    <m/>
    <m/>
    <m/>
  </r>
  <r>
    <n v="244"/>
    <x v="53"/>
    <x v="138"/>
    <n v="43370839"/>
    <s v="Bv. Los Granderos 1991"/>
    <s v="Córdoba"/>
    <n v="5000"/>
    <x v="12"/>
    <x v="6"/>
    <n v="2001"/>
    <n v="3518091019"/>
    <s v="salgueroars@gmail.com"/>
    <m/>
    <s v=" "/>
    <m/>
    <x v="6"/>
    <x v="0"/>
    <m/>
    <m/>
    <m/>
    <m/>
    <m/>
    <m/>
    <m/>
    <m/>
    <m/>
    <m/>
    <m/>
    <m/>
    <m/>
    <m/>
    <m/>
    <m/>
  </r>
  <r>
    <n v="245"/>
    <x v="53"/>
    <x v="210"/>
    <n v="32921295"/>
    <s v="Mendoza 189, Piso 1"/>
    <s v="Córdoba"/>
    <n v="5000"/>
    <x v="6"/>
    <x v="5"/>
    <n v="1987"/>
    <n v="3515522010"/>
    <s v="franco_planb@hotmail.com"/>
    <s v="Citroen Cactus año 2019"/>
    <s v="Citroen Cactus"/>
    <s v="AD276FG"/>
    <x v="0"/>
    <x v="0"/>
    <m/>
    <m/>
    <m/>
    <m/>
    <m/>
    <m/>
    <m/>
    <m/>
    <m/>
    <m/>
    <m/>
    <m/>
    <m/>
    <m/>
    <m/>
    <m/>
  </r>
  <r>
    <n v="246"/>
    <x v="53"/>
    <x v="211"/>
    <n v="37619648"/>
    <s v="Mza 113 lote 20 "/>
    <s v="Juan pablo II"/>
    <n v="5000"/>
    <x v="2"/>
    <x v="1"/>
    <n v="1993"/>
    <n v="3512511102"/>
    <s v="nicolas.salasferreyra@gmail.com"/>
    <s v="Fiat Palio 1.4 año 2014"/>
    <s v="Fiat Palio"/>
    <s v="OCQ183"/>
    <x v="0"/>
    <x v="0"/>
    <s v="A"/>
    <m/>
    <m/>
    <m/>
    <m/>
    <m/>
    <m/>
    <m/>
    <m/>
    <m/>
    <m/>
    <m/>
    <m/>
    <m/>
    <m/>
    <m/>
  </r>
  <r>
    <n v="247"/>
    <x v="53"/>
    <x v="35"/>
    <n v="21402769"/>
    <s v="Calle 9 de Julio 2412"/>
    <s v="Córdoba"/>
    <n v="5000"/>
    <x v="11"/>
    <x v="6"/>
    <n v="1970"/>
    <n v="3513455711"/>
    <s v="gsabena8@gmail.com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248"/>
    <x v="53"/>
    <x v="103"/>
    <n v="24056041"/>
    <s v="9 de Julio 4387 block 11 1° &quot;G&quot;"/>
    <s v="Las Palmas"/>
    <n v="5000"/>
    <x v="18"/>
    <x v="6"/>
    <n v="1975"/>
    <n v="3516661616"/>
    <s v="maumaueze@gmail.com"/>
    <s v="Citroen C3"/>
    <s v="Citroen C3"/>
    <s v="AF084QF"/>
    <x v="0"/>
    <x v="0"/>
    <s v="CXXL"/>
    <m/>
    <m/>
    <m/>
    <m/>
    <m/>
    <m/>
    <m/>
    <m/>
    <m/>
    <m/>
    <m/>
    <m/>
    <m/>
    <m/>
    <m/>
  </r>
  <r>
    <n v="249"/>
    <x v="53"/>
    <x v="78"/>
    <n v="33200884"/>
    <s v="DOCTA URBANIZACION M20 L23 ETAPA N° "/>
    <s v="Malagueño"/>
    <n v="5101"/>
    <x v="12"/>
    <x v="5"/>
    <n v="1987"/>
    <n v="3515331324"/>
    <s v="leapugliese@gmail.com"/>
    <s v="Vw Golf"/>
    <s v="VW Golf"/>
    <s v="AC764UU"/>
    <x v="3"/>
    <x v="1"/>
    <s v="MX"/>
    <m/>
    <m/>
    <m/>
    <m/>
    <m/>
    <m/>
    <m/>
    <m/>
    <m/>
    <m/>
    <m/>
    <m/>
    <m/>
    <m/>
    <m/>
  </r>
  <r>
    <n v="250"/>
    <x v="46"/>
    <x v="143"/>
    <s v="30-71672234-8"/>
    <s v="Av. Claret 6128"/>
    <s v="Los Boulevares"/>
    <n v="5147"/>
    <x v="17"/>
    <x v="5"/>
    <n v="1972"/>
    <n v="3513905675"/>
    <s v="romina_martin@hotmail.com"/>
    <s v="Accidentes personales"/>
    <s v="Accidentes personales"/>
    <n v="0"/>
    <x v="6"/>
    <x v="0"/>
    <s v="Plenus"/>
    <m/>
    <m/>
    <m/>
    <m/>
    <m/>
    <m/>
    <m/>
    <m/>
    <m/>
    <m/>
    <m/>
    <m/>
    <m/>
    <m/>
    <m/>
  </r>
  <r>
    <n v="251"/>
    <x v="46"/>
    <x v="143"/>
    <s v="30-71672234-8"/>
    <s v="Av. Claret 6128"/>
    <s v="Los Boulevares"/>
    <n v="5147"/>
    <x v="17"/>
    <x v="5"/>
    <n v="1972"/>
    <n v="3513905675"/>
    <s v="romina_martin@hotmail.com"/>
    <s v="Accidentes personales"/>
    <s v="Accidentes personales"/>
    <n v="0"/>
    <x v="6"/>
    <x v="0"/>
    <s v="plenus"/>
    <m/>
    <m/>
    <m/>
    <m/>
    <m/>
    <m/>
    <m/>
    <m/>
    <m/>
    <m/>
    <m/>
    <m/>
    <m/>
    <m/>
    <m/>
  </r>
  <r>
    <n v="252"/>
    <x v="46"/>
    <x v="212"/>
    <n v="33717476099"/>
    <s v="SILVESTRE REMONDA 256"/>
    <s v="Alberdi"/>
    <n v="5000"/>
    <x v="18"/>
    <x v="8"/>
    <n v="1980"/>
    <n v="3516848560"/>
    <s v="claudiojular@hotmail.com.ar"/>
    <s v="Consorcio"/>
    <s v="Consorcio "/>
    <m/>
    <x v="9"/>
    <x v="0"/>
    <m/>
    <m/>
    <m/>
    <m/>
    <m/>
    <m/>
    <m/>
    <m/>
    <m/>
    <m/>
    <m/>
    <m/>
    <m/>
    <m/>
    <m/>
    <m/>
  </r>
  <r>
    <n v="253"/>
    <x v="46"/>
    <x v="133"/>
    <n v="28270760"/>
    <s v="Rio Negro 1427"/>
    <s v="Córdoba"/>
    <n v="5000"/>
    <x v="18"/>
    <x v="8"/>
    <n v="1980"/>
    <n v="3516848560"/>
    <s v="claudiojular@hotmail.com.ar"/>
    <s v="Consorcio"/>
    <s v="Consorcio "/>
    <m/>
    <x v="9"/>
    <x v="0"/>
    <m/>
    <m/>
    <m/>
    <m/>
    <m/>
    <m/>
    <m/>
    <m/>
    <m/>
    <m/>
    <m/>
    <m/>
    <m/>
    <m/>
    <m/>
    <m/>
  </r>
  <r>
    <n v="254"/>
    <x v="46"/>
    <x v="195"/>
    <n v="23794462"/>
    <s v="Menendez Pidal 3997 loc 1"/>
    <s v="Urca"/>
    <n v="5000"/>
    <x v="8"/>
    <x v="0"/>
    <n v="1974"/>
    <n v="3516077227"/>
    <s v="mlore1974@gmail.com"/>
    <s v="bar"/>
    <s v="bar "/>
    <n v="0"/>
    <x v="4"/>
    <x v="0"/>
    <m/>
    <m/>
    <m/>
    <m/>
    <m/>
    <m/>
    <m/>
    <m/>
    <m/>
    <m/>
    <m/>
    <m/>
    <m/>
    <m/>
    <m/>
    <m/>
  </r>
  <r>
    <n v="255"/>
    <x v="46"/>
    <x v="213"/>
    <n v="21756907"/>
    <s v="Felix Gigena Luque Mza 1 lote 102"/>
    <s v="Poeta Lugones"/>
    <n v="5008"/>
    <x v="8"/>
    <x v="7"/>
    <n v="1970"/>
    <n v="3515519268"/>
    <s v="gfilomeni@hotmail.com"/>
    <s v="hogar"/>
    <s v="Combinado familiar"/>
    <n v="0"/>
    <x v="1"/>
    <x v="1"/>
    <m/>
    <m/>
    <m/>
    <m/>
    <m/>
    <m/>
    <m/>
    <m/>
    <m/>
    <m/>
    <m/>
    <m/>
    <m/>
    <m/>
    <m/>
    <m/>
  </r>
  <r>
    <n v="256"/>
    <x v="46"/>
    <x v="214"/>
    <n v="20287861"/>
    <s v="Ombu 4"/>
    <s v="Residencial Chateau"/>
    <n v="5000"/>
    <x v="16"/>
    <x v="5"/>
    <n v="1968"/>
    <n v="3492622846"/>
    <s v="adri_castello@hotmail.com"/>
    <s v="Jeep Compass 2021"/>
    <s v="Jeep Compass"/>
    <s v="AE907NH"/>
    <x v="0"/>
    <x v="0"/>
    <s v="CXXL"/>
    <m/>
    <m/>
    <m/>
    <m/>
    <m/>
    <m/>
    <m/>
    <m/>
    <m/>
    <m/>
    <m/>
    <m/>
    <m/>
    <m/>
    <m/>
  </r>
  <r>
    <n v="257"/>
    <x v="46"/>
    <x v="138"/>
    <n v="43370839"/>
    <s v="Bv. Los Granderos 1991"/>
    <s v="Córdoba"/>
    <n v="5000"/>
    <x v="12"/>
    <x v="6"/>
    <n v="2001"/>
    <n v="3518091019"/>
    <s v="salgueroars@gmail.com"/>
    <s v="plenus"/>
    <s v="Accidentes personales"/>
    <n v="0"/>
    <x v="6"/>
    <x v="0"/>
    <s v="0"/>
    <m/>
    <m/>
    <m/>
    <m/>
    <m/>
    <m/>
    <m/>
    <m/>
    <m/>
    <m/>
    <m/>
    <m/>
    <m/>
    <m/>
    <m/>
  </r>
  <r>
    <n v="258"/>
    <x v="46"/>
    <x v="129"/>
    <n v="29473759"/>
    <s v="De los Frutales 5070 B° La dorotea"/>
    <s v="Córdoba"/>
    <n v="5000"/>
    <x v="2"/>
    <x v="11"/>
    <n v="1982"/>
    <n v="3515738167"/>
    <s v="vaneflo82@gmail.com"/>
    <s v="YamahaYBR 125  año 2016"/>
    <s v="Yamaha YBR "/>
    <s v="A024QMH"/>
    <x v="5"/>
    <x v="1"/>
    <s v="b"/>
    <m/>
    <m/>
    <m/>
    <m/>
    <m/>
    <m/>
    <m/>
    <m/>
    <m/>
    <m/>
    <m/>
    <m/>
    <m/>
    <m/>
    <m/>
  </r>
  <r>
    <n v="259"/>
    <x v="46"/>
    <x v="215"/>
    <n v="93938486"/>
    <s v="Las comunidades mza 7 lote 19"/>
    <s v="1 de Julio"/>
    <n v="5000"/>
    <x v="8"/>
    <x v="3"/>
    <n v="1997"/>
    <n v="351748400"/>
    <s v="ymartinez.97.ym@gmail.com"/>
    <s v="Zanella 110"/>
    <s v="Zanella 110"/>
    <s v="A/D"/>
    <x v="5"/>
    <x v="1"/>
    <s v="b"/>
    <m/>
    <m/>
    <m/>
    <m/>
    <m/>
    <m/>
    <m/>
    <m/>
    <m/>
    <m/>
    <m/>
    <m/>
    <m/>
    <m/>
    <m/>
  </r>
  <r>
    <n v="260"/>
    <x v="46"/>
    <x v="216"/>
    <n v="32256274"/>
    <s v="Bv Los Granaderos 1991"/>
    <s v="Córdoba"/>
    <n v="5008"/>
    <x v="21"/>
    <x v="3"/>
    <n v="1976"/>
    <n v="3512773240"/>
    <s v="nancyfarias@uomcordoba.org.ar "/>
    <s v="VW Voyage Trendline 2018"/>
    <s v="VW Voyage"/>
    <s v="AC474XG"/>
    <x v="0"/>
    <x v="0"/>
    <s v="cxxl"/>
    <m/>
    <m/>
    <m/>
    <m/>
    <m/>
    <m/>
    <m/>
    <m/>
    <m/>
    <m/>
    <m/>
    <m/>
    <m/>
    <m/>
    <m/>
  </r>
  <r>
    <n v="261"/>
    <x v="46"/>
    <x v="78"/>
    <n v="33200884"/>
    <s v="Av. Don Bosco 6010"/>
    <s v="Córdoba"/>
    <n v="5000"/>
    <x v="12"/>
    <x v="5"/>
    <n v="1987"/>
    <n v="3515331324"/>
    <s v="leapugliese@gmail.com"/>
    <s v="Bicicleta Venzo Ruta"/>
    <s v="Bicicleta Venzo"/>
    <n v="0"/>
    <x v="3"/>
    <x v="1"/>
    <s v="Bike"/>
    <m/>
    <m/>
    <m/>
    <m/>
    <m/>
    <m/>
    <m/>
    <m/>
    <m/>
    <m/>
    <m/>
    <m/>
    <m/>
    <m/>
    <m/>
  </r>
  <r>
    <n v="262"/>
    <x v="23"/>
    <x v="217"/>
    <n v="26490050"/>
    <s v="Aquinco 7623"/>
    <s v="Arguello"/>
    <n v="5147"/>
    <x v="1"/>
    <x v="0"/>
    <n v="1986"/>
    <n v="3513098219"/>
    <s v="vivascarolina61@gmail.com "/>
    <s v="Citroen C3 Aircross Bt shine "/>
    <n v="2024"/>
    <s v="AG651WM"/>
    <x v="0"/>
    <x v="0"/>
    <s v="B"/>
    <m/>
    <m/>
    <m/>
    <m/>
    <m/>
    <m/>
    <m/>
    <m/>
    <m/>
    <m/>
    <m/>
    <m/>
    <m/>
    <m/>
    <m/>
  </r>
  <r>
    <n v="263"/>
    <x v="23"/>
    <x v="25"/>
    <n v="30718297741"/>
    <s v="Velez Sarsfield  3172"/>
    <s v="Córdoba"/>
    <n v="5000"/>
    <x v="19"/>
    <x v="4"/>
    <n v="1986"/>
    <n v="3513508871"/>
    <s v="baigorriaroberto@gmail.com"/>
    <s v="Carroza Funebre Citroen"/>
    <s v="Carroza Funebre"/>
    <s v="GSD516"/>
    <x v="0"/>
    <x v="5"/>
    <s v="a"/>
    <m/>
    <m/>
    <m/>
    <m/>
    <m/>
    <m/>
    <m/>
    <m/>
    <m/>
    <m/>
    <m/>
    <m/>
    <m/>
    <m/>
    <m/>
  </r>
  <r>
    <n v="264"/>
    <x v="54"/>
    <x v="218"/>
    <n v="14900115"/>
    <s v="ESTANISLAO LEARTE N° 722"/>
    <s v="Córdoba"/>
    <n v="5000"/>
    <x v="16"/>
    <x v="1"/>
    <n v="1962"/>
    <n v="3513478212"/>
    <s v="nigesu@hotmail.com "/>
    <s v="Kawasaki 650"/>
    <n v="2025"/>
    <s v="a/d"/>
    <x v="5"/>
    <x v="2"/>
    <s v="b"/>
    <m/>
    <m/>
    <m/>
    <m/>
    <m/>
    <m/>
    <m/>
    <m/>
    <m/>
    <m/>
    <m/>
    <m/>
    <m/>
    <m/>
    <m/>
  </r>
  <r>
    <n v="265"/>
    <x v="23"/>
    <x v="106"/>
    <n v="30715461362"/>
    <s v="Rio Negro 1427"/>
    <s v="Cordoba"/>
    <n v="5000"/>
    <x v="11"/>
    <x v="2"/>
    <n v="1978"/>
    <n v="3516848560"/>
    <s v="claudiojular@hotmail.com.ar"/>
    <s v="Excavadora Cater Pilar"/>
    <s v="Excavadora Cater"/>
    <m/>
    <x v="10"/>
    <x v="4"/>
    <s v="A"/>
    <m/>
    <m/>
    <m/>
    <m/>
    <m/>
    <m/>
    <m/>
    <m/>
    <m/>
    <m/>
    <m/>
    <m/>
    <m/>
    <m/>
    <m/>
  </r>
  <r>
    <n v="266"/>
    <x v="23"/>
    <x v="74"/>
    <n v="20355283500"/>
    <s v="Fernando Casado 1537"/>
    <s v="Córdoba"/>
    <n v="5000"/>
    <x v="24"/>
    <x v="10"/>
    <n v="1990"/>
    <n v="3518127653"/>
    <s v="rodrieferreyra@gmail.com"/>
    <s v="Fiat palio Fire 2011 C7 GNC"/>
    <s v="Fiat palio"/>
    <s v="JRT016"/>
    <x v="0"/>
    <x v="0"/>
    <s v="CL"/>
    <m/>
    <m/>
    <m/>
    <m/>
    <m/>
    <m/>
    <m/>
    <m/>
    <m/>
    <m/>
    <m/>
    <m/>
    <m/>
    <m/>
    <m/>
  </r>
  <r>
    <n v="267"/>
    <x v="23"/>
    <x v="219"/>
    <n v="8009042"/>
    <s v="Bv . Los Alemanes 5446"/>
    <s v="Los Boulevares"/>
    <n v="5147"/>
    <x v="12"/>
    <x v="5"/>
    <n v="1949"/>
    <n v="3543574240"/>
    <s v="dilasciocamila@gmail.com"/>
    <s v="hogar"/>
    <s v="Combinado familiar"/>
    <n v="0"/>
    <x v="1"/>
    <x v="0"/>
    <s v="14"/>
    <m/>
    <m/>
    <m/>
    <m/>
    <m/>
    <m/>
    <m/>
    <m/>
    <m/>
    <m/>
    <m/>
    <m/>
    <m/>
    <m/>
    <m/>
  </r>
  <r>
    <n v="268"/>
    <x v="23"/>
    <x v="220"/>
    <n v="32682822"/>
    <s v="Manuel Lucero 658"/>
    <s v="Alta Córdoba"/>
    <n v="5000"/>
    <x v="12"/>
    <x v="2"/>
    <n v="1986"/>
    <n v="3515326279"/>
    <s v="lmendozaferreyra@hotmail.com"/>
    <s v="Ford Fiesta 1.6 5P S PLUS (KD) año 2015"/>
    <s v="Ford Fiesta"/>
    <s v="OVP246"/>
    <x v="0"/>
    <x v="1"/>
    <s v="MX"/>
    <m/>
    <m/>
    <m/>
    <m/>
    <m/>
    <m/>
    <m/>
    <m/>
    <m/>
    <m/>
    <m/>
    <m/>
    <m/>
    <m/>
    <m/>
  </r>
  <r>
    <n v="269"/>
    <x v="55"/>
    <x v="21"/>
    <n v="21629372"/>
    <s v="Alan Turing 5385  esq. Wiener "/>
    <s v="Pinares de Claret"/>
    <n v="5009"/>
    <x v="15"/>
    <x v="5"/>
    <n v="1970"/>
    <n v="3513913363"/>
    <s v="agusprieto999@gmail.com"/>
    <s v="Renault Sandero II Authentique"/>
    <n v="2017"/>
    <s v="AB213ZJ"/>
    <x v="0"/>
    <x v="0"/>
    <s v="Hogar"/>
    <m/>
    <m/>
    <m/>
    <m/>
    <m/>
    <m/>
    <m/>
    <m/>
    <m/>
    <m/>
    <m/>
    <m/>
    <m/>
    <m/>
    <m/>
  </r>
  <r>
    <n v="270"/>
    <x v="23"/>
    <x v="221"/>
    <n v="34838181"/>
    <s v="Cochabamba 4996"/>
    <s v="Córdoba"/>
    <n v="5000"/>
    <x v="13"/>
    <x v="10"/>
    <n v="1989"/>
    <n v="3516611856"/>
    <s v="juliommoreno89@gmail.com"/>
    <s v="Peugeot 405 GR TC 1994"/>
    <s v="Peugeot 405"/>
    <s v="TZA732"/>
    <x v="0"/>
    <x v="5"/>
    <m/>
    <m/>
    <m/>
    <m/>
    <m/>
    <m/>
    <m/>
    <m/>
    <m/>
    <m/>
    <m/>
    <m/>
    <m/>
    <m/>
    <m/>
    <m/>
  </r>
  <r>
    <n v="271"/>
    <x v="23"/>
    <x v="222"/>
    <n v="34464760"/>
    <s v="Eduardo Maquina 2734"/>
    <s v="Los Paraisos"/>
    <n v="5000"/>
    <x v="21"/>
    <x v="4"/>
    <n v="1989"/>
    <n v="3435095631"/>
    <s v="natycbecker@gmail.com"/>
    <s v="Fiat Palio attractive 2014"/>
    <s v="Fiat Palio"/>
    <s v="NTJ145"/>
    <x v="0"/>
    <x v="0"/>
    <m/>
    <m/>
    <m/>
    <m/>
    <m/>
    <m/>
    <m/>
    <m/>
    <m/>
    <m/>
    <m/>
    <m/>
    <m/>
    <m/>
    <m/>
    <m/>
  </r>
  <r>
    <n v="272"/>
    <x v="23"/>
    <x v="223"/>
    <n v="11809233"/>
    <s v="San Martin 562"/>
    <s v="Altos de Chipion"/>
    <n v="2417"/>
    <x v="4"/>
    <x v="1"/>
    <n v="1956"/>
    <n v="3562456560"/>
    <s v="gillialberto5@gmail.com"/>
    <s v="Corven energy 110 año 2022"/>
    <s v="Corven energy"/>
    <s v="A165DZQ"/>
    <x v="5"/>
    <x v="1"/>
    <s v="TR"/>
    <m/>
    <m/>
    <m/>
    <m/>
    <m/>
    <m/>
    <m/>
    <m/>
    <m/>
    <m/>
    <m/>
    <m/>
    <m/>
    <m/>
    <m/>
  </r>
  <r>
    <n v="273"/>
    <x v="56"/>
    <x v="224"/>
    <n v="38984339"/>
    <s v="Alberto Nicasio 6342"/>
    <s v="Arguello"/>
    <n v="5147"/>
    <x v="16"/>
    <x v="1"/>
    <n v="1998"/>
    <n v="3512564321"/>
    <s v="nickkochlowski@gmail.com"/>
    <s v="Toyota Corolla 2019"/>
    <s v="Toyota Corolla"/>
    <s v="AD438TQ"/>
    <x v="0"/>
    <x v="0"/>
    <m/>
    <m/>
    <m/>
    <m/>
    <m/>
    <m/>
    <m/>
    <m/>
    <m/>
    <m/>
    <m/>
    <m/>
    <m/>
    <m/>
    <m/>
    <m/>
  </r>
  <r>
    <n v="274"/>
    <x v="56"/>
    <x v="225"/>
    <n v="24202133"/>
    <s v="General Paz 377"/>
    <s v="Jovita"/>
    <n v="6127"/>
    <x v="3"/>
    <x v="0"/>
    <n v="1975"/>
    <n v="3385683695"/>
    <s v="markosjunko@hotmail.com"/>
    <s v="Fiat Toro 2019"/>
    <s v="Fiat Toro"/>
    <s v="AD794Ym"/>
    <x v="0"/>
    <x v="2"/>
    <m/>
    <m/>
    <m/>
    <m/>
    <m/>
    <m/>
    <m/>
    <m/>
    <m/>
    <m/>
    <m/>
    <m/>
    <m/>
    <m/>
    <m/>
    <m/>
  </r>
  <r>
    <n v="275"/>
    <x v="56"/>
    <x v="226"/>
    <n v="16229509"/>
    <s v="Lino Spilimbergo 3842"/>
    <s v="Córdoba"/>
    <n v="5009"/>
    <x v="4"/>
    <x v="7"/>
    <n v="1962"/>
    <n v="3515919560"/>
    <s v="carloaimar@yahoo.com.ar"/>
    <s v="Toyota Etios 5 p xla at 2018"/>
    <s v="Toyota Etios"/>
    <s v="AC151HQ"/>
    <x v="0"/>
    <x v="0"/>
    <s v="TR"/>
    <m/>
    <m/>
    <m/>
    <m/>
    <m/>
    <m/>
    <m/>
    <m/>
    <m/>
    <m/>
    <m/>
    <m/>
    <m/>
    <m/>
    <m/>
  </r>
  <r>
    <n v="276"/>
    <x v="56"/>
    <x v="227"/>
    <n v="24692205"/>
    <s v="Ricardo Rojas 9985 Lote  mza 34"/>
    <s v="Va. Rivera Indarte"/>
    <n v="5147"/>
    <x v="6"/>
    <x v="4"/>
    <n v="1975"/>
    <n v="3515164505"/>
    <s v="pmiscevich@gmail.com"/>
    <s v="Ford Ranger 3.2 TDIDc 4x2 L/12 XLS 2015"/>
    <s v="Ford Ranger"/>
    <s v="PIT-804"/>
    <x v="0"/>
    <x v="0"/>
    <s v="CXXL"/>
    <m/>
    <m/>
    <m/>
    <m/>
    <m/>
    <m/>
    <m/>
    <m/>
    <m/>
    <m/>
    <m/>
    <m/>
    <m/>
    <m/>
    <m/>
  </r>
  <r>
    <n v="277"/>
    <x v="56"/>
    <x v="228"/>
    <n v="44653987"/>
    <s v="Sofia C. de Luque 2375"/>
    <s v="Talleres Oeste"/>
    <n v="5000"/>
    <x v="17"/>
    <x v="9"/>
    <n v="2003"/>
    <n v="3517471583"/>
    <s v="matiasrupil7@gmail.com"/>
    <s v="Honda GLH año2023"/>
    <s v="Honda GLH"/>
    <s v="A192ONC"/>
    <x v="5"/>
    <x v="5"/>
    <s v="B!"/>
    <m/>
    <m/>
    <m/>
    <m/>
    <m/>
    <m/>
    <m/>
    <m/>
    <m/>
    <m/>
    <m/>
    <m/>
    <m/>
    <m/>
    <m/>
  </r>
  <r>
    <n v="278"/>
    <x v="56"/>
    <x v="229"/>
    <n v="16047973"/>
    <s v="Las Cuevas 2167"/>
    <s v="Córdoba"/>
    <n v="5000"/>
    <x v="28"/>
    <x v="10"/>
    <n v="1962"/>
    <n v="3512132866"/>
    <s v="es.benitez004@gmail.com"/>
    <s v="Sandero Stepway 2011 C/gnc"/>
    <s v="Sandero Stepway"/>
    <s v="KLK646"/>
    <x v="0"/>
    <x v="6"/>
    <s v="SIGMA"/>
    <m/>
    <m/>
    <m/>
    <m/>
    <m/>
    <m/>
    <m/>
    <m/>
    <m/>
    <m/>
    <m/>
    <m/>
    <m/>
    <m/>
    <m/>
  </r>
  <r>
    <n v="279"/>
    <x v="56"/>
    <x v="230"/>
    <n v="7981429"/>
    <s v=" Manuel Galvez 4322"/>
    <s v="Poeta Lugones"/>
    <n v="5008"/>
    <x v="16"/>
    <x v="10"/>
    <n v="1944"/>
    <n v="3518142678"/>
    <s v="claugomez030475@hotmail.com"/>
    <s v="Fiat Uno fire 2010"/>
    <s v="Fiat Uno"/>
    <s v="IKA853"/>
    <x v="0"/>
    <x v="0"/>
    <m/>
    <m/>
    <m/>
    <m/>
    <m/>
    <m/>
    <m/>
    <m/>
    <m/>
    <m/>
    <m/>
    <m/>
    <m/>
    <m/>
    <m/>
    <m/>
  </r>
  <r>
    <n v="280"/>
    <x v="56"/>
    <x v="231"/>
    <n v="39495523"/>
    <s v="9 de Julio 2785"/>
    <s v="Córdoba"/>
    <n v="5000"/>
    <x v="29"/>
    <x v="8"/>
    <n v="1996"/>
    <n v="3512581829"/>
    <s v="Nicolasg2k17@gmail.com"/>
    <s v="Bajaj Rouser 160"/>
    <s v="Bajaj Rouser"/>
    <s v="A182NFW"/>
    <x v="5"/>
    <x v="1"/>
    <m/>
    <m/>
    <m/>
    <m/>
    <m/>
    <m/>
    <m/>
    <m/>
    <m/>
    <m/>
    <m/>
    <m/>
    <m/>
    <m/>
    <m/>
    <m/>
  </r>
  <r>
    <n v="281"/>
    <x v="56"/>
    <x v="232"/>
    <n v="23794462"/>
    <s v="Gobernador Roque ferreyra 1023"/>
    <s v="Urca"/>
    <n v="5000"/>
    <x v="8"/>
    <x v="0"/>
    <n v="1974"/>
    <n v="3516077227"/>
    <s v="mlore1974@gmail.com"/>
    <s v="HOGAR"/>
    <s v="Combinado familiar"/>
    <n v="0"/>
    <x v="1"/>
    <x v="0"/>
    <m/>
    <m/>
    <m/>
    <m/>
    <m/>
    <m/>
    <m/>
    <m/>
    <m/>
    <m/>
    <m/>
    <m/>
    <m/>
    <m/>
    <m/>
    <m/>
  </r>
  <r>
    <n v="282"/>
    <x v="56"/>
    <x v="233"/>
    <n v="35054537"/>
    <s v="BENJAMIN VIEL 2438"/>
    <s v="Córdoba"/>
    <n v="5000"/>
    <x v="29"/>
    <x v="11"/>
    <n v="1990"/>
    <n v="3516089458"/>
    <s v="coty_255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283"/>
    <x v="56"/>
    <x v="234"/>
    <n v="28116496"/>
    <s v="DE LOS REGIDORES S/N"/>
    <s v=" B° MARQUEZ DE SOBREMONTE,"/>
    <n v="5008"/>
    <x v="27"/>
    <x v="4"/>
    <n v="1980"/>
    <n v="3516295246"/>
    <s v="nd@sc.com.ar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284"/>
    <x v="56"/>
    <x v="235"/>
    <n v="38410991"/>
    <s v="AV. CURAZAO N° 3396 "/>
    <s v="Córdoba"/>
    <n v="5000"/>
    <x v="21"/>
    <x v="10"/>
    <n v="1994"/>
    <n v="3513495079"/>
    <s v="jc_eli-ezer@hotmail.com"/>
    <s v="Renault Megane"/>
    <s v="Renault Megane"/>
    <s v="IUS627"/>
    <x v="0"/>
    <x v="1"/>
    <m/>
    <m/>
    <m/>
    <m/>
    <m/>
    <m/>
    <m/>
    <m/>
    <m/>
    <m/>
    <m/>
    <m/>
    <m/>
    <m/>
    <m/>
    <m/>
  </r>
  <r>
    <n v="285"/>
    <x v="56"/>
    <x v="236"/>
    <n v="24089642"/>
    <s v="LINCO, 9225"/>
    <s v="Arguello"/>
    <n v="5147"/>
    <x v="1"/>
    <x v="5"/>
    <n v="1974"/>
    <n v="3517503205"/>
    <s v="CAURPAZ@HOTMAIL.COM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286"/>
    <x v="56"/>
    <x v="237"/>
    <n v="28070842"/>
    <s v="17 DE JUNIO, 3601 "/>
    <s v="BARRIO FERROVIARIO MITRE"/>
    <n v="5000"/>
    <x v="30"/>
    <x v="11"/>
    <n v="1981"/>
    <n v="3516863659"/>
    <s v="pereyrazaida825@gmail.com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287"/>
    <x v="56"/>
    <x v="238"/>
    <n v="46033714"/>
    <s v="RAUL ORGAZ N° 120"/>
    <s v="Yofre sur"/>
    <n v="5000"/>
    <x v="16"/>
    <x v="6"/>
    <n v="2005"/>
    <n v="3513476027"/>
    <s v="luchotrocha4@gmail.com"/>
    <s v="Motomel 110"/>
    <s v="Motomel 110"/>
    <s v="865CFG"/>
    <x v="5"/>
    <x v="1"/>
    <s v="F"/>
    <m/>
    <m/>
    <m/>
    <m/>
    <m/>
    <m/>
    <m/>
    <m/>
    <m/>
    <m/>
    <m/>
    <m/>
    <m/>
    <m/>
    <m/>
  </r>
  <r>
    <n v="288"/>
    <x v="56"/>
    <x v="239"/>
    <n v="24016682"/>
    <s v="DEAN FUNES TORRE 1 N° 2448 Piso Dpto. 5 C "/>
    <s v="Córdoba"/>
    <n v="5000"/>
    <x v="16"/>
    <x v="5"/>
    <n v="1974"/>
    <n v="3541210782"/>
    <s v="ericasanzarello@gmail.com"/>
    <s v="Moto"/>
    <s v="Ford KA"/>
    <s v="A187ZGD"/>
    <x v="5"/>
    <x v="1"/>
    <s v="B1"/>
    <m/>
    <m/>
    <m/>
    <m/>
    <m/>
    <m/>
    <m/>
    <m/>
    <m/>
    <m/>
    <m/>
    <m/>
    <m/>
    <m/>
    <m/>
  </r>
  <r>
    <n v="289"/>
    <x v="57"/>
    <x v="195"/>
    <n v="23794462"/>
    <s v="Gobernador Roque ferreyra 1023"/>
    <s v="Urca"/>
    <n v="5000"/>
    <x v="8"/>
    <x v="0"/>
    <n v="1974"/>
    <n v="3516077227"/>
    <s v="mlore1974@gmail.com"/>
    <s v="Accidentes personales Alen"/>
    <s v="Accidentes personales"/>
    <n v="0"/>
    <x v="6"/>
    <x v="0"/>
    <m/>
    <m/>
    <m/>
    <m/>
    <m/>
    <m/>
    <m/>
    <m/>
    <m/>
    <m/>
    <m/>
    <m/>
    <m/>
    <m/>
    <m/>
    <m/>
  </r>
  <r>
    <n v="290"/>
    <x v="58"/>
    <x v="240"/>
    <n v="25611002"/>
    <s v="General Paz 377"/>
    <s v="Jovita"/>
    <n v="6127"/>
    <x v="23"/>
    <x v="8"/>
    <n v="1974"/>
    <n v="3385682444"/>
    <s v="mariaeugeniaponce13@hotmail.com"/>
    <s v="Fiat Siena HLX 1,8 2008"/>
    <s v="Fiat Siena"/>
    <s v="HEC079"/>
    <x v="0"/>
    <x v="1"/>
    <m/>
    <m/>
    <m/>
    <m/>
    <m/>
    <m/>
    <m/>
    <m/>
    <m/>
    <m/>
    <m/>
    <m/>
    <m/>
    <m/>
    <m/>
    <m/>
  </r>
  <r>
    <n v="291"/>
    <x v="58"/>
    <x v="241"/>
    <n v="40901851"/>
    <s v="Atahona 3698"/>
    <s v="San VIcente"/>
    <n v="5000"/>
    <x v="26"/>
    <x v="9"/>
    <n v="1998"/>
    <n v="3518147515"/>
    <s v="alejandrodecarli07@gmail.com"/>
    <s v="VW Gol 2014"/>
    <s v="VW Gol"/>
    <s v="OJQ533"/>
    <x v="0"/>
    <x v="0"/>
    <s v="CXXL"/>
    <m/>
    <m/>
    <m/>
    <m/>
    <m/>
    <m/>
    <m/>
    <m/>
    <m/>
    <m/>
    <m/>
    <m/>
    <m/>
    <m/>
    <m/>
  </r>
  <r>
    <n v="292"/>
    <x v="58"/>
    <x v="242"/>
    <n v="20424398455"/>
    <s v="Velez Sarsfield 4387"/>
    <s v="Artigas"/>
    <n v="5000"/>
    <x v="26"/>
    <x v="1"/>
    <n v="1998"/>
    <n v="3512868131"/>
    <s v="santiadosaldano98@gmail.com"/>
    <s v="Renault Master 2014"/>
    <s v="Renault Master"/>
    <s v="NRU567"/>
    <x v="0"/>
    <x v="0"/>
    <s v="CXXL"/>
    <m/>
    <m/>
    <m/>
    <m/>
    <m/>
    <m/>
    <m/>
    <m/>
    <m/>
    <m/>
    <m/>
    <m/>
    <m/>
    <m/>
    <m/>
  </r>
  <r>
    <n v="293"/>
    <x v="58"/>
    <x v="243"/>
    <n v="38182650"/>
    <s v="ERNESTO BANCALARI 1580"/>
    <s v="Córdoba"/>
    <n v="5000"/>
    <x v="6"/>
    <x v="11"/>
    <n v="1994"/>
    <n v="3513463186"/>
    <s v="alejandrogonzalez2745@gmail.com"/>
    <s v="Fiat Fiorino 2011"/>
    <s v="Fiat Fiorino"/>
    <s v="JRS913"/>
    <x v="0"/>
    <x v="5"/>
    <m/>
    <m/>
    <m/>
    <m/>
    <m/>
    <m/>
    <m/>
    <m/>
    <m/>
    <m/>
    <m/>
    <m/>
    <m/>
    <m/>
    <m/>
    <m/>
  </r>
  <r>
    <n v="294"/>
    <x v="58"/>
    <x v="244"/>
    <n v="28118218"/>
    <s v="Martinez de Tineo 82"/>
    <s v="Córdoba"/>
    <n v="5000"/>
    <x v="25"/>
    <x v="6"/>
    <n v="1980"/>
    <n v="3513902723"/>
    <s v="silvanasanchez2805@hotmail.com"/>
    <s v="Toyota Etios 2015 5. p xs"/>
    <s v="Toyota Etios"/>
    <n v="0"/>
    <x v="0"/>
    <x v="0"/>
    <s v="CXXL"/>
    <m/>
    <m/>
    <m/>
    <m/>
    <m/>
    <m/>
    <m/>
    <m/>
    <m/>
    <m/>
    <m/>
    <m/>
    <m/>
    <m/>
    <m/>
  </r>
  <r>
    <n v="295"/>
    <x v="58"/>
    <x v="225"/>
    <n v="24202133"/>
    <s v="General Paz 377"/>
    <s v="Jovita"/>
    <n v="6127"/>
    <x v="3"/>
    <x v="0"/>
    <n v="1975"/>
    <n v="3385683695"/>
    <s v="markosjunko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296"/>
    <x v="58"/>
    <x v="245"/>
    <n v="44970217"/>
    <s v="FELIX GIGENA LUQUE 3750 MZA 1 LOTE 102                           "/>
    <s v="Poeta Lugones"/>
    <n v="5008"/>
    <x v="8"/>
    <x v="10"/>
    <n v="2003"/>
    <n v="3517506339"/>
    <s v="nachoceballosf@hotmail.com"/>
    <s v="Iphone 14 128GB"/>
    <s v="Iphone 14"/>
    <n v="0"/>
    <x v="8"/>
    <x v="6"/>
    <m/>
    <m/>
    <m/>
    <m/>
    <m/>
    <m/>
    <m/>
    <m/>
    <m/>
    <m/>
    <m/>
    <m/>
    <m/>
    <m/>
    <m/>
    <m/>
  </r>
  <r>
    <n v="297"/>
    <x v="58"/>
    <x v="246"/>
    <n v="35580869"/>
    <s v="Cangallo 1118"/>
    <s v="Acosta"/>
    <n v="5006"/>
    <x v="7"/>
    <x v="6"/>
    <n v="1991"/>
    <n v="3512045107"/>
    <s v="yany_yael@hotmail.com"/>
    <s v="Corven Energy 110 2023"/>
    <s v="Corven Energy"/>
    <s v="A186DEP"/>
    <x v="5"/>
    <x v="1"/>
    <m/>
    <m/>
    <m/>
    <m/>
    <m/>
    <m/>
    <m/>
    <m/>
    <m/>
    <m/>
    <m/>
    <m/>
    <m/>
    <m/>
    <m/>
    <m/>
  </r>
  <r>
    <n v="298"/>
    <x v="58"/>
    <x v="164"/>
    <n v="32239467"/>
    <s v="Alianza 3940"/>
    <s v="Matienzo"/>
    <n v="5000"/>
    <x v="4"/>
    <x v="1"/>
    <n v="1986"/>
    <n v="3515590939"/>
    <s v="romina1598@hotmail.com"/>
    <s v="VW Fox 1,6 5 p. 1027 confortline plus"/>
    <s v="VW Fox"/>
    <s v="NYW240"/>
    <x v="0"/>
    <x v="2"/>
    <s v="cm"/>
    <m/>
    <m/>
    <m/>
    <m/>
    <m/>
    <m/>
    <m/>
    <m/>
    <m/>
    <m/>
    <m/>
    <m/>
    <m/>
    <m/>
    <m/>
  </r>
  <r>
    <n v="299"/>
    <x v="58"/>
    <x v="247"/>
    <n v="29188839"/>
    <s v="Ignacio Garzon 2773"/>
    <s v="Jardin"/>
    <n v="5000"/>
    <x v="28"/>
    <x v="7"/>
    <n v="1981"/>
    <n v="3515052788"/>
    <s v="carolinitaaa2015@gmail.com"/>
    <s v="Fiat Uno Fire 5 p. año 2010"/>
    <s v="Fiat Uno"/>
    <s v="IXK808"/>
    <x v="0"/>
    <x v="0"/>
    <m/>
    <m/>
    <m/>
    <m/>
    <m/>
    <m/>
    <m/>
    <m/>
    <m/>
    <m/>
    <m/>
    <m/>
    <m/>
    <m/>
    <m/>
    <m/>
  </r>
  <r>
    <n v="300"/>
    <x v="58"/>
    <x v="248"/>
    <n v="21628169"/>
    <s v="Cayetano Damico 7563"/>
    <s v="Arguello"/>
    <n v="5147"/>
    <x v="19"/>
    <x v="4"/>
    <n v="1970"/>
    <n v="3513423690"/>
    <s v="marc14escudero@gmail.com"/>
    <s v="Renautl Sandero 2011"/>
    <s v="Renault Sandero"/>
    <s v="JSJ983"/>
    <x v="0"/>
    <x v="1"/>
    <m/>
    <m/>
    <m/>
    <m/>
    <m/>
    <m/>
    <m/>
    <m/>
    <m/>
    <m/>
    <m/>
    <m/>
    <m/>
    <m/>
    <m/>
    <m/>
  </r>
  <r>
    <n v="301"/>
    <x v="50"/>
    <x v="159"/>
    <n v="27896092"/>
    <s v="Azucenaga 176"/>
    <s v="saldán"/>
    <n v="5149"/>
    <x v="9"/>
    <x v="6"/>
    <n v="1981"/>
    <n v="3543310132"/>
    <s v="tabareseve@hotmail.com.ar"/>
    <m/>
    <s v=" "/>
    <n v="0"/>
    <x v="8"/>
    <x v="6"/>
    <m/>
    <m/>
    <m/>
    <m/>
    <m/>
    <m/>
    <m/>
    <m/>
    <m/>
    <m/>
    <m/>
    <m/>
    <m/>
    <m/>
    <m/>
    <m/>
  </r>
  <r>
    <n v="302"/>
    <x v="59"/>
    <x v="249"/>
    <n v="41654481"/>
    <s v="Comechingones 921 2° &quot;D&quot;"/>
    <s v="Córdoba"/>
    <n v="5000"/>
    <x v="18"/>
    <x v="11"/>
    <n v="1998"/>
    <n v="3516869261"/>
    <s v="grebackoficce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03"/>
    <x v="59"/>
    <x v="250"/>
    <n v="22567569"/>
    <s v="Elpidio Gonzalez 2163"/>
    <s v="Pque. Veez Sarsfield"/>
    <n v="5000"/>
    <x v="28"/>
    <x v="1"/>
    <n v="1972"/>
    <n v="3515935650"/>
    <s v="maurivictor123@gmail.com"/>
    <s v="Gol Trend 2009"/>
    <s v="Gol Trend"/>
    <s v="IIZ310"/>
    <x v="0"/>
    <x v="0"/>
    <m/>
    <m/>
    <m/>
    <m/>
    <m/>
    <m/>
    <m/>
    <m/>
    <m/>
    <m/>
    <m/>
    <m/>
    <m/>
    <m/>
    <m/>
    <m/>
  </r>
  <r>
    <n v="304"/>
    <x v="59"/>
    <x v="251"/>
    <n v="39689011"/>
    <s v="JOSE MARIA BEDOYA N° 727 Piso 4 Dpto. D "/>
    <s v="Alta Córdoba"/>
    <n v="5000"/>
    <x v="20"/>
    <x v="4"/>
    <n v="1996"/>
    <n v="3512413746"/>
    <s v="agustinemilianodelgado96@gmail.com"/>
    <s v="Bajaj Rouser 2023"/>
    <s v="Bajaj Rouser"/>
    <s v="A197QQK"/>
    <x v="5"/>
    <x v="1"/>
    <m/>
    <m/>
    <m/>
    <m/>
    <m/>
    <m/>
    <m/>
    <m/>
    <m/>
    <m/>
    <m/>
    <m/>
    <m/>
    <m/>
    <m/>
    <m/>
  </r>
  <r>
    <n v="305"/>
    <x v="59"/>
    <x v="252"/>
    <n v="38332322"/>
    <s v="Bv. Los Granderos 2780"/>
    <s v="La France"/>
    <n v="5008"/>
    <x v="15"/>
    <x v="8"/>
    <n v="1994"/>
    <n v="3515487595"/>
    <s v="matias_lopez12@hotmail.com "/>
    <s v="Yamaha YBR 2016"/>
    <s v="Yamaha YBR"/>
    <s v="378LOM"/>
    <x v="5"/>
    <x v="1"/>
    <m/>
    <m/>
    <m/>
    <m/>
    <m/>
    <m/>
    <m/>
    <m/>
    <m/>
    <m/>
    <m/>
    <m/>
    <m/>
    <m/>
    <m/>
    <m/>
  </r>
  <r>
    <n v="306"/>
    <x v="59"/>
    <x v="253"/>
    <n v="27516528"/>
    <s v="Pasaje Huirin 7782"/>
    <s v="Arguello"/>
    <n v="5147"/>
    <x v="2"/>
    <x v="7"/>
    <n v="1979"/>
    <n v="3513467967"/>
    <s v="marcostaborda128@gmail.com"/>
    <s v="Chevrolet Classic 2011"/>
    <s v="Chevrolet Classic"/>
    <s v="JXP578"/>
    <x v="0"/>
    <x v="0"/>
    <m/>
    <m/>
    <m/>
    <m/>
    <m/>
    <m/>
    <m/>
    <m/>
    <m/>
    <m/>
    <m/>
    <m/>
    <m/>
    <m/>
    <m/>
    <m/>
  </r>
  <r>
    <n v="307"/>
    <x v="59"/>
    <x v="254"/>
    <n v="45083188"/>
    <s v="La Falda 57"/>
    <s v="tablada"/>
    <n v="5000"/>
    <x v="17"/>
    <x v="7"/>
    <n v="2003"/>
    <n v="3513177537"/>
    <s v="Naticanas@hotmail.com"/>
    <s v="Peugeot 208 2016"/>
    <s v="Peugeot 208"/>
    <s v="AA616LP"/>
    <x v="0"/>
    <x v="0"/>
    <s v="cxxl"/>
    <m/>
    <m/>
    <m/>
    <m/>
    <m/>
    <m/>
    <m/>
    <m/>
    <m/>
    <m/>
    <m/>
    <m/>
    <m/>
    <m/>
    <m/>
  </r>
  <r>
    <n v="308"/>
    <x v="59"/>
    <x v="48"/>
    <n v="27958126"/>
    <s v="Lili Benitez Quintas 2 "/>
    <s v="Córdoba"/>
    <n v="5000"/>
    <x v="22"/>
    <x v="11"/>
    <n v="1980"/>
    <n v="3513185544"/>
    <s v="sebastianragazzini@gmail.com"/>
    <s v="casa"/>
    <s v="casa "/>
    <n v="0"/>
    <x v="1"/>
    <x v="0"/>
    <s v="CXXL"/>
    <m/>
    <m/>
    <m/>
    <m/>
    <m/>
    <m/>
    <m/>
    <m/>
    <m/>
    <m/>
    <m/>
    <m/>
    <m/>
    <m/>
    <m/>
  </r>
  <r>
    <n v="309"/>
    <x v="59"/>
    <x v="255"/>
    <n v="30715004506"/>
    <s v="AV. RECTA MARTINOLLI 6667 "/>
    <s v="Córdoba"/>
    <n v="5000"/>
    <x v="30"/>
    <x v="4"/>
    <n v="2015"/>
    <n v="3518117949"/>
    <s v="constructorasuvermaxss@gmail.com"/>
    <s v="Camion Ford Cargo1519/35"/>
    <s v="Ford Cargo"/>
    <s v="AC677SK"/>
    <x v="0"/>
    <x v="5"/>
    <s v="A"/>
    <m/>
    <m/>
    <m/>
    <m/>
    <m/>
    <m/>
    <m/>
    <m/>
    <m/>
    <m/>
    <m/>
    <m/>
    <m/>
    <m/>
    <m/>
  </r>
  <r>
    <n v="310"/>
    <x v="59"/>
    <x v="255"/>
    <n v="30715004506"/>
    <s v="AV. RECTA MARTINOLLI 6667 "/>
    <s v="Córdoba"/>
    <n v="5000"/>
    <x v="30"/>
    <x v="4"/>
    <n v="2015"/>
    <n v="3518117949"/>
    <s v="constructorasuvermaxss@gmail.com"/>
    <s v="MER. BENZ LP 2423-36 K FRONTAL "/>
    <s v="Mercedes Benz"/>
    <s v="HIV914"/>
    <x v="0"/>
    <x v="5"/>
    <m/>
    <m/>
    <m/>
    <m/>
    <m/>
    <m/>
    <m/>
    <m/>
    <m/>
    <m/>
    <m/>
    <m/>
    <m/>
    <m/>
    <m/>
    <m/>
  </r>
  <r>
    <n v="311"/>
    <x v="59"/>
    <x v="255"/>
    <n v="30715004506"/>
    <s v="AV. RECTA MARTINOLLI 6667 "/>
    <s v="Córdoba"/>
    <n v="5000"/>
    <x v="30"/>
    <x v="4"/>
    <n v="2015"/>
    <n v="3518117949"/>
    <s v="constructorasuvermaxss@gmail.com"/>
    <s v="RENAULT PREMIUM 380 P DXI AUTHEN.4X2"/>
    <s v="Renault Premium"/>
    <s v="HWT073"/>
    <x v="0"/>
    <x v="5"/>
    <m/>
    <m/>
    <m/>
    <m/>
    <m/>
    <m/>
    <m/>
    <m/>
    <m/>
    <m/>
    <m/>
    <m/>
    <m/>
    <m/>
    <m/>
    <m/>
  </r>
  <r>
    <n v="312"/>
    <x v="60"/>
    <x v="256"/>
    <n v="25064356"/>
    <s v="Lote 22 manzana 204 Santina Norte"/>
    <s v="Valle Escondido"/>
    <n v="5000"/>
    <x v="19"/>
    <x v="7"/>
    <n v="1975"/>
    <n v="3518042987"/>
    <s v="diegomonaco@gmail.com"/>
    <s v="Ford Rangere LTD 2016"/>
    <s v="Ford Ranger"/>
    <s v="AA447OL"/>
    <x v="0"/>
    <x v="0"/>
    <s v="CXXL"/>
    <m/>
    <m/>
    <m/>
    <m/>
    <m/>
    <m/>
    <m/>
    <m/>
    <m/>
    <m/>
    <m/>
    <m/>
    <m/>
    <m/>
    <m/>
  </r>
  <r>
    <n v="313"/>
    <x v="59"/>
    <x v="257"/>
    <n v="45347664"/>
    <s v="Moron 2635"/>
    <s v="Córdoba"/>
    <n v="5000"/>
    <x v="9"/>
    <x v="3"/>
    <n v="2003"/>
    <n v="3516993996"/>
    <s v="enzocordoba03@gmail.com"/>
    <s v="HONDA WAVE NF 100 año 2006"/>
    <s v="HONDA WAVE"/>
    <s v="285DHV"/>
    <x v="5"/>
    <x v="5"/>
    <m/>
    <m/>
    <m/>
    <m/>
    <m/>
    <m/>
    <m/>
    <m/>
    <m/>
    <m/>
    <m/>
    <m/>
    <m/>
    <m/>
    <m/>
    <m/>
  </r>
  <r>
    <n v="314"/>
    <x v="60"/>
    <x v="258"/>
    <n v="20532683"/>
    <s v="Tomas Garzon 7255"/>
    <s v="Arguello"/>
    <n v="5000"/>
    <x v="25"/>
    <x v="7"/>
    <n v="1968"/>
    <n v="3512039603"/>
    <s v="diegocorral@hotmail.com"/>
    <s v="Renault Kangoo Stepway 2023"/>
    <s v="Renault Kangoo"/>
    <s v="AG293PM"/>
    <x v="0"/>
    <x v="0"/>
    <m/>
    <m/>
    <m/>
    <m/>
    <m/>
    <m/>
    <m/>
    <m/>
    <m/>
    <m/>
    <m/>
    <m/>
    <m/>
    <m/>
    <m/>
    <m/>
  </r>
  <r>
    <n v="315"/>
    <x v="60"/>
    <x v="259"/>
    <n v="29518581"/>
    <s v="San Martin 562"/>
    <s v="Altos de Chipion"/>
    <n v="2417"/>
    <x v="26"/>
    <x v="5"/>
    <n v="1982"/>
    <n v="3562456503"/>
    <s v="patuchogilli@gmail.com"/>
    <s v="Implemento rural"/>
    <s v="Implemento rural"/>
    <n v="0"/>
    <x v="0"/>
    <x v="1"/>
    <m/>
    <m/>
    <m/>
    <m/>
    <m/>
    <m/>
    <m/>
    <m/>
    <m/>
    <m/>
    <m/>
    <m/>
    <m/>
    <m/>
    <m/>
    <m/>
  </r>
  <r>
    <n v="316"/>
    <x v="60"/>
    <x v="260"/>
    <n v="39070885"/>
    <s v="felix gigena luque 3750, manzana 3 lote 76"/>
    <s v="Poeta Lugones"/>
    <n v="5008"/>
    <x v="30"/>
    <x v="8"/>
    <n v="1995"/>
    <n v="3515109268"/>
    <s v="julicisnero@hotmail.com"/>
    <s v="hogar"/>
    <s v="Combinado familiar"/>
    <n v="0"/>
    <x v="1"/>
    <x v="0"/>
    <m/>
    <m/>
    <m/>
    <m/>
    <m/>
    <m/>
    <m/>
    <m/>
    <m/>
    <m/>
    <m/>
    <m/>
    <m/>
    <m/>
    <m/>
    <m/>
  </r>
  <r>
    <n v="317"/>
    <x v="60"/>
    <x v="226"/>
    <n v="16229509"/>
    <s v="Lino Spilimbergo 3842"/>
    <s v="Córdoba"/>
    <n v="5009"/>
    <x v="4"/>
    <x v="7"/>
    <n v="1962"/>
    <n v="3515919560"/>
    <s v="carloaimar@yahoo.com.ar"/>
    <s v="Toyota Etios 4 p xla at 2018"/>
    <s v="Toyota Etios"/>
    <s v="AD155CE"/>
    <x v="0"/>
    <x v="0"/>
    <s v="TR"/>
    <m/>
    <m/>
    <m/>
    <m/>
    <m/>
    <m/>
    <m/>
    <m/>
    <m/>
    <m/>
    <m/>
    <m/>
    <m/>
    <m/>
    <m/>
  </r>
  <r>
    <n v="318"/>
    <x v="60"/>
    <x v="261"/>
    <n v="2203334"/>
    <s v="Revolucion de Mayo 1734"/>
    <s v="Crisol"/>
    <n v="5000"/>
    <x v="11"/>
    <x v="0"/>
    <n v="1971"/>
    <n v="3516100487"/>
    <s v="sandralorello@hotmail.com"/>
    <s v="Fiat Siena 2013 C/GNC"/>
    <s v="Fiat Siena"/>
    <s v="NJX-140"/>
    <x v="0"/>
    <x v="0"/>
    <s v="CXXL"/>
    <m/>
    <m/>
    <m/>
    <m/>
    <m/>
    <m/>
    <m/>
    <m/>
    <m/>
    <m/>
    <m/>
    <m/>
    <m/>
    <m/>
    <m/>
  </r>
  <r>
    <n v="319"/>
    <x v="61"/>
    <x v="262"/>
    <n v="30716722348"/>
    <s v="Av. Claret 6128"/>
    <s v="Los Boulevares"/>
    <n v="5147"/>
    <x v="31"/>
    <x v="12"/>
    <n v="0"/>
    <n v="3513905675"/>
    <s v="romina_martin@hotmail.com"/>
    <s v="ART"/>
    <s v="Accidentes personales"/>
    <n v="0"/>
    <x v="6"/>
    <x v="0"/>
    <m/>
    <m/>
    <m/>
    <m/>
    <m/>
    <m/>
    <m/>
    <m/>
    <m/>
    <m/>
    <m/>
    <m/>
    <m/>
    <m/>
    <m/>
    <m/>
  </r>
  <r>
    <n v="320"/>
    <x v="61"/>
    <x v="263"/>
    <n v="30715004506"/>
    <s v="AV. RECTA MARTINOLLI 6667 "/>
    <s v="Córdoba"/>
    <n v="5000"/>
    <x v="30"/>
    <x v="4"/>
    <n v="2015"/>
    <n v="3518117949"/>
    <s v="constructorasuvermaxss@gmail.com"/>
    <s v="Nissan Frontier"/>
    <s v="año  2021"/>
    <s v="AE896RP"/>
    <x v="0"/>
    <x v="1"/>
    <s v="TR"/>
    <m/>
    <m/>
    <m/>
    <m/>
    <m/>
    <m/>
    <m/>
    <m/>
    <m/>
    <m/>
    <m/>
    <m/>
    <m/>
    <m/>
    <m/>
  </r>
  <r>
    <n v="321"/>
    <x v="61"/>
    <x v="264"/>
    <n v="28438360"/>
    <s v="Lote 22 manzana 204 Santina Norte"/>
    <s v="Santina Norte"/>
    <n v="5000"/>
    <x v="7"/>
    <x v="3"/>
    <n v="1980"/>
    <n v="3517685761"/>
    <s v="vaninalamberti@gmail.com"/>
    <s v="Vw Suran "/>
    <s v="Highline 2018"/>
    <s v="AC447YX"/>
    <x v="0"/>
    <x v="0"/>
    <s v="CXXL"/>
    <m/>
    <m/>
    <m/>
    <m/>
    <m/>
    <m/>
    <m/>
    <m/>
    <m/>
    <m/>
    <m/>
    <m/>
    <m/>
    <m/>
    <m/>
  </r>
  <r>
    <n v="322"/>
    <x v="61"/>
    <x v="265"/>
    <n v="32426245"/>
    <s v="Calle 52 Sur Número 238"/>
    <s v="Colonia Caroya"/>
    <n v="5223"/>
    <x v="12"/>
    <x v="0"/>
    <n v="1987"/>
    <n v="3525663031"/>
    <s v="marilina833@gmail.com"/>
    <s v="Ford Fiesta"/>
    <s v="5 P S PPLus KD año 2017"/>
    <s v="AB088US"/>
    <x v="0"/>
    <x v="2"/>
    <m/>
    <m/>
    <m/>
    <m/>
    <m/>
    <m/>
    <m/>
    <m/>
    <m/>
    <m/>
    <m/>
    <m/>
    <m/>
    <m/>
    <m/>
    <m/>
  </r>
  <r>
    <n v="323"/>
    <x v="61"/>
    <x v="168"/>
    <n v="35122905"/>
    <s v="Av. Córdoba 755"/>
    <s v="Malvinas Argentinas"/>
    <n v="5125"/>
    <x v="1"/>
    <x v="0"/>
    <n v="1990"/>
    <n v="3516798459"/>
    <s v="soriano133@gmail.com"/>
    <s v="Renault Kangoo"/>
    <s v="2007 c/GNC"/>
    <s v="GRZ624"/>
    <x v="0"/>
    <x v="2"/>
    <s v="Cm"/>
    <m/>
    <m/>
    <m/>
    <m/>
    <m/>
    <m/>
    <m/>
    <m/>
    <m/>
    <m/>
    <m/>
    <m/>
    <m/>
    <m/>
    <m/>
  </r>
  <r>
    <n v="324"/>
    <x v="62"/>
    <x v="266"/>
    <n v="32071241"/>
    <s v="San salvador 1546"/>
    <s v="Resid. América"/>
    <n v="5012"/>
    <x v="13"/>
    <x v="7"/>
    <n v="1986"/>
    <n v="3516798899"/>
    <s v="pazgalarza20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25"/>
    <x v="62"/>
    <x v="267"/>
    <n v="13680843"/>
    <s v="Guillermo Bataglia 2735"/>
    <s v="Centro América"/>
    <n v="5012"/>
    <x v="8"/>
    <x v="3"/>
    <n v="1957"/>
    <n v="3516265938"/>
    <s v="belm.soria@gmail.com"/>
    <s v="Fiat Palio"/>
    <s v="ELX2008"/>
    <s v="GNL-887"/>
    <x v="0"/>
    <x v="0"/>
    <m/>
    <m/>
    <m/>
    <m/>
    <m/>
    <m/>
    <m/>
    <m/>
    <m/>
    <m/>
    <m/>
    <m/>
    <m/>
    <m/>
    <m/>
    <m/>
  </r>
  <r>
    <n v="326"/>
    <x v="62"/>
    <x v="268"/>
    <n v="12671611"/>
    <s v="FRANCISCO SUAREZ 4046"/>
    <s v="Marquez de Sobremonte"/>
    <n v="5008"/>
    <x v="2"/>
    <x v="3"/>
    <n v="1956"/>
    <n v="3516137751"/>
    <s v="marycriscamacho@hotmail.com.ar"/>
    <s v="Renault Duster"/>
    <s v="Confort Plus 2012"/>
    <s v="LWY-490"/>
    <x v="0"/>
    <x v="0"/>
    <m/>
    <m/>
    <m/>
    <m/>
    <m/>
    <m/>
    <m/>
    <m/>
    <m/>
    <m/>
    <m/>
    <m/>
    <m/>
    <m/>
    <m/>
    <m/>
  </r>
  <r>
    <n v="327"/>
    <x v="62"/>
    <x v="269"/>
    <n v="33493245"/>
    <s v="Manzana &quot;C&quot; Lote 8"/>
    <s v="Monte Cristo"/>
    <n v="5125"/>
    <x v="25"/>
    <x v="0"/>
    <n v="1988"/>
    <n v="3574431178"/>
    <s v="juan.sabroso@hotmail.com"/>
    <s v="Moto Twister"/>
    <s v="Honda 300"/>
    <s v="A/d"/>
    <x v="5"/>
    <x v="6"/>
    <s v="CM"/>
    <m/>
    <m/>
    <m/>
    <m/>
    <m/>
    <m/>
    <m/>
    <m/>
    <m/>
    <m/>
    <m/>
    <m/>
    <m/>
    <m/>
    <m/>
  </r>
  <r>
    <n v="328"/>
    <x v="63"/>
    <x v="270"/>
    <n v="40249045"/>
    <s v=" Pozo de la loma 7435"/>
    <s v="Arguello"/>
    <n v="5147"/>
    <x v="8"/>
    <x v="1"/>
    <n v="1997"/>
    <n v="3516124167"/>
    <s v="anabelencanete15@gmail.com"/>
    <s v="Chevrolet Corsa C/gnc"/>
    <s v="Año 2008"/>
    <s v="GYO-350"/>
    <x v="0"/>
    <x v="0"/>
    <s v="Cl"/>
    <m/>
    <m/>
    <m/>
    <m/>
    <m/>
    <m/>
    <m/>
    <m/>
    <m/>
    <m/>
    <m/>
    <m/>
    <m/>
    <m/>
    <m/>
  </r>
  <r>
    <n v="329"/>
    <x v="62"/>
    <x v="271"/>
    <n v="29710029"/>
    <s v="LOTE 4 MZA 268 "/>
    <s v="COMARCA DE ALLENDE"/>
    <n v="5105"/>
    <x v="27"/>
    <x v="2"/>
    <n v="1982"/>
    <n v="3515071048"/>
    <s v="martingiro@gmail.com"/>
    <s v="Citroen C4"/>
    <s v="C4 2,0 16 v sxi 2009"/>
    <s v="HVK272"/>
    <x v="0"/>
    <x v="0"/>
    <m/>
    <m/>
    <m/>
    <m/>
    <m/>
    <m/>
    <m/>
    <m/>
    <m/>
    <m/>
    <m/>
    <m/>
    <m/>
    <m/>
    <m/>
    <m/>
  </r>
  <r>
    <n v="330"/>
    <x v="62"/>
    <x v="272"/>
    <n v="27957085"/>
    <s v="Estados Unidaos 5421"/>
    <s v="San VIcente"/>
    <n v="5000"/>
    <x v="7"/>
    <x v="0"/>
    <n v="1980"/>
    <n v="3513167841"/>
    <s v="luliromero113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31"/>
    <x v="62"/>
    <x v="273"/>
    <n v="28272806"/>
    <s v="Pje Felix Marin 3058"/>
    <s v="Córdoba"/>
    <n v="5000"/>
    <x v="14"/>
    <x v="5"/>
    <n v="1980"/>
    <n v="3512195888"/>
    <s v="malela1083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32"/>
    <x v="62"/>
    <x v="272"/>
    <n v="27957085"/>
    <s v="Estados Unidaos 5421"/>
    <s v="San VIcente"/>
    <n v="5000"/>
    <x v="7"/>
    <x v="0"/>
    <n v="1980"/>
    <n v="3513167841"/>
    <s v="luliromero113@gmail.com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333"/>
    <x v="62"/>
    <x v="274"/>
    <n v="35870071"/>
    <s v="Catamarca 940 4° &quot;D&quot;"/>
    <s v="General Paz"/>
    <n v="5000"/>
    <x v="6"/>
    <x v="8"/>
    <n v="1991"/>
    <n v="3515110772"/>
    <s v="francocolazo21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34"/>
    <x v="62"/>
    <x v="143"/>
    <n v="30716722348"/>
    <s v="Av. Claret 6128"/>
    <s v="Los Boulevares"/>
    <n v="5147"/>
    <x v="13"/>
    <x v="1"/>
    <n v="2022"/>
    <n v="3513905675"/>
    <s v="romina_martin@hotmail.com"/>
    <s v="Comercio"/>
    <s v="Comercio "/>
    <n v="0"/>
    <x v="4"/>
    <x v="1"/>
    <m/>
    <m/>
    <m/>
    <m/>
    <m/>
    <m/>
    <m/>
    <m/>
    <m/>
    <m/>
    <m/>
    <m/>
    <m/>
    <m/>
    <m/>
    <m/>
  </r>
  <r>
    <n v="335"/>
    <x v="48"/>
    <x v="275"/>
    <n v="34959881"/>
    <s v="Av. Ferrocarril 4082"/>
    <s v="Córdoba"/>
    <n v="5000"/>
    <x v="0"/>
    <x v="9"/>
    <n v="1990"/>
    <n v="3516087825"/>
    <s v="casanovascmartin@hotmail.com"/>
    <s v="Moto Repsol CB190"/>
    <n v="2019"/>
    <s v="A148YEI"/>
    <x v="5"/>
    <x v="2"/>
    <m/>
    <m/>
    <m/>
    <m/>
    <m/>
    <m/>
    <m/>
    <m/>
    <m/>
    <m/>
    <m/>
    <m/>
    <m/>
    <m/>
    <m/>
    <m/>
  </r>
  <r>
    <n v="336"/>
    <x v="62"/>
    <x v="38"/>
    <n v="24463700"/>
    <s v="Davila y Cartagena 2198"/>
    <s v="Córdoba"/>
    <n v="5000"/>
    <x v="12"/>
    <x v="0"/>
    <n v="1975"/>
    <n v="3513650772"/>
    <s v="susyarribas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37"/>
    <x v="64"/>
    <x v="276"/>
    <n v="43880972"/>
    <s v="Pablo Cabrera84"/>
    <s v="Villa Allende"/>
    <n v="5105"/>
    <x v="18"/>
    <x v="1"/>
    <n v="2002"/>
    <n v="3513000786"/>
    <s v="mariguzz242@gmail.com"/>
    <s v="Fiat Palio Attractive"/>
    <n v="2016"/>
    <s v="AA327DS"/>
    <x v="0"/>
    <x v="0"/>
    <m/>
    <m/>
    <m/>
    <m/>
    <m/>
    <m/>
    <m/>
    <m/>
    <m/>
    <m/>
    <m/>
    <m/>
    <m/>
    <m/>
    <m/>
    <m/>
  </r>
  <r>
    <n v="338"/>
    <x v="62"/>
    <x v="277"/>
    <n v="32623690"/>
    <s v="Lopez  y Planes 5720"/>
    <s v="Miralta"/>
    <n v="5006"/>
    <x v="29"/>
    <x v="9"/>
    <n v="1987"/>
    <n v="3513848704"/>
    <s v="diazdylanlara@gmail.com "/>
    <s v="Chevrolet Classic"/>
    <s v="1,4 LT Pack c/gnc"/>
    <s v="NDO-027"/>
    <x v="0"/>
    <x v="0"/>
    <m/>
    <m/>
    <m/>
    <m/>
    <m/>
    <m/>
    <m/>
    <m/>
    <m/>
    <m/>
    <m/>
    <m/>
    <m/>
    <m/>
    <m/>
    <m/>
  </r>
  <r>
    <n v="339"/>
    <x v="62"/>
    <x v="278"/>
    <n v="27840610"/>
    <s v="Eduardo Luro 7149"/>
    <s v="Arguello"/>
    <n v="5147"/>
    <x v="21"/>
    <x v="11"/>
    <n v="1980"/>
    <n v="3547612264"/>
    <m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0"/>
    <x v="62"/>
    <x v="279"/>
    <n v="42640957"/>
    <s v="CASTRO BARROS TORRE 2 75 14 B (5000) CORDOBA CORDOBA"/>
    <s v="Córdoba"/>
    <n v="5000"/>
    <x v="24"/>
    <x v="6"/>
    <n v="2000"/>
    <n v="3512581829"/>
    <s v="nicolasg2k17@gmail.com"/>
    <s v="Keller 110 "/>
    <s v="Kronos Eco 2024"/>
    <s v="A205EDS"/>
    <x v="5"/>
    <x v="1"/>
    <m/>
    <m/>
    <m/>
    <m/>
    <m/>
    <m/>
    <m/>
    <m/>
    <m/>
    <m/>
    <m/>
    <m/>
    <m/>
    <m/>
    <m/>
    <m/>
  </r>
  <r>
    <n v="341"/>
    <x v="62"/>
    <x v="105"/>
    <n v="29223154"/>
    <s v="Anexo Inaudi Hogar Clase media mza 45 lote 7"/>
    <s v="Inaudi anexo"/>
    <n v="5000"/>
    <x v="11"/>
    <x v="11"/>
    <n v="1982"/>
    <n v="3517633577"/>
    <s v="rauljquispe@gmail.com"/>
    <s v="Motomel Skua"/>
    <s v="200 año 2016"/>
    <s v="A019IHI"/>
    <x v="5"/>
    <x v="1"/>
    <s v="F"/>
    <m/>
    <m/>
    <m/>
    <m/>
    <m/>
    <m/>
    <m/>
    <m/>
    <m/>
    <m/>
    <m/>
    <m/>
    <m/>
    <m/>
    <m/>
  </r>
  <r>
    <n v="342"/>
    <x v="62"/>
    <x v="280"/>
    <n v="29062301"/>
    <s v="JOSÉ ANTONIO CABRERA 5540"/>
    <s v="Córdoba"/>
    <n v="5000"/>
    <x v="5"/>
    <x v="2"/>
    <n v="1981"/>
    <n v="3515916686"/>
    <m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3"/>
    <x v="62"/>
    <x v="281"/>
    <n v="33994107"/>
    <s v="Popayan 5860"/>
    <s v="Va. Libertador"/>
    <n v="5000"/>
    <x v="23"/>
    <x v="7"/>
    <n v="1988"/>
    <n v="3517416299"/>
    <s v="Johareales11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4"/>
    <x v="62"/>
    <x v="282"/>
    <n v="26484009"/>
    <s v="GOBERNACION 956"/>
    <s v="Córdoba"/>
    <n v="5000"/>
    <x v="25"/>
    <x v="6"/>
    <n v="1978"/>
    <n v="3513797583"/>
    <s v="mfqcba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5"/>
    <x v="62"/>
    <x v="283"/>
    <n v="21397891"/>
    <s v="GOBERNACION 956"/>
    <s v="Córdoba"/>
    <n v="5000"/>
    <x v="6"/>
    <x v="5"/>
    <n v="1970"/>
    <n v="3516199550"/>
    <s v="fernandovilca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6"/>
    <x v="62"/>
    <x v="284"/>
    <n v="30332052"/>
    <s v="POPAYAN 5264"/>
    <s v="Córdoba"/>
    <n v="5000"/>
    <x v="16"/>
    <x v="8"/>
    <n v="1980"/>
    <n v="3516609005"/>
    <s v="jaquelinazelaya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47"/>
    <x v="62"/>
    <x v="138"/>
    <n v="43370839"/>
    <s v="Bv. Los Granderos 1991"/>
    <s v="Córdoba"/>
    <n v="5000"/>
    <x v="12"/>
    <x v="6"/>
    <n v="2001"/>
    <n v="3518091019"/>
    <s v="salgueroars@gmail.com"/>
    <s v="Fiat Cronos"/>
    <s v="1,3 drive 2020"/>
    <s v="AA182XX"/>
    <x v="0"/>
    <x v="0"/>
    <s v="cxxl"/>
    <m/>
    <m/>
    <m/>
    <m/>
    <m/>
    <m/>
    <m/>
    <m/>
    <m/>
    <m/>
    <m/>
    <m/>
    <m/>
    <m/>
    <m/>
  </r>
  <r>
    <n v="348"/>
    <x v="62"/>
    <x v="285"/>
    <n v="23089400"/>
    <s v="M.M. DE GUEMES S/N KM 558 N° 558"/>
    <s v="Rio Primero"/>
    <n v="5127"/>
    <x v="5"/>
    <x v="9"/>
    <n v="1973"/>
    <n v="3517506238"/>
    <s v="christianvcp@hotmail.com"/>
    <s v="Honda NX400"/>
    <n v="2013"/>
    <s v="191KZD"/>
    <x v="5"/>
    <x v="1"/>
    <m/>
    <m/>
    <m/>
    <m/>
    <m/>
    <m/>
    <m/>
    <m/>
    <m/>
    <m/>
    <m/>
    <m/>
    <m/>
    <m/>
    <m/>
    <m/>
  </r>
  <r>
    <n v="349"/>
    <x v="62"/>
    <x v="286"/>
    <n v="37853757"/>
    <s v="Tandil 3045"/>
    <s v="Córdoba"/>
    <n v="5000"/>
    <x v="6"/>
    <x v="10"/>
    <n v="1993"/>
    <n v="3516077090"/>
    <s v="nachopalavecino0110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50"/>
    <x v="62"/>
    <x v="287"/>
    <n v="37411940"/>
    <s v="9  DE JULIO 2554 P. 1 DPTO. A"/>
    <s v="Córdoba"/>
    <n v="5000"/>
    <x v="15"/>
    <x v="6"/>
    <n v="1993"/>
    <n v="3518749987"/>
    <s v="sonymaricel24@g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51"/>
    <x v="65"/>
    <x v="227"/>
    <n v="24692205"/>
    <s v="Ricardo Rojas 9985 Lote  mza 34"/>
    <s v="Va. Rivera Indarte"/>
    <n v="5147"/>
    <x v="6"/>
    <x v="4"/>
    <n v="1975"/>
    <n v="3515164505"/>
    <s v="pmiscevich@gmail.com"/>
    <s v="Nissan Note"/>
    <n v="2019"/>
    <s v="AE029HR"/>
    <x v="0"/>
    <x v="0"/>
    <s v="CXXL"/>
    <m/>
    <m/>
    <m/>
    <m/>
    <m/>
    <m/>
    <m/>
    <m/>
    <m/>
    <m/>
    <m/>
    <m/>
    <m/>
    <m/>
    <m/>
  </r>
  <r>
    <n v="352"/>
    <x v="65"/>
    <x v="288"/>
    <n v="26089062"/>
    <s v="Tarvella 7197"/>
    <s v="Arguello"/>
    <n v="5147"/>
    <x v="21"/>
    <x v="8"/>
    <n v="1977"/>
    <n v="3513585797"/>
    <s v="miriamburdisso@gmail.com"/>
    <s v="Fiat Mobi"/>
    <s v="Easy 2018"/>
    <s v="AA715UP"/>
    <x v="0"/>
    <x v="0"/>
    <m/>
    <m/>
    <m/>
    <m/>
    <m/>
    <m/>
    <m/>
    <m/>
    <m/>
    <m/>
    <m/>
    <m/>
    <m/>
    <m/>
    <m/>
    <m/>
  </r>
  <r>
    <n v="353"/>
    <x v="65"/>
    <x v="289"/>
    <n v="30715004506"/>
    <s v="AV. RECTA MARTINOLLI 6667 "/>
    <s v="Córdoba"/>
    <n v="5000"/>
    <x v="30"/>
    <x v="4"/>
    <n v="2015"/>
    <n v="3518117949"/>
    <s v="constructorasuvermaxss@gmail.com"/>
    <s v="Camion Ford"/>
    <s v="tanquecisterna"/>
    <s v="RGA134"/>
    <x v="0"/>
    <x v="1"/>
    <m/>
    <m/>
    <m/>
    <m/>
    <m/>
    <m/>
    <m/>
    <m/>
    <m/>
    <m/>
    <m/>
    <m/>
    <m/>
    <m/>
    <m/>
    <m/>
  </r>
  <r>
    <n v="354"/>
    <x v="65"/>
    <x v="290"/>
    <n v="30715004506"/>
    <s v="AV. RECTA MARTINOLLI 6667 "/>
    <s v="Córdoba"/>
    <n v="5000"/>
    <x v="30"/>
    <x v="4"/>
    <n v="2015"/>
    <n v="3518117949"/>
    <s v="constructorasuvermaxss@gmail.com"/>
    <s v="Semirremolque"/>
    <s v="semirremolque"/>
    <s v="AF103HE"/>
    <x v="0"/>
    <x v="1"/>
    <s v="a"/>
    <m/>
    <m/>
    <m/>
    <m/>
    <m/>
    <m/>
    <m/>
    <m/>
    <m/>
    <m/>
    <m/>
    <m/>
    <m/>
    <m/>
    <m/>
  </r>
  <r>
    <n v="355"/>
    <x v="65"/>
    <x v="291"/>
    <n v="39446726"/>
    <s v="Av. 11 de spetimebre 5907"/>
    <s v="Córdoba"/>
    <n v="5000"/>
    <x v="13"/>
    <x v="9"/>
    <n v="1996"/>
    <n v="3518574728"/>
    <s v="seleneeaylen@gmail.com"/>
    <s v="bicicleta"/>
    <s v="bicicleta"/>
    <n v="0"/>
    <x v="3"/>
    <x v="1"/>
    <m/>
    <m/>
    <m/>
    <m/>
    <m/>
    <m/>
    <m/>
    <m/>
    <m/>
    <m/>
    <m/>
    <m/>
    <m/>
    <m/>
    <m/>
    <m/>
  </r>
  <r>
    <n v="356"/>
    <x v="65"/>
    <x v="292"/>
    <n v="30715004506"/>
    <s v="AV. RECTA MARTINOLLI 6667 "/>
    <s v="Córdoba"/>
    <n v="5000"/>
    <x v="30"/>
    <x v="4"/>
    <n v="2015"/>
    <n v="3518117949"/>
    <s v="constructorasuvermaxss@gmail.com"/>
    <s v="Fiat punto"/>
    <s v="1,4 ELX año 2010"/>
    <s v="ITH580"/>
    <x v="0"/>
    <x v="1"/>
    <m/>
    <m/>
    <m/>
    <m/>
    <m/>
    <m/>
    <m/>
    <m/>
    <m/>
    <m/>
    <m/>
    <m/>
    <m/>
    <m/>
    <m/>
    <m/>
  </r>
  <r>
    <n v="357"/>
    <x v="65"/>
    <x v="293"/>
    <n v="39304162"/>
    <s v="NO SAN CARLOS KM 10 B"/>
    <s v="Córdoba"/>
    <n v="5000"/>
    <x v="25"/>
    <x v="7"/>
    <n v="1995"/>
    <n v="3518766983"/>
    <s v="danielaerioviedo@gmail.com"/>
    <s v="Bicicleta"/>
    <s v="bicicleta"/>
    <n v="0"/>
    <x v="3"/>
    <x v="1"/>
    <m/>
    <m/>
    <m/>
    <m/>
    <m/>
    <m/>
    <m/>
    <m/>
    <m/>
    <m/>
    <m/>
    <m/>
    <m/>
    <m/>
    <m/>
    <m/>
  </r>
  <r>
    <n v="358"/>
    <x v="65"/>
    <x v="294"/>
    <n v="18627915"/>
    <s v="Cordoba 252"/>
    <s v="Córdoba"/>
    <n v="5000"/>
    <x v="6"/>
    <x v="3"/>
    <n v="1967"/>
    <n v="3515406645"/>
    <s v="manzoneroberto@hotmail.com"/>
    <s v="nissan note"/>
    <s v="Advance Pure 2016"/>
    <s v="PQJ-010"/>
    <x v="0"/>
    <x v="0"/>
    <m/>
    <m/>
    <m/>
    <m/>
    <m/>
    <m/>
    <m/>
    <m/>
    <m/>
    <m/>
    <m/>
    <m/>
    <m/>
    <m/>
    <m/>
    <m/>
  </r>
  <r>
    <n v="359"/>
    <x v="65"/>
    <x v="295"/>
    <n v="5785926"/>
    <s v="Padre Claret 5970"/>
    <s v="Los Boulevares"/>
    <n v="5147"/>
    <x v="28"/>
    <x v="7"/>
    <n v="1948"/>
    <n v="3515431685"/>
    <s v="no posee"/>
    <s v="Renault Clio"/>
    <s v="Mio 5 p. 2013"/>
    <s v="NAJ-508"/>
    <x v="0"/>
    <x v="0"/>
    <s v="B1"/>
    <m/>
    <m/>
    <m/>
    <m/>
    <m/>
    <m/>
    <m/>
    <m/>
    <m/>
    <m/>
    <m/>
    <m/>
    <m/>
    <m/>
    <m/>
  </r>
  <r>
    <n v="360"/>
    <x v="65"/>
    <x v="296"/>
    <n v="28271323"/>
    <s v="ROQUE TOLLO 229 "/>
    <s v="Córdoba"/>
    <n v="5000"/>
    <x v="29"/>
    <x v="5"/>
    <n v="1980"/>
    <n v="3512566981"/>
    <s v="aeffonseca@gmail.com"/>
    <s v="Vw Up"/>
    <s v="2018 transp. Personas bajo trat. Crónico"/>
    <s v="AB826AN"/>
    <x v="0"/>
    <x v="5"/>
    <s v="C1"/>
    <m/>
    <m/>
    <m/>
    <m/>
    <m/>
    <m/>
    <m/>
    <m/>
    <m/>
    <m/>
    <m/>
    <m/>
    <m/>
    <m/>
    <m/>
  </r>
  <r>
    <n v="361"/>
    <x v="65"/>
    <x v="297"/>
    <n v="39071832"/>
    <s v="GREGORIO PEDRIEL N° 3915"/>
    <s v="Córdoba"/>
    <n v="5000"/>
    <x v="15"/>
    <x v="4"/>
    <n v="1995"/>
    <n v="3513215205"/>
    <s v="lorenacgodoy@hotmail.com"/>
    <s v="Citroen C4"/>
    <s v="Pack plus 2012 5 ptas"/>
    <s v="LKK051"/>
    <x v="0"/>
    <x v="0"/>
    <s v="P"/>
    <m/>
    <m/>
    <m/>
    <m/>
    <m/>
    <m/>
    <m/>
    <m/>
    <m/>
    <m/>
    <m/>
    <m/>
    <m/>
    <m/>
    <m/>
  </r>
  <r>
    <n v="362"/>
    <x v="65"/>
    <x v="298"/>
    <n v="38985652"/>
    <s v="San Martin 1572 1 C"/>
    <s v="Córdoba"/>
    <n v="5000"/>
    <x v="5"/>
    <x v="1"/>
    <n v="1995"/>
    <n v="3512559167"/>
    <s v="francoe.soria@gmail.com"/>
    <s v="VW Fox 1,6 3 p. 2007"/>
    <n v="2007"/>
    <s v="GCJ441"/>
    <x v="0"/>
    <x v="0"/>
    <m/>
    <m/>
    <m/>
    <m/>
    <m/>
    <m/>
    <m/>
    <m/>
    <m/>
    <m/>
    <m/>
    <m/>
    <m/>
    <m/>
    <m/>
    <m/>
  </r>
  <r>
    <n v="363"/>
    <x v="50"/>
    <x v="218"/>
    <n v="14900115"/>
    <s v="ESTANISLAO LEARTE N° 722"/>
    <s v="Córdoba"/>
    <n v="5000"/>
    <x v="16"/>
    <x v="1"/>
    <n v="1962"/>
    <n v="3513478212"/>
    <s v="nigesu@hotmail.com "/>
    <s v="Gilera"/>
    <m/>
    <s v="803KGE"/>
    <x v="5"/>
    <x v="1"/>
    <s v="b1"/>
    <m/>
    <m/>
    <m/>
    <m/>
    <m/>
    <m/>
    <m/>
    <m/>
    <m/>
    <m/>
    <m/>
    <m/>
    <m/>
    <m/>
    <m/>
  </r>
  <r>
    <n v="364"/>
    <x v="65"/>
    <x v="299"/>
    <n v="39693418"/>
    <s v="Manzana &quot;B&quot; Lote 12"/>
    <s v="Arguello"/>
    <n v="5147"/>
    <x v="4"/>
    <x v="2"/>
    <n v="1996"/>
    <n v="3512487116"/>
    <s v="lucasgabriellabrador@gmail.com"/>
    <s v="Vw Gol"/>
    <s v="2008 Power 5 np"/>
    <s v="GVR-259"/>
    <x v="0"/>
    <x v="0"/>
    <m/>
    <m/>
    <m/>
    <m/>
    <m/>
    <m/>
    <m/>
    <m/>
    <m/>
    <m/>
    <m/>
    <m/>
    <m/>
    <m/>
    <m/>
    <m/>
  </r>
  <r>
    <n v="365"/>
    <x v="65"/>
    <x v="300"/>
    <n v="26395146"/>
    <s v="Agustin Aguirre esq. Hector Llorens"/>
    <s v="Alta Gracia"/>
    <n v="5186"/>
    <x v="3"/>
    <x v="11"/>
    <n v="1978"/>
    <n v="3541405951"/>
    <s v="sebaweissbein@gmail.com"/>
    <s v="accidentes personales"/>
    <s v="Accidentes personales"/>
    <n v="0"/>
    <x v="6"/>
    <x v="1"/>
    <m/>
    <m/>
    <m/>
    <m/>
    <m/>
    <m/>
    <m/>
    <m/>
    <m/>
    <m/>
    <m/>
    <m/>
    <m/>
    <m/>
    <m/>
    <m/>
  </r>
  <r>
    <n v="366"/>
    <x v="65"/>
    <x v="301"/>
    <n v="22892218"/>
    <s v="EL GUARDAMONTE N° 693"/>
    <s v="Guiñazu"/>
    <n v="5145"/>
    <x v="29"/>
    <x v="8"/>
    <n v="1972"/>
    <n v="3512123932"/>
    <s v="bernardt321nancy@gmail.com"/>
    <s v="Vw Gol Trend"/>
    <s v="2017 5 p"/>
    <s v="AB322WE"/>
    <x v="0"/>
    <x v="1"/>
    <s v="TR"/>
    <m/>
    <m/>
    <m/>
    <m/>
    <m/>
    <m/>
    <m/>
    <m/>
    <m/>
    <m/>
    <m/>
    <m/>
    <m/>
    <m/>
    <m/>
  </r>
  <r>
    <n v="367"/>
    <x v="65"/>
    <x v="302"/>
    <n v="20531163"/>
    <s v="Pedro Goyena 1351"/>
    <s v="Córdoba"/>
    <n v="5000"/>
    <x v="4"/>
    <x v="10"/>
    <n v="1968"/>
    <n v="3512217773"/>
    <s v="agustinabracamonte1351@gmail.com"/>
    <s v="Cronos"/>
    <n v="2018"/>
    <s v="AC862KI"/>
    <x v="0"/>
    <x v="0"/>
    <s v="Cxxl"/>
    <m/>
    <m/>
    <m/>
    <m/>
    <m/>
    <m/>
    <m/>
    <m/>
    <m/>
    <m/>
    <m/>
    <m/>
    <m/>
    <m/>
    <m/>
  </r>
  <r>
    <n v="368"/>
    <x v="65"/>
    <x v="303"/>
    <n v="33832333"/>
    <s v="PASAJE PUERTO SOLEDAD N° 1674"/>
    <s v="Córdoba"/>
    <n v="5000"/>
    <x v="26"/>
    <x v="5"/>
    <n v="1988"/>
    <n v="3518054908"/>
    <s v="matias_tesis@hotmail.com"/>
    <s v="Bicicleta Venzo "/>
    <n v="2024"/>
    <n v="0"/>
    <x v="3"/>
    <x v="1"/>
    <m/>
    <m/>
    <m/>
    <m/>
    <m/>
    <m/>
    <m/>
    <m/>
    <m/>
    <m/>
    <m/>
    <m/>
    <m/>
    <m/>
    <m/>
    <m/>
  </r>
  <r>
    <n v="369"/>
    <x v="66"/>
    <x v="304"/>
    <n v="40404653"/>
    <s v="La paya  8074"/>
    <s v="Córdoba"/>
    <n v="5000"/>
    <x v="28"/>
    <x v="4"/>
    <n v="1997"/>
    <n v="3517519528"/>
    <s v="exequielcabrera407@gmail.com"/>
    <s v="HONDA CG"/>
    <s v=" 150 TITAN año 2007"/>
    <s v="904DKL"/>
    <x v="5"/>
    <x v="5"/>
    <m/>
    <m/>
    <m/>
    <m/>
    <m/>
    <m/>
    <m/>
    <m/>
    <m/>
    <m/>
    <m/>
    <m/>
    <m/>
    <m/>
    <m/>
    <m/>
  </r>
  <r>
    <n v="370"/>
    <x v="64"/>
    <x v="305"/>
    <n v="22371033"/>
    <s v="INGENIERO AMBROSIO TARAVELLA 7085"/>
    <s v="Arguello"/>
    <n v="5147"/>
    <x v="14"/>
    <x v="2"/>
    <n v="1971"/>
    <n v="3512027650"/>
    <s v="mariteperez1813@gmail.com"/>
    <s v="bicicleta"/>
    <s v="bicicleta"/>
    <n v="0"/>
    <x v="3"/>
    <x v="1"/>
    <m/>
    <m/>
    <m/>
    <m/>
    <m/>
    <m/>
    <m/>
    <m/>
    <m/>
    <m/>
    <m/>
    <m/>
    <m/>
    <m/>
    <m/>
    <m/>
  </r>
  <r>
    <n v="371"/>
    <x v="64"/>
    <x v="143"/>
    <n v="30716722348"/>
    <s v="Av. Claret 6128"/>
    <s v="Los Boulevares"/>
    <n v="5147"/>
    <x v="31"/>
    <x v="12"/>
    <n v="0"/>
    <n v="3513905675"/>
    <s v="romina_martin@hotmail.com"/>
    <s v="Toyota Corolla "/>
    <s v="xei 1,8 año 2008"/>
    <s v="HEM-189"/>
    <x v="0"/>
    <x v="0"/>
    <m/>
    <m/>
    <m/>
    <m/>
    <m/>
    <m/>
    <m/>
    <m/>
    <m/>
    <m/>
    <m/>
    <m/>
    <m/>
    <m/>
    <m/>
    <m/>
  </r>
  <r>
    <n v="372"/>
    <x v="64"/>
    <x v="306"/>
    <n v="17003964"/>
    <s v="Bv Los Granaderos 2780"/>
    <s v="La France"/>
    <n v="5008"/>
    <x v="8"/>
    <x v="7"/>
    <n v="1964"/>
    <n v="3516582710"/>
    <s v="nanneo1990@hotmail.com"/>
    <s v="Accidentes personales"/>
    <s v="Accidentes personales"/>
    <n v="0"/>
    <x v="6"/>
    <x v="0"/>
    <m/>
    <m/>
    <m/>
    <m/>
    <m/>
    <m/>
    <m/>
    <m/>
    <m/>
    <m/>
    <m/>
    <m/>
    <m/>
    <m/>
    <m/>
    <m/>
  </r>
  <r>
    <n v="373"/>
    <x v="64"/>
    <x v="143"/>
    <n v="30716722348"/>
    <s v="Av. Claret 6128"/>
    <s v="Los Boulevares"/>
    <n v="5147"/>
    <x v="13"/>
    <x v="1"/>
    <n v="2022"/>
    <n v="3513905675"/>
    <s v="romina_martin@hotmail.com"/>
    <s v="Caución"/>
    <s v="caución"/>
    <n v="0"/>
    <x v="11"/>
    <x v="6"/>
    <m/>
    <m/>
    <m/>
    <m/>
    <m/>
    <m/>
    <m/>
    <m/>
    <m/>
    <m/>
    <m/>
    <m/>
    <m/>
    <m/>
    <m/>
    <m/>
  </r>
  <r>
    <n v="374"/>
    <x v="64"/>
    <x v="307"/>
    <n v="13821027"/>
    <s v="GREGORIO PEDRIEL N° 3915"/>
    <s v="Córdoba"/>
    <n v="5000"/>
    <x v="16"/>
    <x v="3"/>
    <n v="1959"/>
    <n v="3516887524"/>
    <s v="rosa1959cba@gmail.com"/>
    <s v="Chevrolet Aveo "/>
    <s v="G3 año 2012"/>
    <s v="KYX405"/>
    <x v="0"/>
    <x v="1"/>
    <m/>
    <m/>
    <m/>
    <m/>
    <m/>
    <m/>
    <m/>
    <m/>
    <m/>
    <m/>
    <m/>
    <m/>
    <m/>
    <m/>
    <m/>
    <m/>
  </r>
  <r>
    <n v="375"/>
    <x v="64"/>
    <x v="308"/>
    <n v="33975140"/>
    <s v="Cleveland 5222 duplex 2"/>
    <s v="Santa Isabel 1° sección"/>
    <n v="5000"/>
    <x v="9"/>
    <x v="2"/>
    <n v="1988"/>
    <n v="3515649351"/>
    <s v="mauceballos2022@gmail.com"/>
    <s v="VW Fox"/>
    <n v="1.6"/>
    <s v="GNO 182"/>
    <x v="0"/>
    <x v="0"/>
    <m/>
    <m/>
    <m/>
    <m/>
    <m/>
    <m/>
    <m/>
    <m/>
    <m/>
    <m/>
    <m/>
    <m/>
    <m/>
    <m/>
    <m/>
    <m/>
  </r>
  <r>
    <n v="376"/>
    <x v="64"/>
    <x v="309"/>
    <n v="40179261"/>
    <s v="TOMAS DE IROBI N° 365 "/>
    <s v="Marquez de Sobremonte"/>
    <n v="5008"/>
    <x v="17"/>
    <x v="1"/>
    <n v="1997"/>
    <n v="3512191287"/>
    <s v="paulaaguirre2504@gmail.com"/>
    <s v="Zanella Styler"/>
    <n v="2019"/>
    <s v="A095SDP"/>
    <x v="5"/>
    <x v="1"/>
    <m/>
    <m/>
    <m/>
    <m/>
    <m/>
    <m/>
    <m/>
    <m/>
    <m/>
    <m/>
    <m/>
    <m/>
    <m/>
    <m/>
    <m/>
    <m/>
  </r>
  <r>
    <n v="377"/>
    <x v="64"/>
    <x v="106"/>
    <n v="30715461362"/>
    <s v="Rio Negro 1427"/>
    <s v="Cordoba"/>
    <n v="5000"/>
    <x v="11"/>
    <x v="2"/>
    <n v="1978"/>
    <n v="3516848560"/>
    <s v="claudiojular@hotmail.com.ar"/>
    <s v="Toyota Etios"/>
    <s v="2023 1,5 Pack xls 4at"/>
    <s v="AG029XU"/>
    <x v="0"/>
    <x v="0"/>
    <s v="A"/>
    <m/>
    <m/>
    <m/>
    <m/>
    <m/>
    <m/>
    <m/>
    <m/>
    <m/>
    <m/>
    <m/>
    <m/>
    <m/>
    <m/>
    <m/>
  </r>
  <r>
    <n v="378"/>
    <x v="64"/>
    <x v="310"/>
    <n v="36430149"/>
    <s v="Coronel Olmedo 1033"/>
    <s v="Providencia"/>
    <n v="5000"/>
    <x v="26"/>
    <x v="2"/>
    <n v="1992"/>
    <n v="3512945899"/>
    <s v="fakuuleyba92@gmail.com"/>
    <s v="VW Gol"/>
    <s v="Trend 2013"/>
    <s v="LHS921"/>
    <x v="0"/>
    <x v="0"/>
    <m/>
    <m/>
    <m/>
    <m/>
    <m/>
    <m/>
    <m/>
    <m/>
    <m/>
    <m/>
    <m/>
    <m/>
    <m/>
    <m/>
    <m/>
    <m/>
  </r>
  <r>
    <n v="379"/>
    <x v="64"/>
    <x v="311"/>
    <n v="41624724"/>
    <s v="Italia 2870"/>
    <s v="Villa Cabera"/>
    <n v="5009"/>
    <x v="16"/>
    <x v="3"/>
    <n v="1998"/>
    <n v="3515216257"/>
    <s v="juanmanuelestivillyahoo.com.ar"/>
    <s v="Suzuki GranVitara"/>
    <n v="2000"/>
    <s v="DEE470"/>
    <x v="0"/>
    <x v="5"/>
    <s v="C1"/>
    <m/>
    <m/>
    <m/>
    <m/>
    <m/>
    <m/>
    <m/>
    <m/>
    <m/>
    <m/>
    <m/>
    <m/>
    <m/>
    <m/>
    <m/>
  </r>
  <r>
    <n v="380"/>
    <x v="64"/>
    <x v="312"/>
    <n v="36334113"/>
    <s v="27 de Abril 586"/>
    <s v="Córdoba"/>
    <n v="5000"/>
    <x v="23"/>
    <x v="11"/>
    <n v="1992"/>
    <n v="3515353970"/>
    <s v="aledlesta@gmail.com"/>
    <s v="Praxis Profesional"/>
    <s v="Praxis Profesional"/>
    <n v="0"/>
    <x v="2"/>
    <x v="2"/>
    <m/>
    <m/>
    <m/>
    <m/>
    <m/>
    <m/>
    <m/>
    <m/>
    <m/>
    <m/>
    <m/>
    <m/>
    <m/>
    <m/>
    <m/>
    <m/>
  </r>
  <r>
    <n v="381"/>
    <x v="64"/>
    <x v="206"/>
    <n v="23431536"/>
    <s v="Pasaje Las Grullas 34"/>
    <s v="Córdoba"/>
    <n v="5021"/>
    <x v="29"/>
    <x v="8"/>
    <n v="1973"/>
    <m/>
    <s v="ceciliavziegler@gmail.com "/>
    <s v="Fiat Toro"/>
    <n v="2024"/>
    <m/>
    <x v="0"/>
    <x v="0"/>
    <s v="CXXL"/>
    <m/>
    <m/>
    <m/>
    <m/>
    <m/>
    <m/>
    <m/>
    <m/>
    <m/>
    <m/>
    <m/>
    <m/>
    <m/>
    <m/>
    <m/>
  </r>
  <r>
    <n v="382"/>
    <x v="29"/>
    <x v="313"/>
    <n v="27173866"/>
    <s v="GENERAL PAZ 2365 "/>
    <s v="Córdoba"/>
    <n v="5000"/>
    <x v="24"/>
    <x v="11"/>
    <n v="1979"/>
    <n v="3515514947"/>
    <s v="pablomartinzabala2@gmail.com"/>
    <s v="Chevrolt Corsa"/>
    <s v="City 3 p 2008"/>
    <s v="KGD675"/>
    <x v="0"/>
    <x v="5"/>
    <s v="c2f"/>
    <m/>
    <m/>
    <m/>
    <m/>
    <m/>
    <m/>
    <m/>
    <m/>
    <m/>
    <m/>
    <m/>
    <m/>
    <m/>
    <m/>
    <m/>
  </r>
  <r>
    <n v="383"/>
    <x v="29"/>
    <x v="314"/>
    <n v="32080180"/>
    <s v="Los Cocos 358"/>
    <s v="Alta Gracia"/>
    <n v="5186"/>
    <x v="28"/>
    <x v="9"/>
    <n v="1986"/>
    <n v="3547653528"/>
    <s v="anjean_86@hotmail.com"/>
    <s v="accidentes personales"/>
    <s v="Accidentes personales"/>
    <n v="0"/>
    <x v="6"/>
    <x v="4"/>
    <m/>
    <m/>
    <m/>
    <m/>
    <m/>
    <m/>
    <m/>
    <m/>
    <m/>
    <m/>
    <m/>
    <m/>
    <m/>
    <m/>
    <m/>
    <m/>
  </r>
  <r>
    <n v="384"/>
    <x v="54"/>
    <x v="315"/>
    <n v="29627729"/>
    <s v="Cecilia Grierson 182"/>
    <s v="Casa Grande"/>
    <n v="5168"/>
    <x v="10"/>
    <x v="8"/>
    <n v="1982"/>
    <n v="1132269763"/>
    <s v="profecinitacarreno@gmail.com"/>
    <s v="Renault Kangoo 1.6 2007"/>
    <s v="Renault Kangoo"/>
    <s v="GKX217"/>
    <x v="0"/>
    <x v="1"/>
    <s v="B"/>
    <n v="29509791"/>
    <s v="Córdoba s/n B° San Roque"/>
    <s v="Cosquin"/>
    <n v="5166"/>
    <n v="21"/>
    <n v="7"/>
    <n v="1982"/>
    <n v="3541358996"/>
    <s v="fafakuku26@gmail.com"/>
    <s v="Renault Kangoo 1.6 2007"/>
    <s v="Renault Kangoo"/>
    <s v="GKX217"/>
    <s v="Auto"/>
    <s v="Rivadavia"/>
    <s v="B"/>
  </r>
  <r>
    <n v="385"/>
    <x v="29"/>
    <x v="316"/>
    <n v="36774488"/>
    <s v="DOMINGO MATHEU N° 3573"/>
    <s v="Córdoba"/>
    <n v="5000"/>
    <x v="9"/>
    <x v="1"/>
    <n v="1992"/>
    <n v="3516596946"/>
    <s v="fabrialejandroalcaras@gmail.com"/>
    <s v="Zanella 110"/>
    <m/>
    <s v="A202TJR"/>
    <x v="5"/>
    <x v="1"/>
    <m/>
    <m/>
    <m/>
    <m/>
    <m/>
    <m/>
    <m/>
    <m/>
    <m/>
    <m/>
    <m/>
    <m/>
    <m/>
    <m/>
    <m/>
    <m/>
  </r>
  <r>
    <n v="386"/>
    <x v="29"/>
    <x v="317"/>
    <n v="21398281"/>
    <s v=" Lote 1 manzana 37   ( ex manzana 23) dpto B  en etapa 2 "/>
    <s v="Docta Boulevard"/>
    <n v="5000"/>
    <x v="23"/>
    <x v="4"/>
    <n v="1970"/>
    <n v="3515519268"/>
    <s v="gfilomeni@hotmail.com"/>
    <s v="Duplex La docta"/>
    <s v="hogar"/>
    <n v="0"/>
    <x v="1"/>
    <x v="0"/>
    <m/>
    <m/>
    <m/>
    <m/>
    <m/>
    <m/>
    <m/>
    <m/>
    <m/>
    <m/>
    <m/>
    <m/>
    <m/>
    <m/>
    <m/>
    <m/>
  </r>
  <r>
    <n v="387"/>
    <x v="29"/>
    <x v="318"/>
    <n v="22373019"/>
    <s v="CELEDONIO FLORES N° 1427"/>
    <s v="Pueyrredon"/>
    <n v="5012"/>
    <x v="0"/>
    <x v="10"/>
    <n v="1971"/>
    <n v="3512263423"/>
    <s v="evayedu10@gmail.com"/>
    <s v="Brava Nevada 110 2012"/>
    <s v="moto"/>
    <s v="569IHH"/>
    <x v="5"/>
    <x v="1"/>
    <s v="B1"/>
    <m/>
    <m/>
    <m/>
    <m/>
    <m/>
    <m/>
    <m/>
    <m/>
    <m/>
    <m/>
    <m/>
    <m/>
    <m/>
    <m/>
    <m/>
  </r>
  <r>
    <n v="388"/>
    <x v="29"/>
    <x v="319"/>
    <n v="27294771"/>
    <s v="San ignacio de Horizante"/>
    <s v="Universitario de Horizonte"/>
    <n v="5000"/>
    <x v="2"/>
    <x v="10"/>
    <n v="1979"/>
    <n v="3513484724"/>
    <s v="josebergero22@gmail.com"/>
    <s v="Camión VW"/>
    <s v="13,180 2007"/>
    <s v="GSL426"/>
    <x v="0"/>
    <x v="1"/>
    <s v="a"/>
    <m/>
    <m/>
    <m/>
    <m/>
    <m/>
    <m/>
    <m/>
    <m/>
    <m/>
    <m/>
    <m/>
    <m/>
    <m/>
    <m/>
    <m/>
  </r>
  <r>
    <n v="389"/>
    <x v="29"/>
    <x v="320"/>
    <n v="27172774"/>
    <s v="12 DE OCTUBRE 2930"/>
    <s v="Córdoba"/>
    <n v="5000"/>
    <x v="23"/>
    <x v="11"/>
    <n v="1979"/>
    <s v="3513590809_x000a_"/>
    <s v="wolfhugh@gmail.com"/>
    <s v="Peugeot 307"/>
    <s v="SW2.0 PREM L/N TIP"/>
    <s v="FNN760"/>
    <x v="0"/>
    <x v="5"/>
    <s v="B"/>
    <m/>
    <m/>
    <m/>
    <m/>
    <m/>
    <m/>
    <m/>
    <m/>
    <m/>
    <m/>
    <m/>
    <m/>
    <m/>
    <m/>
    <m/>
  </r>
  <r>
    <n v="390"/>
    <x v="29"/>
    <x v="321"/>
    <n v="17534005"/>
    <s v="Cordoba 252"/>
    <s v="Córdoba"/>
    <n v="5000"/>
    <x v="0"/>
    <x v="10"/>
    <n v="1965"/>
    <n v="35166709900"/>
    <s v="manzoneroberto@hotmail.com"/>
    <s v="Vw. Amarok "/>
    <n v="2015"/>
    <s v="PDR232"/>
    <x v="0"/>
    <x v="0"/>
    <m/>
    <m/>
    <m/>
    <m/>
    <m/>
    <m/>
    <m/>
    <m/>
    <m/>
    <m/>
    <m/>
    <m/>
    <m/>
    <m/>
    <m/>
    <m/>
  </r>
  <r>
    <n v="391"/>
    <x v="54"/>
    <x v="322"/>
    <n v="31549686"/>
    <s v="Bernasconi 1866"/>
    <s v="Cabildo"/>
    <n v="5000"/>
    <x v="9"/>
    <x v="11"/>
    <n v="1985"/>
    <n v="3515309384"/>
    <s v="carlosdiaz1866@hotmail.com"/>
    <s v="Chevrolet Vectra"/>
    <n v="2009"/>
    <s v="IJO914"/>
    <x v="0"/>
    <x v="0"/>
    <m/>
    <m/>
    <m/>
    <m/>
    <m/>
    <m/>
    <m/>
    <m/>
    <m/>
    <m/>
    <m/>
    <m/>
    <m/>
    <m/>
    <m/>
    <m/>
  </r>
  <r>
    <n v="392"/>
    <x v="29"/>
    <x v="323"/>
    <n v="20190991327"/>
    <s v="MZA 14 - LOTE 2 "/>
    <s v="Villa Catalina"/>
    <n v="5111"/>
    <x v="12"/>
    <x v="1"/>
    <n v="1982"/>
    <n v="3515633519"/>
    <s v="pabreu.ar@gmail.com"/>
    <s v="Picasso 1,6"/>
    <n v="2008"/>
    <s v="HRC127"/>
    <x v="0"/>
    <x v="1"/>
    <m/>
    <m/>
    <m/>
    <m/>
    <m/>
    <m/>
    <m/>
    <m/>
    <m/>
    <m/>
    <m/>
    <m/>
    <m/>
    <m/>
    <m/>
    <m/>
  </r>
  <r>
    <n v="393"/>
    <x v="29"/>
    <x v="143"/>
    <n v="30716722348"/>
    <s v="Av. Claret 6128"/>
    <s v="Los Boulevares"/>
    <n v="5147"/>
    <x v="13"/>
    <x v="1"/>
    <n v="2022"/>
    <n v="3513905675"/>
    <s v="romina_martin@hotmail.com"/>
    <s v="Corolla 2017"/>
    <n v="2017"/>
    <s v="AB422LT"/>
    <x v="0"/>
    <x v="0"/>
    <m/>
    <m/>
    <m/>
    <m/>
    <m/>
    <m/>
    <m/>
    <m/>
    <m/>
    <m/>
    <m/>
    <m/>
    <m/>
    <m/>
    <m/>
    <m/>
  </r>
  <r>
    <n v="394"/>
    <x v="29"/>
    <x v="106"/>
    <n v="30715461362"/>
    <s v="Rio Negro 1427"/>
    <s v="Cordoba"/>
    <n v="5000"/>
    <x v="11"/>
    <x v="2"/>
    <n v="1978"/>
    <n v="3516848560"/>
    <s v="claudiojular@hotmail.com.ar"/>
    <s v="Camion Scania"/>
    <n v="2000"/>
    <s v="DXA194"/>
    <x v="0"/>
    <x v="5"/>
    <m/>
    <m/>
    <m/>
    <m/>
    <m/>
    <m/>
    <m/>
    <m/>
    <m/>
    <m/>
    <m/>
    <m/>
    <m/>
    <m/>
    <m/>
    <m/>
  </r>
  <r>
    <n v="395"/>
    <x v="29"/>
    <x v="324"/>
    <n v="24863183"/>
    <s v="San Martin645"/>
    <s v="Casa Grande"/>
    <n v="5162"/>
    <x v="11"/>
    <x v="2"/>
    <n v="1978"/>
    <n v="3471536818"/>
    <s v="mauroborini@gmail.com"/>
    <s v="Ford Ecospro Xls plus"/>
    <n v="2007"/>
    <s v="IOB391"/>
    <x v="0"/>
    <x v="6"/>
    <m/>
    <m/>
    <m/>
    <m/>
    <m/>
    <m/>
    <m/>
    <m/>
    <m/>
    <m/>
    <m/>
    <m/>
    <m/>
    <m/>
    <m/>
    <m/>
  </r>
  <r>
    <n v="396"/>
    <x v="29"/>
    <x v="325"/>
    <n v="33022552"/>
    <s v="OLAZABAL 4170 P. 8 DPTO. G"/>
    <s v="Capital Federal"/>
    <n v="1431"/>
    <x v="0"/>
    <x v="8"/>
    <n v="1987"/>
    <n v="1168756485"/>
    <s v="debo_7787@hotmail.com"/>
    <s v="Accidentes personales"/>
    <n v="0"/>
    <n v="0"/>
    <x v="6"/>
    <x v="4"/>
    <m/>
    <m/>
    <m/>
    <m/>
    <m/>
    <m/>
    <m/>
    <m/>
    <m/>
    <m/>
    <m/>
    <m/>
    <m/>
    <m/>
    <m/>
    <m/>
  </r>
  <r>
    <n v="397"/>
    <x v="29"/>
    <x v="326"/>
    <n v="18061287"/>
    <s v="Aconcagua 3983"/>
    <s v="Ameghino Sud"/>
    <n v="5010"/>
    <x v="2"/>
    <x v="9"/>
    <n v="1967"/>
    <n v="3512883805"/>
    <s v="miguelangelaguirre86@gmail.com"/>
    <s v="Accidentes personales"/>
    <n v="0"/>
    <n v="0"/>
    <x v="6"/>
    <x v="4"/>
    <m/>
    <m/>
    <m/>
    <m/>
    <m/>
    <m/>
    <m/>
    <m/>
    <m/>
    <m/>
    <m/>
    <m/>
    <m/>
    <m/>
    <m/>
    <m/>
  </r>
  <r>
    <n v="398"/>
    <x v="29"/>
    <x v="327"/>
    <n v="32115549"/>
    <s v="Riga 4545"/>
    <s v="Córdoba"/>
    <n v="5000"/>
    <x v="15"/>
    <x v="3"/>
    <n v="1986"/>
    <n v="3517737044"/>
    <s v="marioexequielrongo@gmail.com"/>
    <s v="Chevrolet Corsa 1.6 super"/>
    <n v="2007"/>
    <s v="GGG743"/>
    <x v="0"/>
    <x v="0"/>
    <m/>
    <m/>
    <m/>
    <m/>
    <m/>
    <m/>
    <m/>
    <m/>
    <m/>
    <m/>
    <m/>
    <m/>
    <m/>
    <m/>
    <m/>
    <m/>
  </r>
  <r>
    <n v="399"/>
    <x v="29"/>
    <x v="328"/>
    <n v="33599093"/>
    <s v="AV. CURAZAO N° 3396 "/>
    <s v="Córdoba"/>
    <n v="5000"/>
    <x v="26"/>
    <x v="11"/>
    <n v="1988"/>
    <n v="3512801702"/>
    <s v="dayana_912@hotmail.com"/>
    <s v="Fiat Palio We"/>
    <n v="2013"/>
    <s v="MKM-068"/>
    <x v="0"/>
    <x v="0"/>
    <s v="cxxl"/>
    <m/>
    <m/>
    <m/>
    <m/>
    <m/>
    <m/>
    <m/>
    <m/>
    <m/>
    <m/>
    <m/>
    <m/>
    <m/>
    <m/>
    <m/>
  </r>
  <r>
    <n v="400"/>
    <x v="48"/>
    <x v="329"/>
    <n v="31347940"/>
    <s v="Paraguay 1929"/>
    <s v="San Francisco"/>
    <n v="2400"/>
    <x v="14"/>
    <x v="1"/>
    <n v="1985"/>
    <n v="3562514684"/>
    <s v="lucreciagilli85@gmail.com"/>
    <s v="Renault Logan II Expression"/>
    <n v="2018"/>
    <s v="AD055LG"/>
    <x v="0"/>
    <x v="2"/>
    <m/>
    <m/>
    <m/>
    <m/>
    <m/>
    <m/>
    <m/>
    <m/>
    <m/>
    <m/>
    <m/>
    <m/>
    <m/>
    <m/>
    <m/>
    <m/>
  </r>
  <r>
    <n v="401"/>
    <x v="67"/>
    <x v="330"/>
    <n v="33162474"/>
    <s v="Diaz Colodrero 3858"/>
    <s v="Córdoba"/>
    <n v="5000"/>
    <x v="19"/>
    <x v="5"/>
    <n v="1987"/>
    <n v="3513623138"/>
    <s v="palaciovanessa8@gmail.com"/>
    <s v="Moto Gilera Smash"/>
    <n v="2024"/>
    <s v="A209VEI"/>
    <x v="5"/>
    <x v="1"/>
    <s v="Bike"/>
    <m/>
    <m/>
    <m/>
    <m/>
    <m/>
    <m/>
    <m/>
    <m/>
    <m/>
    <m/>
    <m/>
    <m/>
    <m/>
    <m/>
    <m/>
  </r>
  <r>
    <n v="402"/>
    <x v="67"/>
    <x v="331"/>
    <n v="12671611"/>
    <s v="FRANCISCO SUAREZ 4046"/>
    <s v="Marquez de Sobremonte"/>
    <n v="5008"/>
    <x v="2"/>
    <x v="3"/>
    <n v="1956"/>
    <n v="3516137751"/>
    <s v="marycriscamacho@hotmail.com.ar"/>
    <s v="Hogar"/>
    <n v="0"/>
    <n v="0"/>
    <x v="1"/>
    <x v="0"/>
    <m/>
    <m/>
    <m/>
    <m/>
    <m/>
    <m/>
    <m/>
    <m/>
    <m/>
    <m/>
    <m/>
    <m/>
    <m/>
    <m/>
    <m/>
    <m/>
  </r>
  <r>
    <n v="403"/>
    <x v="67"/>
    <x v="138"/>
    <n v="43370839"/>
    <s v="Bv. Los Granderos 1991"/>
    <s v="Córdoba"/>
    <n v="5000"/>
    <x v="12"/>
    <x v="6"/>
    <n v="2001"/>
    <n v="3518091019"/>
    <s v="salgueroars@gmail.com"/>
    <s v="accidentes personales"/>
    <n v="0"/>
    <n v="0"/>
    <x v="6"/>
    <x v="0"/>
    <s v="C"/>
    <m/>
    <m/>
    <m/>
    <m/>
    <m/>
    <m/>
    <m/>
    <m/>
    <m/>
    <m/>
    <m/>
    <m/>
    <m/>
    <m/>
    <m/>
  </r>
  <r>
    <n v="404"/>
    <x v="67"/>
    <x v="332"/>
    <n v="23792194"/>
    <s v="Republica Dominicana 248"/>
    <s v="Juniors"/>
    <n v="5000"/>
    <x v="10"/>
    <x v="8"/>
    <n v="1974"/>
    <n v="3514590809"/>
    <s v="premiumoilservice@hotmail.com"/>
    <s v="Benelli TRK 502 x 2020"/>
    <n v="2020"/>
    <s v="A126ZYF"/>
    <x v="5"/>
    <x v="1"/>
    <s v="B"/>
    <m/>
    <m/>
    <m/>
    <m/>
    <m/>
    <m/>
    <m/>
    <m/>
    <m/>
    <m/>
    <m/>
    <m/>
    <m/>
    <m/>
    <m/>
  </r>
  <r>
    <n v="405"/>
    <x v="67"/>
    <x v="333"/>
    <n v="24471578"/>
    <s v="Facundo Quiroga S/n"/>
    <s v="Bouwer"/>
    <n v="5119"/>
    <x v="14"/>
    <x v="11"/>
    <n v="1975"/>
    <n v="3518160703"/>
    <s v="colratfernando43@gmail.com"/>
    <s v="Reanult Kangoo 2004 RLD"/>
    <n v="2004"/>
    <s v="ELZ187"/>
    <x v="0"/>
    <x v="1"/>
    <s v="c"/>
    <m/>
    <m/>
    <m/>
    <m/>
    <m/>
    <m/>
    <m/>
    <m/>
    <m/>
    <m/>
    <m/>
    <m/>
    <m/>
    <m/>
    <m/>
  </r>
  <r>
    <n v="406"/>
    <x v="67"/>
    <x v="91"/>
    <n v="30112035"/>
    <s v="Miguel cane 133"/>
    <s v="Juarez Celman"/>
    <n v="5145"/>
    <x v="30"/>
    <x v="11"/>
    <n v="1983"/>
    <n v="3515722997"/>
    <s v="paolavallejo148@gmail.com"/>
    <s v="Chevrolet Corsa 3 p"/>
    <n v="2002"/>
    <s v="DZQ798"/>
    <x v="0"/>
    <x v="7"/>
    <s v="cl"/>
    <m/>
    <m/>
    <m/>
    <m/>
    <m/>
    <m/>
    <m/>
    <m/>
    <m/>
    <m/>
    <m/>
    <m/>
    <m/>
    <m/>
    <m/>
  </r>
  <r>
    <n v="407"/>
    <x v="67"/>
    <x v="334"/>
    <n v="28271141"/>
    <s v="San martin 693"/>
    <s v="Casa Grande"/>
    <n v="5162"/>
    <x v="25"/>
    <x v="8"/>
    <n v="1980"/>
    <n v="3513280938"/>
    <s v="lucila_margara@hotmail.com"/>
    <s v="Ford Fiesta LX 1,8 5 p"/>
    <n v="2002"/>
    <s v="DYA072"/>
    <x v="0"/>
    <x v="2"/>
    <m/>
    <m/>
    <m/>
    <m/>
    <m/>
    <m/>
    <m/>
    <m/>
    <m/>
    <m/>
    <m/>
    <m/>
    <m/>
    <m/>
    <m/>
    <m/>
  </r>
  <r>
    <n v="408"/>
    <x v="68"/>
    <x v="335"/>
    <n v="46129948"/>
    <s v="ORESTE LANFRANCHI "/>
    <s v="saldán"/>
    <n v="5149"/>
    <x v="13"/>
    <x v="11"/>
    <n v="2003"/>
    <n v="3513076413"/>
    <s v="moyanonico03@gmail.com"/>
    <s v="Motomel S2150"/>
    <n v="2024"/>
    <s v="A212MAA"/>
    <x v="5"/>
    <x v="1"/>
    <s v="f"/>
    <m/>
    <m/>
    <m/>
    <m/>
    <m/>
    <m/>
    <m/>
    <m/>
    <m/>
    <m/>
    <m/>
    <m/>
    <m/>
    <m/>
    <m/>
  </r>
  <r>
    <n v="409"/>
    <x v="68"/>
    <x v="227"/>
    <n v="24692205"/>
    <s v="Ricardo Rojas 9985 Lote  mza 34"/>
    <s v="Va. Rivera Indarte"/>
    <n v="5147"/>
    <x v="6"/>
    <x v="4"/>
    <n v="1975"/>
    <n v="3515164505"/>
    <s v="pmiscevich@gmail.com"/>
    <s v="KTM Adventure 2023 790R"/>
    <n v="2023"/>
    <s v="A195VHY"/>
    <x v="5"/>
    <x v="2"/>
    <m/>
    <m/>
    <m/>
    <m/>
    <m/>
    <m/>
    <m/>
    <m/>
    <m/>
    <m/>
    <m/>
    <m/>
    <m/>
    <m/>
    <m/>
    <m/>
  </r>
  <r>
    <n v="410"/>
    <x v="68"/>
    <x v="336"/>
    <n v="39445881"/>
    <s v="Malargue 2266"/>
    <s v="Córdoba"/>
    <n v="5000"/>
    <x v="28"/>
    <x v="9"/>
    <n v="1996"/>
    <n v="3517860009"/>
    <s v="popucba@gmail.com"/>
    <s v="KKTM 200 DUKE"/>
    <n v="2015"/>
    <s v="754LCE"/>
    <x v="5"/>
    <x v="5"/>
    <m/>
    <m/>
    <m/>
    <m/>
    <m/>
    <m/>
    <m/>
    <m/>
    <m/>
    <m/>
    <m/>
    <m/>
    <m/>
    <m/>
    <m/>
    <m/>
  </r>
  <r>
    <n v="411"/>
    <x v="68"/>
    <x v="242"/>
    <n v="20424398455"/>
    <s v="Velez Sarsfield 4387"/>
    <s v="Artigas"/>
    <n v="5000"/>
    <x v="26"/>
    <x v="1"/>
    <n v="1998"/>
    <n v="3512868131"/>
    <s v="santiadosaldano98@gmail.com"/>
    <s v="Fiat 147 spazio"/>
    <n v="1993"/>
    <s v="TGR060"/>
    <x v="0"/>
    <x v="5"/>
    <m/>
    <m/>
    <m/>
    <m/>
    <m/>
    <m/>
    <m/>
    <m/>
    <m/>
    <m/>
    <m/>
    <m/>
    <m/>
    <m/>
    <m/>
    <m/>
  </r>
  <r>
    <n v="412"/>
    <x v="68"/>
    <x v="337"/>
    <n v="23231796"/>
    <s v="Jeronimo de Helguera 4558"/>
    <s v="Ramón Cárcano "/>
    <n v="5000"/>
    <x v="4"/>
    <x v="6"/>
    <n v="1973"/>
    <n v="3517346289"/>
    <s v="h.dd@live.com.ar"/>
    <s v="Duster 1,6 4x2 c/GNC "/>
    <n v="2013"/>
    <s v="MQM-161"/>
    <x v="0"/>
    <x v="0"/>
    <m/>
    <m/>
    <m/>
    <m/>
    <m/>
    <m/>
    <m/>
    <m/>
    <m/>
    <m/>
    <m/>
    <m/>
    <m/>
    <m/>
    <m/>
    <m/>
  </r>
  <r>
    <n v="413"/>
    <x v="68"/>
    <x v="338"/>
    <n v="29474415"/>
    <s v="Neper 5565"/>
    <s v="Va. Belgrano"/>
    <n v="5147"/>
    <x v="29"/>
    <x v="1"/>
    <n v="1982"/>
    <s v="3518067305_x000a_"/>
    <s v="maunicodiaztelechea@gmail.com"/>
    <s v="Fiat 128"/>
    <n v="1981"/>
    <s v="TZY669"/>
    <x v="0"/>
    <x v="5"/>
    <m/>
    <m/>
    <m/>
    <m/>
    <m/>
    <m/>
    <m/>
    <m/>
    <m/>
    <m/>
    <m/>
    <m/>
    <m/>
    <m/>
    <m/>
    <m/>
  </r>
  <r>
    <n v="414"/>
    <x v="68"/>
    <x v="339"/>
    <n v="12998667"/>
    <s v="Lima s/n "/>
    <s v="va cerro azul"/>
    <n v="5106"/>
    <x v="29"/>
    <x v="8"/>
    <n v="1986"/>
    <n v="3515052193"/>
    <s v="frnlevi@gmail.com"/>
    <s v="Renault Clio rt 5 pDA"/>
    <n v="1998"/>
    <s v="CKK641"/>
    <x v="0"/>
    <x v="2"/>
    <m/>
    <m/>
    <m/>
    <m/>
    <m/>
    <m/>
    <m/>
    <m/>
    <m/>
    <m/>
    <m/>
    <m/>
    <m/>
    <m/>
    <m/>
    <m/>
  </r>
  <r>
    <n v="415"/>
    <x v="68"/>
    <x v="124"/>
    <n v="34989173"/>
    <s v="Pública 3 sur lote 1104 7160"/>
    <s v="Univ. De Horizonte"/>
    <n v="5017"/>
    <x v="15"/>
    <x v="9"/>
    <n v="1990"/>
    <n v="3513663856"/>
    <s v="yesi_dlh@hotmail.com"/>
    <s v="hogar"/>
    <n v="0"/>
    <n v="0"/>
    <x v="1"/>
    <x v="0"/>
    <m/>
    <m/>
    <m/>
    <m/>
    <m/>
    <m/>
    <m/>
    <m/>
    <m/>
    <m/>
    <m/>
    <m/>
    <m/>
    <m/>
    <m/>
    <m/>
  </r>
  <r>
    <n v="416"/>
    <x v="68"/>
    <x v="340"/>
    <n v="22776120"/>
    <s v="Mza 31 Lote 25"/>
    <s v="Dean funes perkins"/>
    <n v="5000"/>
    <x v="2"/>
    <x v="8"/>
    <n v="1972"/>
    <n v="3513375060"/>
    <s v="vivisosa.sosa@gmail.com"/>
    <s v="Chevrolet Corsa 1,5 4 p"/>
    <n v="2008"/>
    <s v="HEY-236"/>
    <x v="0"/>
    <x v="0"/>
    <m/>
    <m/>
    <m/>
    <m/>
    <m/>
    <m/>
    <m/>
    <m/>
    <m/>
    <m/>
    <m/>
    <m/>
    <m/>
    <m/>
    <m/>
    <m/>
  </r>
  <r>
    <n v="417"/>
    <x v="68"/>
    <x v="341"/>
    <n v="42475679"/>
    <s v="Santiago Cáceres N° 2085"/>
    <s v="Colinas de Vélez Sarsfield"/>
    <n v="5000"/>
    <x v="23"/>
    <x v="1"/>
    <n v="1972"/>
    <n v="3513485483"/>
    <s v="david_holz10@hotmail.com"/>
    <s v="Toyota Yaris "/>
    <n v="2022"/>
    <s v="AF672YO"/>
    <x v="0"/>
    <x v="0"/>
    <m/>
    <m/>
    <m/>
    <m/>
    <m/>
    <m/>
    <m/>
    <m/>
    <m/>
    <m/>
    <m/>
    <m/>
    <m/>
    <m/>
    <m/>
    <m/>
  </r>
  <r>
    <n v="418"/>
    <x v="68"/>
    <x v="342"/>
    <n v="12998667"/>
    <s v="Los Paraisos S/n "/>
    <s v="LAS vertientes de la Granja"/>
    <n v="5115"/>
    <x v="14"/>
    <x v="6"/>
    <n v="1957"/>
    <n v="3513464362"/>
    <s v="jorgealevi@gmail.com"/>
    <s v="Citroen Elysee"/>
    <n v="2017"/>
    <s v="AB606GA"/>
    <x v="0"/>
    <x v="2"/>
    <m/>
    <m/>
    <m/>
    <m/>
    <m/>
    <m/>
    <m/>
    <m/>
    <m/>
    <m/>
    <m/>
    <m/>
    <m/>
    <m/>
    <m/>
    <m/>
  </r>
  <r>
    <n v="419"/>
    <x v="41"/>
    <x v="343"/>
    <n v="23592049"/>
    <s v="Chaco 281"/>
    <s v="Oliva"/>
    <n v="5980"/>
    <x v="2"/>
    <x v="7"/>
    <n v="1973"/>
    <n v="3532401171"/>
    <s v="jorgepaludi@gmail.com"/>
    <s v="Ford Forcus 2,0 Trend Puls"/>
    <n v="2010"/>
    <s v="JLA370"/>
    <x v="0"/>
    <x v="2"/>
    <m/>
    <m/>
    <m/>
    <m/>
    <m/>
    <m/>
    <m/>
    <m/>
    <m/>
    <m/>
    <m/>
    <m/>
    <m/>
    <m/>
    <m/>
    <m/>
  </r>
  <r>
    <n v="420"/>
    <x v="68"/>
    <x v="344"/>
    <n v="29329703"/>
    <s v="Quenico 8269 duplex A B° Argüello Norte"/>
    <s v="Arguello"/>
    <n v="5147"/>
    <x v="21"/>
    <x v="0"/>
    <n v="1982"/>
    <n v="3513886238"/>
    <s v="florencia.chiappero@gmail.com"/>
    <s v="Renault 12"/>
    <n v="1981"/>
    <s v="UVY819"/>
    <x v="0"/>
    <x v="5"/>
    <m/>
    <m/>
    <m/>
    <m/>
    <m/>
    <m/>
    <m/>
    <m/>
    <m/>
    <m/>
    <m/>
    <m/>
    <m/>
    <m/>
    <m/>
    <m/>
  </r>
  <r>
    <n v="421"/>
    <x v="68"/>
    <x v="345"/>
    <n v="30715004506"/>
    <s v="AV. RECTA MARTINOLLI 6667 "/>
    <s v="Córdoba"/>
    <n v="5000"/>
    <x v="30"/>
    <x v="4"/>
    <n v="2015"/>
    <n v="3518117949"/>
    <s v="constructorasuvermaxss@gmail.com"/>
    <s v="Mercedes Benz 2021"/>
    <n v="2021"/>
    <s v="AF079XB"/>
    <x v="0"/>
    <x v="5"/>
    <m/>
    <m/>
    <m/>
    <m/>
    <m/>
    <m/>
    <m/>
    <m/>
    <m/>
    <m/>
    <m/>
    <m/>
    <m/>
    <m/>
    <m/>
    <m/>
  </r>
  <r>
    <n v="422"/>
    <x v="68"/>
    <x v="346"/>
    <n v="29253602"/>
    <s v="Marcelino Augier 3674"/>
    <s v="Matienzo"/>
    <n v="5000"/>
    <x v="3"/>
    <x v="0"/>
    <n v="1982"/>
    <n v="3512242320"/>
    <s v="carreradie.602@gmail.com"/>
    <s v="Sandero Stepway confort 1.6"/>
    <n v="2010"/>
    <s v="IPN-978"/>
    <x v="0"/>
    <x v="0"/>
    <m/>
    <m/>
    <m/>
    <m/>
    <m/>
    <m/>
    <m/>
    <m/>
    <m/>
    <m/>
    <m/>
    <m/>
    <m/>
    <m/>
    <m/>
    <m/>
  </r>
  <r>
    <n v="423"/>
    <x v="48"/>
    <x v="347"/>
    <n v="35144928"/>
    <s v="Manuel Escalda 3125"/>
    <s v="Patricios"/>
    <n v="5000"/>
    <x v="23"/>
    <x v="4"/>
    <n v="1990"/>
    <n v="3512542034"/>
    <s v="david.pilar.salas90@gmail.com"/>
    <s v="Peugoet 206"/>
    <n v="2007"/>
    <s v="GQB639"/>
    <x v="0"/>
    <x v="0"/>
    <m/>
    <m/>
    <m/>
    <m/>
    <m/>
    <m/>
    <m/>
    <m/>
    <m/>
    <m/>
    <m/>
    <m/>
    <m/>
    <m/>
    <m/>
    <m/>
  </r>
  <r>
    <n v="424"/>
    <x v="48"/>
    <x v="348"/>
    <n v="37821341"/>
    <s v="Almirante Brown 728 Dto 3"/>
    <s v="Córdoba"/>
    <n v="5003"/>
    <x v="21"/>
    <x v="5"/>
    <n v="1993"/>
    <n v="3512624777"/>
    <s v="nicoflucero@hotmail.com"/>
    <s v="Peugeot 207 compact pre"/>
    <n v="2012"/>
    <s v="LNH-653"/>
    <x v="0"/>
    <x v="0"/>
    <m/>
    <m/>
    <m/>
    <m/>
    <m/>
    <m/>
    <m/>
    <m/>
    <m/>
    <m/>
    <m/>
    <m/>
    <m/>
    <m/>
    <m/>
    <m/>
  </r>
  <r>
    <n v="425"/>
    <x v="48"/>
    <x v="216"/>
    <n v="32256274"/>
    <s v="Bv Los Granaderos 1991"/>
    <s v="Córdoba"/>
    <n v="5008"/>
    <x v="21"/>
    <x v="3"/>
    <n v="1976"/>
    <n v="3512773240"/>
    <s v="nancyfarias@uomcordoba.org.ar "/>
    <m/>
    <m/>
    <m/>
    <x v="0"/>
    <x v="0"/>
    <m/>
    <m/>
    <m/>
    <m/>
    <m/>
    <m/>
    <m/>
    <m/>
    <m/>
    <m/>
    <m/>
    <m/>
    <m/>
    <m/>
    <m/>
    <m/>
  </r>
  <r>
    <n v="426"/>
    <x v="48"/>
    <x v="349"/>
    <n v="30473800"/>
    <s v="Av. Valparaiso Km 8 y 1/2"/>
    <s v="Córdoba"/>
    <n v="5000"/>
    <x v="4"/>
    <x v="10"/>
    <n v="1983"/>
    <n v="3517684432"/>
    <s v="veronicaheredia25@hotmail.com"/>
    <s v="Accidentes personales"/>
    <n v="0"/>
    <n v="0"/>
    <x v="6"/>
    <x v="4"/>
    <m/>
    <m/>
    <m/>
    <m/>
    <m/>
    <m/>
    <m/>
    <m/>
    <m/>
    <m/>
    <m/>
    <m/>
    <m/>
    <m/>
    <m/>
    <m/>
  </r>
  <r>
    <n v="427"/>
    <x v="48"/>
    <x v="350"/>
    <n v="44693862"/>
    <s v="Estados Unidos 5421"/>
    <s v="Colonia Lola"/>
    <n v="5006"/>
    <x v="25"/>
    <x v="0"/>
    <n v="2003"/>
    <n v="3517651776"/>
    <s v="alanquevedo2017@gmail.com"/>
    <s v="Corven Triax 150"/>
    <n v="2024"/>
    <s v="A215LNZ"/>
    <x v="5"/>
    <x v="1"/>
    <m/>
    <m/>
    <m/>
    <m/>
    <m/>
    <m/>
    <m/>
    <m/>
    <m/>
    <m/>
    <m/>
    <m/>
    <m/>
    <m/>
    <m/>
    <m/>
  </r>
  <r>
    <n v="428"/>
    <x v="48"/>
    <x v="351"/>
    <n v="38003994"/>
    <s v="Martin Pinzon 1085"/>
    <s v="Córdoba"/>
    <n v="5000"/>
    <x v="11"/>
    <x v="10"/>
    <n v="1993"/>
    <n v="3513954706"/>
    <s v="matidga88@gmail.com"/>
    <s v="Zanella Rx 150"/>
    <n v="2012"/>
    <s v="560KLI"/>
    <x v="5"/>
    <x v="5"/>
    <m/>
    <m/>
    <m/>
    <m/>
    <m/>
    <m/>
    <m/>
    <m/>
    <m/>
    <m/>
    <m/>
    <m/>
    <m/>
    <m/>
    <m/>
    <m/>
  </r>
  <r>
    <n v="429"/>
    <x v="48"/>
    <x v="352"/>
    <n v="28427427"/>
    <s v="Lote 13 manzana 79  "/>
    <s v="Chacras del Norte"/>
    <n v="5021"/>
    <x v="28"/>
    <x v="7"/>
    <n v="1980"/>
    <n v="3515905523"/>
    <s v="fmartinez1131@gmail.com"/>
    <s v="Nissan TIIDA "/>
    <n v="2011"/>
    <s v="JQZ-854"/>
    <x v="0"/>
    <x v="0"/>
    <m/>
    <m/>
    <m/>
    <m/>
    <m/>
    <m/>
    <m/>
    <m/>
    <m/>
    <m/>
    <m/>
    <m/>
    <m/>
    <m/>
    <m/>
    <m/>
  </r>
  <r>
    <n v="430"/>
    <x v="48"/>
    <x v="353"/>
    <n v="17385057"/>
    <s v="Entre Rios 1672"/>
    <s v="San Vicente"/>
    <n v="5006"/>
    <x v="18"/>
    <x v="10"/>
    <n v="1965"/>
    <n v="3518150569"/>
    <n v="0"/>
    <s v="Chevrolet Corsa Gl 1,6 "/>
    <n v="2008"/>
    <s v="/HPO-919"/>
    <x v="0"/>
    <x v="0"/>
    <m/>
    <m/>
    <m/>
    <m/>
    <m/>
    <m/>
    <m/>
    <m/>
    <m/>
    <m/>
    <m/>
    <m/>
    <m/>
    <m/>
    <m/>
    <m/>
  </r>
  <r>
    <n v="431"/>
    <x v="48"/>
    <x v="354"/>
    <n v="16906808"/>
    <s v="San Alberto  1064"/>
    <s v="San Vicente"/>
    <n v="5006"/>
    <x v="3"/>
    <x v="2"/>
    <n v="1964"/>
    <n v="3515407373"/>
    <s v="luiscalletano54@gmail.com"/>
    <s v="R19 RE "/>
    <n v="2000"/>
    <s v="DDG833"/>
    <x v="0"/>
    <x v="2"/>
    <m/>
    <m/>
    <m/>
    <m/>
    <m/>
    <m/>
    <m/>
    <m/>
    <m/>
    <m/>
    <m/>
    <m/>
    <m/>
    <m/>
    <m/>
    <m/>
  </r>
  <r>
    <n v="432"/>
    <x v="48"/>
    <x v="355"/>
    <n v="39472107"/>
    <s v="Los Plátanos 519"/>
    <s v="Guiñazu"/>
    <n v="5145"/>
    <x v="12"/>
    <x v="3"/>
    <n v="1995"/>
    <n v="3515212075"/>
    <s v="pastoree273@gmail.com"/>
    <s v="Honda Twister 125"/>
    <n v="2022"/>
    <s v="A170GGT"/>
    <x v="5"/>
    <x v="5"/>
    <m/>
    <m/>
    <m/>
    <m/>
    <m/>
    <m/>
    <m/>
    <m/>
    <m/>
    <m/>
    <m/>
    <m/>
    <m/>
    <m/>
    <m/>
    <m/>
  </r>
  <r>
    <n v="433"/>
    <x v="48"/>
    <x v="106"/>
    <n v="30715461362"/>
    <s v="Rio Negro 1427"/>
    <s v="Cordoba"/>
    <n v="5000"/>
    <x v="11"/>
    <x v="2"/>
    <n v="1978"/>
    <n v="3516848560"/>
    <s v="claudiojular@hotmail.com.ar"/>
    <s v="Ford Ranger XL "/>
    <n v="2023"/>
    <s v="AG190QY"/>
    <x v="0"/>
    <x v="0"/>
    <m/>
    <m/>
    <m/>
    <m/>
    <m/>
    <m/>
    <m/>
    <m/>
    <m/>
    <m/>
    <m/>
    <m/>
    <m/>
    <m/>
    <m/>
    <m/>
  </r>
  <r>
    <n v="434"/>
    <x v="48"/>
    <x v="356"/>
    <n v="33414457"/>
    <s v="Av. Argentina 375"/>
    <s v="Mendiolaza"/>
    <n v="5107"/>
    <x v="7"/>
    <x v="7"/>
    <n v="1987"/>
    <n v="3517611774"/>
    <s v="andreagalleguillo22@gmail.com"/>
    <s v="Motomel s2 150"/>
    <n v="2016"/>
    <s v="A016DUA"/>
    <x v="5"/>
    <x v="1"/>
    <m/>
    <m/>
    <m/>
    <m/>
    <m/>
    <m/>
    <m/>
    <m/>
    <m/>
    <m/>
    <m/>
    <m/>
    <m/>
    <m/>
    <m/>
    <m/>
  </r>
  <r>
    <n v="435"/>
    <x v="48"/>
    <x v="357"/>
    <n v="43694428"/>
    <s v="Las cuevas 2157"/>
    <s v="Cabildo"/>
    <n v="5000"/>
    <x v="22"/>
    <x v="2"/>
    <n v="2001"/>
    <n v="3513967158"/>
    <s v="agustindbenitez@gmail.com"/>
    <s v="VW Fox 1,6 3 p 2013"/>
    <n v="2013"/>
    <s v="NDA516"/>
    <x v="0"/>
    <x v="0"/>
    <m/>
    <m/>
    <m/>
    <m/>
    <m/>
    <m/>
    <m/>
    <m/>
    <m/>
    <m/>
    <m/>
    <m/>
    <m/>
    <m/>
    <m/>
    <m/>
  </r>
  <r>
    <n v="436"/>
    <x v="48"/>
    <x v="358"/>
    <n v="33830514"/>
    <s v="Av. Recta Martinoli 7070"/>
    <s v="Arguello"/>
    <n v="5147"/>
    <x v="6"/>
    <x v="9"/>
    <n v="1988"/>
    <n v="3515149478"/>
    <s v="joseigdomina@gmail.com"/>
    <s v="Peugeot 207 Carbriolet"/>
    <n v="2012"/>
    <s v="LPP609"/>
    <x v="0"/>
    <x v="2"/>
    <m/>
    <m/>
    <m/>
    <m/>
    <m/>
    <m/>
    <m/>
    <m/>
    <m/>
    <m/>
    <m/>
    <m/>
    <m/>
    <m/>
    <m/>
    <m/>
  </r>
  <r>
    <n v="437"/>
    <x v="48"/>
    <x v="359"/>
    <n v="23824280"/>
    <s v="PASO DE LOS ANDES 517 P1 DPTO 3"/>
    <s v="cÓRDOBA"/>
    <n v="5000"/>
    <x v="29"/>
    <x v="1"/>
    <n v="1974"/>
    <n v="3513456264"/>
    <s v="ARIELMOYANO021@GMAIL.COM"/>
    <s v="Meriva gl"/>
    <n v="2008"/>
    <s v="HLT918"/>
    <x v="0"/>
    <x v="0"/>
    <m/>
    <m/>
    <m/>
    <m/>
    <m/>
    <m/>
    <m/>
    <m/>
    <m/>
    <m/>
    <m/>
    <m/>
    <m/>
    <m/>
    <m/>
    <m/>
  </r>
  <r>
    <n v="438"/>
    <x v="48"/>
    <x v="360"/>
    <n v="27361944"/>
    <s v="Sylvain Salnave 7442"/>
    <s v="Arguello"/>
    <n v="5147"/>
    <x v="20"/>
    <x v="4"/>
    <n v="1979"/>
    <n v="3515950270"/>
    <s v="coty_caballero700@hotmail.com"/>
    <s v="accidentes personales"/>
    <n v="0"/>
    <n v="0"/>
    <x v="6"/>
    <x v="4"/>
    <m/>
    <m/>
    <m/>
    <m/>
    <m/>
    <m/>
    <m/>
    <m/>
    <m/>
    <m/>
    <m/>
    <m/>
    <m/>
    <m/>
    <m/>
    <m/>
  </r>
  <r>
    <n v="439"/>
    <x v="48"/>
    <x v="361"/>
    <n v="41064285"/>
    <s v="9 de Julio 4226"/>
    <s v="Uritorco"/>
    <n v="5003"/>
    <x v="19"/>
    <x v="11"/>
    <n v="1998"/>
    <n v="3548603497"/>
    <s v="lautyamaral@gmail.com"/>
    <s v="Motomel Texana 250"/>
    <n v="2022"/>
    <s v="A175VKE"/>
    <x v="5"/>
    <x v="1"/>
    <m/>
    <m/>
    <m/>
    <m/>
    <m/>
    <m/>
    <m/>
    <m/>
    <m/>
    <m/>
    <m/>
    <m/>
    <m/>
    <m/>
    <m/>
    <m/>
  </r>
  <r>
    <n v="440"/>
    <x v="48"/>
    <x v="362"/>
    <n v="23089778"/>
    <s v="HORACIO LARTIGAU LESPADA N° 3836"/>
    <s v="Poeta Lugones"/>
    <n v="5008"/>
    <x v="28"/>
    <x v="1"/>
    <n v="1973"/>
    <n v="3512088474"/>
    <s v="elizabethgauna73@gmail.com"/>
    <s v="Keller kn110-8"/>
    <n v="2022"/>
    <s v="A166ZGY"/>
    <x v="5"/>
    <x v="1"/>
    <m/>
    <m/>
    <m/>
    <m/>
    <m/>
    <m/>
    <m/>
    <m/>
    <m/>
    <m/>
    <m/>
    <m/>
    <m/>
    <m/>
    <m/>
    <m/>
  </r>
  <r>
    <n v="441"/>
    <x v="48"/>
    <x v="363"/>
    <n v="20649333"/>
    <s v="Manzana &quot;B&quot; Lote 12"/>
    <s v="Argüello"/>
    <n v="5147"/>
    <x v="1"/>
    <x v="0"/>
    <n v="1969"/>
    <n v="3543518441"/>
    <s v="lucasgabriellabrador@gmail.com"/>
    <s v="accidentes personales"/>
    <n v="0"/>
    <n v="0"/>
    <x v="6"/>
    <x v="0"/>
    <m/>
    <m/>
    <m/>
    <m/>
    <m/>
    <m/>
    <m/>
    <m/>
    <m/>
    <m/>
    <m/>
    <m/>
    <m/>
    <m/>
    <m/>
    <m/>
  </r>
  <r>
    <n v="442"/>
    <x v="48"/>
    <x v="364"/>
    <n v="14354948"/>
    <s v="AV. JARA N° 3989"/>
    <s v="Mar del Plata"/>
    <n v="7600"/>
    <x v="22"/>
    <x v="2"/>
    <n v="1961"/>
    <n v="2234369754"/>
    <s v="danielenriquemonte@gmail.com"/>
    <s v="Toyota Corolla XEI 2.0 cvt"/>
    <n v="2024"/>
    <s v="AG685WE"/>
    <x v="0"/>
    <x v="1"/>
    <m/>
    <m/>
    <m/>
    <m/>
    <m/>
    <m/>
    <m/>
    <m/>
    <m/>
    <m/>
    <m/>
    <m/>
    <m/>
    <m/>
    <m/>
    <m/>
  </r>
  <r>
    <n v="443"/>
    <x v="48"/>
    <x v="365"/>
    <n v="37618583"/>
    <s v="Belgrano 385"/>
    <s v="Malvinas Argentinas"/>
    <n v="5125"/>
    <x v="20"/>
    <x v="2"/>
    <n v="1993"/>
    <n v="3512409642"/>
    <s v="aynavarro93@gmail.com"/>
    <s v="Motomel S2"/>
    <n v="2024"/>
    <s v="A204HXH"/>
    <x v="5"/>
    <x v="6"/>
    <m/>
    <m/>
    <m/>
    <m/>
    <m/>
    <m/>
    <m/>
    <m/>
    <m/>
    <m/>
    <m/>
    <m/>
    <m/>
    <m/>
    <m/>
    <m/>
  </r>
  <r>
    <n v="444"/>
    <x v="48"/>
    <x v="366"/>
    <n v="33200885"/>
    <s v="Victor Sandrin 6080"/>
    <s v="Arguello"/>
    <n v="5147"/>
    <x v="22"/>
    <x v="0"/>
    <n v="1987"/>
    <n v="3512691258"/>
    <s v="mosarmiento65@gmail.com"/>
    <s v="Toyota Corolla Xei 1,8 l/11"/>
    <n v="2012"/>
    <s v="KPY-565"/>
    <x v="0"/>
    <x v="0"/>
    <m/>
    <m/>
    <m/>
    <m/>
    <m/>
    <m/>
    <m/>
    <m/>
    <m/>
    <m/>
    <m/>
    <m/>
    <m/>
    <m/>
    <m/>
    <m/>
  </r>
  <r>
    <n v="445"/>
    <x v="48"/>
    <x v="367"/>
    <n v="31934040"/>
    <s v="Bv Los Granaderos 2780"/>
    <s v="La France"/>
    <n v="5008"/>
    <x v="28"/>
    <x v="10"/>
    <n v="1996"/>
    <n v="3512892925"/>
    <s v="anitalopez111@gmail.com"/>
    <s v="Chevrolet Agile 1.4 LT año 2011"/>
    <s v="Chevrolet Agile"/>
    <s v="KEO054"/>
    <x v="0"/>
    <x v="0"/>
    <s v="cxxl"/>
    <m/>
    <m/>
    <m/>
    <m/>
    <m/>
    <m/>
    <m/>
    <m/>
    <m/>
    <m/>
    <m/>
    <m/>
    <m/>
    <m/>
    <m/>
  </r>
  <r>
    <n v="446"/>
    <x v="48"/>
    <x v="171"/>
    <n v="29201037"/>
    <s v="MANUEL LEIVA N° 5521"/>
    <s v="San Lorenzo"/>
    <n v="5123"/>
    <x v="15"/>
    <x v="3"/>
    <n v="1981"/>
    <n v="3516757656"/>
    <s v="cortezpatri@gmail.com"/>
    <s v="Chevrolet Prisma 1.4 lt c/gnc"/>
    <n v="2011"/>
    <s v="KQE919"/>
    <x v="0"/>
    <x v="0"/>
    <m/>
    <m/>
    <m/>
    <m/>
    <m/>
    <m/>
    <m/>
    <m/>
    <m/>
    <m/>
    <m/>
    <m/>
    <m/>
    <m/>
    <m/>
    <m/>
  </r>
  <r>
    <n v="447"/>
    <x v="48"/>
    <x v="171"/>
    <n v="29201037"/>
    <s v="MANUEL LEIVA N° 5521"/>
    <s v="San Lorenzo"/>
    <n v="5123"/>
    <x v="15"/>
    <x v="3"/>
    <n v="1981"/>
    <n v="3516757656"/>
    <s v="cortezpatri@gmail.com"/>
    <s v="Toyota Etios 1.5 4p xls"/>
    <n v="2016"/>
    <s v="PQM909"/>
    <x v="0"/>
    <x v="0"/>
    <m/>
    <m/>
    <m/>
    <m/>
    <m/>
    <m/>
    <m/>
    <m/>
    <m/>
    <m/>
    <m/>
    <m/>
    <m/>
    <m/>
    <m/>
    <m/>
  </r>
  <r>
    <n v="448"/>
    <x v="48"/>
    <x v="204"/>
    <n v="23217891"/>
    <s v="Santa fe 946"/>
    <s v="Cosquin"/>
    <n v="5166"/>
    <x v="18"/>
    <x v="2"/>
    <n v="1973"/>
    <n v="3513444580"/>
    <s v="paosaya.ps@gmail.com"/>
    <s v="VW Golf 1,6 Advance"/>
    <n v="2011"/>
    <s v="JXK560"/>
    <x v="0"/>
    <x v="2"/>
    <m/>
    <m/>
    <m/>
    <m/>
    <m/>
    <m/>
    <m/>
    <m/>
    <m/>
    <m/>
    <m/>
    <m/>
    <m/>
    <m/>
    <m/>
    <m/>
  </r>
  <r>
    <n v="449"/>
    <x v="48"/>
    <x v="368"/>
    <n v="40108123"/>
    <s v="Av. Rancagua 5177"/>
    <s v="Liceo 3°"/>
    <n v="5000"/>
    <x v="2"/>
    <x v="7"/>
    <n v="1996"/>
    <n v="3513485720"/>
    <s v="torrezdayana5a@gmail.com"/>
    <s v="Honda Wave 110 Año "/>
    <n v="2023"/>
    <s v="A191HQO"/>
    <x v="5"/>
    <x v="5"/>
    <m/>
    <m/>
    <m/>
    <m/>
    <m/>
    <m/>
    <m/>
    <m/>
    <m/>
    <m/>
    <m/>
    <m/>
    <m/>
    <m/>
    <m/>
    <m/>
  </r>
  <r>
    <n v="450"/>
    <x v="66"/>
    <x v="369"/>
    <n v="92540197"/>
    <s v="Cecilia Grierson 182"/>
    <s v="Casa Grande"/>
    <n v="5162"/>
    <x v="11"/>
    <x v="2"/>
    <n v="1956"/>
    <n v="1135042975"/>
    <s v="iv.andelf@gmail.com"/>
    <s v="Palio WE Adventure 1,8 "/>
    <n v="2007"/>
    <s v="GMF475"/>
    <x v="0"/>
    <x v="2"/>
    <m/>
    <m/>
    <m/>
    <m/>
    <m/>
    <m/>
    <m/>
    <m/>
    <m/>
    <m/>
    <m/>
    <m/>
    <m/>
    <m/>
    <m/>
    <m/>
  </r>
  <r>
    <n v="451"/>
    <x v="66"/>
    <x v="370"/>
    <n v="20315579024"/>
    <s v="Santiago Morales 4975"/>
    <s v="Ferreyra"/>
    <n v="5000"/>
    <x v="21"/>
    <x v="1"/>
    <n v="1985"/>
    <n v="3517445389"/>
    <s v="ferchu_cta@hotmail.com"/>
    <s v="Accidentes personales"/>
    <n v="0"/>
    <n v="0"/>
    <x v="6"/>
    <x v="1"/>
    <m/>
    <m/>
    <m/>
    <m/>
    <m/>
    <m/>
    <m/>
    <m/>
    <m/>
    <m/>
    <m/>
    <m/>
    <m/>
    <m/>
    <m/>
    <m/>
  </r>
  <r>
    <n v="452"/>
    <x v="66"/>
    <x v="368"/>
    <n v="40108123"/>
    <s v="Av. Rancagua 5177"/>
    <s v="Liceo 3°"/>
    <n v="5000"/>
    <x v="2"/>
    <x v="7"/>
    <n v="1996"/>
    <n v="3513485720"/>
    <s v="torrezdayana5a@gmail.com"/>
    <s v="Fiat Palio Attractive "/>
    <n v="2017"/>
    <s v="AB925CQ"/>
    <x v="0"/>
    <x v="0"/>
    <m/>
    <m/>
    <m/>
    <m/>
    <m/>
    <m/>
    <m/>
    <m/>
    <m/>
    <m/>
    <m/>
    <m/>
    <m/>
    <m/>
    <m/>
    <m/>
  </r>
  <r>
    <n v="453"/>
    <x v="66"/>
    <x v="371"/>
    <n v="41962249"/>
    <s v="AV. LOS MILAGROS N° 493 "/>
    <s v="Guiñazu"/>
    <n v="5145"/>
    <x v="5"/>
    <x v="4"/>
    <n v="1999"/>
    <n v="3516007611"/>
    <s v="dariotercelan20@gmail.com"/>
    <s v="Bajaj Rouser Ns 200"/>
    <n v="2017"/>
    <s v="A051TPM"/>
    <x v="5"/>
    <x v="1"/>
    <s v="b"/>
    <m/>
    <m/>
    <m/>
    <m/>
    <m/>
    <m/>
    <m/>
    <m/>
    <m/>
    <m/>
    <m/>
    <m/>
    <m/>
    <m/>
    <m/>
  </r>
  <r>
    <n v="454"/>
    <x v="66"/>
    <x v="372"/>
    <n v="25755782"/>
    <s v="CALLE PUBLICA 4 CASA B CARRARA DE HORIZ N° 4631"/>
    <s v="Córdoba"/>
    <n v="5000"/>
    <x v="28"/>
    <x v="0"/>
    <n v="1977"/>
    <n v="3512263280"/>
    <s v="mercadovuelve@gmail.com"/>
    <s v="Bicicleta"/>
    <n v="2024"/>
    <n v="0"/>
    <x v="3"/>
    <x v="1"/>
    <m/>
    <m/>
    <m/>
    <m/>
    <m/>
    <m/>
    <m/>
    <m/>
    <m/>
    <m/>
    <m/>
    <m/>
    <m/>
    <m/>
    <m/>
    <m/>
  </r>
  <r>
    <n v="455"/>
    <x v="66"/>
    <x v="373"/>
    <n v="24107680"/>
    <s v="Pio Collivadino 4184 dpto 1"/>
    <s v="Cerro Chico "/>
    <n v="5009"/>
    <x v="8"/>
    <x v="1"/>
    <n v="1975"/>
    <n v="3516718344"/>
    <s v="ceciliaconsorti@gmail.com"/>
    <s v="Royal enfield  Meteor 350"/>
    <n v="2022"/>
    <s v="A168RRP"/>
    <x v="5"/>
    <x v="2"/>
    <m/>
    <m/>
    <m/>
    <m/>
    <m/>
    <m/>
    <m/>
    <m/>
    <m/>
    <m/>
    <m/>
    <m/>
    <m/>
    <m/>
    <m/>
    <m/>
  </r>
  <r>
    <n v="456"/>
    <x v="66"/>
    <x v="374"/>
    <n v="17384194"/>
    <s v="AV. CURAZAO N° 3396 "/>
    <s v="Vicor"/>
    <n v="5000"/>
    <x v="9"/>
    <x v="4"/>
    <n v="1965"/>
    <n v="3512007113"/>
    <s v="silvianda_21@hotmail.com"/>
    <s v="Fiat Palio WE c/gnc"/>
    <n v="2018"/>
    <s v="AC214LU"/>
    <x v="0"/>
    <x v="0"/>
    <m/>
    <m/>
    <m/>
    <m/>
    <m/>
    <m/>
    <m/>
    <m/>
    <m/>
    <m/>
    <m/>
    <m/>
    <m/>
    <m/>
    <m/>
    <m/>
  </r>
  <r>
    <n v="457"/>
    <x v="66"/>
    <x v="375"/>
    <n v="45693183"/>
    <s v="EL GUARDAMONTE N° 693"/>
    <s v="Guiñazu"/>
    <n v="5145"/>
    <x v="0"/>
    <x v="2"/>
    <n v="2004"/>
    <n v="3516526427"/>
    <s v="quevedoesteban076@gmail.com"/>
    <s v="Ford Falcon c gnc"/>
    <n v="1983"/>
    <s v="SCC720"/>
    <x v="0"/>
    <x v="1"/>
    <m/>
    <m/>
    <m/>
    <m/>
    <m/>
    <m/>
    <m/>
    <m/>
    <m/>
    <m/>
    <m/>
    <m/>
    <m/>
    <m/>
    <m/>
    <m/>
  </r>
  <r>
    <n v="458"/>
    <x v="66"/>
    <x v="376"/>
    <n v="41712284"/>
    <s v="MZA 22 LOTE 19 CIUDAD EVITA "/>
    <s v="Ciudad Evita"/>
    <n v="5000"/>
    <x v="4"/>
    <x v="9"/>
    <n v="1999"/>
    <n v="3516794917"/>
    <s v="miguelhugoortega@gmail.com"/>
    <s v="FIAT PALIO 1.4 5P L/09 c/ gnc"/>
    <n v="2011"/>
    <s v="KIS726"/>
    <x v="0"/>
    <x v="5"/>
    <m/>
    <m/>
    <m/>
    <m/>
    <m/>
    <m/>
    <m/>
    <m/>
    <m/>
    <m/>
    <m/>
    <m/>
    <m/>
    <m/>
    <m/>
    <m/>
  </r>
  <r>
    <n v="459"/>
    <x v="66"/>
    <x v="377"/>
    <n v="38884742"/>
    <s v="BELGICA N° 261"/>
    <s v="Malagueño"/>
    <n v="5101"/>
    <x v="17"/>
    <x v="0"/>
    <n v="1996"/>
    <n v="3513459145"/>
    <s v="lauramartinez2018ml@gmail.com"/>
    <s v="TOYOTA ETIOS 1.5 4 PTAS XLS"/>
    <n v="2015"/>
    <s v="OPQ099"/>
    <x v="0"/>
    <x v="1"/>
    <m/>
    <m/>
    <m/>
    <m/>
    <m/>
    <m/>
    <m/>
    <m/>
    <m/>
    <m/>
    <m/>
    <m/>
    <m/>
    <m/>
    <m/>
    <m/>
  </r>
  <r>
    <n v="460"/>
    <x v="66"/>
    <x v="378"/>
    <n v="36774436"/>
    <s v="Venecia 5362"/>
    <s v="1° de mayo"/>
    <n v="5006"/>
    <x v="13"/>
    <x v="1"/>
    <n v="1992"/>
    <n v="3517890218"/>
    <s v="gaston.maldonado309@hotmail.com"/>
    <s v="Renault Clio 1.2 5 p pack"/>
    <n v="2007"/>
    <s v="GBF-603"/>
    <x v="0"/>
    <x v="0"/>
    <m/>
    <m/>
    <m/>
    <m/>
    <m/>
    <m/>
    <m/>
    <m/>
    <m/>
    <m/>
    <m/>
    <m/>
    <m/>
    <m/>
    <m/>
    <m/>
  </r>
  <r>
    <n v="461"/>
    <x v="66"/>
    <x v="379"/>
    <n v="29687440"/>
    <s v="GENERAL PAZ N° 668 "/>
    <s v="laguna larga"/>
    <n v="5974"/>
    <x v="25"/>
    <x v="10"/>
    <n v="1983"/>
    <n v="3516590856"/>
    <s v="lucianobarrionuevodemaria@gmail.com"/>
    <s v="Vw Saveiro c/GNc"/>
    <n v="2012"/>
    <s v="LWK703"/>
    <x v="0"/>
    <x v="1"/>
    <m/>
    <m/>
    <m/>
    <m/>
    <m/>
    <m/>
    <m/>
    <m/>
    <m/>
    <m/>
    <m/>
    <m/>
    <m/>
    <m/>
    <m/>
    <m/>
  </r>
  <r>
    <n v="462"/>
    <x v="66"/>
    <x v="380"/>
    <n v="31767423"/>
    <s v="Coronel Moldes 451"/>
    <s v="La Calera"/>
    <n v="5151"/>
    <x v="8"/>
    <x v="7"/>
    <n v="1985"/>
    <n v="3514088095"/>
    <s v="rominayamilalopez1411@gmail.com"/>
    <s v="Fiat Uno Fire 2007"/>
    <n v="2007"/>
    <s v="GGG010"/>
    <x v="0"/>
    <x v="0"/>
    <m/>
    <m/>
    <m/>
    <m/>
    <m/>
    <m/>
    <m/>
    <m/>
    <m/>
    <m/>
    <m/>
    <m/>
    <m/>
    <m/>
    <m/>
    <m/>
  </r>
  <r>
    <n v="463"/>
    <x v="66"/>
    <x v="381"/>
    <n v="23764730"/>
    <s v="Manzana 16 casa 2"/>
    <s v="Los Boulevares"/>
    <n v="5147"/>
    <x v="29"/>
    <x v="7"/>
    <n v="1974"/>
    <n v="3516281399"/>
    <s v="veronicafiotamontti@hotmail.com"/>
    <s v="CELULAR"/>
    <s v="CELULAR "/>
    <n v="0"/>
    <x v="8"/>
    <x v="6"/>
    <m/>
    <m/>
    <m/>
    <m/>
    <m/>
    <m/>
    <m/>
    <m/>
    <m/>
    <m/>
    <m/>
    <m/>
    <m/>
    <m/>
    <m/>
    <m/>
  </r>
  <r>
    <n v="464"/>
    <x v="66"/>
    <x v="382"/>
    <n v="33598807"/>
    <s v="Lopez Y Planes 5720"/>
    <s v="Miralta"/>
    <n v="5000"/>
    <x v="18"/>
    <x v="0"/>
    <n v="1988"/>
    <n v="3512580031"/>
    <s v="Mauricio.29.diaz@gmail.com"/>
    <s v="Ford Eco Sport 1,6 XL Plus"/>
    <n v="2011"/>
    <s v="KLF-255"/>
    <x v="0"/>
    <x v="0"/>
    <m/>
    <m/>
    <m/>
    <m/>
    <m/>
    <m/>
    <m/>
    <m/>
    <m/>
    <m/>
    <m/>
    <m/>
    <m/>
    <m/>
    <m/>
    <m/>
  </r>
  <r>
    <n v="465"/>
    <x v="66"/>
    <x v="40"/>
    <n v="20439002"/>
    <s v="Fernando Casado 1537"/>
    <s v="Córdoba"/>
    <n v="5000"/>
    <x v="12"/>
    <x v="8"/>
    <n v="1968"/>
    <n v="3518127653"/>
    <s v="claudiaflores1267@gmail.com "/>
    <s v="Citroen C3 Exclusive vti"/>
    <n v="2013"/>
    <s v="MMU-692"/>
    <x v="0"/>
    <x v="0"/>
    <m/>
    <m/>
    <m/>
    <m/>
    <m/>
    <m/>
    <m/>
    <m/>
    <m/>
    <m/>
    <m/>
    <m/>
    <m/>
    <m/>
    <m/>
    <m/>
  </r>
  <r>
    <n v="466"/>
    <x v="66"/>
    <x v="383"/>
    <n v="94917671"/>
    <s v="Cuatricura Calle 9 "/>
    <s v="El Pueblito"/>
    <n v="5000"/>
    <x v="6"/>
    <x v="6"/>
    <n v="1984"/>
    <n v="3513656595"/>
    <s v="sin mail"/>
    <s v="Renault Megane II Privilege 1,5"/>
    <n v="2007"/>
    <s v="GGF-006"/>
    <x v="0"/>
    <x v="0"/>
    <m/>
    <m/>
    <m/>
    <m/>
    <m/>
    <m/>
    <m/>
    <m/>
    <m/>
    <m/>
    <m/>
    <m/>
    <m/>
    <m/>
    <m/>
    <m/>
  </r>
  <r>
    <n v="467"/>
    <x v="66"/>
    <x v="384"/>
    <n v="10624786"/>
    <s v="venecia 5343"/>
    <s v="1° de mayo"/>
    <n v="5000"/>
    <x v="14"/>
    <x v="9"/>
    <n v="1953"/>
    <n v="3515101902"/>
    <s v="rivarolamaria67@gmail.com"/>
    <s v="Siena Essence C/ GNC"/>
    <n v="2011"/>
    <s v="KNF-034"/>
    <x v="0"/>
    <x v="0"/>
    <m/>
    <m/>
    <m/>
    <m/>
    <m/>
    <m/>
    <m/>
    <m/>
    <m/>
    <m/>
    <m/>
    <m/>
    <m/>
    <m/>
    <m/>
    <m/>
  </r>
  <r>
    <n v="468"/>
    <x v="66"/>
    <x v="385"/>
    <n v="41265038"/>
    <s v="BUENAVENTURA LUNA N° 4907"/>
    <s v="Poeta Lugones"/>
    <n v="5008"/>
    <x v="2"/>
    <x v="6"/>
    <n v="1988"/>
    <n v="3512889658"/>
    <s v="ulisesaybar@gmail.com"/>
    <s v="Fiat Punto1,6 essence  c/GNC"/>
    <n v="2014"/>
    <s v="NUB749"/>
    <x v="0"/>
    <x v="1"/>
    <m/>
    <m/>
    <m/>
    <m/>
    <m/>
    <m/>
    <m/>
    <m/>
    <m/>
    <m/>
    <m/>
    <m/>
    <m/>
    <m/>
    <m/>
    <m/>
  </r>
  <r>
    <n v="469"/>
    <x v="66"/>
    <x v="386"/>
    <n v="38884742"/>
    <s v="BELGICA N° 261"/>
    <s v="Malagueño"/>
    <n v="5101"/>
    <x v="17"/>
    <x v="0"/>
    <n v="1996"/>
    <n v="3513459145"/>
    <s v="lauramartinez2018ml@gmail.com"/>
    <s v="Citroen C3 Origine 1,5 I"/>
    <n v="2015"/>
    <s v="OVE179"/>
    <x v="0"/>
    <x v="1"/>
    <m/>
    <m/>
    <m/>
    <m/>
    <m/>
    <m/>
    <m/>
    <m/>
    <m/>
    <m/>
    <m/>
    <m/>
    <m/>
    <m/>
    <m/>
    <m/>
  </r>
  <r>
    <n v="470"/>
    <x v="57"/>
    <x v="387"/>
    <n v="38648501"/>
    <s v="CAMPICHUELO N° 471"/>
    <s v="Córdoba"/>
    <n v="5000"/>
    <x v="22"/>
    <x v="9"/>
    <n v="1995"/>
    <n v="3518188649"/>
    <s v="antocamila38@gmail.com"/>
    <s v="Corven Energy 110"/>
    <n v="2017"/>
    <s v="A049FNQ"/>
    <x v="5"/>
    <x v="1"/>
    <m/>
    <m/>
    <m/>
    <m/>
    <m/>
    <m/>
    <m/>
    <m/>
    <m/>
    <m/>
    <m/>
    <m/>
    <m/>
    <m/>
    <m/>
    <m/>
  </r>
  <r>
    <n v="471"/>
    <x v="66"/>
    <x v="388"/>
    <n v="22776817"/>
    <s v="SUIPACHA N° 4744"/>
    <s v="Pueyrredon"/>
    <n v="5000"/>
    <x v="8"/>
    <x v="8"/>
    <n v="1972"/>
    <n v="3517512047"/>
    <s v="alecriado45@gmail.com"/>
    <s v="Citroen c4"/>
    <n v="2010"/>
    <s v="JAH266"/>
    <x v="0"/>
    <x v="1"/>
    <m/>
    <m/>
    <m/>
    <m/>
    <m/>
    <m/>
    <m/>
    <m/>
    <m/>
    <m/>
    <m/>
    <m/>
    <m/>
    <m/>
    <m/>
    <m/>
  </r>
  <r>
    <n v="472"/>
    <x v="66"/>
    <x v="49"/>
    <n v="37999198"/>
    <s v="Av. Don Bosco 6176"/>
    <s v="Los Robles"/>
    <n v="5000"/>
    <x v="3"/>
    <x v="7"/>
    <n v="1993"/>
    <n v="3513096570"/>
    <s v="miabrilb@gmail.com"/>
    <s v="renautl Clio Mio 1,2 Pack Sat"/>
    <n v="2016"/>
    <s v="AA386SK"/>
    <x v="0"/>
    <x v="0"/>
    <m/>
    <m/>
    <m/>
    <m/>
    <m/>
    <m/>
    <m/>
    <m/>
    <m/>
    <m/>
    <m/>
    <m/>
    <m/>
    <m/>
    <m/>
    <m/>
  </r>
  <r>
    <n v="473"/>
    <x v="66"/>
    <x v="389"/>
    <n v="42439749"/>
    <s v="Benito de Pico 748 "/>
    <s v="Guiñazu"/>
    <n v="5145"/>
    <x v="13"/>
    <x v="8"/>
    <n v="1999"/>
    <n v="3512080368"/>
    <s v="suareznora635@gmail.com"/>
    <s v="Ford Focus 1,6 s L/14"/>
    <n v="2015"/>
    <s v="OTA-927"/>
    <x v="0"/>
    <x v="0"/>
    <m/>
    <m/>
    <m/>
    <m/>
    <m/>
    <m/>
    <m/>
    <m/>
    <m/>
    <m/>
    <m/>
    <m/>
    <m/>
    <m/>
    <m/>
    <m/>
  </r>
  <r>
    <n v="474"/>
    <x v="57"/>
    <x v="390"/>
    <n v="42641638"/>
    <s v="ANGEL ANTICAGLIAS 6380"/>
    <s v="Arguello"/>
    <n v="5147"/>
    <x v="10"/>
    <x v="1"/>
    <n v="2000"/>
    <n v="3513210591"/>
    <s v="talujan22@gmail.com"/>
    <s v="Hero Xpulse 200"/>
    <n v="2024"/>
    <s v="A221LMX"/>
    <x v="5"/>
    <x v="5"/>
    <m/>
    <m/>
    <m/>
    <m/>
    <m/>
    <m/>
    <m/>
    <m/>
    <m/>
    <m/>
    <m/>
    <m/>
    <m/>
    <m/>
    <m/>
    <m/>
  </r>
  <r>
    <n v="475"/>
    <x v="57"/>
    <x v="391"/>
    <n v="32338855"/>
    <s v="los talas 840"/>
    <s v="Villa Allende"/>
    <n v="5105"/>
    <x v="22"/>
    <x v="5"/>
    <n v="1986"/>
    <n v="3512028437"/>
    <s v="anibalgarcia86@hotmail.com"/>
    <s v="Vw Bora trendline"/>
    <n v="2008"/>
    <s v="GCX-882"/>
    <x v="0"/>
    <x v="0"/>
    <m/>
    <m/>
    <m/>
    <m/>
    <m/>
    <m/>
    <m/>
    <m/>
    <m/>
    <m/>
    <m/>
    <m/>
    <m/>
    <m/>
    <m/>
    <m/>
  </r>
  <r>
    <n v="476"/>
    <x v="57"/>
    <x v="392"/>
    <n v="24172142"/>
    <s v="TRAFUL 757 "/>
    <s v="Córdoba"/>
    <n v="5000"/>
    <x v="27"/>
    <x v="5"/>
    <n v="1974"/>
    <s v="3516798695_x000a_"/>
    <s v="yaqioliva@gmail.com"/>
    <s v="Peugeot 504"/>
    <n v="1996"/>
    <s v="AVO805"/>
    <x v="0"/>
    <x v="5"/>
    <m/>
    <m/>
    <m/>
    <m/>
    <m/>
    <m/>
    <m/>
    <m/>
    <m/>
    <m/>
    <m/>
    <m/>
    <m/>
    <m/>
    <m/>
    <m/>
  </r>
  <r>
    <n v="477"/>
    <x v="57"/>
    <x v="393"/>
    <n v="30096283"/>
    <s v="Eugenio Galli 250"/>
    <s v="Las Palmas"/>
    <n v="5000"/>
    <x v="28"/>
    <x v="11"/>
    <n v="1984"/>
    <n v="3516005999"/>
    <s v="lupicco45@gmail.com"/>
    <s v="accidentes personales"/>
    <n v="0"/>
    <n v="0"/>
    <x v="6"/>
    <x v="4"/>
    <m/>
    <m/>
    <m/>
    <m/>
    <m/>
    <m/>
    <m/>
    <m/>
    <m/>
    <m/>
    <m/>
    <m/>
    <m/>
    <m/>
    <m/>
    <m/>
  </r>
  <r>
    <n v="478"/>
    <x v="57"/>
    <x v="394"/>
    <n v="41741305"/>
    <s v="7 de Septiembre, 3807"/>
    <s v="Panamericano"/>
    <n v="5000"/>
    <x v="5"/>
    <x v="0"/>
    <n v="1999"/>
    <n v="3517678849"/>
    <s v="MILE.NIEVA4@MI.UNC.EDU.AR"/>
    <s v="Praxis Profesional"/>
    <n v="0"/>
    <n v="0"/>
    <x v="2"/>
    <x v="2"/>
    <m/>
    <m/>
    <m/>
    <m/>
    <m/>
    <m/>
    <m/>
    <m/>
    <m/>
    <m/>
    <m/>
    <m/>
    <m/>
    <m/>
    <m/>
    <m/>
  </r>
  <r>
    <n v="479"/>
    <x v="57"/>
    <x v="395"/>
    <n v="24021869"/>
    <s v="Imperial 668"/>
    <s v="Cosquin"/>
    <n v="5166"/>
    <x v="6"/>
    <x v="2"/>
    <n v="1974"/>
    <n v="3541563973"/>
    <s v="db501508@gmail.com"/>
    <s v="Brava Nevada 110"/>
    <n v="2007"/>
    <s v="578DFE"/>
    <x v="5"/>
    <x v="1"/>
    <m/>
    <m/>
    <m/>
    <m/>
    <m/>
    <m/>
    <m/>
    <m/>
    <m/>
    <m/>
    <m/>
    <m/>
    <m/>
    <m/>
    <m/>
    <m/>
  </r>
  <r>
    <n v="480"/>
    <x v="57"/>
    <x v="59"/>
    <s v="23-23213795-9"/>
    <s v="San Martin 919"/>
    <s v="Almafuerte"/>
    <n v="5845"/>
    <x v="15"/>
    <x v="5"/>
    <n v="1975"/>
    <n v="3515460018"/>
    <s v="claudiobella@gmail.com"/>
    <s v="Yamaha XTZ 250"/>
    <n v="2020"/>
    <s v="A123WHQ"/>
    <x v="5"/>
    <x v="1"/>
    <m/>
    <m/>
    <m/>
    <m/>
    <m/>
    <m/>
    <m/>
    <m/>
    <m/>
    <m/>
    <m/>
    <m/>
    <m/>
    <m/>
    <m/>
    <m/>
  </r>
  <r>
    <n v="481"/>
    <x v="57"/>
    <x v="396"/>
    <n v="36239361"/>
    <s v="Mnzana 2 casa 19"/>
    <s v="Boedo"/>
    <n v="5006"/>
    <x v="21"/>
    <x v="10"/>
    <n v="1990"/>
    <n v="3516886197"/>
    <s v="olmedogonzalo1310@gmail.com"/>
    <s v="Ford Escort Ghia 1.8 C/GNC 1999"/>
    <n v="1999"/>
    <s v="DAZ801"/>
    <x v="0"/>
    <x v="5"/>
    <m/>
    <m/>
    <m/>
    <m/>
    <m/>
    <m/>
    <m/>
    <m/>
    <m/>
    <m/>
    <m/>
    <m/>
    <m/>
    <m/>
    <m/>
    <m/>
  </r>
  <r>
    <n v="482"/>
    <x v="57"/>
    <x v="397"/>
    <n v="29207529"/>
    <s v="Coligue 404"/>
    <s v="Va. Cornu"/>
    <n v="5147"/>
    <x v="21"/>
    <x v="7"/>
    <n v="1981"/>
    <n v="3513869532"/>
    <s v="gonzalogabriel213@gmail.com"/>
    <s v="Fiat Palio Fire 2014"/>
    <n v="2014"/>
    <s v="NYO-160"/>
    <x v="0"/>
    <x v="0"/>
    <m/>
    <m/>
    <m/>
    <m/>
    <m/>
    <m/>
    <m/>
    <m/>
    <m/>
    <m/>
    <m/>
    <m/>
    <m/>
    <m/>
    <m/>
    <m/>
  </r>
  <r>
    <n v="483"/>
    <x v="57"/>
    <x v="398"/>
    <n v="41482017"/>
    <s v="Padre Luis Monti 2946"/>
    <s v="Pueyrredon"/>
    <n v="5000"/>
    <x v="18"/>
    <x v="8"/>
    <n v="1998"/>
    <n v="3513500167"/>
    <s v="sofivallejo98@gmail.com"/>
    <s v="Peugeot 207 xs compact 5 p"/>
    <n v="2011"/>
    <s v="KPF-420"/>
    <x v="0"/>
    <x v="0"/>
    <m/>
    <m/>
    <m/>
    <m/>
    <m/>
    <m/>
    <m/>
    <m/>
    <m/>
    <m/>
    <m/>
    <m/>
    <m/>
    <m/>
    <m/>
    <m/>
  </r>
  <r>
    <n v="484"/>
    <x v="57"/>
    <x v="399"/>
    <n v="32860687"/>
    <s v="Tucuman S/n"/>
    <s v="Molinari"/>
    <n v="5166"/>
    <x v="22"/>
    <x v="0"/>
    <n v="1987"/>
    <n v="3424795769"/>
    <s v="jeremiasynatalia@gmail.com"/>
    <s v="Ranger XL 2,8 4x2"/>
    <n v="2006"/>
    <s v="FKP377"/>
    <x v="0"/>
    <x v="5"/>
    <m/>
    <m/>
    <m/>
    <m/>
    <m/>
    <m/>
    <m/>
    <m/>
    <m/>
    <m/>
    <m/>
    <m/>
    <m/>
    <m/>
    <m/>
    <m/>
  </r>
  <r>
    <n v="485"/>
    <x v="57"/>
    <x v="400"/>
    <n v="43694009"/>
    <s v="Bogota 838"/>
    <s v="Va. Libertador"/>
    <n v="5000"/>
    <x v="9"/>
    <x v="0"/>
    <n v="2002"/>
    <n v="3513742613"/>
    <s v="azuli2702@gmail.cm"/>
    <s v="VW Fox. Cross c/ gnc"/>
    <n v="2009"/>
    <s v="GZX-867"/>
    <x v="0"/>
    <x v="0"/>
    <m/>
    <m/>
    <m/>
    <m/>
    <m/>
    <m/>
    <m/>
    <m/>
    <m/>
    <m/>
    <m/>
    <m/>
    <m/>
    <m/>
    <m/>
    <m/>
  </r>
  <r>
    <n v="486"/>
    <x v="57"/>
    <x v="401"/>
    <n v="30716722348"/>
    <s v="Av. Claret 6128"/>
    <s v="Los Boulevares"/>
    <n v="5147"/>
    <x v="13"/>
    <x v="1"/>
    <n v="2022"/>
    <n v="3513905675"/>
    <s v="romina_martin@hotmail.com"/>
    <s v="comercio"/>
    <n v="0"/>
    <n v="0"/>
    <x v="4"/>
    <x v="0"/>
    <m/>
    <m/>
    <m/>
    <m/>
    <m/>
    <m/>
    <m/>
    <m/>
    <m/>
    <m/>
    <m/>
    <m/>
    <m/>
    <m/>
    <m/>
    <m/>
  </r>
  <r>
    <n v="487"/>
    <x v="57"/>
    <x v="402"/>
    <n v="34317870"/>
    <s v="Zavalia 1201"/>
    <s v="Yofre"/>
    <n v="5013"/>
    <x v="2"/>
    <x v="1"/>
    <n v="1986"/>
    <n v="352106661"/>
    <s v="veko9854@gmail.com"/>
    <s v="Chevrolet Prisma LT c/gnc"/>
    <n v="2017"/>
    <s v="AB929SA"/>
    <x v="0"/>
    <x v="0"/>
    <m/>
    <m/>
    <m/>
    <m/>
    <m/>
    <m/>
    <m/>
    <m/>
    <m/>
    <m/>
    <m/>
    <m/>
    <m/>
    <m/>
    <m/>
    <m/>
  </r>
  <r>
    <n v="488"/>
    <x v="57"/>
    <x v="403"/>
    <n v="28849513"/>
    <s v="Cabo de Horno 1530"/>
    <s v="Córdoba"/>
    <n v="5013"/>
    <x v="3"/>
    <x v="6"/>
    <n v="1981"/>
    <n v="3512326060"/>
    <s v="verogcba@hotmail.com"/>
    <s v="caución"/>
    <n v="0"/>
    <n v="0"/>
    <x v="11"/>
    <x v="1"/>
    <m/>
    <m/>
    <m/>
    <m/>
    <m/>
    <m/>
    <m/>
    <m/>
    <m/>
    <m/>
    <m/>
    <m/>
    <m/>
    <m/>
    <m/>
    <m/>
  </r>
  <r>
    <n v="489"/>
    <x v="57"/>
    <x v="404"/>
    <n v="31558945"/>
    <s v="Ampl. 1° de Mayo mza 3 casa 40"/>
    <s v="Ampl. 1° de mayo"/>
    <n v="5000"/>
    <x v="13"/>
    <x v="6"/>
    <n v="1985"/>
    <n v="3513128531"/>
    <s v="alejandropinto331.ap@gmail.com"/>
    <s v="Chevrolet Corsa II 1,8 gl "/>
    <n v="2009"/>
    <s v="IFU-110"/>
    <x v="0"/>
    <x v="0"/>
    <m/>
    <m/>
    <m/>
    <m/>
    <m/>
    <m/>
    <m/>
    <m/>
    <m/>
    <m/>
    <m/>
    <m/>
    <m/>
    <m/>
    <m/>
    <m/>
  </r>
  <r>
    <n v="490"/>
    <x v="57"/>
    <x v="405"/>
    <n v="41680373"/>
    <s v="Manuel de Escalada"/>
    <s v="Patricios"/>
    <n v="5012"/>
    <x v="29"/>
    <x v="3"/>
    <n v="1998"/>
    <n v="3516774236"/>
    <s v="mayramartinez.23@hotmail.com"/>
    <s v="Gilera Smash"/>
    <n v="2024"/>
    <s v="A212HWU"/>
    <x v="5"/>
    <x v="1"/>
    <m/>
    <m/>
    <m/>
    <m/>
    <m/>
    <m/>
    <m/>
    <m/>
    <m/>
    <m/>
    <m/>
    <m/>
    <m/>
    <m/>
    <m/>
    <m/>
  </r>
  <r>
    <n v="491"/>
    <x v="22"/>
    <x v="406"/>
    <n v="31844329"/>
    <s v="Campichuelo 758"/>
    <s v="Va. Urquiza"/>
    <n v="5000"/>
    <x v="28"/>
    <x v="6"/>
    <n v="1984"/>
    <n v="3513568608"/>
    <s v="rnestordamian@gmail.com"/>
    <s v="Fiat Palio WE adventure"/>
    <n v="2009"/>
    <s v="HUT157"/>
    <x v="0"/>
    <x v="1"/>
    <m/>
    <m/>
    <m/>
    <m/>
    <m/>
    <m/>
    <m/>
    <m/>
    <m/>
    <m/>
    <m/>
    <m/>
    <m/>
    <m/>
    <m/>
    <m/>
  </r>
  <r>
    <n v="492"/>
    <x v="22"/>
    <x v="407"/>
    <n v="14293159"/>
    <s v="Sol de Mayo 636 3° C"/>
    <s v="Alto Alberdi"/>
    <n v="5000"/>
    <x v="11"/>
    <x v="8"/>
    <n v="1960"/>
    <n v="3512474986"/>
    <s v="ruben.edu.ferreyra@gmail.com"/>
    <s v="VW Suran "/>
    <n v="2009"/>
    <s v="HWI685"/>
    <x v="0"/>
    <x v="0"/>
    <m/>
    <m/>
    <m/>
    <m/>
    <m/>
    <m/>
    <m/>
    <m/>
    <m/>
    <m/>
    <m/>
    <m/>
    <m/>
    <m/>
    <m/>
    <m/>
  </r>
  <r>
    <n v="493"/>
    <x v="22"/>
    <x v="408"/>
    <n v="23822543"/>
    <s v="Pehuen 31"/>
    <s v="Mendiolaza"/>
    <n v="5107"/>
    <x v="27"/>
    <x v="0"/>
    <n v="1974"/>
    <n v="3516523399"/>
    <s v="joseomardelic@gmail.com"/>
    <s v="Cronos 1,3 GSE Drive"/>
    <n v="2022"/>
    <s v="AF521TY"/>
    <x v="0"/>
    <x v="2"/>
    <m/>
    <m/>
    <m/>
    <m/>
    <m/>
    <m/>
    <m/>
    <m/>
    <m/>
    <m/>
    <m/>
    <m/>
    <m/>
    <m/>
    <m/>
    <m/>
  </r>
  <r>
    <n v="494"/>
    <x v="22"/>
    <x v="409"/>
    <n v="39177010"/>
    <s v="ARISTOBULO DEL VALLE N° 153"/>
    <s v="Monte Cristo"/>
    <n v="5125"/>
    <x v="8"/>
    <x v="9"/>
    <n v="1996"/>
    <n v="3515055799"/>
    <s v="sole_7722@hotmail.com"/>
    <s v="Fiat Ducato 2,5"/>
    <n v="1998"/>
    <s v="BVE247"/>
    <x v="0"/>
    <x v="1"/>
    <m/>
    <m/>
    <m/>
    <m/>
    <m/>
    <m/>
    <m/>
    <m/>
    <m/>
    <m/>
    <m/>
    <m/>
    <m/>
    <m/>
    <m/>
    <m/>
  </r>
  <r>
    <n v="495"/>
    <x v="22"/>
    <x v="225"/>
    <n v="24202133"/>
    <s v="General Paz 377"/>
    <s v="Jovita"/>
    <n v="6127"/>
    <x v="3"/>
    <x v="0"/>
    <n v="1975"/>
    <n v="3385683695"/>
    <s v="markosjunko@hotmail.com"/>
    <s v="Praxis Profesional"/>
    <n v="0"/>
    <n v="0"/>
    <x v="2"/>
    <x v="1"/>
    <m/>
    <m/>
    <m/>
    <m/>
    <m/>
    <m/>
    <m/>
    <m/>
    <m/>
    <m/>
    <m/>
    <m/>
    <m/>
    <m/>
    <m/>
    <m/>
  </r>
  <r>
    <n v="496"/>
    <x v="22"/>
    <x v="410"/>
    <n v="39619681"/>
    <s v="Alonso De Miranda 4095"/>
    <s v="Córdoba"/>
    <n v="5000"/>
    <x v="30"/>
    <x v="1"/>
    <n v="1996"/>
    <n v="3513573767"/>
    <s v="sabri_kta@hotmail.com"/>
    <s v="Clio 2 F2 1.6 5P Gps"/>
    <n v="2004"/>
    <s v="ESG586"/>
    <x v="0"/>
    <x v="2"/>
    <m/>
    <m/>
    <m/>
    <m/>
    <m/>
    <m/>
    <m/>
    <m/>
    <m/>
    <m/>
    <m/>
    <m/>
    <m/>
    <m/>
    <m/>
    <m/>
  </r>
  <r>
    <n v="497"/>
    <x v="22"/>
    <x v="411"/>
    <n v="30717597334"/>
    <s v="Bv. Los Granaderos 1991"/>
    <s v="Córdoba"/>
    <n v="5000"/>
    <x v="31"/>
    <x v="12"/>
    <n v="0"/>
    <n v="3512773240"/>
    <s v="nancyfarias@uomcordoba.org.ar "/>
    <s v="Oroch  2.0 PRIVILEGE"/>
    <n v="2019"/>
    <s v="AD690WH"/>
    <x v="0"/>
    <x v="0"/>
    <m/>
    <m/>
    <m/>
    <m/>
    <m/>
    <m/>
    <m/>
    <m/>
    <m/>
    <m/>
    <m/>
    <m/>
    <m/>
    <m/>
    <m/>
    <m/>
  </r>
  <r>
    <n v="498"/>
    <x v="22"/>
    <x v="412"/>
    <n v="35018314"/>
    <s v="Paso de Uspallata 1047"/>
    <s v="Córdoba"/>
    <n v="5000"/>
    <x v="10"/>
    <x v="3"/>
    <n v="1989"/>
    <n v="3513723862"/>
    <s v="christian.abaca.castro123@gmail.com"/>
    <s v="Traffic Furgon"/>
    <n v="1990"/>
    <s v="WKQ728"/>
    <x v="0"/>
    <x v="5"/>
    <m/>
    <m/>
    <m/>
    <m/>
    <m/>
    <m/>
    <m/>
    <m/>
    <m/>
    <m/>
    <m/>
    <m/>
    <m/>
    <m/>
    <m/>
    <m/>
  </r>
  <r>
    <n v="499"/>
    <x v="22"/>
    <x v="413"/>
    <n v="26089479"/>
    <s v="Betania 3060"/>
    <s v="Escobar"/>
    <n v="5000"/>
    <x v="8"/>
    <x v="10"/>
    <n v="1977"/>
    <n v="3518048495"/>
    <s v="valecortes14@hotmail.com"/>
    <s v="Camion Cargo"/>
    <n v="2010"/>
    <s v="JFZ132"/>
    <x v="0"/>
    <x v="2"/>
    <m/>
    <m/>
    <m/>
    <m/>
    <m/>
    <m/>
    <m/>
    <m/>
    <m/>
    <m/>
    <m/>
    <m/>
    <m/>
    <m/>
    <m/>
    <m/>
  </r>
  <r>
    <n v="500"/>
    <x v="22"/>
    <x v="413"/>
    <n v="26089479"/>
    <s v="Betania 3060"/>
    <s v="Escobar"/>
    <n v="5000"/>
    <x v="8"/>
    <x v="10"/>
    <n v="1977"/>
    <n v="3518048495"/>
    <s v="valecortes14@hotmail.com"/>
    <s v="Toyota Yaris 45 p 1,5 XLS cvt"/>
    <n v="2024"/>
    <s v="AG456JW"/>
    <x v="0"/>
    <x v="0"/>
    <m/>
    <m/>
    <m/>
    <m/>
    <m/>
    <m/>
    <m/>
    <m/>
    <m/>
    <m/>
    <m/>
    <m/>
    <m/>
    <m/>
    <m/>
    <m/>
  </r>
  <r>
    <n v="501"/>
    <x v="22"/>
    <x v="414"/>
    <n v="27077029"/>
    <s v="Betania 3060"/>
    <s v="Escobar"/>
    <n v="5000"/>
    <x v="1"/>
    <x v="3"/>
    <n v="1978"/>
    <n v="3517536281"/>
    <s v="ezeinaudi@hotmail.com"/>
    <s v="Renault kangoo SCE Stepway C/ GNC"/>
    <n v="2019"/>
    <s v="AD396FU"/>
    <x v="0"/>
    <x v="0"/>
    <m/>
    <m/>
    <m/>
    <m/>
    <m/>
    <m/>
    <m/>
    <m/>
    <m/>
    <m/>
    <m/>
    <m/>
    <m/>
    <m/>
    <m/>
    <m/>
  </r>
  <r>
    <n v="502"/>
    <x v="22"/>
    <x v="415"/>
    <n v="39069805"/>
    <s v="Corrientes 5129"/>
    <s v="Córdoba"/>
    <n v="5000"/>
    <x v="3"/>
    <x v="8"/>
    <n v="1995"/>
    <n v="3517571554"/>
    <s v="katyamcuello@gmail.com"/>
    <s v="Praxis Profesional"/>
    <n v="0"/>
    <n v="0"/>
    <x v="2"/>
    <x v="2"/>
    <m/>
    <m/>
    <m/>
    <m/>
    <m/>
    <m/>
    <m/>
    <m/>
    <m/>
    <m/>
    <m/>
    <m/>
    <m/>
    <m/>
    <m/>
    <m/>
  </r>
  <r>
    <n v="503"/>
    <x v="22"/>
    <x v="411"/>
    <n v="30717597334"/>
    <s v="Bv. Los Granaderos 1991"/>
    <s v="Córdoba"/>
    <n v="5000"/>
    <x v="31"/>
    <x v="12"/>
    <n v="0"/>
    <n v="3512773240"/>
    <s v="nancyfarias@uomcordoba.org.ar "/>
    <s v="accidentes personales"/>
    <n v="0"/>
    <n v="0"/>
    <x v="6"/>
    <x v="0"/>
    <m/>
    <m/>
    <m/>
    <m/>
    <m/>
    <m/>
    <m/>
    <m/>
    <m/>
    <m/>
    <m/>
    <m/>
    <m/>
    <m/>
    <m/>
    <m/>
  </r>
  <r>
    <n v="504"/>
    <x v="63"/>
    <x v="416"/>
    <n v="8598869"/>
    <s v="Armengol Tecera 1165"/>
    <s v="Alberdi"/>
    <n v="5000"/>
    <x v="5"/>
    <x v="6"/>
    <n v="1951"/>
    <n v="3513393919"/>
    <s v="estebansalas@hotmail.com"/>
    <s v="Classic 2011 c/gnc 1,4 LT"/>
    <n v="2011"/>
    <s v="JYW-870"/>
    <x v="0"/>
    <x v="0"/>
    <m/>
    <m/>
    <m/>
    <m/>
    <m/>
    <m/>
    <m/>
    <m/>
    <m/>
    <m/>
    <m/>
    <m/>
    <m/>
    <m/>
    <m/>
    <m/>
  </r>
  <r>
    <n v="505"/>
    <x v="22"/>
    <x v="417"/>
    <n v="25362971"/>
    <s v="Bucarest 2960"/>
    <s v="Carlos Paz"/>
    <n v="5155"/>
    <x v="7"/>
    <x v="7"/>
    <n v="1976"/>
    <n v="3515642746"/>
    <s v="FABIANAURANI01@GMAIL.COM"/>
    <s v="Vw Saveiro C/ GNC "/>
    <n v="2020"/>
    <s v="AE194ZQ"/>
    <x v="0"/>
    <x v="1"/>
    <m/>
    <m/>
    <m/>
    <m/>
    <m/>
    <m/>
    <m/>
    <m/>
    <m/>
    <m/>
    <m/>
    <m/>
    <m/>
    <m/>
    <m/>
    <m/>
  </r>
  <r>
    <n v="506"/>
    <x v="22"/>
    <x v="63"/>
    <n v="24726853"/>
    <s v="Guelly Obes 3934"/>
    <s v="Córdoba"/>
    <n v="5000"/>
    <x v="18"/>
    <x v="8"/>
    <n v="1975"/>
    <n v="3513092320"/>
    <s v="vegakarina24@gmail.com"/>
    <s v="tecnologia"/>
    <n v="0"/>
    <n v="0"/>
    <x v="8"/>
    <x v="6"/>
    <m/>
    <m/>
    <m/>
    <m/>
    <m/>
    <m/>
    <m/>
    <m/>
    <m/>
    <m/>
    <m/>
    <m/>
    <m/>
    <m/>
    <m/>
    <m/>
  </r>
  <r>
    <n v="507"/>
    <x v="22"/>
    <x v="78"/>
    <n v="33200884"/>
    <s v="DOCTA URBANIZACION M20 L23 ETAPA N° "/>
    <s v="Malagueño"/>
    <n v="5101"/>
    <x v="12"/>
    <x v="5"/>
    <n v="1987"/>
    <n v="3515331324"/>
    <s v="leapugliese@gmail.com"/>
    <s v="Specialized"/>
    <n v="2019"/>
    <n v="0"/>
    <x v="3"/>
    <x v="1"/>
    <m/>
    <m/>
    <m/>
    <m/>
    <m/>
    <m/>
    <m/>
    <m/>
    <m/>
    <m/>
    <m/>
    <m/>
    <m/>
    <m/>
    <m/>
    <m/>
  </r>
  <r>
    <n v="508"/>
    <x v="22"/>
    <x v="418"/>
    <n v="16480281"/>
    <s v="Pje. Rioja 66"/>
    <s v="Tanti"/>
    <n v="5155"/>
    <x v="25"/>
    <x v="5"/>
    <n v="1963"/>
    <n v="3512091621"/>
    <s v="fgm63@yahoo.com.ar"/>
    <s v="PEUGEOT 207 COMPACT 2.0 3 P XT HDI"/>
    <n v="2009"/>
    <s v="IBU679"/>
    <x v="0"/>
    <x v="2"/>
    <m/>
    <m/>
    <m/>
    <m/>
    <m/>
    <m/>
    <m/>
    <m/>
    <m/>
    <m/>
    <m/>
    <m/>
    <m/>
    <m/>
    <m/>
    <m/>
  </r>
  <r>
    <n v="509"/>
    <x v="55"/>
    <x v="370"/>
    <n v="20315579024"/>
    <s v="Santiago Morales 4975"/>
    <s v="Ferreyra"/>
    <n v="5000"/>
    <x v="21"/>
    <x v="1"/>
    <n v="1985"/>
    <n v="3517445389"/>
    <s v="ferchu_cta@hotmail.com"/>
    <s v="Accidentes personales"/>
    <n v="0"/>
    <n v="0"/>
    <x v="6"/>
    <x v="4"/>
    <m/>
    <m/>
    <m/>
    <m/>
    <m/>
    <m/>
    <m/>
    <m/>
    <m/>
    <m/>
    <m/>
    <m/>
    <m/>
    <m/>
    <m/>
    <m/>
  </r>
  <r>
    <n v="510"/>
    <x v="55"/>
    <x v="419"/>
    <n v="30125949"/>
    <s v="Pedro Feliciano Cavia 4535"/>
    <s v="Poeta Lugones"/>
    <n v="5008"/>
    <x v="4"/>
    <x v="1"/>
    <n v="1983"/>
    <n v="3516656008"/>
    <s v="abogadaferrer@gmail.com"/>
    <s v="Reanutl Duster 2,0 Privilege 2018 c/ gnc"/>
    <n v="2018"/>
    <s v="AD286IW"/>
    <x v="0"/>
    <x v="0"/>
    <m/>
    <m/>
    <m/>
    <m/>
    <m/>
    <m/>
    <m/>
    <m/>
    <m/>
    <m/>
    <m/>
    <m/>
    <m/>
    <m/>
    <m/>
    <m/>
  </r>
  <r>
    <n v="511"/>
    <x v="55"/>
    <x v="419"/>
    <n v="30125949"/>
    <s v="Pedro Feliciano Cavia 4535"/>
    <s v="Poeta Lugones"/>
    <n v="5008"/>
    <x v="4"/>
    <x v="1"/>
    <n v="1983"/>
    <n v="3516656008"/>
    <s v="abogadaferrer@gmail.com"/>
    <s v="Hogar"/>
    <n v="0"/>
    <n v="0"/>
    <x v="1"/>
    <x v="0"/>
    <m/>
    <m/>
    <m/>
    <m/>
    <m/>
    <m/>
    <m/>
    <m/>
    <m/>
    <m/>
    <m/>
    <m/>
    <m/>
    <m/>
    <m/>
    <m/>
  </r>
  <r>
    <n v="512"/>
    <x v="55"/>
    <x v="420"/>
    <n v="43811147"/>
    <s v="Pichuin 4964"/>
    <s v="Córdoba"/>
    <n v="5000"/>
    <x v="29"/>
    <x v="0"/>
    <n v="2002"/>
    <n v="3518033312"/>
    <s v="ivanmiranda00000@gmail.com"/>
    <s v="renault Clio 1999"/>
    <n v="1999"/>
    <s v="CXF428"/>
    <x v="0"/>
    <x v="5"/>
    <m/>
    <m/>
    <m/>
    <m/>
    <m/>
    <m/>
    <m/>
    <m/>
    <m/>
    <m/>
    <m/>
    <m/>
    <m/>
    <m/>
    <m/>
    <m/>
  </r>
  <r>
    <n v="513"/>
    <x v="55"/>
    <x v="421"/>
    <n v="33894532"/>
    <s v="Av. Sanata Ana 4053"/>
    <s v="Las Palmas"/>
    <n v="5003"/>
    <x v="12"/>
    <x v="2"/>
    <n v="1988"/>
    <n v="3512407701"/>
    <s v="jonathan01122013@gmail.com"/>
    <s v="Fiat Palio Attractive "/>
    <n v="2017"/>
    <s v="AB181XD"/>
    <x v="0"/>
    <x v="0"/>
    <m/>
    <m/>
    <m/>
    <m/>
    <m/>
    <m/>
    <m/>
    <m/>
    <m/>
    <m/>
    <m/>
    <m/>
    <m/>
    <m/>
    <m/>
    <m/>
  </r>
  <r>
    <n v="514"/>
    <x v="55"/>
    <x v="422"/>
    <n v="42519987"/>
    <s v="Juan del Campillo 630"/>
    <s v="Córdoba"/>
    <n v="5000"/>
    <x v="1"/>
    <x v="11"/>
    <n v="1996"/>
    <n v="3513406013"/>
    <s v="ibarraalexis1803@gmail.com"/>
    <s v="Renault 19 Rn C/ GNC"/>
    <n v="1994"/>
    <s v="SUV371"/>
    <x v="0"/>
    <x v="5"/>
    <m/>
    <m/>
    <m/>
    <m/>
    <m/>
    <m/>
    <m/>
    <m/>
    <m/>
    <m/>
    <m/>
    <m/>
    <m/>
    <m/>
    <m/>
    <m/>
  </r>
  <r>
    <n v="515"/>
    <x v="55"/>
    <x v="423"/>
    <n v="30970669"/>
    <s v="Terrazas de Manantiales 20"/>
    <s v="Manantiales"/>
    <n v="5000"/>
    <x v="23"/>
    <x v="4"/>
    <n v="1984"/>
    <n v="3515164505"/>
    <s v="pmiscevich@gmail.com"/>
    <s v="Nissan frontier L2022 4x2"/>
    <n v="2023"/>
    <s v="AG043NR"/>
    <x v="0"/>
    <x v="0"/>
    <m/>
    <m/>
    <m/>
    <m/>
    <m/>
    <m/>
    <m/>
    <m/>
    <m/>
    <m/>
    <m/>
    <m/>
    <m/>
    <m/>
    <m/>
    <m/>
  </r>
  <r>
    <n v="516"/>
    <x v="55"/>
    <x v="424"/>
    <n v="39080508"/>
    <s v="RODRIGO PEREYRA N° 3866"/>
    <s v="Córdoba"/>
    <n v="5000"/>
    <x v="13"/>
    <x v="2"/>
    <n v="1995"/>
    <n v="3517356082"/>
    <s v="catriellg@gmail.com"/>
    <s v="Hero Pulse 200"/>
    <n v="2024"/>
    <s v="A/D"/>
    <x v="5"/>
    <x v="5"/>
    <m/>
    <m/>
    <m/>
    <m/>
    <m/>
    <m/>
    <m/>
    <m/>
    <m/>
    <m/>
    <m/>
    <m/>
    <m/>
    <m/>
    <m/>
    <m/>
  </r>
  <r>
    <n v="517"/>
    <x v="55"/>
    <x v="229"/>
    <n v="16047973"/>
    <s v="Las Cuevas 2167"/>
    <s v="Córdoba"/>
    <n v="5000"/>
    <x v="28"/>
    <x v="10"/>
    <n v="1962"/>
    <n v="3512132866"/>
    <s v="es.benitez004@gmail.com"/>
    <s v="Kia 2700 año  2009"/>
    <s v="Kia 2700"/>
    <s v="IET485"/>
    <x v="0"/>
    <x v="5"/>
    <m/>
    <m/>
    <m/>
    <m/>
    <m/>
    <m/>
    <m/>
    <m/>
    <m/>
    <m/>
    <m/>
    <m/>
    <m/>
    <m/>
    <m/>
    <m/>
  </r>
  <r>
    <n v="518"/>
    <x v="55"/>
    <x v="425"/>
    <n v="40921714"/>
    <s v="ALICANTE 630"/>
    <s v="Villa Allende"/>
    <n v="5105"/>
    <x v="10"/>
    <x v="1"/>
    <n v="1998"/>
    <n v="3543619786"/>
    <s v="ignadrudi@gmail.com"/>
    <s v="Peugeot 207 Compact Xt 1,9 d"/>
    <n v="2010"/>
    <s v="INC425"/>
    <x v="0"/>
    <x v="1"/>
    <m/>
    <m/>
    <m/>
    <m/>
    <m/>
    <m/>
    <m/>
    <m/>
    <m/>
    <m/>
    <m/>
    <m/>
    <m/>
    <m/>
    <m/>
    <m/>
  </r>
  <r>
    <n v="519"/>
    <x v="55"/>
    <x v="426"/>
    <n v="28974856"/>
    <s v="Los talas 819"/>
    <s v="Villa Allende"/>
    <n v="5105"/>
    <x v="10"/>
    <x v="10"/>
    <n v="1981"/>
    <n v="3516576823"/>
    <s v="matiasezelarrahona@gmail.com"/>
    <s v="Vento 2,5 c/ GNc"/>
    <n v="2014"/>
    <s v="OPE611"/>
    <x v="0"/>
    <x v="1"/>
    <m/>
    <m/>
    <m/>
    <m/>
    <m/>
    <m/>
    <m/>
    <m/>
    <m/>
    <m/>
    <m/>
    <m/>
    <m/>
    <m/>
    <m/>
    <m/>
  </r>
  <r>
    <n v="520"/>
    <x v="55"/>
    <x v="411"/>
    <n v="30717597334"/>
    <s v="Bv. Los Granaderos 1991"/>
    <s v="Córdoba"/>
    <n v="5000"/>
    <x v="31"/>
    <x v="12"/>
    <n v="0"/>
    <n v="3512773240"/>
    <s v="nancyfarias@uomcordoba.org.ar "/>
    <s v="Centro Integral Sucre62"/>
    <n v="0"/>
    <n v="0"/>
    <x v="4"/>
    <x v="1"/>
    <m/>
    <m/>
    <m/>
    <m/>
    <m/>
    <m/>
    <m/>
    <m/>
    <m/>
    <m/>
    <m/>
    <m/>
    <m/>
    <m/>
    <m/>
    <m/>
  </r>
  <r>
    <n v="521"/>
    <x v="55"/>
    <x v="427"/>
    <n v="44672745"/>
    <s v="Juan Galvez 8392"/>
    <s v="Arguello"/>
    <n v="5147"/>
    <x v="10"/>
    <x v="0"/>
    <n v="2003"/>
    <n v="3513475474"/>
    <s v="fabianrodriguez1327@gmail.com"/>
    <s v="Zanella Patagonian Eagle 150"/>
    <n v="2024"/>
    <s v="a/d"/>
    <x v="5"/>
    <x v="1"/>
    <m/>
    <m/>
    <m/>
    <m/>
    <m/>
    <m/>
    <m/>
    <m/>
    <m/>
    <m/>
    <m/>
    <m/>
    <m/>
    <m/>
    <m/>
    <m/>
  </r>
  <r>
    <n v="522"/>
    <x v="55"/>
    <x v="428"/>
    <n v="20997740"/>
    <s v="Roma 255"/>
    <s v="Mendiolaza"/>
    <n v="5107"/>
    <x v="18"/>
    <x v="10"/>
    <n v="1969"/>
    <n v="3513785423"/>
    <s v="aguerodaniel740@gmail.com"/>
    <s v="Benelli Leoncino 2024"/>
    <n v="2024"/>
    <s v="a/d"/>
    <x v="5"/>
    <x v="1"/>
    <m/>
    <m/>
    <m/>
    <m/>
    <m/>
    <m/>
    <m/>
    <m/>
    <m/>
    <m/>
    <m/>
    <m/>
    <m/>
    <m/>
    <m/>
    <m/>
  </r>
  <r>
    <n v="523"/>
    <x v="50"/>
    <x v="429"/>
    <n v="29062407"/>
    <s v="Sobremonte 6011"/>
    <s v="Comercial"/>
    <n v="5000"/>
    <x v="24"/>
    <x v="5"/>
    <n v="1981"/>
    <n v="3517302850"/>
    <s v="radelectricidad@hotmail.com"/>
    <s v="Peugeot Partner Patagonica VTC 1,6 c/ gnc "/>
    <n v="2015"/>
    <s v="OZJ-384"/>
    <x v="0"/>
    <x v="0"/>
    <m/>
    <m/>
    <m/>
    <m/>
    <m/>
    <m/>
    <m/>
    <m/>
    <m/>
    <m/>
    <m/>
    <m/>
    <m/>
    <m/>
    <m/>
    <m/>
  </r>
  <r>
    <n v="524"/>
    <x v="50"/>
    <x v="430"/>
    <n v="36232023"/>
    <s v="Chcabuco 575"/>
    <s v="Nueva Córdoba"/>
    <n v="5000"/>
    <x v="22"/>
    <x v="8"/>
    <n v="1991"/>
    <n v="3515113020"/>
    <s v="karla20j@gmail.com"/>
    <s v="accidentes personales"/>
    <n v="0"/>
    <n v="0"/>
    <x v="6"/>
    <x v="4"/>
    <m/>
    <m/>
    <m/>
    <m/>
    <m/>
    <m/>
    <m/>
    <m/>
    <m/>
    <m/>
    <m/>
    <m/>
    <m/>
    <m/>
    <m/>
    <m/>
  </r>
  <r>
    <n v="525"/>
    <x v="50"/>
    <x v="431"/>
    <n v="36357854"/>
    <s v="Pehuenches 8720"/>
    <s v="Arguello"/>
    <n v="5147"/>
    <x v="29"/>
    <x v="5"/>
    <n v="1992"/>
    <n v="3512327353"/>
    <s v="ezefernandez1783@gmail.com"/>
    <s v="VW Voyage Highline c /gnc"/>
    <n v="2009"/>
    <s v="HYC-340"/>
    <x v="0"/>
    <x v="0"/>
    <m/>
    <m/>
    <m/>
    <m/>
    <m/>
    <m/>
    <m/>
    <m/>
    <m/>
    <m/>
    <m/>
    <m/>
    <m/>
    <m/>
    <m/>
    <m/>
  </r>
  <r>
    <n v="526"/>
    <x v="50"/>
    <x v="432"/>
    <n v="45753448"/>
    <s v="Ernesto Soneira 2547"/>
    <s v="Las Magnolias"/>
    <n v="500"/>
    <x v="26"/>
    <x v="6"/>
    <n v="1997"/>
    <n v="3874524484"/>
    <s v="cristian97cespedes@gmail.com"/>
    <s v="accidentes personales"/>
    <n v="0"/>
    <n v="0"/>
    <x v="6"/>
    <x v="4"/>
    <m/>
    <m/>
    <m/>
    <m/>
    <m/>
    <m/>
    <m/>
    <m/>
    <m/>
    <m/>
    <m/>
    <m/>
    <m/>
    <m/>
    <m/>
    <m/>
  </r>
  <r>
    <n v="527"/>
    <x v="50"/>
    <x v="433"/>
    <n v="47580381"/>
    <s v="Pje Lago Tar s/n El chorrito"/>
    <s v="La Calera"/>
    <n v="5151"/>
    <x v="23"/>
    <x v="7"/>
    <n v="2006"/>
    <n v="3512404928"/>
    <s v="quinterosalgarbeticiano@gmail.com"/>
    <s v="Fiat Palio Fire 5 p c/gnc"/>
    <n v="2008"/>
    <s v="HQJ-396"/>
    <x v="0"/>
    <x v="0"/>
    <m/>
    <m/>
    <m/>
    <m/>
    <m/>
    <m/>
    <m/>
    <m/>
    <m/>
    <m/>
    <m/>
    <m/>
    <m/>
    <m/>
    <m/>
    <m/>
  </r>
  <r>
    <n v="529"/>
    <x v="50"/>
    <x v="434"/>
    <n v="36575478"/>
    <s v="Batalla de San Lorenzo 39"/>
    <s v="Embalse"/>
    <n v="5856"/>
    <x v="14"/>
    <x v="7"/>
    <n v="1992"/>
    <n v="3516576120"/>
    <s v="micaela9512@gmail.com"/>
    <s v="Ford Fiesta KD S"/>
    <n v="2015"/>
    <s v="ORL652"/>
    <x v="0"/>
    <x v="2"/>
    <m/>
    <m/>
    <m/>
    <m/>
    <m/>
    <m/>
    <m/>
    <m/>
    <m/>
    <m/>
    <m/>
    <m/>
    <m/>
    <m/>
    <m/>
    <m/>
  </r>
  <r>
    <n v="530"/>
    <x v="50"/>
    <x v="435"/>
    <n v="28302010"/>
    <s v="CARLOS LINNEO 5243"/>
    <s v="Villa belgrano"/>
    <n v="5147"/>
    <x v="28"/>
    <x v="2"/>
    <n v="1980"/>
    <n v="3794630914"/>
    <s v="lucianarquero@hotmail.com.ar"/>
    <s v="accidentes personales"/>
    <n v="0"/>
    <n v="0"/>
    <x v="6"/>
    <x v="4"/>
    <m/>
    <m/>
    <m/>
    <m/>
    <m/>
    <m/>
    <m/>
    <m/>
    <m/>
    <m/>
    <m/>
    <m/>
    <m/>
    <m/>
    <m/>
    <m/>
  </r>
  <r>
    <n v="531"/>
    <x v="50"/>
    <x v="436"/>
    <n v="45834711"/>
    <s v="RAMON BAUTISTE MESTRE N° 7310 "/>
    <s v="Córdoba"/>
    <n v="5009"/>
    <x v="0"/>
    <x v="9"/>
    <n v="2005"/>
    <n v="3516212747"/>
    <s v="jeni.segovia.07@gmail.com"/>
    <s v="Gilera Smash 110"/>
    <n v="2024"/>
    <s v="A229TEY"/>
    <x v="5"/>
    <x v="1"/>
    <m/>
    <m/>
    <m/>
    <m/>
    <m/>
    <m/>
    <m/>
    <m/>
    <m/>
    <m/>
    <m/>
    <m/>
    <m/>
    <m/>
    <m/>
    <m/>
  </r>
  <r>
    <n v="532"/>
    <x v="50"/>
    <x v="437"/>
    <n v="36140220"/>
    <s v="CALIXTO GAUNA N° 1131"/>
    <s v="Córdoba"/>
    <n v="5000"/>
    <x v="16"/>
    <x v="2"/>
    <n v="1991"/>
    <n v="3513525872"/>
    <s v="maxi.dominguez1991@gmail.com"/>
    <s v="Guerrero Tundra"/>
    <n v="2019"/>
    <s v="A125MMN"/>
    <x v="5"/>
    <x v="1"/>
    <m/>
    <m/>
    <m/>
    <m/>
    <m/>
    <m/>
    <m/>
    <m/>
    <m/>
    <m/>
    <m/>
    <m/>
    <m/>
    <m/>
    <m/>
    <m/>
  </r>
  <r>
    <n v="533"/>
    <x v="50"/>
    <x v="438"/>
    <n v="37289764"/>
    <s v="Bouchard 316"/>
    <s v="Usuhaia"/>
    <n v="9410"/>
    <x v="8"/>
    <x v="8"/>
    <n v="1992"/>
    <m/>
    <s v="camimedvescigh@gmail.com"/>
    <s v="Praxis Profesional"/>
    <n v="0"/>
    <n v="0"/>
    <x v="2"/>
    <x v="1"/>
    <m/>
    <m/>
    <m/>
    <m/>
    <m/>
    <m/>
    <m/>
    <m/>
    <m/>
    <m/>
    <m/>
    <m/>
    <m/>
    <m/>
    <m/>
    <m/>
  </r>
  <r>
    <n v="534"/>
    <x v="50"/>
    <x v="439"/>
    <n v="35559451"/>
    <s v="Bouchard 316"/>
    <s v="Usuhaia"/>
    <n v="9410"/>
    <x v="29"/>
    <x v="7"/>
    <n v="1990"/>
    <n v="3437447092"/>
    <s v="zeni.cristhian@gmail.com"/>
    <s v="Praxis Profesional"/>
    <n v="0"/>
    <n v="0"/>
    <x v="2"/>
    <x v="1"/>
    <m/>
    <m/>
    <m/>
    <m/>
    <m/>
    <m/>
    <m/>
    <m/>
    <m/>
    <m/>
    <m/>
    <m/>
    <m/>
    <m/>
    <m/>
    <m/>
  </r>
  <r>
    <n v="535"/>
    <x v="50"/>
    <x v="144"/>
    <n v="38087945"/>
    <s v="Isla Trinidad 1340"/>
    <s v="Usuhaia"/>
    <n v="9410"/>
    <x v="20"/>
    <x v="6"/>
    <n v="1994"/>
    <n v="2901640914"/>
    <s v="carinaobregon21@gmail.com"/>
    <s v="Praxis Profesional"/>
    <n v="0"/>
    <n v="0"/>
    <x v="2"/>
    <x v="1"/>
    <m/>
    <m/>
    <m/>
    <m/>
    <m/>
    <m/>
    <m/>
    <m/>
    <m/>
    <m/>
    <m/>
    <m/>
    <m/>
    <m/>
    <m/>
    <m/>
  </r>
  <r>
    <n v="536"/>
    <x v="50"/>
    <x v="440"/>
    <n v="95062277"/>
    <s v="SADI CARNOT 1920"/>
    <s v="Córdoba"/>
    <n v="5000"/>
    <x v="30"/>
    <x v="5"/>
    <n v="1990"/>
    <n v="3512220577"/>
    <s v="carina1790@hotmail.com"/>
    <s v="accidentes personales"/>
    <n v="0"/>
    <n v="0"/>
    <x v="12"/>
    <x v="4"/>
    <m/>
    <m/>
    <m/>
    <m/>
    <m/>
    <m/>
    <m/>
    <m/>
    <m/>
    <m/>
    <m/>
    <m/>
    <m/>
    <m/>
    <m/>
    <m/>
  </r>
  <r>
    <n v="537"/>
    <x v="50"/>
    <x v="159"/>
    <n v="27896092"/>
    <s v="Azucenaga 176"/>
    <s v="saldán"/>
    <n v="5149"/>
    <x v="9"/>
    <x v="6"/>
    <n v="1981"/>
    <n v="3543310132"/>
    <s v="tabareseve@hotmail.com.ar"/>
    <s v="tecnologia"/>
    <n v="0"/>
    <n v="0"/>
    <x v="8"/>
    <x v="6"/>
    <m/>
    <m/>
    <m/>
    <m/>
    <m/>
    <m/>
    <m/>
    <m/>
    <m/>
    <m/>
    <m/>
    <m/>
    <m/>
    <m/>
    <m/>
    <m/>
  </r>
  <r>
    <n v="538"/>
    <x v="63"/>
    <x v="441"/>
    <n v="26035477"/>
    <s v="Emilio Civit 965"/>
    <s v="Jardin"/>
    <n v="5000"/>
    <x v="10"/>
    <x v="4"/>
    <n v="1977"/>
    <n v="3513514012"/>
    <s v="sebas39cheff@hotmail.com"/>
    <s v="Toyota Corolla Xei"/>
    <n v="2010"/>
    <s v="ISD-247"/>
    <x v="0"/>
    <x v="0"/>
    <m/>
    <m/>
    <m/>
    <m/>
    <m/>
    <m/>
    <m/>
    <m/>
    <m/>
    <m/>
    <m/>
    <m/>
    <m/>
    <m/>
    <m/>
    <m/>
  </r>
  <r>
    <n v="539"/>
    <x v="50"/>
    <x v="442"/>
    <n v="22794045"/>
    <s v="Aviador Camilotti 2351"/>
    <s v="Córdoba"/>
    <n v="5000"/>
    <x v="14"/>
    <x v="5"/>
    <n v="1971"/>
    <s v="3512089517_x000a_"/>
    <s v="artealicia03@gmail.com"/>
    <s v="Peugeot 405"/>
    <n v="1993"/>
    <s v="RRR110"/>
    <x v="0"/>
    <x v="5"/>
    <m/>
    <m/>
    <m/>
    <m/>
    <m/>
    <m/>
    <m/>
    <m/>
    <m/>
    <m/>
    <m/>
    <m/>
    <m/>
    <m/>
    <m/>
    <m/>
  </r>
  <r>
    <n v="540"/>
    <x v="50"/>
    <x v="443"/>
    <n v="30708911"/>
    <s v="Pedro Nolasco Rodriguez 1116"/>
    <s v="Córdoba"/>
    <n v="5000"/>
    <x v="8"/>
    <x v="1"/>
    <n v="1984"/>
    <n v="3513905675"/>
    <s v="romina_martin@hotmail.com"/>
    <s v="Yaris XS CVT 1,5"/>
    <n v="2024"/>
    <s v="ah012sh"/>
    <x v="0"/>
    <x v="0"/>
    <m/>
    <m/>
    <m/>
    <m/>
    <m/>
    <m/>
    <m/>
    <m/>
    <m/>
    <m/>
    <m/>
    <m/>
    <m/>
    <m/>
    <m/>
    <m/>
  </r>
  <r>
    <n v="541"/>
    <x v="50"/>
    <x v="444"/>
    <n v="46033714"/>
    <s v="RAUL ORGAZ N° 120"/>
    <s v="Yofre sur"/>
    <n v="5000"/>
    <x v="16"/>
    <x v="6"/>
    <n v="2005"/>
    <n v="3513476027"/>
    <s v="luchotrocha4@gmail.com"/>
    <s v="Vw Gol Power 3 p "/>
    <n v="2007"/>
    <s v="GDZ-409"/>
    <x v="0"/>
    <x v="0"/>
    <m/>
    <m/>
    <m/>
    <m/>
    <m/>
    <m/>
    <m/>
    <m/>
    <m/>
    <m/>
    <m/>
    <m/>
    <m/>
    <m/>
    <m/>
    <m/>
  </r>
  <r>
    <n v="542"/>
    <x v="63"/>
    <x v="445"/>
    <n v="34988654"/>
    <s v="CLETO AGUIRRE 5264"/>
    <s v="Córdoba"/>
    <n v="5000"/>
    <x v="25"/>
    <x v="3"/>
    <n v="1989"/>
    <n v="351539227"/>
    <s v="sanchezrosadelvalle@gmail.com"/>
    <s v="Accidentes personales"/>
    <n v="0"/>
    <n v="0"/>
    <x v="6"/>
    <x v="4"/>
    <m/>
    <m/>
    <m/>
    <m/>
    <m/>
    <m/>
    <m/>
    <m/>
    <m/>
    <m/>
    <m/>
    <m/>
    <m/>
    <m/>
    <m/>
    <m/>
  </r>
  <r>
    <n v="543"/>
    <x v="63"/>
    <x v="446"/>
    <n v="40521590"/>
    <s v="DARIEN 6013 "/>
    <s v="Córdoba"/>
    <n v="5000"/>
    <x v="0"/>
    <x v="9"/>
    <n v="1998"/>
    <s v="3513765243_x000a_"/>
    <s v="floroli5440@gmail.com"/>
    <s v="Ford Fiesta Ambiente "/>
    <n v="2003"/>
    <s v="EBQ036"/>
    <x v="0"/>
    <x v="5"/>
    <m/>
    <m/>
    <m/>
    <m/>
    <m/>
    <m/>
    <m/>
    <m/>
    <m/>
    <m/>
    <m/>
    <m/>
    <m/>
    <m/>
    <m/>
    <m/>
  </r>
  <r>
    <n v="544"/>
    <x v="63"/>
    <x v="447"/>
    <n v="38985481"/>
    <s v="Francisco del Prado 3472"/>
    <s v="Córdoba"/>
    <n v="50012"/>
    <x v="27"/>
    <x v="6"/>
    <n v="1994"/>
    <n v="3513136468"/>
    <s v="agusroalefonseca@gmail.com"/>
    <s v="Ford Ka Viral 1,0 "/>
    <n v="2000"/>
    <s v="JSF-088"/>
    <x v="0"/>
    <x v="0"/>
    <m/>
    <m/>
    <m/>
    <m/>
    <m/>
    <m/>
    <m/>
    <m/>
    <m/>
    <m/>
    <m/>
    <m/>
    <m/>
    <m/>
    <m/>
    <m/>
  </r>
  <r>
    <n v="545"/>
    <x v="63"/>
    <x v="391"/>
    <n v="32338855"/>
    <s v="los talas 840"/>
    <s v="Villa Allende"/>
    <n v="5105"/>
    <x v="22"/>
    <x v="5"/>
    <n v="1986"/>
    <n v="3512028437"/>
    <s v="anibalgarcia86@hotmail.com"/>
    <s v="Stepway"/>
    <n v="2011"/>
    <s v="KGQ255"/>
    <x v="0"/>
    <x v="1"/>
    <m/>
    <m/>
    <m/>
    <m/>
    <m/>
    <m/>
    <m/>
    <m/>
    <m/>
    <m/>
    <m/>
    <m/>
    <m/>
    <m/>
    <m/>
    <m/>
  </r>
  <r>
    <n v="546"/>
    <x v="63"/>
    <x v="448"/>
    <n v="17384848"/>
    <s v="Pedriel 3915"/>
    <s v="Córdoba"/>
    <n v="5000"/>
    <x v="13"/>
    <x v="5"/>
    <n v="1965"/>
    <n v="3516887524"/>
    <s v="rosa1959cba@gmail.com"/>
    <s v="Renault kango"/>
    <n v="2020"/>
    <s v="AE025CU"/>
    <x v="0"/>
    <x v="0"/>
    <m/>
    <m/>
    <m/>
    <m/>
    <m/>
    <m/>
    <m/>
    <m/>
    <m/>
    <m/>
    <m/>
    <m/>
    <m/>
    <m/>
    <m/>
    <m/>
  </r>
  <r>
    <n v="547"/>
    <x v="63"/>
    <x v="449"/>
    <n v="26815722"/>
    <s v="Liencura 9625"/>
    <s v="Arguello"/>
    <n v="5147"/>
    <x v="2"/>
    <x v="5"/>
    <n v="1978"/>
    <n v="3513481070"/>
    <s v="arreguedaniel@gmail.com"/>
    <s v="Chevrolet Classis c 4 puertas"/>
    <n v="2011"/>
    <s v="JXH-632"/>
    <x v="0"/>
    <x v="0"/>
    <m/>
    <m/>
    <m/>
    <m/>
    <m/>
    <m/>
    <m/>
    <m/>
    <m/>
    <m/>
    <m/>
    <m/>
    <m/>
    <m/>
    <m/>
    <m/>
  </r>
  <r>
    <n v="548"/>
    <x v="63"/>
    <x v="138"/>
    <n v="43370839"/>
    <s v="Bv. Los Granderos 1991"/>
    <s v="Córdoba"/>
    <n v="5000"/>
    <x v="12"/>
    <x v="6"/>
    <n v="2001"/>
    <n v="3518091019"/>
    <s v="salgueroars@gmail.com"/>
    <s v="etios x1,5 mt"/>
    <n v="2024"/>
    <m/>
    <x v="0"/>
    <x v="0"/>
    <m/>
    <m/>
    <m/>
    <m/>
    <m/>
    <m/>
    <m/>
    <m/>
    <m/>
    <m/>
    <m/>
    <m/>
    <m/>
    <m/>
    <m/>
    <m/>
  </r>
  <r>
    <n v="549"/>
    <x v="63"/>
    <x v="450"/>
    <n v="40521697"/>
    <s v="Av. Córdoba 765"/>
    <s v="Malvinas Argentinas"/>
    <n v="5125"/>
    <x v="24"/>
    <x v="8"/>
    <n v="1997"/>
    <n v="3513110603"/>
    <s v="SORIANOCRISTIAN647@GMAIL.COM"/>
    <s v="Fiat Uno SCR 5 p"/>
    <n v="1994"/>
    <s v="UIP004"/>
    <x v="0"/>
    <x v="5"/>
    <m/>
    <m/>
    <m/>
    <m/>
    <m/>
    <m/>
    <m/>
    <m/>
    <m/>
    <m/>
    <m/>
    <m/>
    <m/>
    <m/>
    <m/>
    <m/>
  </r>
  <r>
    <n v="550"/>
    <x v="63"/>
    <x v="451"/>
    <n v="42385176"/>
    <s v="Solares 1769"/>
    <s v="Córdoba"/>
    <n v="5000"/>
    <x v="22"/>
    <x v="9"/>
    <n v="2000"/>
    <n v="3517724222"/>
    <s v="bettlautaro@gmail.com"/>
    <s v="accidentes personales"/>
    <n v="0"/>
    <n v="0"/>
    <x v="6"/>
    <x v="4"/>
    <m/>
    <m/>
    <m/>
    <m/>
    <m/>
    <m/>
    <m/>
    <m/>
    <m/>
    <m/>
    <m/>
    <m/>
    <m/>
    <m/>
    <m/>
    <m/>
  </r>
  <r>
    <n v="551"/>
    <x v="63"/>
    <x v="452"/>
    <n v="41809729"/>
    <s v="José Villegas 2316"/>
    <s v="Patricios"/>
    <n v="5000"/>
    <x v="25"/>
    <x v="9"/>
    <n v="1999"/>
    <n v="3512901227"/>
    <s v="milagrosorianatoledo@gmail.com"/>
    <s v="accidentes personales"/>
    <n v="0"/>
    <n v="0"/>
    <x v="6"/>
    <x v="4"/>
    <m/>
    <m/>
    <m/>
    <m/>
    <m/>
    <m/>
    <m/>
    <m/>
    <m/>
    <m/>
    <m/>
    <m/>
    <m/>
    <m/>
    <m/>
    <m/>
  </r>
  <r>
    <n v="552"/>
    <x v="63"/>
    <x v="453"/>
    <n v="43695097"/>
    <s v="Watt 5713"/>
    <s v="Ituzaingó"/>
    <n v="5020"/>
    <x v="24"/>
    <x v="10"/>
    <n v="2001"/>
    <n v="3518128833"/>
    <s v="anitafunes01@gmail.com"/>
    <s v="accidentes personales"/>
    <n v="0"/>
    <n v="0"/>
    <x v="6"/>
    <x v="4"/>
    <m/>
    <m/>
    <m/>
    <m/>
    <m/>
    <m/>
    <m/>
    <m/>
    <m/>
    <m/>
    <m/>
    <m/>
    <m/>
    <m/>
    <m/>
    <m/>
  </r>
  <r>
    <n v="553"/>
    <x v="63"/>
    <x v="454"/>
    <n v="27656210"/>
    <s v="Felix Frias 1162"/>
    <s v="Pueyrredon"/>
    <n v="5000"/>
    <x v="14"/>
    <x v="2"/>
    <n v="1979"/>
    <n v="3515732067"/>
    <s v="abertromer@gmail.com"/>
    <s v="Vw Gol Power 3 p "/>
    <n v="2012"/>
    <s v="LRW-514"/>
    <x v="0"/>
    <x v="0"/>
    <m/>
    <m/>
    <m/>
    <m/>
    <m/>
    <m/>
    <m/>
    <m/>
    <m/>
    <m/>
    <m/>
    <m/>
    <m/>
    <m/>
    <m/>
    <m/>
  </r>
  <r>
    <n v="554"/>
    <x v="63"/>
    <x v="455"/>
    <n v="40249045"/>
    <s v=" Pozo de la loma 7435"/>
    <s v="Arguello"/>
    <n v="5147"/>
    <x v="8"/>
    <x v="1"/>
    <n v="1997"/>
    <n v="3516124167"/>
    <s v="anabelencanete15@gmail.com"/>
    <s v="Sandero Authntique "/>
    <n v="2018"/>
    <s v="AC570BQ"/>
    <x v="0"/>
    <x v="0"/>
    <m/>
    <m/>
    <m/>
    <m/>
    <m/>
    <m/>
    <m/>
    <m/>
    <m/>
    <m/>
    <m/>
    <m/>
    <m/>
    <m/>
    <m/>
    <m/>
  </r>
  <r>
    <n v="555"/>
    <x v="63"/>
    <x v="456"/>
    <n v="36233688"/>
    <s v="TUCUMAN 2046"/>
    <s v="Alta Córdoba"/>
    <n v="5001"/>
    <x v="13"/>
    <x v="1"/>
    <n v="1992"/>
    <n v="3516119814"/>
    <s v="aguerohe@gmail.com"/>
    <s v="accidentes personales"/>
    <n v="0"/>
    <n v="0"/>
    <x v="6"/>
    <x v="4"/>
    <m/>
    <m/>
    <m/>
    <m/>
    <m/>
    <m/>
    <m/>
    <m/>
    <m/>
    <m/>
    <m/>
    <m/>
    <m/>
    <m/>
    <m/>
    <m/>
  </r>
  <r>
    <n v="556"/>
    <x v="63"/>
    <x v="457"/>
    <n v="36138786"/>
    <s v="Romualdo Baez 5575 Mza 26 Lote 15 B"/>
    <s v="Cañuelas Chico"/>
    <n v="5000"/>
    <x v="16"/>
    <x v="3"/>
    <n v="1991"/>
    <n v="3513508871"/>
    <s v="baigorriaroberto@gmail.com"/>
    <s v="Jeep Compass sport 1,3 AT"/>
    <n v="2025"/>
    <s v="AH022RK"/>
    <x v="0"/>
    <x v="0"/>
    <m/>
    <m/>
    <m/>
    <m/>
    <m/>
    <m/>
    <m/>
    <m/>
    <m/>
    <m/>
    <m/>
    <m/>
    <m/>
    <m/>
    <m/>
    <m/>
  </r>
  <r>
    <n v="557"/>
    <x v="63"/>
    <x v="458"/>
    <n v="40107395"/>
    <s v="nicolas carrizo 4985"/>
    <s v="Jose i Diaz 4° sexx"/>
    <n v="5000"/>
    <x v="21"/>
    <x v="9"/>
    <n v="1997"/>
    <n v="3513727879"/>
    <s v="sebascab18@gmail.com"/>
    <s v="VW Gol Power plus 6 p c/GNC"/>
    <n v="2013"/>
    <s v="NIK-937"/>
    <x v="0"/>
    <x v="0"/>
    <m/>
    <m/>
    <m/>
    <m/>
    <m/>
    <m/>
    <m/>
    <m/>
    <m/>
    <m/>
    <m/>
    <m/>
    <m/>
    <m/>
    <m/>
    <m/>
  </r>
  <r>
    <n v="558"/>
    <x v="63"/>
    <x v="259"/>
    <n v="29518581"/>
    <s v="San Martin 562"/>
    <s v="Altos de Chipion"/>
    <n v="2417"/>
    <x v="26"/>
    <x v="5"/>
    <n v="1982"/>
    <n v="3562456503"/>
    <s v="patuchogilli@gmail.com"/>
    <s v="Moto XR300 Titan"/>
    <n v="2025"/>
    <s v="a/d"/>
    <x v="5"/>
    <x v="2"/>
    <m/>
    <m/>
    <m/>
    <m/>
    <m/>
    <m/>
    <m/>
    <m/>
    <m/>
    <m/>
    <m/>
    <m/>
    <m/>
    <m/>
    <m/>
    <m/>
  </r>
  <r>
    <n v="559"/>
    <x v="63"/>
    <x v="459"/>
    <n v="36144591"/>
    <s v="Mza D lote 17 Dirk Kloosterman 1385"/>
    <s v="smata"/>
    <n v="5016"/>
    <x v="22"/>
    <x v="3"/>
    <n v="1991"/>
    <n v="3516631262"/>
    <s v="darioillanes@outlook.com"/>
    <s v="Peugeot 5505 Sr aut"/>
    <n v="1993"/>
    <s v="SVQ245"/>
    <x v="0"/>
    <x v="5"/>
    <m/>
    <m/>
    <m/>
    <m/>
    <m/>
    <m/>
    <m/>
    <m/>
    <m/>
    <m/>
    <m/>
    <m/>
    <m/>
    <m/>
    <m/>
    <m/>
  </r>
  <r>
    <n v="560"/>
    <x v="63"/>
    <x v="460"/>
    <n v="38003347"/>
    <s v="Mariano de la Fuente 6486"/>
    <s v="Arguello"/>
    <n v="5147"/>
    <x v="12"/>
    <x v="9"/>
    <n v="1994"/>
    <n v="3513043477"/>
    <s v="micaelajuncos37@gmail.com"/>
    <s v="accidentes personales"/>
    <n v="0"/>
    <n v="0"/>
    <x v="6"/>
    <x v="4"/>
    <m/>
    <m/>
    <m/>
    <m/>
    <m/>
    <m/>
    <m/>
    <m/>
    <m/>
    <m/>
    <m/>
    <m/>
    <m/>
    <m/>
    <m/>
    <m/>
  </r>
  <r>
    <n v="561"/>
    <x v="63"/>
    <x v="461"/>
    <n v="29254078"/>
    <s v="Puerto Rico 2520"/>
    <s v="Talleres"/>
    <n v="5012"/>
    <x v="15"/>
    <x v="0"/>
    <n v="1982"/>
    <n v="3515428057"/>
    <s v="arqelizabethcorzo@gmail.com"/>
    <s v="Ford Ka Viral 1,0 "/>
    <n v="2002"/>
    <s v="DIM938"/>
    <x v="0"/>
    <x v="1"/>
    <m/>
    <m/>
    <m/>
    <m/>
    <m/>
    <m/>
    <m/>
    <m/>
    <m/>
    <m/>
    <m/>
    <m/>
    <m/>
    <m/>
    <m/>
    <m/>
  </r>
  <r>
    <n v="562"/>
    <x v="63"/>
    <x v="462"/>
    <n v="37476781"/>
    <s v="Gustavo Marambio 1129"/>
    <s v="Gral Mosconi"/>
    <n v="5012"/>
    <x v="15"/>
    <x v="1"/>
    <n v="1993"/>
    <n v="3517512314"/>
    <s v="pc-500@live.com.ar"/>
    <s v="accidentes personales"/>
    <n v="0"/>
    <n v="0"/>
    <x v="6"/>
    <x v="4"/>
    <m/>
    <m/>
    <m/>
    <m/>
    <m/>
    <m/>
    <m/>
    <m/>
    <m/>
    <m/>
    <m/>
    <m/>
    <m/>
    <m/>
    <m/>
    <m/>
  </r>
  <r>
    <n v="563"/>
    <x v="63"/>
    <x v="463"/>
    <n v="37652485"/>
    <s v="Pje. Angel Pacheco 465"/>
    <s v="Alta Córdoba"/>
    <n v="5000"/>
    <x v="3"/>
    <x v="10"/>
    <n v="1993"/>
    <n v="3512580687"/>
    <s v="aldanaisabelveliz@gmail.com"/>
    <s v="Corven Energy 125 cc"/>
    <n v="2016"/>
    <s v="A032CDW"/>
    <x v="5"/>
    <x v="1"/>
    <m/>
    <m/>
    <m/>
    <m/>
    <m/>
    <m/>
    <m/>
    <m/>
    <m/>
    <m/>
    <m/>
    <m/>
    <m/>
    <m/>
    <m/>
    <m/>
  </r>
  <r>
    <n v="564"/>
    <x v="63"/>
    <x v="464"/>
    <n v="41319438"/>
    <s v="Pedro Ferre 6144"/>
    <s v="San Javier"/>
    <n v="5020"/>
    <x v="3"/>
    <x v="10"/>
    <n v="1998"/>
    <n v="3517331210"/>
    <s v="gomezrocioa1998@gmail.com"/>
    <s v="accidentes personales"/>
    <n v="0"/>
    <n v="0"/>
    <x v="6"/>
    <x v="4"/>
    <m/>
    <m/>
    <m/>
    <m/>
    <m/>
    <m/>
    <m/>
    <m/>
    <m/>
    <m/>
    <m/>
    <m/>
    <m/>
    <m/>
    <m/>
    <m/>
  </r>
  <r>
    <n v="565"/>
    <x v="63"/>
    <x v="465"/>
    <n v="34988120"/>
    <s v="Armengol Tecera 1165"/>
    <s v="Alberdi"/>
    <n v="5003"/>
    <x v="4"/>
    <x v="3"/>
    <n v="1989"/>
    <n v="351696177"/>
    <s v="noe.andrade@outlook.com"/>
    <s v="Yaris CLX 5 p "/>
    <n v="2019"/>
    <s v="AD845LG"/>
    <x v="0"/>
    <x v="0"/>
    <m/>
    <m/>
    <m/>
    <m/>
    <m/>
    <m/>
    <m/>
    <m/>
    <m/>
    <m/>
    <m/>
    <m/>
    <m/>
    <m/>
    <m/>
    <m/>
  </r>
  <r>
    <n v="566"/>
    <x v="63"/>
    <x v="466"/>
    <n v="16743196"/>
    <s v="BENITO DE PICO N° 748"/>
    <s v="Guiñazu"/>
    <n v="5145"/>
    <x v="17"/>
    <x v="6"/>
    <n v="1964"/>
    <n v="3513299430"/>
    <s v="soniaclaudialallana64@gmail.com"/>
    <s v="Ford KA"/>
    <s v="Ford KA"/>
    <s v="JWP861"/>
    <x v="0"/>
    <x v="0"/>
    <m/>
    <m/>
    <m/>
    <m/>
    <m/>
    <m/>
    <m/>
    <m/>
    <m/>
    <m/>
    <m/>
    <m/>
    <m/>
    <m/>
    <m/>
    <m/>
  </r>
  <r>
    <n v="567"/>
    <x v="63"/>
    <x v="467"/>
    <n v="16408647"/>
    <s v="3 Y 4"/>
    <s v="Agua de Oro"/>
    <n v="5107"/>
    <x v="18"/>
    <x v="4"/>
    <n v="1963"/>
    <n v="3516546107"/>
    <s v="regcba@hotmail.com"/>
    <s v="Jeep Compass 12,3 s-serie"/>
    <n v="2025"/>
    <s v="AH018QG"/>
    <x v="0"/>
    <x v="1"/>
    <m/>
    <m/>
    <m/>
    <m/>
    <m/>
    <m/>
    <m/>
    <m/>
    <m/>
    <m/>
    <m/>
    <m/>
    <m/>
    <m/>
    <m/>
    <m/>
  </r>
  <r>
    <n v="568"/>
    <x v="63"/>
    <x v="468"/>
    <n v="40296597"/>
    <s v="Rene Favaloro 753"/>
    <s v="Salsipuedes"/>
    <n v="5113"/>
    <x v="10"/>
    <x v="2"/>
    <n v="1997"/>
    <n v="35436247759"/>
    <s v="antonellaoloccounc@gmail.com"/>
    <s v="accidentes personales"/>
    <n v="0"/>
    <n v="0"/>
    <x v="6"/>
    <x v="4"/>
    <m/>
    <m/>
    <m/>
    <m/>
    <m/>
    <m/>
    <m/>
    <m/>
    <m/>
    <m/>
    <m/>
    <m/>
    <m/>
    <m/>
    <m/>
    <m/>
  </r>
  <r>
    <n v="569"/>
    <x v="63"/>
    <x v="469"/>
    <n v="38182685"/>
    <s v="MZA 2 LOTE 10 B°| ECO TIERRA 1"/>
    <s v="Córdoba"/>
    <n v="5000"/>
    <x v="13"/>
    <x v="6"/>
    <n v="1994"/>
    <n v="3513986094"/>
    <s v="gimenez_06@hotmail.com"/>
    <s v="accidentes personales"/>
    <n v="0"/>
    <n v="0"/>
    <x v="6"/>
    <x v="4"/>
    <m/>
    <m/>
    <m/>
    <m/>
    <m/>
    <m/>
    <m/>
    <m/>
    <m/>
    <m/>
    <m/>
    <m/>
    <m/>
    <m/>
    <m/>
    <m/>
  </r>
  <r>
    <n v="570"/>
    <x v="63"/>
    <x v="470"/>
    <n v="3445546"/>
    <s v="Armengol Tecera 1165"/>
    <s v="Alberdi"/>
    <n v="5000"/>
    <x v="4"/>
    <x v="4"/>
    <n v="1989"/>
    <n v="3512782687"/>
    <s v="joni_619@hotmail.com"/>
    <s v="Palio WE Adventure 1,8 "/>
    <n v="2017"/>
    <s v="AB638BA"/>
    <x v="0"/>
    <x v="0"/>
    <m/>
    <m/>
    <m/>
    <m/>
    <m/>
    <m/>
    <m/>
    <m/>
    <m/>
    <m/>
    <m/>
    <m/>
    <m/>
    <m/>
    <m/>
    <m/>
  </r>
  <r>
    <n v="571"/>
    <x v="63"/>
    <x v="471"/>
    <n v="34839658"/>
    <s v="Mza 11 lote 30"/>
    <s v="Dean Funes"/>
    <n v="5014"/>
    <x v="24"/>
    <x v="10"/>
    <n v="1989"/>
    <n v="3512292963"/>
    <s v="garroabigail@yahoo.com.ar"/>
    <s v="Fiat Mobi Way"/>
    <n v="2017"/>
    <s v="AB263WW"/>
    <x v="0"/>
    <x v="0"/>
    <m/>
    <m/>
    <m/>
    <m/>
    <m/>
    <m/>
    <m/>
    <m/>
    <m/>
    <m/>
    <m/>
    <m/>
    <m/>
    <m/>
    <m/>
    <m/>
  </r>
  <r>
    <n v="572"/>
    <x v="63"/>
    <x v="63"/>
    <n v="24726853"/>
    <s v="Guelly Obes 3934"/>
    <s v="Córdoba"/>
    <n v="5000"/>
    <x v="18"/>
    <x v="8"/>
    <n v="1975"/>
    <n v="3513092320"/>
    <s v="vegakarina244@gmail.com"/>
    <s v="Yamaha YBR 2018"/>
    <n v="2018"/>
    <s v="A085GWY"/>
    <x v="5"/>
    <x v="1"/>
    <m/>
    <m/>
    <m/>
    <m/>
    <m/>
    <m/>
    <m/>
    <m/>
    <m/>
    <m/>
    <m/>
    <m/>
    <m/>
    <m/>
    <m/>
    <m/>
  </r>
  <r>
    <n v="573"/>
    <x v="63"/>
    <x v="472"/>
    <n v="32157727"/>
    <s v="CALLAO 1137"/>
    <s v="Córdoba"/>
    <n v="5000"/>
    <x v="5"/>
    <x v="11"/>
    <n v="1986"/>
    <n v="3512534886"/>
    <s v="soniacabrera36@gmail.com"/>
    <s v="accidentes personales"/>
    <n v="0"/>
    <n v="0"/>
    <x v="6"/>
    <x v="4"/>
    <m/>
    <m/>
    <m/>
    <m/>
    <m/>
    <m/>
    <m/>
    <m/>
    <m/>
    <m/>
    <m/>
    <m/>
    <m/>
    <m/>
    <m/>
    <m/>
  </r>
  <r>
    <n v="574"/>
    <x v="63"/>
    <x v="473"/>
    <n v="29893450"/>
    <s v="Arica 1423"/>
    <s v="Córdoba"/>
    <n v="5000"/>
    <x v="10"/>
    <x v="3"/>
    <n v="1983"/>
    <n v="3516138120"/>
    <s v="leonorrcuellarr@gmail.com"/>
    <s v="accidentes personales"/>
    <n v="0"/>
    <n v="0"/>
    <x v="6"/>
    <x v="4"/>
    <m/>
    <m/>
    <m/>
    <m/>
    <m/>
    <m/>
    <m/>
    <m/>
    <m/>
    <m/>
    <m/>
    <m/>
    <m/>
    <m/>
    <m/>
    <m/>
  </r>
  <r>
    <n v="575"/>
    <x v="63"/>
    <x v="474"/>
    <n v="40684308"/>
    <s v="AVIADOR MIRA 2211"/>
    <s v="Córdoba"/>
    <n v="5000"/>
    <x v="5"/>
    <x v="3"/>
    <n v="1993"/>
    <n v="3517615524"/>
    <s v="ozancamila04@gmail.com"/>
    <s v="accidentes personales"/>
    <n v="0"/>
    <n v="0"/>
    <x v="6"/>
    <x v="4"/>
    <m/>
    <m/>
    <m/>
    <m/>
    <m/>
    <m/>
    <m/>
    <m/>
    <m/>
    <m/>
    <m/>
    <m/>
    <m/>
    <m/>
    <m/>
    <m/>
  </r>
  <r>
    <n v="576"/>
    <x v="63"/>
    <x v="475"/>
    <n v="23790310"/>
    <s v="Calle 1 131b "/>
    <s v="Va. Pque Santa Ana"/>
    <n v="5101"/>
    <x v="4"/>
    <x v="3"/>
    <n v="1973"/>
    <n v="3516510890"/>
    <s v="mentesanasebastian19@gmail.com"/>
    <s v="Benelli 502"/>
    <n v="2025"/>
    <s v="a/d"/>
    <x v="5"/>
    <x v="2"/>
    <m/>
    <m/>
    <m/>
    <m/>
    <m/>
    <m/>
    <m/>
    <m/>
    <m/>
    <m/>
    <m/>
    <m/>
    <m/>
    <m/>
    <m/>
    <m/>
  </r>
  <r>
    <n v="577"/>
    <x v="63"/>
    <x v="476"/>
    <n v="44672736"/>
    <s v="B RUMY HUASI PJE VECINAL S/N"/>
    <s v="La Calera"/>
    <n v="5151"/>
    <x v="27"/>
    <x v="3"/>
    <n v="2002"/>
    <n v="3512134399"/>
    <s v="maturuarte16@gmail.com"/>
    <s v="Gilera Smash 110"/>
    <n v="2023"/>
    <s v="A185KAK"/>
    <x v="5"/>
    <x v="1"/>
    <m/>
    <m/>
    <m/>
    <m/>
    <m/>
    <m/>
    <m/>
    <m/>
    <m/>
    <m/>
    <m/>
    <m/>
    <m/>
    <m/>
    <m/>
    <m/>
  </r>
  <r>
    <n v="578"/>
    <x v="41"/>
    <x v="477"/>
    <n v="23458261"/>
    <s v="Adolfo Molina 590"/>
    <s v="Nuevo Inaudi"/>
    <n v="5000"/>
    <x v="14"/>
    <x v="8"/>
    <n v="73"/>
    <n v="3517549810"/>
    <s v="mariaquaratto2020@gmail.com"/>
    <s v="Fiat Cronos 1,3 GSE DRIVE"/>
    <n v="2020"/>
    <s v="AE308NM"/>
    <x v="0"/>
    <x v="0"/>
    <m/>
    <m/>
    <m/>
    <m/>
    <m/>
    <m/>
    <m/>
    <m/>
    <m/>
    <m/>
    <m/>
    <m/>
    <m/>
    <m/>
    <m/>
    <m/>
  </r>
  <r>
    <n v="579"/>
    <x v="41"/>
    <x v="478"/>
    <n v="27197900"/>
    <s v="LIBORIO MUSLERA N° 3911"/>
    <s v="Córdoba"/>
    <n v="5000"/>
    <x v="5"/>
    <x v="11"/>
    <n v="1979"/>
    <n v="3541623986"/>
    <s v="mariaeugeniavega1979@gmail.com"/>
    <s v="Gilera 150"/>
    <n v="2018"/>
    <s v="A089MEW"/>
    <x v="5"/>
    <x v="1"/>
    <m/>
    <m/>
    <m/>
    <m/>
    <m/>
    <m/>
    <m/>
    <m/>
    <m/>
    <m/>
    <m/>
    <m/>
    <m/>
    <m/>
    <m/>
    <m/>
  </r>
  <r>
    <n v="580"/>
    <x v="41"/>
    <x v="479"/>
    <n v="39080430"/>
    <s v="Mza 7 Lote 25 B° nuestro Hogar 2"/>
    <s v="Nuestro Hogar 2"/>
    <n v="5000"/>
    <x v="23"/>
    <x v="2"/>
    <n v="1995"/>
    <n v="3517623175"/>
    <s v="sonyxpiriax21@gmail.com"/>
    <s v="Corsa Classic Super C/gnc"/>
    <n v="2008"/>
    <s v="HLL-610"/>
    <x v="0"/>
    <x v="0"/>
    <m/>
    <m/>
    <m/>
    <m/>
    <m/>
    <m/>
    <m/>
    <m/>
    <m/>
    <m/>
    <m/>
    <m/>
    <m/>
    <m/>
    <m/>
    <m/>
  </r>
  <r>
    <n v="581"/>
    <x v="63"/>
    <x v="267"/>
    <n v="13680843"/>
    <s v="Guillermo Bataglia 2735"/>
    <s v="Centro América"/>
    <n v="5012"/>
    <x v="8"/>
    <x v="3"/>
    <n v="1957"/>
    <n v="3516265938"/>
    <s v="belm.soria@gmail.com"/>
    <s v="Hogar"/>
    <n v="0"/>
    <n v="0"/>
    <x v="1"/>
    <x v="0"/>
    <m/>
    <m/>
    <m/>
    <m/>
    <m/>
    <m/>
    <m/>
    <m/>
    <m/>
    <m/>
    <m/>
    <m/>
    <m/>
    <m/>
    <m/>
    <m/>
  </r>
  <r>
    <n v="582"/>
    <x v="41"/>
    <x v="74"/>
    <n v="20355283500"/>
    <s v="Fernando Casado 1537"/>
    <s v="Córdoba"/>
    <n v="5000"/>
    <x v="24"/>
    <x v="10"/>
    <n v="1990"/>
    <n v="3518127653"/>
    <n v="0"/>
    <s v="Biciclete Oxea Wave"/>
    <n v="2025"/>
    <n v="0"/>
    <x v="3"/>
    <x v="1"/>
    <s v="CXXL"/>
    <m/>
    <m/>
    <m/>
    <m/>
    <m/>
    <m/>
    <m/>
    <m/>
    <m/>
    <m/>
    <m/>
    <m/>
    <m/>
    <m/>
    <m/>
  </r>
  <r>
    <n v="583"/>
    <x v="41"/>
    <x v="480"/>
    <n v="42640344"/>
    <s v="Mza 25 lote 9 Jose Ramonda 6030"/>
    <s v="Sol Naciente"/>
    <n v="5147"/>
    <x v="12"/>
    <x v="3"/>
    <n v="1997"/>
    <n v="3513459778"/>
    <s v="lucasagustinoliva3@gmail.com"/>
    <s v="Yamaha FZ16"/>
    <n v="2015"/>
    <s v="852KWT"/>
    <x v="5"/>
    <x v="1"/>
    <m/>
    <m/>
    <m/>
    <m/>
    <m/>
    <m/>
    <m/>
    <m/>
    <m/>
    <m/>
    <m/>
    <m/>
    <m/>
    <m/>
    <m/>
    <m/>
  </r>
  <r>
    <n v="584"/>
    <x v="41"/>
    <x v="481"/>
    <n v="22560220"/>
    <s v="Mza 220 casa 5"/>
    <s v="Nueva Arguello"/>
    <n v="5000"/>
    <x v="3"/>
    <x v="3"/>
    <n v="1971"/>
    <n v="3513560698"/>
    <s v="raulantunez5@gmail.com"/>
    <s v="VW Gol Trend"/>
    <n v="2015"/>
    <s v="PDS-128"/>
    <x v="0"/>
    <x v="0"/>
    <m/>
    <m/>
    <m/>
    <m/>
    <m/>
    <m/>
    <m/>
    <m/>
    <m/>
    <m/>
    <m/>
    <m/>
    <m/>
    <m/>
    <m/>
    <m/>
  </r>
  <r>
    <n v="585"/>
    <x v="41"/>
    <x v="482"/>
    <n v="22500945"/>
    <s v="Velez Sarsfield 149"/>
    <s v="Carlos Paz"/>
    <n v="5152"/>
    <x v="29"/>
    <x v="3"/>
    <n v="1971"/>
    <n v="3541340516"/>
    <s v="letiparadeda@hotmail.com"/>
    <s v="peugeot 206 XR 3 p"/>
    <n v="2001"/>
    <s v="DTE513"/>
    <x v="0"/>
    <x v="2"/>
    <m/>
    <m/>
    <m/>
    <m/>
    <m/>
    <m/>
    <m/>
    <m/>
    <m/>
    <m/>
    <m/>
    <m/>
    <m/>
    <m/>
    <m/>
    <m/>
  </r>
  <r>
    <n v="586"/>
    <x v="41"/>
    <x v="414"/>
    <n v="27077029"/>
    <s v="Betania 3060"/>
    <s v="Escobar"/>
    <n v="5000"/>
    <x v="1"/>
    <x v="3"/>
    <n v="1978"/>
    <n v="3517536281"/>
    <s v="ezeinaudi@hotmail.com"/>
    <s v="Betania 3060"/>
    <n v="0"/>
    <n v="0"/>
    <x v="1"/>
    <x v="0"/>
    <m/>
    <m/>
    <m/>
    <m/>
    <m/>
    <m/>
    <m/>
    <m/>
    <m/>
    <m/>
    <m/>
    <m/>
    <m/>
    <m/>
    <m/>
    <m/>
  </r>
  <r>
    <n v="587"/>
    <x v="41"/>
    <x v="483"/>
    <n v="38159421"/>
    <s v="Los Rundunes S/N B° Crucero Sud"/>
    <s v="Alta Gracia"/>
    <n v="5186"/>
    <x v="30"/>
    <x v="5"/>
    <n v="1994"/>
    <n v="3547455501"/>
    <s v="denisaldanamuchastegui@gmail.com"/>
    <s v="Hogar"/>
    <n v="0"/>
    <n v="0"/>
    <x v="1"/>
    <x v="1"/>
    <m/>
    <m/>
    <m/>
    <m/>
    <m/>
    <m/>
    <m/>
    <m/>
    <m/>
    <m/>
    <m/>
    <m/>
    <m/>
    <m/>
    <m/>
    <m/>
  </r>
  <r>
    <n v="588"/>
    <x v="41"/>
    <x v="484"/>
    <n v="33599190"/>
    <s v="AV. CURAZAO B° VICOR 3394"/>
    <s v="Córdoba"/>
    <n v="5017"/>
    <x v="14"/>
    <x v="11"/>
    <n v="1988"/>
    <n v="35132130767"/>
    <s v="ompremariel@gmail.com"/>
    <s v="accidentes personales"/>
    <n v="0"/>
    <n v="0"/>
    <x v="6"/>
    <x v="4"/>
    <m/>
    <m/>
    <m/>
    <m/>
    <m/>
    <m/>
    <m/>
    <m/>
    <m/>
    <m/>
    <m/>
    <m/>
    <m/>
    <m/>
    <m/>
    <m/>
  </r>
  <r>
    <n v="589"/>
    <x v="41"/>
    <x v="484"/>
    <n v="33599190"/>
    <s v="AV. CURAZAO B° VICOR 3394"/>
    <s v="Córdoba"/>
    <n v="5017"/>
    <x v="14"/>
    <x v="11"/>
    <n v="1988"/>
    <n v="35132130767"/>
    <s v="ompremariel@gmail.com"/>
    <s v="Praxis Profesional"/>
    <n v="0"/>
    <n v="0"/>
    <x v="2"/>
    <x v="1"/>
    <m/>
    <m/>
    <m/>
    <m/>
    <m/>
    <m/>
    <m/>
    <m/>
    <m/>
    <m/>
    <m/>
    <m/>
    <m/>
    <m/>
    <m/>
    <m/>
  </r>
  <r>
    <n v="590"/>
    <x v="41"/>
    <x v="485"/>
    <n v="46377283"/>
    <s v="CNO SAN CARLOS KM 10 1/2"/>
    <s v="Córdoba"/>
    <n v="5000"/>
    <x v="13"/>
    <x v="0"/>
    <n v="2005"/>
    <n v="3516878346"/>
    <s v="gonzaloguzman115@gmail.com"/>
    <s v="Biciclete Drko"/>
    <n v="2025"/>
    <n v="0"/>
    <x v="3"/>
    <x v="1"/>
    <m/>
    <m/>
    <m/>
    <m/>
    <m/>
    <m/>
    <m/>
    <m/>
    <m/>
    <m/>
    <m/>
    <m/>
    <m/>
    <m/>
    <m/>
    <m/>
  </r>
  <r>
    <n v="591"/>
    <x v="41"/>
    <x v="486"/>
    <n v="41524639"/>
    <s v="FRANCISCO MIRANDA B INDUSTRIAL N° 771 "/>
    <s v="La Calera"/>
    <n v="5151"/>
    <x v="7"/>
    <x v="9"/>
    <n v="1999"/>
    <n v="3516885473"/>
    <s v="ericaandrada831@gmail.com"/>
    <s v="Zanella CB 110Rt"/>
    <n v="2025"/>
    <s v="A/d"/>
    <x v="5"/>
    <x v="1"/>
    <m/>
    <m/>
    <m/>
    <m/>
    <m/>
    <m/>
    <m/>
    <m/>
    <m/>
    <m/>
    <m/>
    <m/>
    <m/>
    <m/>
    <m/>
    <m/>
  </r>
  <r>
    <n v="592"/>
    <x v="41"/>
    <x v="487"/>
    <n v="23194551"/>
    <s v="Los Nogales 3934"/>
    <s v="Matienzo"/>
    <n v="5000"/>
    <x v="18"/>
    <x v="9"/>
    <n v="1973"/>
    <n v="3512774869"/>
    <s v="hmarianoesteban@gmail.com"/>
    <s v="Peugeot 208 Active"/>
    <n v="2014"/>
    <s v="ODD-541"/>
    <x v="0"/>
    <x v="0"/>
    <m/>
    <m/>
    <m/>
    <m/>
    <m/>
    <m/>
    <m/>
    <m/>
    <m/>
    <m/>
    <m/>
    <m/>
    <m/>
    <m/>
    <m/>
    <m/>
  </r>
  <r>
    <n v="593"/>
    <x v="41"/>
    <x v="488"/>
    <n v="43142512"/>
    <s v="GRAL. MARTIN DE GUEMES 977"/>
    <s v="Córdoba"/>
    <n v="5000"/>
    <x v="28"/>
    <x v="7"/>
    <n v="2000"/>
    <n v="3515502135"/>
    <s v="tomimaldonado100@gmail.com"/>
    <s v="accidentes personales"/>
    <n v="0"/>
    <n v="0"/>
    <x v="6"/>
    <x v="4"/>
    <m/>
    <m/>
    <m/>
    <m/>
    <m/>
    <m/>
    <m/>
    <m/>
    <m/>
    <m/>
    <m/>
    <m/>
    <m/>
    <m/>
    <m/>
    <m/>
  </r>
  <r>
    <n v="594"/>
    <x v="41"/>
    <x v="489"/>
    <n v="44192531"/>
    <s v="JOSE LUIS CABRAL 4937"/>
    <s v="Córdoba"/>
    <n v="5000"/>
    <x v="22"/>
    <x v="7"/>
    <n v="2002"/>
    <n v="3516503137"/>
    <s v="gasttongonzalezz787@gmail.com"/>
    <s v="accidentes personales"/>
    <n v="0"/>
    <n v="0"/>
    <x v="6"/>
    <x v="4"/>
    <m/>
    <m/>
    <m/>
    <m/>
    <m/>
    <m/>
    <m/>
    <m/>
    <m/>
    <m/>
    <m/>
    <m/>
    <m/>
    <m/>
    <m/>
    <m/>
  </r>
  <r>
    <n v="595"/>
    <x v="41"/>
    <x v="490"/>
    <n v="23195639"/>
    <s v="FUENCARRAL 465"/>
    <s v="Córdoba"/>
    <n v="5000"/>
    <x v="22"/>
    <x v="0"/>
    <n v="1973"/>
    <n v="3513009747"/>
    <s v="baritaudkarina@gmail.com"/>
    <s v="accidentes personales"/>
    <n v="0"/>
    <n v="0"/>
    <x v="6"/>
    <x v="4"/>
    <m/>
    <m/>
    <m/>
    <m/>
    <m/>
    <m/>
    <m/>
    <m/>
    <m/>
    <m/>
    <m/>
    <m/>
    <m/>
    <m/>
    <m/>
    <m/>
  </r>
  <r>
    <n v="596"/>
    <x v="41"/>
    <x v="259"/>
    <n v="29518581"/>
    <s v="San Martin 562"/>
    <s v="Altos de Chipion"/>
    <n v="2417"/>
    <x v="26"/>
    <x v="5"/>
    <n v="1982"/>
    <n v="3562456503"/>
    <s v="patuchogilli@gmail.com"/>
    <s v="accidentes personales"/>
    <n v="0"/>
    <n v="0"/>
    <x v="6"/>
    <x v="0"/>
    <m/>
    <m/>
    <m/>
    <m/>
    <m/>
    <m/>
    <m/>
    <m/>
    <m/>
    <m/>
    <m/>
    <m/>
    <m/>
    <m/>
    <m/>
    <m/>
  </r>
  <r>
    <n v="597"/>
    <x v="41"/>
    <x v="491"/>
    <n v="28270760"/>
    <s v="Rio Negro 1427"/>
    <s v="Córdoba"/>
    <n v="5000"/>
    <x v="18"/>
    <x v="8"/>
    <n v="1980"/>
    <n v="3516848560"/>
    <s v="claudiojular@hotmail.com.ar"/>
    <s v="Nuevo Edi"/>
    <s v="Consorcio "/>
    <n v="0"/>
    <x v="9"/>
    <x v="0"/>
    <m/>
    <m/>
    <m/>
    <m/>
    <m/>
    <m/>
    <m/>
    <m/>
    <m/>
    <m/>
    <m/>
    <m/>
    <m/>
    <m/>
    <m/>
    <m/>
  </r>
  <r>
    <n v="598"/>
    <x v="41"/>
    <x v="492"/>
    <n v="44346764"/>
    <s v="RODRIGO PEREYRA N° 3866"/>
    <s v="Córdoba"/>
    <n v="5000"/>
    <x v="12"/>
    <x v="2"/>
    <n v="2022"/>
    <n v="3515572298"/>
    <s v="kevin.kl.othlinghaus@gmail.com"/>
    <s v="Bajaj Rouser 125"/>
    <n v="2020"/>
    <s v="A127DDP"/>
    <x v="5"/>
    <x v="1"/>
    <m/>
    <m/>
    <m/>
    <m/>
    <m/>
    <m/>
    <m/>
    <m/>
    <m/>
    <m/>
    <m/>
    <m/>
    <m/>
    <m/>
    <m/>
    <m/>
  </r>
  <r>
    <n v="599"/>
    <x v="41"/>
    <x v="493"/>
    <n v="39446723"/>
    <s v="Venecia 5343"/>
    <s v="Primero de Mayo"/>
    <n v="5000"/>
    <x v="8"/>
    <x v="0"/>
    <n v="1996"/>
    <n v="3515421064"/>
    <s v="leotomas96@gmail.com"/>
    <s v="Fiat Idea Adventure 1,8 C/gnc"/>
    <n v="2008"/>
    <s v="HNW-426"/>
    <x v="0"/>
    <x v="0"/>
    <m/>
    <m/>
    <m/>
    <m/>
    <m/>
    <m/>
    <m/>
    <m/>
    <m/>
    <m/>
    <m/>
    <m/>
    <m/>
    <m/>
    <m/>
    <m/>
  </r>
  <r>
    <n v="600"/>
    <x v="41"/>
    <x v="494"/>
    <n v="38413481"/>
    <s v="jose I thames Mza 3 casa 40"/>
    <s v="Ampl. 1° de mayo"/>
    <n v="5006"/>
    <x v="16"/>
    <x v="2"/>
    <n v="1994"/>
    <n v="3517049498"/>
    <s v="diegoemanueldiaz39@gmail.com"/>
    <s v="Ford Fiesta KD 5 p c/GNC"/>
    <n v="2013"/>
    <s v="MMO-442"/>
    <x v="0"/>
    <x v="0"/>
    <m/>
    <m/>
    <m/>
    <m/>
    <m/>
    <m/>
    <m/>
    <m/>
    <m/>
    <m/>
    <m/>
    <m/>
    <m/>
    <m/>
    <m/>
    <m/>
  </r>
  <r>
    <n v="601"/>
    <x v="41"/>
    <x v="494"/>
    <n v="38413481"/>
    <s v="jose I thames Mza 3 casa 40"/>
    <s v="Ampl. 1° de mayo"/>
    <n v="5006"/>
    <x v="16"/>
    <x v="2"/>
    <n v="1994"/>
    <n v="3517049498"/>
    <s v="diegoemanueldiaz39@gmail.com"/>
    <s v="CELULAR"/>
    <n v="0"/>
    <n v="0"/>
    <x v="8"/>
    <x v="6"/>
    <m/>
    <m/>
    <m/>
    <m/>
    <m/>
    <m/>
    <m/>
    <m/>
    <m/>
    <m/>
    <m/>
    <m/>
    <m/>
    <m/>
    <m/>
    <m/>
  </r>
  <r>
    <n v="602"/>
    <x v="41"/>
    <x v="495"/>
    <n v="44194718"/>
    <s v="Belgrano 385"/>
    <s v="Malvinas Argentinas"/>
    <n v="5125"/>
    <x v="21"/>
    <x v="2"/>
    <n v="2002"/>
    <n v="3515720322"/>
    <s v="navarroariel678@gmail.com"/>
    <s v="Motomel S2"/>
    <n v="2017"/>
    <s v="A037EIE"/>
    <x v="5"/>
    <x v="1"/>
    <m/>
    <m/>
    <m/>
    <m/>
    <m/>
    <m/>
    <m/>
    <m/>
    <m/>
    <m/>
    <m/>
    <m/>
    <m/>
    <m/>
    <m/>
    <m/>
  </r>
  <r>
    <n v="603"/>
    <x v="41"/>
    <x v="138"/>
    <n v="43370839"/>
    <s v="Bv. Los Granderos 1991"/>
    <s v="Córdoba"/>
    <n v="5000"/>
    <x v="12"/>
    <x v="6"/>
    <n v="2001"/>
    <n v="3518091019"/>
    <s v="salgueroars@gmail.com"/>
    <s v="accidentes personales"/>
    <n v="0"/>
    <n v="0"/>
    <x v="6"/>
    <x v="0"/>
    <m/>
    <m/>
    <m/>
    <m/>
    <m/>
    <m/>
    <m/>
    <m/>
    <m/>
    <m/>
    <m/>
    <m/>
    <m/>
    <m/>
    <m/>
    <m/>
  </r>
  <r>
    <n v="604"/>
    <x v="41"/>
    <x v="496"/>
    <n v="44348150"/>
    <s v="10 de Junio 503"/>
    <s v="Malvinas Argentinas"/>
    <n v="5125"/>
    <x v="18"/>
    <x v="10"/>
    <n v="2002"/>
    <n v="3513769119"/>
    <s v="xaviermontenegro1024@gmail.com"/>
    <s v="Keller Cronos 110"/>
    <n v="2021"/>
    <s v="A145XNX"/>
    <x v="5"/>
    <x v="1"/>
    <m/>
    <m/>
    <m/>
    <m/>
    <m/>
    <m/>
    <m/>
    <m/>
    <m/>
    <m/>
    <m/>
    <m/>
    <m/>
    <m/>
    <m/>
    <m/>
  </r>
  <r>
    <n v="605"/>
    <x v="41"/>
    <x v="255"/>
    <n v="30715004506"/>
    <s v="AV. RECTA MARTINOLLI 6667 "/>
    <s v="Córdoba"/>
    <n v="5000"/>
    <x v="30"/>
    <x v="4"/>
    <n v="2015"/>
    <n v="3518117949"/>
    <s v="constructorasuvermaxss@gmail.com"/>
    <s v="Fiat Pulse Abarth"/>
    <n v="2024"/>
    <s v="AG672WE"/>
    <x v="0"/>
    <x v="0"/>
    <m/>
    <m/>
    <m/>
    <m/>
    <m/>
    <m/>
    <m/>
    <m/>
    <m/>
    <m/>
    <m/>
    <m/>
    <m/>
    <m/>
    <m/>
    <m/>
  </r>
  <r>
    <n v="606"/>
    <x v="41"/>
    <x v="168"/>
    <n v="35122905"/>
    <s v="Av. Córdoba 755"/>
    <s v="Malvinas Argentinas"/>
    <n v="5125"/>
    <x v="1"/>
    <x v="0"/>
    <n v="1990"/>
    <n v="3516798459"/>
    <s v="soriano133@gmail.com"/>
    <s v="Honda CG 150 Titan"/>
    <n v="2014"/>
    <s v="264KNM"/>
    <x v="5"/>
    <x v="5"/>
    <m/>
    <m/>
    <m/>
    <m/>
    <m/>
    <m/>
    <m/>
    <m/>
    <m/>
    <m/>
    <m/>
    <m/>
    <m/>
    <m/>
    <m/>
    <m/>
  </r>
  <r>
    <n v="607"/>
    <x v="41"/>
    <x v="468"/>
    <n v="40296597"/>
    <s v="Rene Favaloro 753"/>
    <s v="Salsipuedes"/>
    <n v="5113"/>
    <x v="10"/>
    <x v="2"/>
    <n v="1997"/>
    <n v="35436247759"/>
    <s v="antonellaoloccounc@gmail.com"/>
    <n v="0"/>
    <n v="0"/>
    <n v="0"/>
    <x v="2"/>
    <x v="1"/>
    <m/>
    <m/>
    <m/>
    <m/>
    <m/>
    <m/>
    <m/>
    <m/>
    <m/>
    <m/>
    <m/>
    <m/>
    <m/>
    <m/>
    <m/>
    <m/>
  </r>
  <r>
    <n v="608"/>
    <x v="69"/>
    <x v="40"/>
    <n v="20439002"/>
    <s v="Fernando Casado 1537"/>
    <s v="Córdoba"/>
    <n v="5000"/>
    <x v="12"/>
    <x v="8"/>
    <n v="1968"/>
    <n v="3518127653"/>
    <s v="claudiaflores1267@gmail.com "/>
    <s v="Benelli 502"/>
    <n v="2023"/>
    <s v="A180VOI"/>
    <x v="5"/>
    <x v="2"/>
    <m/>
    <m/>
    <m/>
    <m/>
    <m/>
    <m/>
    <m/>
    <m/>
    <m/>
    <m/>
    <m/>
    <m/>
    <m/>
    <m/>
    <m/>
    <m/>
  </r>
  <r>
    <n v="609"/>
    <x v="41"/>
    <x v="497"/>
    <n v="23258487"/>
    <s v="José Javier Diaz 748"/>
    <s v="Córdoba"/>
    <n v="5000"/>
    <x v="6"/>
    <x v="11"/>
    <n v="1973"/>
    <n v="3513202043"/>
    <s v="vvvillar748@gmail.com"/>
    <s v="Hyundai Creta 1,6 Aut"/>
    <n v="2017"/>
    <s v="AA967IH"/>
    <x v="0"/>
    <x v="2"/>
    <m/>
    <m/>
    <m/>
    <m/>
    <m/>
    <m/>
    <m/>
    <m/>
    <m/>
    <m/>
    <m/>
    <m/>
    <m/>
    <m/>
    <m/>
    <m/>
  </r>
  <r>
    <n v="610"/>
    <x v="69"/>
    <x v="498"/>
    <n v="36125559"/>
    <s v="Olegario Corra 2538"/>
    <s v="Rosedal"/>
    <n v="5000"/>
    <x v="14"/>
    <x v="2"/>
    <n v="1990"/>
    <n v="3515417218"/>
    <s v="Paoladinab@gmail.com"/>
    <s v="Ford Ka Viral 1,0 "/>
    <n v="2008"/>
    <s v="HKF-736"/>
    <x v="0"/>
    <x v="0"/>
    <m/>
    <m/>
    <m/>
    <m/>
    <m/>
    <m/>
    <m/>
    <m/>
    <m/>
    <m/>
    <m/>
    <m/>
    <m/>
    <m/>
    <m/>
    <m/>
  </r>
  <r>
    <n v="611"/>
    <x v="69"/>
    <x v="499"/>
    <n v="32875186"/>
    <s v="De los Toscanos 6616 esq. Publica"/>
    <s v="Los Boulevares"/>
    <n v="5147"/>
    <x v="1"/>
    <x v="11"/>
    <n v="1987"/>
    <n v="3512264693"/>
    <s v="rominaluciavega@gmail.com"/>
    <s v="Renault Clio RL 3 p c/gnc"/>
    <n v="1996"/>
    <s v="AWP822"/>
    <x v="0"/>
    <x v="5"/>
    <m/>
    <m/>
    <m/>
    <m/>
    <m/>
    <m/>
    <m/>
    <m/>
    <m/>
    <m/>
    <m/>
    <m/>
    <m/>
    <m/>
    <m/>
    <m/>
  </r>
  <r>
    <n v="612"/>
    <x v="69"/>
    <x v="500"/>
    <n v="35690560"/>
    <s v="ETCHEVERRIA N° 2135 "/>
    <s v="RESISTENCIA"/>
    <n v="3500"/>
    <x v="13"/>
    <x v="1"/>
    <n v="1991"/>
    <n v="3624548531"/>
    <s v="bianquirris@gmail.com"/>
    <s v="Bajaj Rouser "/>
    <n v="2017"/>
    <s v="A034WIQ"/>
    <x v="5"/>
    <x v="1"/>
    <m/>
    <m/>
    <m/>
    <m/>
    <m/>
    <m/>
    <m/>
    <m/>
    <m/>
    <m/>
    <m/>
    <m/>
    <m/>
    <m/>
    <m/>
    <m/>
  </r>
  <r>
    <n v="613"/>
    <x v="69"/>
    <x v="501"/>
    <n v="16640673"/>
    <s v="Pehuenches 8720"/>
    <s v="Arguello"/>
    <n v="5147"/>
    <x v="26"/>
    <x v="1"/>
    <n v="1963"/>
    <n v="3516681780"/>
    <s v="Elijuarez2011@hotmail.com "/>
    <s v="NISSAN MARCH 1.6 ADVANCE PURE DRIVE"/>
    <n v="2018"/>
    <s v="AC647YA"/>
    <x v="0"/>
    <x v="0"/>
    <m/>
    <m/>
    <m/>
    <m/>
    <m/>
    <m/>
    <m/>
    <m/>
    <m/>
    <m/>
    <m/>
    <m/>
    <m/>
    <m/>
    <m/>
    <m/>
  </r>
  <r>
    <n v="614"/>
    <x v="69"/>
    <x v="317"/>
    <n v="21398281"/>
    <s v="FELIX GIGENA LUQUE 3750 MZA 1 LOTE 102                           "/>
    <s v="Poeta Lugones"/>
    <n v="5008"/>
    <x v="23"/>
    <x v="4"/>
    <n v="1970"/>
    <n v="3518131818"/>
    <s v="constanzaceballosf1@gmail.com"/>
    <s v="Celuar Iphone 12"/>
    <s v="Celuar Iphone"/>
    <n v="0"/>
    <x v="8"/>
    <x v="6"/>
    <m/>
    <m/>
    <m/>
    <m/>
    <m/>
    <m/>
    <m/>
    <m/>
    <m/>
    <m/>
    <m/>
    <m/>
    <m/>
    <m/>
    <m/>
    <m/>
  </r>
  <r>
    <n v="615"/>
    <x v="69"/>
    <x v="502"/>
    <n v="23794462"/>
    <s v="Gobernador Roque ferreyra 1023"/>
    <s v="Urca"/>
    <n v="5000"/>
    <x v="8"/>
    <x v="0"/>
    <n v="1974"/>
    <n v="3516077227"/>
    <s v="accidentes personales"/>
    <s v="Lopez Natalia"/>
    <n v="0"/>
    <n v="0"/>
    <x v="6"/>
    <x v="0"/>
    <m/>
    <m/>
    <m/>
    <m/>
    <m/>
    <m/>
    <m/>
    <m/>
    <m/>
    <m/>
    <m/>
    <m/>
    <m/>
    <m/>
    <m/>
    <m/>
  </r>
  <r>
    <n v="616"/>
    <x v="69"/>
    <x v="503"/>
    <n v="30715004506"/>
    <s v="AV. RECTA MARTINOLLI 6667 "/>
    <s v="Córdoba"/>
    <n v="5000"/>
    <x v="30"/>
    <x v="4"/>
    <n v="2015"/>
    <n v="3518117949"/>
    <s v="constructorasuvermaxss@gmail.com"/>
    <s v="Toyota Sw4 Hilux Tdi Srx Aut L/24 Har 2025"/>
    <n v="2025"/>
    <s v="AH244XG"/>
    <x v="0"/>
    <x v="2"/>
    <m/>
    <m/>
    <m/>
    <m/>
    <m/>
    <m/>
    <m/>
    <m/>
    <m/>
    <m/>
    <m/>
    <m/>
    <m/>
    <m/>
    <m/>
    <m/>
  </r>
  <r>
    <n v="617"/>
    <x v="69"/>
    <x v="504"/>
    <n v="35965459"/>
    <s v="San Justo 306"/>
    <s v="Villa Allende"/>
    <n v="5105"/>
    <x v="22"/>
    <x v="4"/>
    <n v="1991"/>
    <n v="3513499985"/>
    <s v="damianalias1991@gmail.com"/>
    <s v="Ford Ka 1,0 Tatoo"/>
    <n v="2002"/>
    <s v="DZG636"/>
    <x v="0"/>
    <x v="1"/>
    <m/>
    <m/>
    <m/>
    <m/>
    <m/>
    <m/>
    <m/>
    <m/>
    <m/>
    <m/>
    <m/>
    <m/>
    <m/>
    <m/>
    <m/>
    <m/>
  </r>
  <r>
    <n v="618"/>
    <x v="69"/>
    <x v="505"/>
    <n v="95063921"/>
    <s v="IGUALDAD N° 1950 "/>
    <s v="Córdoba"/>
    <n v="5000"/>
    <x v="14"/>
    <x v="5"/>
    <n v="2002"/>
    <n v="3513928257"/>
    <s v="mariavilamatos@gmail.com"/>
    <s v="Keller 110 "/>
    <n v="2022"/>
    <s v="A177LFP"/>
    <x v="5"/>
    <x v="1"/>
    <m/>
    <m/>
    <m/>
    <m/>
    <m/>
    <m/>
    <m/>
    <m/>
    <m/>
    <m/>
    <m/>
    <m/>
    <m/>
    <m/>
    <m/>
    <m/>
  </r>
  <r>
    <n v="619"/>
    <x v="69"/>
    <x v="506"/>
    <n v="45486622"/>
    <s v="BUENAVENTURA LUNA N° 4907"/>
    <s v="Poeta Lugones"/>
    <n v="5008"/>
    <x v="8"/>
    <x v="5"/>
    <n v="2004"/>
    <m/>
    <s v="guadaaybar2@gmail.com"/>
    <s v="Vw Gol Power 3 p "/>
    <n v="2008"/>
    <s v="HAV007"/>
    <x v="0"/>
    <x v="0"/>
    <m/>
    <m/>
    <m/>
    <m/>
    <m/>
    <m/>
    <m/>
    <m/>
    <m/>
    <m/>
    <m/>
    <m/>
    <m/>
    <m/>
    <m/>
    <m/>
  </r>
  <r>
    <n v="620"/>
    <x v="69"/>
    <x v="507"/>
    <n v="14579666"/>
    <s v="Niceto Vega 2547"/>
    <s v="Gral belgrano"/>
    <n v="5012"/>
    <x v="0"/>
    <x v="6"/>
    <n v="1961"/>
    <n v="3516500352"/>
    <s v="Edgardoalfredorodriguez761@gmail.com"/>
    <s v="VW Voyage Trendline 2018 c/ gnc"/>
    <n v="2018"/>
    <s v="AC202FM"/>
    <x v="0"/>
    <x v="0"/>
    <m/>
    <m/>
    <m/>
    <m/>
    <m/>
    <m/>
    <m/>
    <m/>
    <m/>
    <m/>
    <m/>
    <m/>
    <m/>
    <m/>
    <m/>
    <m/>
  </r>
  <r>
    <n v="621"/>
    <x v="69"/>
    <x v="50"/>
    <n v="39934668"/>
    <s v="Olegario Correa 2544"/>
    <s v="Rosedal Anexo"/>
    <n v="5010"/>
    <x v="17"/>
    <x v="2"/>
    <n v="1996"/>
    <n v="3513558785"/>
    <s v="lucas22_talleres@hotmail.com"/>
    <s v="Peugeot 308 Allure "/>
    <n v="2016"/>
    <s v="AA147FX"/>
    <x v="0"/>
    <x v="0"/>
    <m/>
    <m/>
    <m/>
    <m/>
    <m/>
    <m/>
    <m/>
    <m/>
    <m/>
    <m/>
    <m/>
    <m/>
    <m/>
    <m/>
    <m/>
    <m/>
  </r>
  <r>
    <n v="622"/>
    <x v="69"/>
    <x v="508"/>
    <n v="43525595"/>
    <s v="CAMPICHUELO N° 471"/>
    <s v="Córdoba"/>
    <n v="5000"/>
    <x v="6"/>
    <x v="7"/>
    <n v="2001"/>
    <n v="3512361989"/>
    <s v="ezelira01@gmail.com"/>
    <s v="Benelli Caffanello 150"/>
    <n v="2017"/>
    <s v="A096VTY"/>
    <x v="5"/>
    <x v="1"/>
    <m/>
    <m/>
    <m/>
    <m/>
    <m/>
    <m/>
    <m/>
    <m/>
    <m/>
    <m/>
    <m/>
    <m/>
    <m/>
    <m/>
    <m/>
    <m/>
  </r>
  <r>
    <n v="623"/>
    <x v="69"/>
    <x v="509"/>
    <n v="42979246"/>
    <s v="Gral Paz 902"/>
    <s v="La calera"/>
    <n v="5151"/>
    <x v="26"/>
    <x v="2"/>
    <n v="1998"/>
    <n v="3543631491"/>
    <s v="florencia123ams@gmail.com"/>
    <s v="Corven Energy 110"/>
    <n v="2024"/>
    <s v="A209REC"/>
    <x v="5"/>
    <x v="1"/>
    <m/>
    <m/>
    <m/>
    <m/>
    <m/>
    <m/>
    <m/>
    <m/>
    <m/>
    <m/>
    <m/>
    <m/>
    <m/>
    <m/>
    <m/>
    <m/>
  </r>
  <r>
    <n v="625"/>
    <x v="69"/>
    <x v="510"/>
    <n v="33437582"/>
    <s v="Rafael Bielsa 3018"/>
    <s v="Córdoba"/>
    <n v="5000"/>
    <x v="8"/>
    <x v="3"/>
    <n v="1987"/>
    <n v="3517138070"/>
    <s v="rr2475326@gmail.com"/>
    <s v="Chevrolet Agile LTZ año 2011 c/gnc"/>
    <s v="Chevrolet Agile"/>
    <s v="JUJ666"/>
    <x v="0"/>
    <x v="5"/>
    <m/>
    <m/>
    <m/>
    <m/>
    <m/>
    <m/>
    <m/>
    <m/>
    <m/>
    <m/>
    <m/>
    <m/>
    <m/>
    <m/>
    <m/>
    <m/>
  </r>
  <r>
    <n v="626"/>
    <x v="69"/>
    <x v="106"/>
    <n v="30715461362"/>
    <s v="Rio Negro 1427"/>
    <s v="Cordoba"/>
    <n v="5000"/>
    <x v="11"/>
    <x v="2"/>
    <n v="1978"/>
    <n v="3516848560"/>
    <s v="claudiojular@hotmail.com.ar"/>
    <s v="BOBcat"/>
    <n v="0"/>
    <n v="0"/>
    <x v="0"/>
    <x v="4"/>
    <s v="A"/>
    <m/>
    <m/>
    <m/>
    <m/>
    <m/>
    <m/>
    <m/>
    <m/>
    <m/>
    <m/>
    <m/>
    <m/>
    <m/>
    <m/>
    <m/>
  </r>
  <r>
    <n v="627"/>
    <x v="69"/>
    <x v="40"/>
    <n v="20439002"/>
    <s v="Fernando Casado 1537"/>
    <s v="Córdoba"/>
    <n v="5000"/>
    <x v="12"/>
    <x v="8"/>
    <n v="1968"/>
    <n v="3518127653"/>
    <s v="rodrieferreyra@gmail.com"/>
    <s v="Chevroelt Tracker"/>
    <n v="2018"/>
    <m/>
    <x v="0"/>
    <x v="0"/>
    <m/>
    <m/>
    <m/>
    <m/>
    <m/>
    <m/>
    <m/>
    <m/>
    <m/>
    <m/>
    <m/>
    <m/>
    <m/>
    <m/>
    <m/>
    <m/>
  </r>
  <r>
    <n v="628"/>
    <x v="69"/>
    <x v="471"/>
    <n v="34839658"/>
    <s v="Mza 11 lote 30"/>
    <s v="Dean Funes"/>
    <n v="5014"/>
    <x v="24"/>
    <x v="10"/>
    <n v="1989"/>
    <n v="3512292963"/>
    <s v="garroabigail@yahoo.com.ar"/>
    <s v="accidentes personales"/>
    <n v="0"/>
    <n v="0"/>
    <x v="6"/>
    <x v="0"/>
    <m/>
    <m/>
    <m/>
    <m/>
    <m/>
    <m/>
    <m/>
    <m/>
    <m/>
    <m/>
    <m/>
    <m/>
    <m/>
    <m/>
    <m/>
    <m/>
  </r>
  <r>
    <n v="629"/>
    <x v="69"/>
    <x v="511"/>
    <n v="27374759170"/>
    <s v="jUAN OCA BALDA N° 1083"/>
    <s v="Córdoba"/>
    <n v="5000"/>
    <x v="16"/>
    <x v="1"/>
    <n v="1993"/>
    <n v="3516573949"/>
    <s v="jose.marin@gmail.com"/>
    <s v="Carro de Choripan"/>
    <n v="0"/>
    <n v="0"/>
    <x v="4"/>
    <x v="1"/>
    <m/>
    <m/>
    <m/>
    <m/>
    <m/>
    <m/>
    <m/>
    <m/>
    <m/>
    <m/>
    <m/>
    <m/>
    <m/>
    <m/>
    <m/>
    <m/>
  </r>
  <r>
    <n v="630"/>
    <x v="69"/>
    <x v="512"/>
    <n v="43231956"/>
    <s v="Mascachin esq Georgia 2288"/>
    <s v="Cabildo"/>
    <n v="5000"/>
    <x v="25"/>
    <x v="1"/>
    <n v="1967"/>
    <n v="3515918658"/>
    <s v="Santiiromeror@gmail.com"/>
    <s v="Fiat Uno Fire 2007"/>
    <s v="Fiat Uno"/>
    <s v="GVQ174"/>
    <x v="0"/>
    <x v="0"/>
    <m/>
    <m/>
    <m/>
    <m/>
    <m/>
    <m/>
    <m/>
    <m/>
    <m/>
    <m/>
    <m/>
    <m/>
    <m/>
    <m/>
    <m/>
    <m/>
  </r>
  <r>
    <n v="631"/>
    <x v="25"/>
    <x v="337"/>
    <n v="23231796"/>
    <s v="Jeronimo de Helguera 4558"/>
    <s v="Ramón Cárcano "/>
    <n v="5000"/>
    <x v="4"/>
    <x v="6"/>
    <n v="1973"/>
    <n v="3517346289"/>
    <s v="h.dd@live.com.ar"/>
    <s v="Suran 1,6 2008"/>
    <n v="2008"/>
    <s v="GZJ-500"/>
    <x v="0"/>
    <x v="0"/>
    <m/>
    <m/>
    <m/>
    <m/>
    <m/>
    <m/>
    <m/>
    <m/>
    <m/>
    <m/>
    <m/>
    <m/>
    <m/>
    <m/>
    <m/>
    <m/>
  </r>
  <r>
    <n v="632"/>
    <x v="25"/>
    <x v="513"/>
    <n v="20140307"/>
    <s v="Mariano Castex 1195"/>
    <s v="Marechal"/>
    <n v="5000"/>
    <x v="23"/>
    <x v="9"/>
    <n v="1969"/>
    <n v="3516344716"/>
    <s v="Marionomaydur@hotmail.com"/>
    <s v="Fiat Cronos 1,3 GSE DRIVE"/>
    <n v="2023"/>
    <s v="AF821LJ"/>
    <x v="0"/>
    <x v="0"/>
    <m/>
    <m/>
    <m/>
    <m/>
    <m/>
    <m/>
    <m/>
    <m/>
    <m/>
    <m/>
    <m/>
    <m/>
    <m/>
    <m/>
    <m/>
    <m/>
  </r>
  <r>
    <n v="634"/>
    <x v="25"/>
    <x v="441"/>
    <n v="26035477"/>
    <s v="Emilio Civit 965"/>
    <s v="Jardin"/>
    <n v="5000"/>
    <x v="10"/>
    <x v="4"/>
    <n v="1977"/>
    <n v="3513514012"/>
    <s v="sebas39cheff@hotmail.com"/>
    <s v="Comercio Jockey"/>
    <n v="0"/>
    <n v="0"/>
    <x v="4"/>
    <x v="0"/>
    <m/>
    <m/>
    <m/>
    <m/>
    <m/>
    <m/>
    <m/>
    <m/>
    <m/>
    <m/>
    <m/>
    <m/>
    <m/>
    <m/>
    <m/>
    <m/>
  </r>
  <r>
    <n v="635"/>
    <x v="25"/>
    <x v="514"/>
    <n v="44653577"/>
    <s v="PROVINCIAS UNIDAS 776"/>
    <s v="Córdoba"/>
    <n v="5000"/>
    <x v="26"/>
    <x v="0"/>
    <n v="2003"/>
    <n v="3512307089"/>
    <s v="alexisdariovillalba09@gmail.com"/>
    <s v="Honda Wave 110"/>
    <n v="2023"/>
    <s v="A194VHW"/>
    <x v="5"/>
    <x v="5"/>
    <m/>
    <m/>
    <m/>
    <m/>
    <m/>
    <m/>
    <m/>
    <m/>
    <m/>
    <m/>
    <m/>
    <m/>
    <m/>
    <m/>
    <m/>
    <m/>
  </r>
  <r>
    <n v="636"/>
    <x v="25"/>
    <x v="515"/>
    <n v="42106132"/>
    <s v="MALLORCA N° 2072"/>
    <s v="Nueva Italia"/>
    <n v="5000"/>
    <x v="17"/>
    <x v="7"/>
    <n v="1998"/>
    <n v="3517673032"/>
    <s v="agustinluque2011@gmail.com"/>
    <s v="Fiat Palio S 1,3 c GNC"/>
    <n v="2000"/>
    <s v="DKS110"/>
    <x v="0"/>
    <x v="1"/>
    <m/>
    <m/>
    <m/>
    <m/>
    <m/>
    <m/>
    <m/>
    <m/>
    <m/>
    <m/>
    <m/>
    <m/>
    <m/>
    <m/>
    <m/>
    <m/>
  </r>
  <r>
    <n v="637"/>
    <x v="25"/>
    <x v="516"/>
    <n v="41440300"/>
    <s v="Los Alamos 263"/>
    <s v="Guiñazu"/>
    <n v="5145"/>
    <x v="8"/>
    <x v="3"/>
    <n v="1998"/>
    <n v="3512392106"/>
    <s v="santiperalta55@gmail.com"/>
    <s v="Vw Fox Highline c/GNC"/>
    <n v="2016"/>
    <s v="AA332KD"/>
    <x v="0"/>
    <x v="1"/>
    <m/>
    <m/>
    <m/>
    <m/>
    <m/>
    <m/>
    <m/>
    <m/>
    <m/>
    <m/>
    <m/>
    <m/>
    <m/>
    <m/>
    <m/>
    <m/>
  </r>
  <r>
    <n v="638"/>
    <x v="25"/>
    <x v="517"/>
    <n v="37999989"/>
    <s v="VICENTE LOPEZ Y PLANES N° 5120"/>
    <s v="San Vicente"/>
    <n v="5000"/>
    <x v="27"/>
    <x v="0"/>
    <n v="1993"/>
    <n v="3517683005"/>
    <s v="dalilaheredia23@gmail.com"/>
    <s v="Gilera Smash 110"/>
    <n v="2023"/>
    <s v="A187JOK"/>
    <x v="5"/>
    <x v="1"/>
    <m/>
    <m/>
    <m/>
    <m/>
    <m/>
    <m/>
    <m/>
    <m/>
    <m/>
    <m/>
    <m/>
    <m/>
    <m/>
    <m/>
    <m/>
    <m/>
  </r>
  <r>
    <n v="639"/>
    <x v="25"/>
    <x v="518"/>
    <n v="41964241"/>
    <s v="SAN GERONIMO N° 257"/>
    <s v="saldán"/>
    <n v="5149"/>
    <x v="16"/>
    <x v="2"/>
    <n v="1999"/>
    <n v="3513845537"/>
    <s v="3512421@gmail.com"/>
    <s v="Fiat Uno 1,4 attarctive"/>
    <n v="2013"/>
    <s v="NAU807"/>
    <x v="0"/>
    <x v="1"/>
    <m/>
    <m/>
    <m/>
    <m/>
    <m/>
    <m/>
    <m/>
    <m/>
    <m/>
    <m/>
    <m/>
    <m/>
    <m/>
    <m/>
    <m/>
    <m/>
  </r>
  <r>
    <n v="640"/>
    <x v="25"/>
    <x v="133"/>
    <n v="28270760"/>
    <s v="Rio Negro 1427"/>
    <s v="Córdoba"/>
    <n v="5000"/>
    <x v="18"/>
    <x v="8"/>
    <n v="1980"/>
    <n v="3516848560"/>
    <s v="claudiojular@hotmail.com.ar"/>
    <s v="Amarok V6 hero "/>
    <n v="2025"/>
    <s v="AH286OU"/>
    <x v="0"/>
    <x v="0"/>
    <m/>
    <m/>
    <m/>
    <m/>
    <m/>
    <m/>
    <m/>
    <m/>
    <m/>
    <m/>
    <m/>
    <m/>
    <m/>
    <m/>
    <m/>
    <m/>
  </r>
  <r>
    <n v="641"/>
    <x v="25"/>
    <x v="519"/>
    <n v="14839840"/>
    <s v="Don Bosco 6010"/>
    <s v="Córdoba"/>
    <n v="5000"/>
    <x v="6"/>
    <x v="9"/>
    <n v="1962"/>
    <n v="3515058481"/>
    <s v="leanpugliese@gmail.com"/>
    <s v="Amarok trendline 4x2"/>
    <n v="2021"/>
    <s v="AE577WX"/>
    <x v="0"/>
    <x v="0"/>
    <m/>
    <m/>
    <m/>
    <m/>
    <m/>
    <m/>
    <m/>
    <m/>
    <m/>
    <m/>
    <m/>
    <m/>
    <m/>
    <m/>
    <m/>
    <m/>
  </r>
  <r>
    <n v="642"/>
    <x v="25"/>
    <x v="520"/>
    <n v="22857787"/>
    <s v="Av. Alfonsina Storni 1432"/>
    <s v="Córdoba"/>
    <n v="5000"/>
    <x v="21"/>
    <x v="7"/>
    <n v="1972"/>
    <n v="3512186448"/>
    <s v="maxi.jwarnier@otulook.com"/>
    <s v="Ford EcoSport 2011 c/gnc"/>
    <n v="2011"/>
    <s v="JZH-167"/>
    <x v="0"/>
    <x v="0"/>
    <m/>
    <m/>
    <m/>
    <m/>
    <m/>
    <m/>
    <m/>
    <m/>
    <m/>
    <m/>
    <m/>
    <m/>
    <m/>
    <m/>
    <m/>
    <m/>
  </r>
  <r>
    <n v="643"/>
    <x v="25"/>
    <x v="214"/>
    <n v="20287861"/>
    <s v="Ombu 4"/>
    <s v="Residencial Chateau"/>
    <n v="5000"/>
    <x v="16"/>
    <x v="5"/>
    <n v="1968"/>
    <n v="3492622846"/>
    <s v="adri_castello@hotmail.com"/>
    <s v="accidentes personales"/>
    <n v="0"/>
    <n v="0"/>
    <x v="6"/>
    <x v="0"/>
    <m/>
    <m/>
    <m/>
    <m/>
    <m/>
    <m/>
    <m/>
    <m/>
    <m/>
    <m/>
    <m/>
    <m/>
    <m/>
    <m/>
    <m/>
    <m/>
  </r>
  <r>
    <n v="644"/>
    <x v="25"/>
    <x v="521"/>
    <n v="13535336"/>
    <s v="Zorrilla De San Mart 856"/>
    <s v="Liceo 2° sección"/>
    <n v="5000"/>
    <x v="27"/>
    <x v="10"/>
    <n v="1957"/>
    <n v="3515600031"/>
    <s v="no posee"/>
    <s v="Renault Oroch Outsider"/>
    <n v="2016"/>
    <s v="AA099IY"/>
    <x v="0"/>
    <x v="0"/>
    <m/>
    <m/>
    <m/>
    <m/>
    <m/>
    <m/>
    <m/>
    <m/>
    <m/>
    <m/>
    <m/>
    <m/>
    <m/>
    <m/>
    <m/>
    <m/>
  </r>
  <r>
    <n v="645"/>
    <x v="25"/>
    <x v="341"/>
    <n v="42475679"/>
    <s v="Santiago Cáceres N° 2085"/>
    <s v="Colinas de Vélez Sarsfield"/>
    <n v="5000"/>
    <x v="23"/>
    <x v="1"/>
    <n v="1972"/>
    <n v="3513485483"/>
    <s v="david_holz10@hotmail.com"/>
    <s v="renault Sandero expression C/GNC"/>
    <n v="2017"/>
    <s v="AB639KN"/>
    <x v="0"/>
    <x v="0"/>
    <m/>
    <m/>
    <m/>
    <m/>
    <m/>
    <m/>
    <m/>
    <m/>
    <m/>
    <m/>
    <m/>
    <m/>
    <m/>
    <m/>
    <m/>
    <m/>
  </r>
  <r>
    <n v="646"/>
    <x v="25"/>
    <x v="429"/>
    <n v="29062407"/>
    <s v="Sobremonte 6011"/>
    <s v="Comercial"/>
    <n v="5000"/>
    <x v="24"/>
    <x v="5"/>
    <n v="1981"/>
    <n v="3517302850"/>
    <s v="radelectricidad@hotmail.com"/>
    <s v="accidentes personales"/>
    <n v="0"/>
    <n v="0"/>
    <x v="6"/>
    <x v="0"/>
    <m/>
    <m/>
    <m/>
    <m/>
    <m/>
    <m/>
    <m/>
    <m/>
    <m/>
    <m/>
    <m/>
    <m/>
    <m/>
    <m/>
    <m/>
    <m/>
  </r>
  <r>
    <n v="647"/>
    <x v="25"/>
    <x v="522"/>
    <n v="36125662"/>
    <s v="Ruta A 174 km 15 s/n b° Nuñez"/>
    <s v="Colonia Tirolesa"/>
    <n v="5101"/>
    <x v="20"/>
    <x v="9"/>
    <n v="1990"/>
    <n v="3517669236"/>
    <s v="hectormedina2024@gmail.com"/>
    <s v="Motomel B 110 Base 2023"/>
    <s v="Motomel B"/>
    <s v="A194JME"/>
    <x v="5"/>
    <x v="5"/>
    <m/>
    <m/>
    <m/>
    <m/>
    <m/>
    <m/>
    <m/>
    <m/>
    <m/>
    <m/>
    <m/>
    <m/>
    <m/>
    <m/>
    <m/>
    <m/>
  </r>
  <r>
    <n v="648"/>
    <x v="70"/>
    <x v="523"/>
    <n v="42217908"/>
    <s v="MZANA F LOTE 3 S/N B. CHINGOLO III 1"/>
    <s v="Guiñazu"/>
    <n v="5145"/>
    <x v="28"/>
    <x v="10"/>
    <n v="1999"/>
    <n v="35516827596"/>
    <s v="facuherrera00@hotmail.com"/>
    <s v="Chevrolet Cruze LTZ aut"/>
    <n v="2018"/>
    <s v="AD087NU"/>
    <x v="0"/>
    <x v="1"/>
    <m/>
    <m/>
    <m/>
    <m/>
    <m/>
    <m/>
    <m/>
    <m/>
    <m/>
    <m/>
    <m/>
    <m/>
    <m/>
    <m/>
    <m/>
    <m/>
  </r>
  <r>
    <n v="649"/>
    <x v="25"/>
    <x v="338"/>
    <n v="29474415"/>
    <s v="Neper 5565"/>
    <s v="Va. Belgrano"/>
    <n v="5147"/>
    <x v="29"/>
    <x v="1"/>
    <n v="1982"/>
    <s v="3518067305_x000a_"/>
    <s v="maunicodiaztelechea@gmail.com"/>
    <s v="accidentes personales"/>
    <n v="0"/>
    <n v="0"/>
    <x v="6"/>
    <x v="0"/>
    <m/>
    <m/>
    <m/>
    <m/>
    <m/>
    <m/>
    <m/>
    <m/>
    <m/>
    <m/>
    <m/>
    <m/>
    <m/>
    <m/>
    <m/>
    <m/>
  </r>
  <r>
    <n v="650"/>
    <x v="25"/>
    <x v="524"/>
    <n v="42979571"/>
    <s v="rafael Bielsa 3118"/>
    <s v="ejercito argentino"/>
    <n v="5000"/>
    <x v="3"/>
    <x v="6"/>
    <n v="1999"/>
    <s v="3517521586_x000a_"/>
    <s v="agullesmatiasjorgue@gmail.com"/>
    <s v="Gilera Smash 110"/>
    <n v="2024"/>
    <s v="A204CDT"/>
    <x v="5"/>
    <x v="5"/>
    <m/>
    <m/>
    <m/>
    <m/>
    <m/>
    <m/>
    <m/>
    <m/>
    <m/>
    <m/>
    <m/>
    <m/>
    <m/>
    <m/>
    <m/>
    <m/>
  </r>
  <r>
    <n v="652"/>
    <x v="25"/>
    <x v="525"/>
    <n v="3907099"/>
    <s v="Antonio Copii 504"/>
    <s v="Monte Cristo"/>
    <n v="5125"/>
    <x v="11"/>
    <x v="6"/>
    <n v="1995"/>
    <n v="3512335311"/>
    <s v="cardozoguillermo134@gmail.com"/>
    <s v="VW Fox Trenline 5 p"/>
    <n v="2013"/>
    <s v="MER163"/>
    <x v="0"/>
    <x v="2"/>
    <m/>
    <m/>
    <m/>
    <m/>
    <m/>
    <m/>
    <m/>
    <m/>
    <m/>
    <m/>
    <m/>
    <m/>
    <m/>
    <m/>
    <m/>
    <m/>
  </r>
  <r>
    <n v="653"/>
    <x v="54"/>
    <x v="526"/>
    <n v="95492880"/>
    <s v="CATRICURA MZA 21 LOTE 10 B EL PUEBLITO"/>
    <s v="Córdoba"/>
    <n v="5000"/>
    <x v="1"/>
    <x v="5"/>
    <n v="1995"/>
    <n v="3516885756"/>
    <s v="castrejoncarlos40@gmail.com"/>
    <s v="Renault Clio 2 f2 5 p pack plus"/>
    <n v="2007"/>
    <s v="GKX242"/>
    <x v="0"/>
    <x v="0"/>
    <s v="b1"/>
    <m/>
    <m/>
    <m/>
    <m/>
    <m/>
    <m/>
    <m/>
    <m/>
    <m/>
    <m/>
    <m/>
    <m/>
    <m/>
    <m/>
    <m/>
  </r>
  <r>
    <n v="654"/>
    <x v="25"/>
    <x v="527"/>
    <n v="30715004506"/>
    <s v="AV. RECTA MARTINOLLI 6667 "/>
    <s v="Córdoba"/>
    <n v="5000"/>
    <x v="30"/>
    <x v="4"/>
    <n v="2015"/>
    <n v="3518117949"/>
    <s v="constructorasuvermaxss@gmail.com"/>
    <s v="MERCEDES BENZ SL 500 ROADSTER"/>
    <n v="2002"/>
    <s v="DXM770"/>
    <x v="0"/>
    <x v="1"/>
    <m/>
    <m/>
    <m/>
    <m/>
    <m/>
    <m/>
    <m/>
    <m/>
    <m/>
    <m/>
    <m/>
    <m/>
    <m/>
    <m/>
    <m/>
    <m/>
  </r>
  <r>
    <n v="655"/>
    <x v="69"/>
    <x v="30"/>
    <n v="17003964"/>
    <s v="Bv Los Granaderos 2780"/>
    <s v="La France"/>
    <n v="5008"/>
    <x v="8"/>
    <x v="7"/>
    <n v="1964"/>
    <n v="3516582710"/>
    <s v="nanneo1990@hotmail.com"/>
    <s v="Praxis Profesional"/>
    <s v="Praxis Profesional"/>
    <n v="0"/>
    <x v="2"/>
    <x v="2"/>
    <s v="Praxis"/>
    <m/>
    <m/>
    <m/>
    <m/>
    <m/>
    <m/>
    <m/>
    <m/>
    <m/>
    <m/>
    <m/>
    <m/>
    <m/>
    <m/>
    <m/>
  </r>
  <r>
    <n v="656"/>
    <x v="70"/>
    <x v="106"/>
    <n v="30715461362"/>
    <s v="Córdoba"/>
    <n v="5000"/>
    <n v="21"/>
    <x v="29"/>
    <x v="13"/>
    <n v="3513112345"/>
    <s v="contrerasmariam@live.com"/>
    <s v="claudiojular@hotmail.com.ar"/>
    <s v="Toyota Hilux 4x4 Tdi DX"/>
    <n v="2020"/>
    <s v="AE279DR"/>
    <x v="0"/>
    <x v="0"/>
    <s v="cxxl"/>
    <m/>
    <m/>
    <m/>
    <m/>
    <m/>
    <m/>
    <m/>
    <m/>
    <m/>
    <m/>
    <m/>
    <m/>
    <m/>
    <m/>
    <m/>
  </r>
  <r>
    <n v="657"/>
    <x v="70"/>
    <x v="528"/>
    <n v="44273113"/>
    <s v="Estados Unidos 5421"/>
    <s v="Colonia Tirolesa"/>
    <n v="5000"/>
    <x v="11"/>
    <x v="5"/>
    <n v="2002"/>
    <n v="3513952986"/>
    <s v="luliromero113@gmail.com"/>
    <s v="Ford Escort Gl 1,83 p"/>
    <n v="1997"/>
    <s v="BFA108"/>
    <x v="0"/>
    <x v="5"/>
    <s v="b1"/>
    <m/>
    <m/>
    <m/>
    <m/>
    <m/>
    <m/>
    <m/>
    <m/>
    <m/>
    <m/>
    <m/>
    <m/>
    <m/>
    <m/>
    <m/>
  </r>
  <r>
    <n v="658"/>
    <x v="70"/>
    <x v="422"/>
    <n v="42519987"/>
    <s v="Juan del Campillo 630"/>
    <s v="Córdoba"/>
    <n v="5000"/>
    <x v="1"/>
    <x v="11"/>
    <n v="1996"/>
    <n v="3513406013"/>
    <s v="ibarraalexis1803@gmail.com"/>
    <s v="KN110"/>
    <n v="2025"/>
    <s v="a/d"/>
    <x v="5"/>
    <x v="1"/>
    <s v="f"/>
    <m/>
    <m/>
    <m/>
    <m/>
    <m/>
    <m/>
    <m/>
    <m/>
    <m/>
    <m/>
    <m/>
    <m/>
    <m/>
    <m/>
    <m/>
  </r>
  <r>
    <n v="659"/>
    <x v="70"/>
    <x v="529"/>
    <n v="20453028"/>
    <s v="Dionisio de Puch 3548"/>
    <s v="Gral Mosconi"/>
    <n v="5000"/>
    <x v="3"/>
    <x v="5"/>
    <n v="1968"/>
    <n v="313833726"/>
    <s v="no posee"/>
    <s v="Suran 1,6 Confortline"/>
    <n v="2006"/>
    <s v="GEM-532"/>
    <x v="0"/>
    <x v="0"/>
    <s v="b1"/>
    <m/>
    <m/>
    <m/>
    <m/>
    <m/>
    <m/>
    <m/>
    <m/>
    <m/>
    <m/>
    <m/>
    <m/>
    <m/>
    <m/>
    <m/>
  </r>
  <r>
    <n v="660"/>
    <x v="70"/>
    <x v="530"/>
    <n v="23451769"/>
    <s v="Armengol  Tecera 1185"/>
    <s v="Alberdi"/>
    <n v="5000"/>
    <x v="0"/>
    <x v="2"/>
    <n v="1973"/>
    <n v="3516333969"/>
    <s v="johnburban.jb@gmail.com"/>
    <s v="Fiat Palio 5 p. Fire"/>
    <n v="2014"/>
    <s v="OJD281"/>
    <x v="0"/>
    <x v="0"/>
    <s v="cxxl"/>
    <m/>
    <m/>
    <m/>
    <m/>
    <m/>
    <m/>
    <m/>
    <m/>
    <m/>
    <m/>
    <m/>
    <m/>
    <m/>
    <m/>
    <m/>
  </r>
  <r>
    <n v="661"/>
    <x v="70"/>
    <x v="459"/>
    <n v="36144591"/>
    <s v="Mza D lote 17 Dirk Kloosterman 1385"/>
    <s v="smata"/>
    <n v="5016"/>
    <x v="22"/>
    <x v="3"/>
    <n v="1991"/>
    <n v="3516631262"/>
    <s v="darioillanes@outlook.com"/>
    <s v="Chevrolet Tracker 1,8 LTZ aut"/>
    <n v="2017"/>
    <s v="AB975MI"/>
    <x v="0"/>
    <x v="0"/>
    <m/>
    <m/>
    <m/>
    <m/>
    <m/>
    <m/>
    <m/>
    <m/>
    <m/>
    <m/>
    <m/>
    <m/>
    <m/>
    <m/>
    <m/>
    <m/>
  </r>
  <r>
    <n v="662"/>
    <x v="70"/>
    <x v="531"/>
    <n v="29072187"/>
    <s v="Ariza5484"/>
    <s v="1 de mayo"/>
    <n v="5006"/>
    <x v="10"/>
    <x v="7"/>
    <n v="1981"/>
    <n v="3516189635"/>
    <s v="guillebustoscba@hotmail.com"/>
    <s v="Fiat Palio Fire 1,4 c /GNC"/>
    <n v="2013"/>
    <s v="MLD-758"/>
    <x v="0"/>
    <x v="0"/>
    <m/>
    <m/>
    <m/>
    <m/>
    <m/>
    <m/>
    <m/>
    <m/>
    <m/>
    <m/>
    <m/>
    <m/>
    <m/>
    <m/>
    <m/>
    <m/>
  </r>
  <r>
    <n v="663"/>
    <x v="70"/>
    <x v="532"/>
    <n v="37475507"/>
    <s v="PEDRO ECHAGUE 4224"/>
    <s v="Las Flores"/>
    <n v="5016"/>
    <x v="1"/>
    <x v="1"/>
    <n v="1993"/>
    <n v="3513080852"/>
    <s v="franco37475507@gmail.com"/>
    <s v="Honda CG Titan 2014"/>
    <n v="2014"/>
    <s v="778KNQ"/>
    <x v="5"/>
    <x v="5"/>
    <m/>
    <m/>
    <m/>
    <m/>
    <m/>
    <m/>
    <m/>
    <m/>
    <m/>
    <m/>
    <m/>
    <m/>
    <m/>
    <m/>
    <m/>
    <m/>
  </r>
  <r>
    <n v="664"/>
    <x v="70"/>
    <x v="533"/>
    <n v="18418873"/>
    <s v="Av. Ferrocarril 4082"/>
    <s v="Córdoba"/>
    <n v="5000"/>
    <x v="11"/>
    <x v="5"/>
    <n v="1967"/>
    <n v="3515459615"/>
    <s v="carlocasanova9@hotmail.com"/>
    <s v="Fiat 147 1987 brio"/>
    <n v="1987"/>
    <s v="TXD697"/>
    <x v="0"/>
    <x v="5"/>
    <s v="a"/>
    <m/>
    <m/>
    <m/>
    <m/>
    <m/>
    <m/>
    <m/>
    <m/>
    <m/>
    <m/>
    <m/>
    <m/>
    <m/>
    <m/>
    <m/>
  </r>
  <r>
    <n v="665"/>
    <x v="70"/>
    <x v="534"/>
    <n v="24991662"/>
    <s v="Calle 14 4650"/>
    <s v="Carrara Sur"/>
    <n v="5000"/>
    <x v="27"/>
    <x v="7"/>
    <n v="1975"/>
    <n v="3513410911"/>
    <s v="masainzpozzolante@gmail.com"/>
    <s v="Megane II 1,6 16 V confort"/>
    <n v="2009"/>
    <s v="HUC439"/>
    <x v="0"/>
    <x v="0"/>
    <m/>
    <m/>
    <m/>
    <m/>
    <m/>
    <m/>
    <m/>
    <m/>
    <m/>
    <m/>
    <m/>
    <m/>
    <m/>
    <m/>
    <m/>
    <m/>
  </r>
  <r>
    <n v="666"/>
    <x v="70"/>
    <x v="441"/>
    <n v="26035477"/>
    <s v="Emilio Civit 965"/>
    <s v="Jardin"/>
    <n v="5000"/>
    <x v="10"/>
    <x v="4"/>
    <n v="1977"/>
    <n v="3513514012"/>
    <s v="sebas39cheff@hotmail.com"/>
    <s v="accidentes personales"/>
    <n v="0"/>
    <n v="0"/>
    <x v="6"/>
    <x v="0"/>
    <m/>
    <m/>
    <m/>
    <m/>
    <m/>
    <m/>
    <m/>
    <m/>
    <m/>
    <m/>
    <m/>
    <m/>
    <m/>
    <m/>
    <m/>
    <m/>
  </r>
  <r>
    <n v="667"/>
    <x v="70"/>
    <x v="535"/>
    <n v="25343810"/>
    <s v="Gurialdes 4990"/>
    <s v="Córdoba"/>
    <n v="5000"/>
    <x v="20"/>
    <x v="6"/>
    <n v="1976"/>
    <n v="3513112345"/>
    <s v="contrerasmariam@live.com"/>
    <s v="Benelli TNT600"/>
    <n v="2017"/>
    <s v="A046ZRN"/>
    <x v="5"/>
    <x v="5"/>
    <m/>
    <m/>
    <m/>
    <m/>
    <m/>
    <m/>
    <m/>
    <m/>
    <m/>
    <m/>
    <m/>
    <m/>
    <m/>
    <m/>
    <m/>
    <m/>
  </r>
  <r>
    <n v="668"/>
    <x v="70"/>
    <x v="536"/>
    <n v="45774336"/>
    <s v="MARINO SANCHEZ DE LORIA N° 4428"/>
    <s v="Córdoba"/>
    <n v="5000"/>
    <x v="25"/>
    <x v="8"/>
    <n v="2004"/>
    <n v="3513746212"/>
    <s v="ibarraaxel49@gmail.com"/>
    <s v="Honda Storm 125"/>
    <n v="2010"/>
    <s v="615GKS"/>
    <x v="5"/>
    <x v="1"/>
    <m/>
    <m/>
    <m/>
    <m/>
    <m/>
    <m/>
    <m/>
    <m/>
    <m/>
    <m/>
    <m/>
    <m/>
    <m/>
    <m/>
    <m/>
    <m/>
  </r>
  <r>
    <n v="669"/>
    <x v="70"/>
    <x v="303"/>
    <n v="33832333"/>
    <s v="PASAJE PUERTO SOLEDAD N° 1674"/>
    <s v="Córdoba"/>
    <n v="5000"/>
    <x v="26"/>
    <x v="5"/>
    <n v="1988"/>
    <n v="3518054908"/>
    <s v="matias_tesis@hotmail.com"/>
    <s v="Gilera Smash Tunning R"/>
    <n v="2025"/>
    <s v="a/d"/>
    <x v="5"/>
    <x v="1"/>
    <m/>
    <m/>
    <m/>
    <m/>
    <m/>
    <m/>
    <m/>
    <m/>
    <m/>
    <m/>
    <m/>
    <m/>
    <m/>
    <m/>
    <m/>
    <m/>
  </r>
  <r>
    <n v="670"/>
    <x v="70"/>
    <x v="537"/>
    <n v="28656733"/>
    <s v="JOSE LUIS ORREGO N° 3353"/>
    <s v="Córdoba"/>
    <n v="5000"/>
    <x v="14"/>
    <x v="6"/>
    <n v="1981"/>
    <n v="3517457575"/>
    <s v="pablojavierromero51@gmail.com"/>
    <s v="Motomel S2"/>
    <n v="2025"/>
    <s v="A242MUZ"/>
    <x v="5"/>
    <x v="1"/>
    <m/>
    <m/>
    <m/>
    <m/>
    <m/>
    <m/>
    <m/>
    <m/>
    <m/>
    <m/>
    <m/>
    <m/>
    <m/>
    <m/>
    <m/>
    <m/>
  </r>
  <r>
    <n v="671"/>
    <x v="70"/>
    <x v="203"/>
    <n v="29713613"/>
    <s v="JOSE LUIS ORREGO N° 3353"/>
    <s v="Córdoba"/>
    <n v="5000"/>
    <x v="9"/>
    <x v="2"/>
    <n v="1982"/>
    <n v="3517457575"/>
    <s v="soledadmansilla656@gmail.com"/>
    <s v="Gilera Smash"/>
    <n v="2022"/>
    <s v="A196UQU"/>
    <x v="5"/>
    <x v="1"/>
    <m/>
    <m/>
    <m/>
    <m/>
    <m/>
    <m/>
    <m/>
    <m/>
    <m/>
    <m/>
    <m/>
    <m/>
    <m/>
    <m/>
    <m/>
    <m/>
  </r>
  <r>
    <n v="672"/>
    <x v="70"/>
    <x v="471"/>
    <n v="34839658"/>
    <s v="Mza 11 lote 30"/>
    <s v="Dean Funes"/>
    <n v="5014"/>
    <x v="24"/>
    <x v="10"/>
    <n v="1989"/>
    <n v="3512292963"/>
    <s v="garroabigail@yahoo.com.ar"/>
    <s v="Chevrolet Montana 1,8 Sport"/>
    <n v="2012"/>
    <s v="KLA-777"/>
    <x v="0"/>
    <x v="0"/>
    <m/>
    <m/>
    <m/>
    <m/>
    <m/>
    <m/>
    <m/>
    <m/>
    <m/>
    <m/>
    <m/>
    <m/>
    <m/>
    <m/>
    <m/>
    <m/>
  </r>
  <r>
    <n v="673"/>
    <x v="70"/>
    <x v="538"/>
    <n v="29893432"/>
    <s v="MZA A BLOCK 6 S/N 9 SOBERANIA NACI"/>
    <s v="Ancajuli"/>
    <n v="4105"/>
    <x v="23"/>
    <x v="9"/>
    <n v="1983"/>
    <n v="3813351300"/>
    <s v="sin dato"/>
    <s v="Casa Rodante"/>
    <n v="2000"/>
    <s v="101AC055GM"/>
    <x v="0"/>
    <x v="5"/>
    <m/>
    <m/>
    <m/>
    <m/>
    <m/>
    <m/>
    <m/>
    <m/>
    <m/>
    <m/>
    <m/>
    <m/>
    <m/>
    <m/>
    <m/>
    <m/>
  </r>
  <r>
    <n v="674"/>
    <x v="70"/>
    <x v="539"/>
    <n v="47000106"/>
    <s v="ARIZA N° 5484"/>
    <s v="Córdoba"/>
    <n v="5000"/>
    <x v="6"/>
    <x v="4"/>
    <n v="2006"/>
    <n v="3512029677"/>
    <s v="guilledbustos2006@gmail.com"/>
    <s v="Bicicleta Nordic x1,0"/>
    <n v="2025"/>
    <n v="0"/>
    <x v="3"/>
    <x v="1"/>
    <m/>
    <m/>
    <m/>
    <m/>
    <m/>
    <m/>
    <m/>
    <m/>
    <m/>
    <m/>
    <m/>
    <m/>
    <m/>
    <m/>
    <m/>
    <m/>
  </r>
  <r>
    <n v="675"/>
    <x v="70"/>
    <x v="540"/>
    <n v="46734202"/>
    <s v="CNO SAN CARLOS KM 8 1/2 N° 1"/>
    <s v="Córdoba"/>
    <n v="5000"/>
    <x v="29"/>
    <x v="6"/>
    <n v="2005"/>
    <n v="3517918277"/>
    <s v="agusscab26@gmail.com"/>
    <s v="Bicicleta Oxea Riddich"/>
    <n v="2025"/>
    <n v="0"/>
    <x v="3"/>
    <x v="1"/>
    <m/>
    <m/>
    <m/>
    <m/>
    <m/>
    <m/>
    <m/>
    <m/>
    <m/>
    <m/>
    <m/>
    <m/>
    <m/>
    <m/>
    <m/>
    <m/>
  </r>
  <r>
    <n v="676"/>
    <x v="70"/>
    <x v="541"/>
    <n v="36446594"/>
    <s v="Gral Deheza 19"/>
    <s v="saldán"/>
    <n v="5149"/>
    <x v="30"/>
    <x v="2"/>
    <n v="1991"/>
    <n v="3512450535"/>
    <s v="Alivesmaxi@gmail.com"/>
    <s v="Peugeot 207 allure 1,4 4 p"/>
    <n v="2013"/>
    <s v="MMV461"/>
    <x v="0"/>
    <x v="1"/>
    <m/>
    <m/>
    <m/>
    <m/>
    <m/>
    <m/>
    <m/>
    <m/>
    <m/>
    <m/>
    <m/>
    <m/>
    <m/>
    <m/>
    <m/>
    <m/>
  </r>
  <r>
    <n v="677"/>
    <x v="70"/>
    <x v="542"/>
    <n v="30718552768"/>
    <s v="JORGE LUIS BORGES B LA ESTANZUELA N° 489 "/>
    <s v="La calera"/>
    <n v="5151"/>
    <x v="0"/>
    <x v="0"/>
    <n v="1977"/>
    <n v="3512260235"/>
    <s v="sis.monitoreo@hotmail.com "/>
    <s v="TOYOTA HILUX L/21 2.4 DC 4X2 TDI SR AT6"/>
    <n v="2024"/>
    <s v="AG572VY"/>
    <x v="0"/>
    <x v="1"/>
    <m/>
    <m/>
    <m/>
    <m/>
    <m/>
    <m/>
    <m/>
    <m/>
    <m/>
    <m/>
    <m/>
    <m/>
    <m/>
    <m/>
    <m/>
    <m/>
  </r>
  <r>
    <n v="678"/>
    <x v="70"/>
    <x v="543"/>
    <n v="41813087"/>
    <s v="BELGICA B LA PERLA N° 261"/>
    <s v="malagueño"/>
    <n v="5101"/>
    <x v="0"/>
    <x v="5"/>
    <n v="1999"/>
    <n v="3512271403"/>
    <s v="lauramartinez2018ml@gmail.com"/>
    <s v="Nissan TIIDA acenta 1,8"/>
    <n v="2010"/>
    <s v="ISF972"/>
    <x v="0"/>
    <x v="1"/>
    <m/>
    <m/>
    <m/>
    <m/>
    <m/>
    <m/>
    <m/>
    <m/>
    <m/>
    <m/>
    <m/>
    <m/>
    <m/>
    <m/>
    <m/>
    <m/>
  </r>
  <r>
    <n v="679"/>
    <x v="70"/>
    <x v="541"/>
    <n v="36446594"/>
    <s v="Gral Deheza 19"/>
    <s v="saldán"/>
    <n v="5149"/>
    <x v="30"/>
    <x v="2"/>
    <n v="1991"/>
    <n v="3512450535"/>
    <s v="Alivesmaxi@gmail.com"/>
    <s v="Chevrolet S-10"/>
    <m/>
    <m/>
    <x v="0"/>
    <x v="1"/>
    <m/>
    <m/>
    <m/>
    <m/>
    <m/>
    <m/>
    <m/>
    <m/>
    <m/>
    <m/>
    <m/>
    <m/>
    <m/>
    <m/>
    <m/>
    <m/>
  </r>
  <r>
    <n v="680"/>
    <x v="70"/>
    <x v="431"/>
    <n v="36357854"/>
    <s v="Pehuenches 8720"/>
    <s v="Arguello"/>
    <n v="5147"/>
    <x v="29"/>
    <x v="5"/>
    <n v="1992"/>
    <n v="3512327353"/>
    <s v="ezefernandez1783@gmail.com"/>
    <s v="Nissan TIIDA C/ GNC Acenta"/>
    <n v="2012"/>
    <s v="KYP-087"/>
    <x v="0"/>
    <x v="0"/>
    <m/>
    <m/>
    <m/>
    <m/>
    <m/>
    <m/>
    <m/>
    <m/>
    <m/>
    <m/>
    <m/>
    <m/>
    <m/>
    <m/>
    <m/>
    <m/>
  </r>
  <r>
    <n v="681"/>
    <x v="70"/>
    <x v="544"/>
    <n v="17778343"/>
    <s v="Fray Leon Torres 995"/>
    <s v="Alta Córdoba"/>
    <n v="5000"/>
    <x v="17"/>
    <x v="4"/>
    <n v="1966"/>
    <n v="3515179029"/>
    <s v="vivianaburdisso@gMail.com"/>
    <s v="accidentes personales"/>
    <n v="0"/>
    <n v="0"/>
    <x v="6"/>
    <x v="4"/>
    <m/>
    <m/>
    <m/>
    <m/>
    <m/>
    <m/>
    <m/>
    <m/>
    <m/>
    <m/>
    <m/>
    <m/>
    <m/>
    <m/>
    <m/>
    <m/>
  </r>
  <r>
    <n v="683"/>
    <x v="70"/>
    <x v="545"/>
    <n v="37632080"/>
    <s v="DR JUAN CAFFERATA 117 DEPTO 7"/>
    <s v="Córdoba"/>
    <n v="5000"/>
    <x v="29"/>
    <x v="6"/>
    <n v="1994"/>
    <n v="3513865701"/>
    <s v="deboraburgos15@gmail.com"/>
    <s v="Renault Clio 2005 3 p c/ gnc"/>
    <n v="2005"/>
    <s v="FCW782"/>
    <x v="0"/>
    <x v="1"/>
    <m/>
    <m/>
    <m/>
    <m/>
    <m/>
    <m/>
    <m/>
    <m/>
    <m/>
    <m/>
    <m/>
    <m/>
    <m/>
    <m/>
    <m/>
    <m/>
  </r>
  <r>
    <n v="684"/>
    <x v="70"/>
    <x v="139"/>
    <n v="31844541"/>
    <s v="José J. Olmedo 573"/>
    <s v="Centro"/>
    <n v="5000"/>
    <x v="26"/>
    <x v="10"/>
    <n v="1985"/>
    <n v="3517368011"/>
    <s v="ragazzini.hugo@gmail.com "/>
    <s v="renault Sandero expression C/GNC"/>
    <n v="2015"/>
    <s v="OZG151"/>
    <x v="0"/>
    <x v="1"/>
    <m/>
    <m/>
    <m/>
    <m/>
    <m/>
    <m/>
    <m/>
    <m/>
    <m/>
    <m/>
    <m/>
    <m/>
    <m/>
    <m/>
    <m/>
    <m/>
  </r>
  <r>
    <n v="685"/>
    <x v="70"/>
    <x v="545"/>
    <n v="37632080"/>
    <s v="DR JUAN CAFFERATA 117 DEPTO 7"/>
    <s v="Córdoba"/>
    <n v="5000"/>
    <x v="29"/>
    <x v="6"/>
    <n v="1994"/>
    <n v="3513865701"/>
    <s v="deboraburgos15@gmail.com"/>
    <s v="accidentes personales"/>
    <n v="0"/>
    <n v="0"/>
    <x v="6"/>
    <x v="1"/>
    <m/>
    <m/>
    <m/>
    <m/>
    <m/>
    <m/>
    <m/>
    <m/>
    <m/>
    <m/>
    <m/>
    <m/>
    <m/>
    <m/>
    <m/>
    <m/>
  </r>
  <r>
    <n v="686"/>
    <x v="54"/>
    <x v="546"/>
    <n v="27340816"/>
    <s v="LA RIOJA 505 2° &quot;a&quot;"/>
    <s v="Córdoba"/>
    <n v="5000"/>
    <x v="29"/>
    <x v="4"/>
    <n v="1979"/>
    <n v="351573974"/>
    <s v="sergiosampietro79@gmail.com "/>
    <s v="Citroen C4 Lounge Tendence Pack 2,0"/>
    <n v="2015"/>
    <s v="OXD-307"/>
    <x v="0"/>
    <x v="0"/>
    <m/>
    <m/>
    <m/>
    <m/>
    <m/>
    <m/>
    <m/>
    <m/>
    <m/>
    <m/>
    <m/>
    <m/>
    <m/>
    <m/>
    <m/>
    <m/>
  </r>
  <r>
    <n v="687"/>
    <x v="54"/>
    <x v="547"/>
    <n v="21409978"/>
    <s v="DE LA CHACARERA N° 539"/>
    <s v="Guiñazu"/>
    <n v="5145"/>
    <x v="1"/>
    <x v="0"/>
    <n v="1970"/>
    <n v="3516144577"/>
    <s v="gutierrezrosaangelica08@gmail.com"/>
    <s v="Keller kn110"/>
    <n v="2023"/>
    <s v="A178LOO"/>
    <x v="5"/>
    <x v="1"/>
    <m/>
    <m/>
    <m/>
    <m/>
    <m/>
    <m/>
    <m/>
    <m/>
    <m/>
    <m/>
    <m/>
    <m/>
    <m/>
    <m/>
    <m/>
    <m/>
  </r>
  <r>
    <n v="688"/>
    <x v="54"/>
    <x v="547"/>
    <n v="21409978"/>
    <s v="DE LA CHACARERA N° 539"/>
    <s v="Guiñazu"/>
    <n v="5145"/>
    <x v="1"/>
    <x v="0"/>
    <n v="1970"/>
    <n v="3516144577"/>
    <s v="gutierrezrosaangelica08@gmail.com"/>
    <s v="Brava Nevada 125"/>
    <n v="2025"/>
    <s v="a/d"/>
    <x v="5"/>
    <x v="1"/>
    <m/>
    <m/>
    <m/>
    <m/>
    <m/>
    <m/>
    <m/>
    <m/>
    <m/>
    <m/>
    <m/>
    <m/>
    <m/>
    <m/>
    <m/>
    <m/>
  </r>
  <r>
    <n v="689"/>
    <x v="54"/>
    <x v="548"/>
    <n v="39690591"/>
    <s v="alto de flores 769"/>
    <s v="Villa el Libertador"/>
    <n v="5000"/>
    <x v="23"/>
    <x v="8"/>
    <n v="1996"/>
    <n v="3518083767"/>
    <s v="Daiana1107@hotmail.com"/>
    <s v="Renault Clio Rn 1996"/>
    <n v="1996"/>
    <s v="AYI277"/>
    <x v="0"/>
    <x v="5"/>
    <m/>
    <m/>
    <m/>
    <m/>
    <m/>
    <m/>
    <m/>
    <m/>
    <m/>
    <m/>
    <m/>
    <m/>
    <m/>
    <m/>
    <m/>
    <m/>
  </r>
  <r>
    <n v="690"/>
    <x v="54"/>
    <x v="549"/>
    <n v="37851037"/>
    <s v="Av. Colon 4933"/>
    <s v="Teodoro Fels"/>
    <n v="5000"/>
    <x v="30"/>
    <x v="7"/>
    <n v="1993"/>
    <n v="3516416151"/>
    <s v="rociomelones@hotmail.com "/>
    <s v="Keller KN 200 GY Miracle"/>
    <n v="2017"/>
    <s v="A058BQB"/>
    <x v="5"/>
    <x v="5"/>
    <m/>
    <m/>
    <m/>
    <m/>
    <m/>
    <m/>
    <m/>
    <m/>
    <m/>
    <m/>
    <m/>
    <m/>
    <m/>
    <m/>
    <m/>
    <m/>
  </r>
  <r>
    <n v="691"/>
    <x v="54"/>
    <x v="550"/>
    <n v="46846630"/>
    <s v="CNO SAN CARLOS KM 8 1/2 N° 1"/>
    <s v="Córdoba"/>
    <n v="5000"/>
    <x v="26"/>
    <x v="0"/>
    <n v="2007"/>
    <n v="3516788141"/>
    <s v="tanialudena12@gmail.com"/>
    <s v="Bicicleta"/>
    <n v="0"/>
    <n v="0"/>
    <x v="3"/>
    <x v="1"/>
    <m/>
    <m/>
    <m/>
    <m/>
    <m/>
    <m/>
    <m/>
    <m/>
    <m/>
    <m/>
    <m/>
    <m/>
    <m/>
    <m/>
    <m/>
    <m/>
  </r>
  <r>
    <n v="692"/>
    <x v="54"/>
    <x v="551"/>
    <n v="8194325"/>
    <s v="GUIDO BUFFO B LUIS DE TEJEDA N° 210 "/>
    <s v="saldán"/>
    <n v="5149"/>
    <x v="29"/>
    <x v="6"/>
    <n v="1993"/>
    <n v="3518194325"/>
    <s v="torresjulieta547@gmail.com"/>
    <s v="Ford Fiesta Amb. 5 p c/gnc"/>
    <n v="2008"/>
    <s v="HPH750"/>
    <x v="0"/>
    <x v="1"/>
    <m/>
    <m/>
    <m/>
    <m/>
    <m/>
    <m/>
    <m/>
    <m/>
    <m/>
    <m/>
    <m/>
    <m/>
    <m/>
    <m/>
    <m/>
    <m/>
  </r>
  <r>
    <n v="693"/>
    <x v="54"/>
    <x v="552"/>
    <n v="7960755"/>
    <s v="Manuel Carles 3553"/>
    <s v="Poeta Lugones"/>
    <n v="5008"/>
    <x v="23"/>
    <x v="9"/>
    <n v="1949"/>
    <n v="3516088574"/>
    <s v="nestorkuttel@gmail.com"/>
    <s v="Sandero Get Up"/>
    <n v="2011"/>
    <s v="JOI715"/>
    <x v="0"/>
    <x v="0"/>
    <m/>
    <m/>
    <m/>
    <m/>
    <m/>
    <m/>
    <m/>
    <m/>
    <m/>
    <m/>
    <m/>
    <m/>
    <m/>
    <m/>
    <m/>
    <m/>
  </r>
  <r>
    <n v="694"/>
    <x v="54"/>
    <x v="553"/>
    <n v="30986509"/>
    <s v="SAN FRANCISCO DE ASIS N° 1741"/>
    <s v="Villa Allende"/>
    <n v="5105"/>
    <x v="5"/>
    <x v="5"/>
    <n v="1984"/>
    <n v="3512326858"/>
    <s v="caro_garcia00@hotmail.com"/>
    <s v="Fiat palio 1,3 Fire 3 p c/ GNC"/>
    <n v="2005"/>
    <s v="EHL565"/>
    <x v="0"/>
    <x v="1"/>
    <m/>
    <m/>
    <m/>
    <m/>
    <m/>
    <m/>
    <m/>
    <m/>
    <m/>
    <m/>
    <m/>
    <m/>
    <m/>
    <m/>
    <m/>
    <m/>
  </r>
  <r>
    <n v="695"/>
    <x v="54"/>
    <x v="143"/>
    <n v="30716722348"/>
    <s v="Av. Claret 6128"/>
    <s v="Los Boulevares"/>
    <n v="5147"/>
    <x v="13"/>
    <x v="1"/>
    <n v="2022"/>
    <n v="3513905675"/>
    <s v="romina_martin@hotmail.com"/>
    <s v="NISSAN PICK-UP FRONTIER L/19 2.3 DC 4X2"/>
    <n v="2020"/>
    <s v="AE114JF"/>
    <x v="0"/>
    <x v="0"/>
    <m/>
    <m/>
    <m/>
    <m/>
    <m/>
    <m/>
    <m/>
    <m/>
    <m/>
    <m/>
    <m/>
    <m/>
    <m/>
    <m/>
    <m/>
    <m/>
  </r>
  <r>
    <n v="696"/>
    <x v="54"/>
    <x v="370"/>
    <n v="20315579024"/>
    <s v="Santiago Morales 4975"/>
    <s v="Ferreyra"/>
    <n v="5000"/>
    <x v="21"/>
    <x v="1"/>
    <n v="1985"/>
    <n v="3517445389"/>
    <s v="ferchu_cta@hotmail.com"/>
    <s v="Peugeot 5008 Allure"/>
    <n v="2014"/>
    <s v="OAM-017"/>
    <x v="0"/>
    <x v="0"/>
    <m/>
    <m/>
    <m/>
    <m/>
    <m/>
    <m/>
    <m/>
    <m/>
    <m/>
    <m/>
    <m/>
    <m/>
    <m/>
    <m/>
    <m/>
    <m/>
  </r>
  <r>
    <n v="697"/>
    <x v="54"/>
    <x v="554"/>
    <n v="30715004506"/>
    <s v="AV. RECTA MARTINOLLI 6667 "/>
    <s v="Córdoba"/>
    <n v="5000"/>
    <x v="30"/>
    <x v="4"/>
    <n v="2015"/>
    <n v="3518117949"/>
    <s v="constructorasuvermaxss@gmail.com"/>
    <s v="Camion Mercedes Benz "/>
    <n v="2025"/>
    <s v="AH416GN"/>
    <x v="0"/>
    <x v="5"/>
    <m/>
    <m/>
    <m/>
    <m/>
    <m/>
    <m/>
    <m/>
    <m/>
    <m/>
    <m/>
    <m/>
    <m/>
    <m/>
    <m/>
    <m/>
    <m/>
  </r>
  <r>
    <n v="698"/>
    <x v="54"/>
    <x v="554"/>
    <n v="30715004506"/>
    <s v="AV. RECTA MARTINOLLI 6667 "/>
    <s v="Córdoba"/>
    <n v="5000"/>
    <x v="30"/>
    <x v="4"/>
    <n v="2015"/>
    <n v="3518117949"/>
    <s v="constructorasuvermaxss@gmail.com"/>
    <s v="Camion Mercedes Benz "/>
    <n v="2025"/>
    <s v="AH416GO"/>
    <x v="0"/>
    <x v="5"/>
    <m/>
    <m/>
    <m/>
    <m/>
    <m/>
    <m/>
    <m/>
    <m/>
    <m/>
    <m/>
    <m/>
    <m/>
    <m/>
    <m/>
    <m/>
    <m/>
  </r>
  <r>
    <n v="699"/>
    <x v="54"/>
    <x v="555"/>
    <n v="21629372"/>
    <s v="Alan Turing 5385  esq. Wiener "/>
    <s v="Pinares de Claret"/>
    <n v="5009"/>
    <x v="15"/>
    <x v="5"/>
    <n v="1970"/>
    <n v="3513913363"/>
    <s v="patovilarino@hotmail.com"/>
    <s v="Chevrolet Classic 4 p Abs LS"/>
    <n v="2014"/>
    <s v="OBR-781"/>
    <x v="0"/>
    <x v="0"/>
    <m/>
    <m/>
    <m/>
    <m/>
    <m/>
    <m/>
    <m/>
    <m/>
    <m/>
    <m/>
    <m/>
    <m/>
    <m/>
    <m/>
    <m/>
    <m/>
  </r>
  <r>
    <n v="700"/>
    <x v="54"/>
    <x v="556"/>
    <n v="30715004506"/>
    <s v="AV. RECTA MARTINOLLI 6667 "/>
    <s v="Córdoba"/>
    <n v="5000"/>
    <x v="30"/>
    <x v="4"/>
    <n v="2015"/>
    <n v="3518117949"/>
    <s v="constructorasuvermaxss@gmail.com"/>
    <s v="semi rremolque batea"/>
    <n v="2019"/>
    <s v="AE171RC"/>
    <x v="0"/>
    <x v="1"/>
    <m/>
    <m/>
    <m/>
    <m/>
    <m/>
    <m/>
    <m/>
    <m/>
    <m/>
    <m/>
    <m/>
    <m/>
    <m/>
    <m/>
    <m/>
    <m/>
  </r>
  <r>
    <n v="701"/>
    <x v="54"/>
    <x v="557"/>
    <n v="14784019"/>
    <s v="Zarate Camaño 2878"/>
    <s v="Las Lilas"/>
    <n v="5014"/>
    <x v="30"/>
    <x v="7"/>
    <n v="1961"/>
    <n v="3512797767"/>
    <s v="hongn_norali@hotmail.com"/>
    <s v="Nissan TIIDA Tekna 5 p"/>
    <n v="2009"/>
    <s v="HVJ-852"/>
    <x v="0"/>
    <x v="0"/>
    <m/>
    <m/>
    <m/>
    <m/>
    <m/>
    <m/>
    <m/>
    <m/>
    <m/>
    <m/>
    <m/>
    <m/>
    <m/>
    <m/>
    <m/>
    <m/>
  </r>
  <r>
    <n v="702"/>
    <x v="54"/>
    <x v="558"/>
    <n v="33200884"/>
    <s v="Av. Don Bosco 6010"/>
    <s v="Córdoba"/>
    <n v="5000"/>
    <x v="12"/>
    <x v="5"/>
    <n v="1987"/>
    <n v="3515331324"/>
    <s v="leapugliese@gmail.com"/>
    <s v="Bicicleta Specialized"/>
    <n v="2025"/>
    <n v="0"/>
    <x v="3"/>
    <x v="1"/>
    <m/>
    <m/>
    <m/>
    <m/>
    <m/>
    <m/>
    <m/>
    <m/>
    <m/>
    <m/>
    <m/>
    <m/>
    <m/>
    <m/>
    <m/>
    <m/>
  </r>
  <r>
    <n v="703"/>
    <x v="54"/>
    <x v="559"/>
    <n v="3371845979"/>
    <s v="Emilio Lamarca 4135 Local 23 y 24"/>
    <s v="Urca"/>
    <n v="5009"/>
    <x v="31"/>
    <x v="12"/>
    <n v="0"/>
    <n v="3517049128"/>
    <s v="oreste.urca@gmail.com"/>
    <s v="Bar Oreste"/>
    <n v="0"/>
    <n v="0"/>
    <x v="4"/>
    <x v="0"/>
    <m/>
    <m/>
    <m/>
    <m/>
    <m/>
    <m/>
    <m/>
    <m/>
    <m/>
    <m/>
    <m/>
    <m/>
    <m/>
    <m/>
    <m/>
    <m/>
  </r>
  <r>
    <n v="704"/>
    <x v="54"/>
    <x v="557"/>
    <n v="14784019"/>
    <s v="Zarate Camaño 2878"/>
    <s v="Las Lilas"/>
    <n v="5014"/>
    <x v="30"/>
    <x v="7"/>
    <n v="1961"/>
    <n v="3512797767"/>
    <s v="hongn_norali@hotmail.com"/>
    <s v="hogar"/>
    <n v="0"/>
    <n v="0"/>
    <x v="1"/>
    <x v="0"/>
    <m/>
    <m/>
    <m/>
    <m/>
    <m/>
    <m/>
    <m/>
    <m/>
    <m/>
    <m/>
    <m/>
    <m/>
    <m/>
    <m/>
    <m/>
    <m/>
  </r>
  <r>
    <n v="705"/>
    <x v="54"/>
    <x v="560"/>
    <n v="22792337"/>
    <s v="Carlos Conci 376"/>
    <s v="Córdoba"/>
    <n v="5000"/>
    <x v="1"/>
    <x v="8"/>
    <n v="1972"/>
    <n v="3517049218"/>
    <s v="rubenmilanesio@gmail.com"/>
    <s v="Renault Kangoo express 1,5 Gran"/>
    <n v="2013"/>
    <s v="MBX-129"/>
    <x v="0"/>
    <x v="0"/>
    <m/>
    <m/>
    <m/>
    <m/>
    <m/>
    <m/>
    <m/>
    <m/>
    <m/>
    <m/>
    <m/>
    <m/>
    <m/>
    <m/>
    <m/>
    <m/>
  </r>
  <r>
    <n v="706"/>
    <x v="54"/>
    <x v="560"/>
    <n v="22792337"/>
    <s v="Carlos Conci 376"/>
    <s v="Córdoba"/>
    <n v="5000"/>
    <x v="1"/>
    <x v="8"/>
    <n v="1972"/>
    <n v="3517049218"/>
    <s v="rubenmilanesio@gmail.com"/>
    <s v="Peugeot Partner 1,4 Presence c/gnc"/>
    <n v="2014"/>
    <s v="NWQ-025"/>
    <x v="0"/>
    <x v="0"/>
    <m/>
    <m/>
    <m/>
    <m/>
    <m/>
    <m/>
    <m/>
    <m/>
    <m/>
    <m/>
    <m/>
    <m/>
    <m/>
    <m/>
    <m/>
    <m/>
  </r>
  <r>
    <n v="707"/>
    <x v="54"/>
    <x v="561"/>
    <n v="45086477"/>
    <s v="Rio Primero 1161"/>
    <s v="Altamira"/>
    <n v="5000"/>
    <x v="14"/>
    <x v="7"/>
    <n v="2003"/>
    <n v="3516790010"/>
    <s v="lucianojrodriguez03@gmail.com"/>
    <s v="Ford Fiesta 5 p S plus "/>
    <n v="2018"/>
    <s v="AC265NF"/>
    <x v="0"/>
    <x v="0"/>
    <m/>
    <m/>
    <m/>
    <m/>
    <m/>
    <m/>
    <m/>
    <m/>
    <m/>
    <m/>
    <m/>
    <m/>
    <m/>
    <m/>
    <m/>
    <m/>
  </r>
  <r>
    <n v="708"/>
    <x v="54"/>
    <x v="33"/>
    <n v="39302118"/>
    <s v="SARMIENTO N° 253"/>
    <s v="Despeñaderos"/>
    <n v="5121"/>
    <x v="22"/>
    <x v="10"/>
    <n v="1995"/>
    <n v="3517669818"/>
    <s v="solissbreen@gmail.com"/>
    <s v="Monopatin electrico"/>
    <n v="0"/>
    <n v="0"/>
    <x v="3"/>
    <x v="1"/>
    <m/>
    <m/>
    <m/>
    <m/>
    <m/>
    <m/>
    <m/>
    <m/>
    <m/>
    <m/>
    <m/>
    <m/>
    <m/>
    <m/>
    <m/>
    <m/>
  </r>
  <r>
    <n v="709"/>
    <x v="54"/>
    <x v="562"/>
    <n v="41846391"/>
    <s v="LOPEZ CORREA N° 2255 "/>
    <s v="Córdoba"/>
    <n v="5000"/>
    <x v="3"/>
    <x v="1"/>
    <n v="1999"/>
    <n v="3513404390"/>
    <s v="theo00957@gmail.com"/>
    <s v="Honda Cb190R"/>
    <n v="2017"/>
    <s v="A052VGG"/>
    <x v="5"/>
    <x v="1"/>
    <m/>
    <m/>
    <m/>
    <m/>
    <m/>
    <m/>
    <m/>
    <m/>
    <m/>
    <m/>
    <m/>
    <m/>
    <m/>
    <m/>
    <m/>
    <m/>
  </r>
  <r>
    <n v="710"/>
    <x v="54"/>
    <x v="471"/>
    <n v="34839658"/>
    <s v="Mza 11 lote 30"/>
    <s v="Dean Funes"/>
    <n v="5014"/>
    <x v="24"/>
    <x v="10"/>
    <n v="1989"/>
    <n v="3512292963"/>
    <s v="garroabigail@yahoo.com.ar"/>
    <s v="accidentes personales"/>
    <n v="0"/>
    <n v="0"/>
    <x v="6"/>
    <x v="0"/>
    <m/>
    <m/>
    <m/>
    <m/>
    <m/>
    <m/>
    <m/>
    <m/>
    <m/>
    <m/>
    <m/>
    <m/>
    <m/>
    <m/>
    <m/>
    <m/>
  </r>
  <r>
    <n v="711"/>
    <x v="54"/>
    <x v="563"/>
    <n v="22223877"/>
    <s v="Carlos Conci 376"/>
    <s v="Córdoba"/>
    <n v="5000"/>
    <x v="1"/>
    <x v="8"/>
    <n v="1972"/>
    <n v="3517049218"/>
    <s v="rubenmilanesio@gmail.com"/>
    <s v="Ford Mondeo"/>
    <n v="2002"/>
    <n v="0"/>
    <x v="0"/>
    <x v="1"/>
    <m/>
    <m/>
    <m/>
    <m/>
    <m/>
    <m/>
    <m/>
    <m/>
    <m/>
    <m/>
    <m/>
    <m/>
    <m/>
    <m/>
    <m/>
    <m/>
  </r>
  <r>
    <n v="712"/>
    <x v="54"/>
    <x v="564"/>
    <n v="30715004506"/>
    <s v="RUTA INTERMUNICIPAL E57 KM 9 1/2 1 (5107) MENDIOLAZA CORDOBA"/>
    <s v="Mendiolaza"/>
    <n v="5107"/>
    <x v="31"/>
    <x v="12"/>
    <n v="0"/>
    <n v="3518117949"/>
    <s v="constructorasuvermaxss@gmail.com"/>
    <s v="Ford F100"/>
    <n v="1979"/>
    <s v="URQ277"/>
    <x v="0"/>
    <x v="1"/>
    <m/>
    <m/>
    <m/>
    <m/>
    <m/>
    <m/>
    <m/>
    <m/>
    <m/>
    <m/>
    <m/>
    <m/>
    <m/>
    <m/>
    <m/>
    <m/>
  </r>
  <r>
    <n v="713"/>
    <x v="54"/>
    <x v="565"/>
    <n v="24319009"/>
    <s v="SUIPACHA N° 2390"/>
    <s v="Córdoba"/>
    <n v="5000"/>
    <x v="5"/>
    <x v="8"/>
    <n v="1967"/>
    <n v="3513415670"/>
    <s v="maia_mercba@hotmail.com"/>
    <s v="Onix 1,4 LTZ"/>
    <n v="2017"/>
    <s v="AA983YI"/>
    <x v="0"/>
    <x v="0"/>
    <m/>
    <m/>
    <m/>
    <m/>
    <m/>
    <m/>
    <m/>
    <m/>
    <m/>
    <m/>
    <m/>
    <m/>
    <m/>
    <m/>
    <m/>
    <m/>
  </r>
  <r>
    <n v="714"/>
    <x v="54"/>
    <x v="517"/>
    <n v="37999989"/>
    <s v="VICENTE LOPEZ Y PLANES N° 5120"/>
    <s v="San Vicente"/>
    <n v="5000"/>
    <x v="27"/>
    <x v="0"/>
    <n v="1993"/>
    <n v="3517683005"/>
    <s v="dalilaheredia23@gmail.com"/>
    <s v="Zanella XR150"/>
    <n v="2017"/>
    <s v="A103JLD"/>
    <x v="5"/>
    <x v="1"/>
    <m/>
    <m/>
    <m/>
    <m/>
    <m/>
    <m/>
    <m/>
    <m/>
    <m/>
    <m/>
    <m/>
    <m/>
    <m/>
    <m/>
    <m/>
    <m/>
  </r>
  <r>
    <n v="715"/>
    <x v="54"/>
    <x v="338"/>
    <n v="29474415"/>
    <s v="Neper 5565"/>
    <s v="Va. Belgrano"/>
    <n v="5147"/>
    <x v="29"/>
    <x v="1"/>
    <n v="1982"/>
    <s v="3518067305_x000a_"/>
    <s v="maunicodiaztelechea@gmail.com"/>
    <s v="Peugeot 307 Xs 5 puertas"/>
    <n v="2010"/>
    <s v="JFC165"/>
    <x v="0"/>
    <x v="1"/>
    <m/>
    <m/>
    <m/>
    <m/>
    <m/>
    <m/>
    <m/>
    <m/>
    <m/>
    <m/>
    <m/>
    <m/>
    <m/>
    <m/>
    <m/>
    <m/>
  </r>
  <r>
    <n v="716"/>
    <x v="54"/>
    <x v="566"/>
    <n v="41680527"/>
    <s v="Domingo Echuari 2367"/>
    <s v="Pque . Monte Cristo"/>
    <n v="5012"/>
    <x v="1"/>
    <x v="3"/>
    <n v="1998"/>
    <n v="3516353565"/>
    <s v="josereolon71@hotmail.com"/>
    <s v="Fiat Punto Attractive 1,4 c/GNC"/>
    <n v="2011"/>
    <s v="KKM-972"/>
    <x v="0"/>
    <x v="0"/>
    <m/>
    <m/>
    <m/>
    <m/>
    <m/>
    <m/>
    <m/>
    <m/>
    <m/>
    <m/>
    <m/>
    <m/>
    <m/>
    <m/>
    <m/>
    <m/>
  </r>
  <r>
    <n v="717"/>
    <x v="54"/>
    <x v="567"/>
    <n v="41224689"/>
    <s v="Don Bosco 6176"/>
    <s v="Córdoba"/>
    <n v="5000"/>
    <x v="14"/>
    <x v="4"/>
    <n v="1998"/>
    <n v="3513564185"/>
    <s v="franmoyano88@gmail.com"/>
    <s v="Voge 300 Rally"/>
    <n v="2025"/>
    <s v="A250KOB"/>
    <x v="5"/>
    <x v="5"/>
    <m/>
    <m/>
    <m/>
    <m/>
    <m/>
    <m/>
    <m/>
    <m/>
    <m/>
    <m/>
    <m/>
    <m/>
    <m/>
    <m/>
    <m/>
    <m/>
  </r>
  <r>
    <n v="718"/>
    <x v="54"/>
    <x v="409"/>
    <n v="39177010"/>
    <s v="ARISTOBULO DEL VALLE N° 153"/>
    <s v="Monte Cristo"/>
    <n v="5125"/>
    <x v="8"/>
    <x v="9"/>
    <n v="1996"/>
    <n v="3515055799"/>
    <s v="sole_7722@hotmail.com"/>
    <s v="Voge 525 Blacknight"/>
    <n v="2025"/>
    <s v="a/d"/>
    <x v="5"/>
    <x v="1"/>
    <m/>
    <m/>
    <m/>
    <m/>
    <m/>
    <m/>
    <m/>
    <m/>
    <m/>
    <m/>
    <m/>
    <m/>
    <m/>
    <m/>
    <m/>
    <m/>
  </r>
  <r>
    <n v="719"/>
    <x v="54"/>
    <x v="568"/>
    <n v="30469785"/>
    <s v="FRANCISCO DE QUEVEDO 631"/>
    <s v="Córdoba"/>
    <n v="5000"/>
    <x v="2"/>
    <x v="5"/>
    <n v="1983"/>
    <n v="3513123567"/>
    <s v="ecuestas@sanatorioallende.com"/>
    <s v="accidentes personales"/>
    <n v="0"/>
    <n v="0"/>
    <x v="6"/>
    <x v="4"/>
    <m/>
    <m/>
    <m/>
    <m/>
    <m/>
    <m/>
    <m/>
    <m/>
    <m/>
    <m/>
    <m/>
    <m/>
    <m/>
    <m/>
    <m/>
    <m/>
  </r>
  <r>
    <n v="720"/>
    <x v="54"/>
    <x v="569"/>
    <n v="37619561"/>
    <s v="Obispo Oro 344"/>
    <s v="Nueva Córdoba"/>
    <n v="5000"/>
    <x v="1"/>
    <x v="10"/>
    <n v="1993"/>
    <n v="3547561464"/>
    <s v="ariel_garcia1810@hotmail.com"/>
    <s v="accidentes personales"/>
    <n v="0"/>
    <n v="0"/>
    <x v="6"/>
    <x v="4"/>
    <m/>
    <m/>
    <m/>
    <m/>
    <m/>
    <m/>
    <m/>
    <m/>
    <m/>
    <m/>
    <m/>
    <m/>
    <m/>
    <m/>
    <m/>
    <m/>
  </r>
  <r>
    <m/>
    <x v="54"/>
    <x v="570"/>
    <n v="30057294"/>
    <s v="San Luis 77"/>
    <s v="Nueva Córdoba"/>
    <n v="5000"/>
    <x v="16"/>
    <x v="9"/>
    <n v="1984"/>
    <n v="3515950810"/>
    <s v="elisaboggio@hotmail.com"/>
    <s v="accidentes personales"/>
    <n v="0"/>
    <n v="0"/>
    <x v="6"/>
    <x v="4"/>
    <m/>
    <m/>
    <m/>
    <m/>
    <m/>
    <m/>
    <m/>
    <m/>
    <m/>
    <m/>
    <m/>
    <m/>
    <m/>
    <m/>
    <m/>
    <m/>
  </r>
  <r>
    <m/>
    <x v="54"/>
    <x v="571"/>
    <n v="42246250"/>
    <s v="Cangallo 2286"/>
    <s v="1 de mayo"/>
    <n v="5000"/>
    <x v="6"/>
    <x v="7"/>
    <n v="1999"/>
    <n v="3513072973"/>
    <s v="sebastianjuncos1@gmail.com"/>
    <s v="Moto Honda 250 Twister"/>
    <n v="2013"/>
    <s v="021JWH"/>
    <x v="5"/>
    <x v="5"/>
    <m/>
    <m/>
    <m/>
    <m/>
    <m/>
    <m/>
    <m/>
    <m/>
    <m/>
    <m/>
    <m/>
    <m/>
    <m/>
    <m/>
    <m/>
    <m/>
  </r>
  <r>
    <m/>
    <x v="54"/>
    <x v="572"/>
    <n v="23220473"/>
    <s v="ANTONIO LARROUY 2729"/>
    <s v="Córdoba"/>
    <n v="5000"/>
    <x v="0"/>
    <x v="4"/>
    <n v="1973"/>
    <n v="3513895972"/>
    <s v="lamoro2217@gmail.com"/>
    <s v="accidentes personales"/>
    <n v="0"/>
    <n v="0"/>
    <x v="6"/>
    <x v="4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  <r>
    <m/>
    <x v="71"/>
    <x v="573"/>
    <m/>
    <m/>
    <m/>
    <m/>
    <x v="32"/>
    <x v="14"/>
    <m/>
    <m/>
    <m/>
    <m/>
    <m/>
    <m/>
    <x v="13"/>
    <x v="8"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9">
  <r>
    <n v="1"/>
    <x v="0"/>
    <n v="23089538"/>
    <s v="yaris"/>
    <s v="Holando"/>
    <d v="2025-06-13T00:00:00"/>
    <s v="Tarjeta"/>
    <d v="2025-07-13T00:00:00"/>
    <s v="SI"/>
    <n v="153199.17000000001"/>
    <s v="Trimestral"/>
    <n v="30250000"/>
    <d v="2025-10-01T00:00:00"/>
    <x v="0"/>
    <x v="0"/>
    <x v="0"/>
  </r>
  <r>
    <n v="2"/>
    <x v="1"/>
    <s v="20-239123393-3"/>
    <s v="Combinado Familiar"/>
    <s v="Holando"/>
    <d v="2025-07-02T00:00:00"/>
    <s v="cbu"/>
    <d v="2025-08-01T00:00:00"/>
    <s v="SI"/>
    <n v="160900.06"/>
    <s v="Anual"/>
    <n v="41318500"/>
    <d v="2026-02-11T00:00:00"/>
    <x v="1"/>
    <x v="1"/>
    <x v="1"/>
  </r>
  <r>
    <n v="3"/>
    <x v="2"/>
    <n v="24793187"/>
    <s v="auto"/>
    <s v="Rivadavia"/>
    <d v="2025-06-28T00:00:00"/>
    <s v="cbu"/>
    <d v="2025-07-28T00:00:00"/>
    <s v="SI"/>
    <n v="57415.57"/>
    <s v="Trimestral"/>
    <n v="6130000"/>
    <d v="2025-09-01T00:00:00"/>
    <x v="0"/>
    <x v="2"/>
    <x v="0"/>
  </r>
  <r>
    <n v="4"/>
    <x v="3"/>
    <n v="20542758"/>
    <s v="Hilux"/>
    <s v="Holando"/>
    <d v="2025-06-13T00:00:00"/>
    <s v="Tarjeta"/>
    <d v="2025-07-13T00:00:00"/>
    <s v="SI"/>
    <n v="58530.79"/>
    <s v="Mensual"/>
    <n v="48950000"/>
    <s v="MENSUAL"/>
    <x v="2"/>
    <x v="3"/>
    <x v="1"/>
  </r>
  <r>
    <n v="5"/>
    <x v="4"/>
    <n v="27188943"/>
    <s v="auto"/>
    <s v="Holando"/>
    <d v="2025-07-02T00:00:00"/>
    <s v="cbu"/>
    <d v="2025-08-01T00:00:00"/>
    <s v="SI"/>
    <n v="84170.55"/>
    <s v="Trimestral"/>
    <n v="14190000"/>
    <d v="2025-07-22T00:00:00"/>
    <x v="3"/>
    <x v="4"/>
    <x v="0"/>
  </r>
  <r>
    <n v="6"/>
    <x v="5"/>
    <n v="25652666"/>
    <s v="VW Golf 1.8 Gi MI AA 1999"/>
    <s v="Rivadavia"/>
    <d v="2025-05-28T00:00:00"/>
    <s v="Tarjeta"/>
    <d v="2025-06-27T00:00:00"/>
    <s v="PENDIENTE"/>
    <n v="111670.33"/>
    <s v="Trimestral"/>
    <n v="5700000"/>
    <d v="2025-08-18T00:00:00"/>
    <x v="2"/>
    <x v="5"/>
    <x v="0"/>
  </r>
  <r>
    <n v="7"/>
    <x v="6"/>
    <n v="23198829"/>
    <s v="Praxis Profesional"/>
    <s v="SC"/>
    <d v="2025-06-28T00:00:00"/>
    <s v="cbu"/>
    <d v="2025-07-28T00:00:00"/>
    <s v="SI"/>
    <n v="6702.4"/>
    <s v="Anual"/>
    <n v="2700000"/>
    <d v="2025-12-27T00:00:00"/>
    <x v="4"/>
    <x v="6"/>
    <x v="0"/>
  </r>
  <r>
    <n v="8"/>
    <x v="7"/>
    <n v="12509462"/>
    <s v="Chevrolet Agile 1.4 LS L/14 Año 2016"/>
    <s v="Holando"/>
    <d v="2025-06-13T00:00:00"/>
    <s v="Tarjeta"/>
    <d v="2025-07-13T00:00:00"/>
    <s v="SI"/>
    <n v="38569.65"/>
    <s v="Mensual"/>
    <n v="11880000"/>
    <d v="2026-03-08T00:00:00"/>
    <x v="5"/>
    <x v="7"/>
    <x v="1"/>
  </r>
  <r>
    <n v="9"/>
    <x v="1"/>
    <n v="23912339"/>
    <s v="Toro"/>
    <s v="Holando"/>
    <d v="2025-07-02T00:00:00"/>
    <s v="cbu"/>
    <d v="2025-08-01T00:00:00"/>
    <s v="SI"/>
    <n v="111450.9"/>
    <s v="Trimestral"/>
    <n v="23210000"/>
    <d v="2025-08-06T00:00:00"/>
    <x v="6"/>
    <x v="5"/>
    <x v="0"/>
  </r>
  <r>
    <n v="10"/>
    <x v="8"/>
    <n v="17158370"/>
    <s v="Chevrolet Classic 1.4 4 PTAS LS ABS AB año 2016"/>
    <s v="Holando"/>
    <d v="2025-06-15T00:00:00"/>
    <s v="Cupon"/>
    <d v="2025-07-15T00:00:00"/>
    <s v="SI"/>
    <n v="85813.23"/>
    <s v="Trimestral"/>
    <n v="9977000"/>
    <d v="2025-09-29T00:00:00"/>
    <x v="7"/>
    <x v="2"/>
    <x v="0"/>
  </r>
  <r>
    <n v="11"/>
    <x v="9"/>
    <n v="32280786"/>
    <s v="Renault Clio 2 F2 1.2 3 P. PACK-2008"/>
    <s v="sancor"/>
    <d v="2025-05-28T00:00:00"/>
    <s v="Tarjeta"/>
    <d v="2025-06-27T00:00:00"/>
    <s v="SI"/>
    <n v="42845.27"/>
    <s v="Mensual"/>
    <n v="8470000"/>
    <d v="2025-07-08T00:00:00"/>
    <x v="5"/>
    <x v="4"/>
    <x v="0"/>
  </r>
  <r>
    <n v="12"/>
    <x v="10"/>
    <n v="25247061"/>
    <s v="Luis Agote 2550"/>
    <s v="Holando"/>
    <d v="2025-06-13T00:00:00"/>
    <s v="Tarjeta"/>
    <d v="2025-07-13T00:00:00"/>
    <s v="SI"/>
    <n v="105149.62"/>
    <s v="Anual"/>
    <n v="207292000"/>
    <d v="2026-05-16T00:00:00"/>
    <x v="8"/>
    <x v="8"/>
    <x v="1"/>
  </r>
  <r>
    <n v="13"/>
    <x v="11"/>
    <n v="11558270"/>
    <s v="Cornelio Saavedra 3847"/>
    <s v="Holando"/>
    <d v="2025-07-02T00:00:00"/>
    <s v="cbu"/>
    <d v="2025-08-01T00:00:00"/>
    <s v="SI"/>
    <n v="170401.41"/>
    <s v="Anual"/>
    <n v="275318500"/>
    <d v="2026-02-02T00:00:00"/>
    <x v="9"/>
    <x v="1"/>
    <x v="1"/>
  </r>
  <r>
    <n v="14"/>
    <x v="12"/>
    <n v="27853106"/>
    <s v="Gilberto Molina 2888 2 "/>
    <s v="Holando"/>
    <d v="2025-06-13T00:00:00"/>
    <s v="Tarjeta"/>
    <d v="2025-07-13T00:00:00"/>
    <s v="SI"/>
    <n v="153756.48000000001"/>
    <s v="Anual"/>
    <n v="247318500"/>
    <d v="2026-06-05T00:00:00"/>
    <x v="10"/>
    <x v="9"/>
    <x v="1"/>
  </r>
  <r>
    <n v="15"/>
    <x v="13"/>
    <n v="32080890"/>
    <s v="Venzo Thron Año 2018"/>
    <s v="Rivadavia"/>
    <d v="2025-06-28T00:00:00"/>
    <s v="Tarjeta"/>
    <d v="2025-07-28T00:00:00"/>
    <s v="SI"/>
    <n v="10729.95"/>
    <s v="Semestral"/>
    <n v="234000"/>
    <d v="2025-12-01T00:00:00"/>
    <x v="0"/>
    <x v="6"/>
    <x v="0"/>
  </r>
  <r>
    <n v="16"/>
    <x v="14"/>
    <n v="31742432"/>
    <s v="Praxis Profesional"/>
    <s v="SC"/>
    <d v="2025-06-28T00:00:00"/>
    <s v="cbu"/>
    <d v="2025-07-28T00:00:00"/>
    <s v="SI"/>
    <n v="11840.4"/>
    <s v="Anual"/>
    <n v="5850000"/>
    <d v="2026-02-17T00:00:00"/>
    <x v="11"/>
    <x v="1"/>
    <x v="1"/>
  </r>
  <r>
    <n v="17"/>
    <x v="15"/>
    <n v="36126154"/>
    <s v="Citroen Picasso Exclusive año 2013"/>
    <s v="Holando"/>
    <d v="2025-06-13T00:00:00"/>
    <s v="Tarjeta"/>
    <d v="2025-07-13T00:00:00"/>
    <s v="SI"/>
    <n v="27637.27"/>
    <s v="Mensual"/>
    <n v="11880000"/>
    <s v="MENSUAL"/>
    <x v="12"/>
    <x v="10"/>
    <x v="1"/>
  </r>
  <r>
    <n v="18"/>
    <x v="16"/>
    <n v="22560486"/>
    <s v="Vw up"/>
    <s v="Holando"/>
    <d v="2025-06-13T00:00:00"/>
    <s v="Tarjeta"/>
    <d v="2025-07-13T00:00:00"/>
    <s v="SI"/>
    <n v="29389.11"/>
    <s v="Mensual"/>
    <n v="16390000"/>
    <d v="2026-01-20T00:00:00"/>
    <x v="13"/>
    <x v="3"/>
    <x v="1"/>
  </r>
  <r>
    <n v="19"/>
    <x v="17"/>
    <n v="32809298"/>
    <s v="Chevrolet Corsa 1.6 4P Gl Aa Super 2006"/>
    <s v="SC"/>
    <d v="2025-05-28T00:00:00"/>
    <s v="cbu"/>
    <d v="2025-06-27T00:00:00"/>
    <s v="PENDIENTE"/>
    <n v="43583.46"/>
    <s v="Mensual"/>
    <n v="6450000"/>
    <d v="2025-07-10T00:00:00"/>
    <x v="14"/>
    <x v="4"/>
    <x v="0"/>
  </r>
  <r>
    <n v="20"/>
    <x v="18"/>
    <n v="28525968"/>
    <s v="Fiat Palio 1.4 5p ELX año 2010"/>
    <s v="Holando"/>
    <d v="2025-06-13T00:00:00"/>
    <s v="Tarjeta"/>
    <d v="2025-07-13T00:00:00"/>
    <s v="SI"/>
    <n v="46249.62"/>
    <s v="Trimestral"/>
    <n v="8404000"/>
    <d v="2025-08-25T00:00:00"/>
    <x v="15"/>
    <x v="5"/>
    <x v="0"/>
  </r>
  <r>
    <n v="21"/>
    <x v="19"/>
    <n v="17024594"/>
    <s v="Venzo Evo Skyline L año 2020"/>
    <s v="Rivadavia"/>
    <d v="2025-06-28T00:00:00"/>
    <s v="Tarjeta"/>
    <d v="2025-07-28T00:00:00"/>
    <s v="SI"/>
    <n v="56000"/>
    <s v="Semestral"/>
    <n v="75000"/>
    <d v="2025-08-19T00:00:00"/>
    <x v="16"/>
    <x v="5"/>
    <x v="0"/>
  </r>
  <r>
    <n v="22"/>
    <x v="20"/>
    <n v="21629372"/>
    <s v="Alan Turing 5385  esq. Wiener "/>
    <s v="Holando"/>
    <d v="2025-06-13T00:00:00"/>
    <s v="Tarjeta"/>
    <d v="2025-07-13T00:00:00"/>
    <s v="SI"/>
    <n v="210632.13"/>
    <s v="Anual"/>
    <n v="276880000"/>
    <d v="2026-02-19T00:00:00"/>
    <x v="16"/>
    <x v="1"/>
    <x v="1"/>
  </r>
  <r>
    <n v="23"/>
    <x v="20"/>
    <n v="21629372"/>
    <s v="Citroen C3 año 2014"/>
    <s v="Holando"/>
    <d v="2025-06-13T00:00:00"/>
    <s v="Tarjeta"/>
    <d v="2025-07-13T00:00:00"/>
    <s v="SI"/>
    <n v="31927.25"/>
    <s v="Mensual"/>
    <n v="13310000"/>
    <d v="2025-12-21T00:00:00"/>
    <x v="17"/>
    <x v="6"/>
    <x v="0"/>
  </r>
  <r>
    <n v="24"/>
    <x v="21"/>
    <n v="17159840"/>
    <s v="Hyundai H-100 Truck Año 2007"/>
    <s v="Holando"/>
    <d v="2025-07-02T00:00:00"/>
    <s v="cbu"/>
    <d v="2025-08-01T00:00:00"/>
    <s v="SI"/>
    <n v="22914.12"/>
    <s v="Mensual"/>
    <n v="14190000"/>
    <s v="MENSUAL"/>
    <x v="18"/>
    <x v="3"/>
    <x v="1"/>
  </r>
  <r>
    <n v="25"/>
    <x v="22"/>
    <n v="41224087"/>
    <s v="auto"/>
    <s v="Holando"/>
    <d v="2025-07-02T00:00:00"/>
    <s v="cbu"/>
    <d v="2025-08-01T00:00:00"/>
    <s v="SI"/>
    <n v="20348.09"/>
    <s v="Mensual"/>
    <n v="8195000"/>
    <d v="2025-09-29T00:00:00"/>
    <x v="7"/>
    <x v="2"/>
    <x v="0"/>
  </r>
  <r>
    <n v="26"/>
    <x v="23"/>
    <n v="17778343"/>
    <s v="Peugeot Partner 1.6 HDi Confort Año 2016"/>
    <s v="Holando"/>
    <d v="2025-06-13T00:00:00"/>
    <s v="Tarjeta"/>
    <d v="2025-07-13T00:00:00"/>
    <s v="SI"/>
    <n v="107171.4"/>
    <s v="Trimestral"/>
    <n v="14850000"/>
    <d v="2025-09-30T00:00:00"/>
    <x v="19"/>
    <x v="2"/>
    <x v="0"/>
  </r>
  <r>
    <n v="27"/>
    <x v="16"/>
    <n v="22560486"/>
    <s v="Chevrolet Spin 1.8 LTZ 5 as. C /GNC"/>
    <s v="Holando"/>
    <d v="2025-06-13T00:00:00"/>
    <s v="Tarjeta"/>
    <d v="2025-07-13T00:00:00"/>
    <s v="SI"/>
    <n v="110779.44"/>
    <s v="Trimestral"/>
    <n v="28820000"/>
    <d v="2025-08-28T00:00:00"/>
    <x v="20"/>
    <x v="5"/>
    <x v="0"/>
  </r>
  <r>
    <n v="28"/>
    <x v="16"/>
    <n v="22560486"/>
    <s v="Av. Don Bosco 4196"/>
    <s v="Galeno"/>
    <d v="2025-06-28T00:00:00"/>
    <s v="Tarjeta"/>
    <d v="2025-07-28T00:00:00"/>
    <s v="SI"/>
    <n v="22305.88"/>
    <s v="Trimestral"/>
    <n v="26913600"/>
    <d v="2025-07-14T00:00:00"/>
    <x v="18"/>
    <x v="4"/>
    <x v="0"/>
  </r>
  <r>
    <n v="29"/>
    <x v="24"/>
    <n v="20147983841"/>
    <s v="Toyota Corolla 1.8 XEI L/17 año 2018"/>
    <s v="Holando"/>
    <d v="2025-07-02T00:00:00"/>
    <s v="cbu"/>
    <d v="2025-08-01T00:00:00"/>
    <s v="SI"/>
    <n v="55097.11"/>
    <s v="Mensual"/>
    <n v="25740000"/>
    <d v="2026-01-11T00:00:00"/>
    <x v="1"/>
    <x v="3"/>
    <x v="1"/>
  </r>
  <r>
    <n v="30"/>
    <x v="25"/>
    <n v="39444405"/>
    <s v="Honda CRV 4x2 LX AUT año 2013"/>
    <s v="Holando"/>
    <d v="2025-07-02T00:00:00"/>
    <s v="cbu"/>
    <d v="2025-08-01T00:00:00"/>
    <s v="SI"/>
    <n v="46179.99"/>
    <s v="Mensual"/>
    <n v="21560000"/>
    <s v="MENSUAL"/>
    <x v="21"/>
    <x v="10"/>
    <x v="1"/>
  </r>
  <r>
    <n v="31"/>
    <x v="26"/>
    <n v="42439749"/>
    <s v="Peugeot 207 Compact 1.4 4 P XR/Active Año 2010"/>
    <s v="Holando"/>
    <d v="2025-06-13T00:00:00"/>
    <s v="Tarjeta"/>
    <d v="2025-07-13T00:00:00"/>
    <s v="SI"/>
    <n v="13995.54"/>
    <s v="Mensual"/>
    <n v="9845000"/>
    <s v="MENSUAL"/>
    <x v="22"/>
    <x v="11"/>
    <x v="0"/>
  </r>
  <r>
    <n v="32"/>
    <x v="27"/>
    <n v="17697186"/>
    <s v="Venzo Raptor Evo año 2019"/>
    <s v="Rivadavia"/>
    <d v="2025-06-28T00:00:00"/>
    <s v="Tarjeta"/>
    <d v="2025-07-28T00:00:00"/>
    <s v="SI"/>
    <n v="34388.75"/>
    <s v="Semestral"/>
    <n v="787500"/>
    <d v="2025-11-03T00:00:00"/>
    <x v="12"/>
    <x v="11"/>
    <x v="0"/>
  </r>
  <r>
    <n v="33"/>
    <x v="28"/>
    <n v="39693961"/>
    <s v="moto"/>
    <s v="Triunfo"/>
    <d v="2025-06-28T00:00:00"/>
    <s v="Tarjeta"/>
    <d v="2025-07-28T00:00:00"/>
    <s v="SI"/>
    <n v="11167.01"/>
    <s v="Mensual"/>
    <n v="1140000"/>
    <d v="2025-07-26T00:00:00"/>
    <x v="23"/>
    <x v="4"/>
    <x v="0"/>
  </r>
  <r>
    <n v="34"/>
    <x v="29"/>
    <n v="17003964"/>
    <s v="Fiat Palio 1.4 TOP Fire L/14 Año 2017"/>
    <s v="Holando"/>
    <d v="2025-06-13T00:00:00"/>
    <s v="Tarjeta"/>
    <d v="2025-07-13T00:00:00"/>
    <s v="SI"/>
    <n v="46301.919999999998"/>
    <s v="Mensual"/>
    <n v="13090000"/>
    <d v="2025-11-26T00:00:00"/>
    <x v="23"/>
    <x v="11"/>
    <x v="0"/>
  </r>
  <r>
    <n v="35"/>
    <x v="30"/>
    <s v="20-31557902-4"/>
    <s v="Agrale"/>
    <s v="Triunfo"/>
    <d v="2025-06-28T00:00:00"/>
    <s v="cbu"/>
    <d v="2025-07-28T00:00:00"/>
    <s v="SI"/>
    <n v="0.01"/>
    <s v="Trimestral"/>
    <n v="0"/>
    <d v="2025-09-09T00:00:00"/>
    <x v="24"/>
    <x v="2"/>
    <x v="0"/>
  </r>
  <r>
    <n v="36"/>
    <x v="30"/>
    <s v="20-31557902-4"/>
    <s v="Hyundai H-100 Truck Año 2007"/>
    <s v="Triunfo"/>
    <d v="2025-06-28T00:00:00"/>
    <s v="cbu"/>
    <d v="2025-07-28T00:00:00"/>
    <s v="SI"/>
    <n v="211544.88"/>
    <s v="Trimestral"/>
    <n v="0"/>
    <d v="2025-09-09T00:00:00"/>
    <x v="24"/>
    <x v="2"/>
    <x v="0"/>
  </r>
  <r>
    <n v="37"/>
    <x v="31"/>
    <n v="5721121"/>
    <s v="Chevrolet Agile 1.4 LT Spirit Añ 2013"/>
    <s v="Holando"/>
    <d v="2025-06-13T00:00:00"/>
    <s v="Tarjeta"/>
    <d v="2025-07-13T00:00:00"/>
    <s v="SI"/>
    <n v="28494.62"/>
    <s v="Mensual"/>
    <n v="10395000"/>
    <s v="MENSUAL"/>
    <x v="19"/>
    <x v="11"/>
    <x v="0"/>
  </r>
  <r>
    <n v="38"/>
    <x v="32"/>
    <n v="39302118"/>
    <s v="Motomel 110 Blitz año 2020"/>
    <s v="Rivadavia"/>
    <d v="2025-06-28T00:00:00"/>
    <s v="cbu"/>
    <d v="2025-07-28T00:00:00"/>
    <s v="SI"/>
    <n v="32552.15"/>
    <s v="Trimestral"/>
    <n v="1360000"/>
    <d v="2025-09-02T00:00:00"/>
    <x v="21"/>
    <x v="2"/>
    <x v="0"/>
  </r>
  <r>
    <n v="39"/>
    <x v="33"/>
    <n v="42475679"/>
    <s v="Santiago Cáceres 2085"/>
    <s v="Holando"/>
    <d v="2025-07-02T00:00:00"/>
    <s v="cbu"/>
    <d v="2025-08-01T00:00:00"/>
    <s v="SI"/>
    <n v="217233.24"/>
    <s v="Anual"/>
    <n v="276880000"/>
    <d v="2025-12-24T00:00:00"/>
    <x v="25"/>
    <x v="6"/>
    <x v="0"/>
  </r>
  <r>
    <n v="40"/>
    <x v="34"/>
    <n v="21402769"/>
    <s v="Citroen C3 1.4 SX año 2010 c/ GNC"/>
    <s v="Holando"/>
    <d v="2025-07-02T00:00:00"/>
    <s v="cbu"/>
    <d v="2025-08-01T00:00:00"/>
    <s v="SI"/>
    <n v="31172.86"/>
    <s v="Mensual"/>
    <n v="7876000"/>
    <s v="MENSUAL"/>
    <x v="8"/>
    <x v="4"/>
    <x v="0"/>
  </r>
  <r>
    <n v="41"/>
    <x v="35"/>
    <n v="23195102"/>
    <s v="Honde CRV"/>
    <s v="SC"/>
    <d v="2025-06-28T00:00:00"/>
    <s v="Tarjeta"/>
    <d v="2025-07-28T00:00:00"/>
    <s v="SI"/>
    <n v="36695.040000000001"/>
    <s v="Mensual"/>
    <n v="17325000"/>
    <d v="2025-07-08T00:00:00"/>
    <x v="5"/>
    <x v="4"/>
    <x v="0"/>
  </r>
  <r>
    <n v="42"/>
    <x v="36"/>
    <n v="22373961"/>
    <s v="Toyota Hilux L/16 2.4 SC 4x2 año 2019"/>
    <s v="Holando"/>
    <d v="2025-06-16T00:00:00"/>
    <s v="Cupon"/>
    <d v="2025-07-16T00:00:00"/>
    <s v="SI"/>
    <n v="37786.11"/>
    <s v="Trimestral"/>
    <n v="0"/>
    <d v="2025-09-01T00:00:00"/>
    <x v="0"/>
    <x v="2"/>
    <x v="0"/>
  </r>
  <r>
    <n v="43"/>
    <x v="37"/>
    <n v="24463700"/>
    <s v="Praxis Profesional"/>
    <s v="SC"/>
    <d v="2025-06-28T00:00:00"/>
    <s v="cbu"/>
    <d v="2025-07-28T00:00:00"/>
    <s v="SI"/>
    <n v="12420"/>
    <s v="Anual"/>
    <n v="6000000"/>
    <s v="5/12/255"/>
    <x v="10"/>
    <x v="6"/>
    <x v="0"/>
  </r>
  <r>
    <n v="44"/>
    <x v="38"/>
    <n v="31843388"/>
    <s v="Toyota Hilux L/12 2.5 DC 4x2 TD Dx Pack año 2012"/>
    <s v="Galeno"/>
    <d v="2025-04-28T00:00:00"/>
    <s v="cbu"/>
    <d v="2025-05-28T00:00:00"/>
    <s v="PENDIENTE"/>
    <n v="26645.3"/>
    <s v="Mensual"/>
    <n v="0"/>
    <d v="2025-07-28T00:00:00"/>
    <x v="9"/>
    <x v="4"/>
    <x v="0"/>
  </r>
  <r>
    <n v="45"/>
    <x v="39"/>
    <n v="20439002"/>
    <s v="Renault Master OSL 2.3 DCI L2H2 AA Año 2015"/>
    <s v="Holando"/>
    <d v="2025-07-02T00:00:00"/>
    <s v="cbu"/>
    <d v="2025-08-01T00:00:00"/>
    <s v="SI"/>
    <n v="50759.06"/>
    <s v="Mensual"/>
    <n v="32450000"/>
    <s v="MENSUAL"/>
    <x v="8"/>
    <x v="5"/>
    <x v="0"/>
  </r>
  <r>
    <n v="46"/>
    <x v="40"/>
    <n v="33752742"/>
    <s v="Fiat Palio 1.4 FIRE L/09 año 2013"/>
    <s v="Holando"/>
    <d v="2025-06-13T00:00:00"/>
    <s v="Tarjeta"/>
    <d v="2025-07-13T00:00:00"/>
    <s v="SI"/>
    <n v="85454.73"/>
    <s v="Trimestral"/>
    <n v="9020000"/>
    <d v="2025-08-04T00:00:00"/>
    <x v="22"/>
    <x v="5"/>
    <x v="0"/>
  </r>
  <r>
    <n v="47"/>
    <x v="41"/>
    <n v="30716722348"/>
    <s v="Accidentes Personales"/>
    <s v="Galeno"/>
    <d v="2025-06-28T00:00:00"/>
    <s v="cbu"/>
    <d v="2025-07-28T00:00:00"/>
    <s v="SI"/>
    <n v="3097.04"/>
    <s v="Trimestral"/>
    <n v="4105800"/>
    <d v="2025-08-22T00:00:00"/>
    <x v="3"/>
    <x v="5"/>
    <x v="0"/>
  </r>
  <r>
    <n v="48"/>
    <x v="42"/>
    <n v="30716722348"/>
    <s v="Accidentes Personales"/>
    <s v="Galeno"/>
    <d v="2025-06-28T00:00:00"/>
    <s v="cbu"/>
    <d v="2025-07-28T00:00:00"/>
    <s v="SI"/>
    <n v="0"/>
    <s v="Trimestral"/>
    <n v="4105800"/>
    <d v="2025-08-22T00:00:00"/>
    <x v="3"/>
    <x v="5"/>
    <x v="0"/>
  </r>
  <r>
    <n v="49"/>
    <x v="43"/>
    <n v="30716722348"/>
    <s v="Ap Plenus"/>
    <s v="Holando"/>
    <d v="2025-07-02T00:00:00"/>
    <s v="cbu"/>
    <d v="2025-08-01T00:00:00"/>
    <s v="SI"/>
    <n v="647447.25"/>
    <s v="Anual"/>
    <n v="13000000"/>
    <d v="2025-11-22T00:00:00"/>
    <x v="3"/>
    <x v="11"/>
    <x v="0"/>
  </r>
  <r>
    <n v="50"/>
    <x v="44"/>
    <n v="25336336"/>
    <s v="VW. Fox"/>
    <s v="Rivadavia"/>
    <d v="2025-06-28T00:00:00"/>
    <s v="cbu"/>
    <d v="2025-07-28T00:00:00"/>
    <s v="SI"/>
    <n v="105140.86"/>
    <s v="Trimestral"/>
    <n v="8950000"/>
    <d v="2025-08-23T00:00:00"/>
    <x v="26"/>
    <x v="5"/>
    <x v="0"/>
  </r>
  <r>
    <n v="51"/>
    <x v="45"/>
    <n v="32015403"/>
    <s v="Fiat Fiorino "/>
    <s v="Holando"/>
    <d v="2025-06-13T00:00:00"/>
    <s v="Tarjeta"/>
    <d v="2025-07-13T00:00:00"/>
    <s v="SI"/>
    <n v="35027.800000000003"/>
    <s v="Mensual"/>
    <n v="17050000"/>
    <d v="2025-08-17T00:00:00"/>
    <x v="11"/>
    <x v="5"/>
    <x v="0"/>
  </r>
  <r>
    <n v="52"/>
    <x v="46"/>
    <n v="21678889"/>
    <s v="Vida "/>
    <s v="Rivadavia"/>
    <d v="2025-06-28T00:00:00"/>
    <s v="Tarjeta"/>
    <d v="2025-07-28T00:00:00"/>
    <s v="SI"/>
    <n v="43619.23"/>
    <s v="Anual"/>
    <n v="3000000"/>
    <d v="2026-03-01T00:00:00"/>
    <x v="0"/>
    <x v="7"/>
    <x v="1"/>
  </r>
  <r>
    <n v="53"/>
    <x v="47"/>
    <n v="20279581262"/>
    <s v="Fiat Palio 1.4 5 P FireL/14 Confort SE año 2017 c/GNC"/>
    <s v="Holando"/>
    <d v="2025-06-05T00:00:00"/>
    <s v="Cupon"/>
    <d v="2025-07-05T00:00:00"/>
    <s v="SI"/>
    <n v="84992.960000000006"/>
    <s v="Trimestral"/>
    <n v="12870000"/>
    <d v="2025-09-07T00:00:00"/>
    <x v="27"/>
    <x v="2"/>
    <x v="0"/>
  </r>
  <r>
    <n v="54"/>
    <x v="48"/>
    <n v="37999198"/>
    <s v="auto"/>
    <s v="Triunfo"/>
    <d v="2025-06-28T00:00:00"/>
    <s v="Tarjeta"/>
    <d v="2025-07-28T00:00:00"/>
    <s v="SI"/>
    <n v="21423.24"/>
    <s v="Mensual"/>
    <n v="5787000"/>
    <d v="2025-07-10T00:00:00"/>
    <x v="14"/>
    <x v="4"/>
    <x v="0"/>
  </r>
  <r>
    <n v="55"/>
    <x v="24"/>
    <n v="30718297741"/>
    <s v="auto"/>
    <s v="Triunfo"/>
    <d v="2025-06-28T00:00:00"/>
    <s v="cbu"/>
    <d v="2025-07-28T00:00:00"/>
    <s v="SI"/>
    <n v="124984.21"/>
    <s v="Trimestral"/>
    <n v="0"/>
    <d v="2025-09-09T00:00:00"/>
    <x v="24"/>
    <x v="2"/>
    <x v="0"/>
  </r>
  <r>
    <n v="56"/>
    <x v="24"/>
    <n v="30718297741"/>
    <s v="auto"/>
    <s v="Triunfo"/>
    <d v="2025-06-28T00:00:00"/>
    <s v="cbu"/>
    <d v="2025-07-28T00:00:00"/>
    <s v="SI"/>
    <n v="0.01"/>
    <s v="Trimestral"/>
    <n v="0"/>
    <d v="2025-09-09T00:00:00"/>
    <x v="24"/>
    <x v="2"/>
    <x v="0"/>
  </r>
  <r>
    <n v="57"/>
    <x v="49"/>
    <n v="39934668"/>
    <s v="Peugeot 307 1.6 5P Xs L/N 2007"/>
    <s v="Holando"/>
    <d v="2025-07-02T00:00:00"/>
    <s v="cbu"/>
    <d v="2025-08-01T00:00:00"/>
    <s v="SI"/>
    <n v="25505.657999999999"/>
    <s v="Mensual"/>
    <n v="8965000"/>
    <d v="2026-03-15T00:00:00"/>
    <x v="28"/>
    <x v="7"/>
    <x v="1"/>
  </r>
  <r>
    <n v="58"/>
    <x v="50"/>
    <n v="34959881"/>
    <s v="Oxea catrrera"/>
    <s v="Rivadavia"/>
    <d v="2025-06-28T00:00:00"/>
    <s v="Tarjeta"/>
    <d v="2025-07-28T00:00:00"/>
    <s v="SI"/>
    <n v="57667.71"/>
    <s v="Semestral"/>
    <n v="1350000"/>
    <d v="2025-08-15T00:00:00"/>
    <x v="28"/>
    <x v="5"/>
    <x v="0"/>
  </r>
  <r>
    <n v="59"/>
    <x v="51"/>
    <n v="20167444688"/>
    <s v="Renault Master 2.5 DCI F/corto LN año 2012"/>
    <s v="Holando"/>
    <d v="2025-06-05T00:00:00"/>
    <s v="cbu"/>
    <d v="2025-07-05T00:00:00"/>
    <s v="PENDIENTE"/>
    <n v="64180.71"/>
    <s v="Trimestral"/>
    <n v="22990000"/>
    <d v="2025-08-14T00:00:00"/>
    <x v="18"/>
    <x v="5"/>
    <x v="0"/>
  </r>
  <r>
    <n v="60"/>
    <x v="52"/>
    <n v="25268490"/>
    <s v="Specialized"/>
    <s v="Rivadavia"/>
    <d v="2025-06-28T00:00:00"/>
    <s v="Tarjeta"/>
    <d v="2025-07-28T00:00:00"/>
    <s v="SI"/>
    <n v="159958.65"/>
    <s v="Semestral"/>
    <n v="4500000"/>
    <d v="2025-10-19T00:00:00"/>
    <x v="16"/>
    <x v="0"/>
    <x v="0"/>
  </r>
  <r>
    <n v="61"/>
    <x v="53"/>
    <n v="11053481"/>
    <s v="Peugeot 2008 Allure 1.6 año 2016"/>
    <s v="Holando"/>
    <d v="2025-06-13T00:00:00"/>
    <s v="Tarjeta"/>
    <d v="2025-07-13T00:00:00"/>
    <s v="SI"/>
    <n v="108838.18"/>
    <s v="Trimestral"/>
    <n v="17380000"/>
    <d v="2025-08-21T00:00:00"/>
    <x v="17"/>
    <x v="5"/>
    <x v="0"/>
  </r>
  <r>
    <n v="62"/>
    <x v="54"/>
    <n v="42896051"/>
    <s v="Daihatsu Cuore 1995"/>
    <s v="SC"/>
    <d v="2025-06-28T00:00:00"/>
    <s v="cbu"/>
    <d v="2025-07-28T00:00:00"/>
    <s v="SI"/>
    <n v="57101.8"/>
    <s v="Mensual"/>
    <n v="4632100"/>
    <d v="2025-07-25T00:00:00"/>
    <x v="15"/>
    <x v="4"/>
    <x v="0"/>
  </r>
  <r>
    <n v="63"/>
    <x v="55"/>
    <n v="26311189"/>
    <s v="Chevrolet tracker 1.2 Premier AT"/>
    <s v="Holando"/>
    <d v="2025-07-02T00:00:00"/>
    <s v="cbu"/>
    <d v="2025-08-01T00:00:00"/>
    <s v="SI"/>
    <n v="33015.17"/>
    <s v="Mensual"/>
    <n v="33220000"/>
    <d v="2026-03-04T00:00:00"/>
    <x v="22"/>
    <x v="7"/>
    <x v="1"/>
  </r>
  <r>
    <n v="64"/>
    <x v="56"/>
    <n v="33200884"/>
    <s v="VW Bora 1.8 cuero año 2014"/>
    <s v="Holando"/>
    <d v="2025-05-29T00:00:00"/>
    <s v="Cupon"/>
    <d v="2025-06-28T00:00:00"/>
    <s v="PENDIENTE"/>
    <n v="107750.05"/>
    <s v="Trimestral"/>
    <n v="14520000"/>
    <d v="2025-07-14T00:00:00"/>
    <x v="18"/>
    <x v="4"/>
    <x v="0"/>
  </r>
  <r>
    <n v="65"/>
    <x v="57"/>
    <n v="25919980"/>
    <s v="Fiorino 1.7 DH año 1998"/>
    <s v="SC"/>
    <d v="2025-06-28T00:00:00"/>
    <s v="Tarjeta"/>
    <d v="2025-07-28T00:00:00"/>
    <s v="SI"/>
    <n v="53459.78"/>
    <s v="Mensual"/>
    <n v="4389000"/>
    <d v="2025-07-21T00:00:00"/>
    <x v="17"/>
    <x v="4"/>
    <x v="0"/>
  </r>
  <r>
    <n v="66"/>
    <x v="58"/>
    <n v="26723154"/>
    <s v="Peugeot 205"/>
    <s v="Triunfo"/>
    <d v="2025-05-28T00:00:00"/>
    <s v="cbu"/>
    <d v="2025-06-27T00:00:00"/>
    <s v="PENDIENTE"/>
    <n v="18945.939999999999"/>
    <s v="Mensual"/>
    <n v="3690000"/>
    <d v="2025-07-08T00:00:00"/>
    <x v="5"/>
    <x v="4"/>
    <x v="0"/>
  </r>
  <r>
    <n v="67"/>
    <x v="59"/>
    <n v="23213875"/>
    <s v="Renault koleos 2.0 4x4 2010"/>
    <s v="SC"/>
    <d v="2025-06-28T00:00:00"/>
    <s v="Tarjeta"/>
    <d v="2025-07-28T00:00:00"/>
    <s v="SI"/>
    <n v="46834.11"/>
    <s v="Mensual"/>
    <n v="12338000"/>
    <d v="2025-07-28T00:00:00"/>
    <x v="9"/>
    <x v="4"/>
    <x v="0"/>
  </r>
  <r>
    <n v="68"/>
    <x v="60"/>
    <n v="29967294"/>
    <s v="Fiat palio Fire 1,4 5 palio año 2014"/>
    <s v="Holando"/>
    <d v="2025-07-02T00:00:00"/>
    <s v="cbu"/>
    <d v="2025-08-01T00:00:00"/>
    <s v="SI"/>
    <n v="110163.03"/>
    <s v="Trimestral"/>
    <n v="10109000"/>
    <d v="2025-09-24T00:00:00"/>
    <x v="25"/>
    <x v="2"/>
    <x v="0"/>
  </r>
  <r>
    <n v="69"/>
    <x v="61"/>
    <n v="31868109"/>
    <s v="auto"/>
    <s v="Rivadavia"/>
    <d v="2025-06-28T00:00:00"/>
    <s v="cbu"/>
    <d v="2025-07-28T00:00:00"/>
    <s v="SI"/>
    <n v="47953.5"/>
    <s v="Trimestral"/>
    <n v="4480000"/>
    <d v="2025-07-12T00:00:00"/>
    <x v="29"/>
    <x v="4"/>
    <x v="0"/>
  </r>
  <r>
    <n v="70"/>
    <x v="62"/>
    <n v="23173908"/>
    <s v="auto"/>
    <s v="Holando"/>
    <d v="2025-06-13T00:00:00"/>
    <s v="Tarjeta"/>
    <d v="2025-07-13T00:00:00"/>
    <s v="SI"/>
    <n v="66305.039999999994"/>
    <s v="Trimestral"/>
    <n v="8910000"/>
    <d v="2025-08-20T00:00:00"/>
    <x v="13"/>
    <x v="5"/>
    <x v="0"/>
  </r>
  <r>
    <n v="71"/>
    <x v="63"/>
    <n v="24726853"/>
    <s v="Ap Plenus"/>
    <s v="Holando"/>
    <d v="2025-07-02T00:00:00"/>
    <s v="cbu"/>
    <d v="2025-08-01T00:00:00"/>
    <s v="SI"/>
    <n v="59149.47"/>
    <s v="Anual"/>
    <n v="11000000"/>
    <d v="2026-05-29T00:00:00"/>
    <x v="7"/>
    <x v="8"/>
    <x v="1"/>
  </r>
  <r>
    <n v="72"/>
    <x v="64"/>
    <n v="41680981"/>
    <s v="Audi"/>
    <s v="Holando"/>
    <d v="2025-07-02T00:00:00"/>
    <s v="cbu"/>
    <d v="2025-08-01T00:00:00"/>
    <s v="SI"/>
    <n v="129922.21"/>
    <s v="Trimestral"/>
    <n v="19140000"/>
    <d v="2025-10-04T00:00:00"/>
    <x v="22"/>
    <x v="0"/>
    <x v="0"/>
  </r>
  <r>
    <n v="73"/>
    <x v="65"/>
    <n v="24120002"/>
    <s v="Accidentes Personales"/>
    <s v="Galeno"/>
    <d v="2025-06-08T00:00:00"/>
    <s v="Cupon"/>
    <d v="2025-07-08T00:00:00"/>
    <s v="SI"/>
    <n v="2050.0300000000002"/>
    <s v="Trimestral"/>
    <n v="4516400"/>
    <d v="2025-10-01T00:00:00"/>
    <x v="0"/>
    <x v="0"/>
    <x v="0"/>
  </r>
  <r>
    <n v="74"/>
    <x v="66"/>
    <n v="28187250"/>
    <s v="Accidentes Personales"/>
    <s v="Galeno"/>
    <d v="2025-06-08T00:00:00"/>
    <s v="Cupon"/>
    <d v="2025-07-08T00:00:00"/>
    <s v="SI"/>
    <n v="1366.57"/>
    <s v="Trimestral"/>
    <n v="3011100"/>
    <d v="2025-10-01T00:00:00"/>
    <x v="0"/>
    <x v="0"/>
    <x v="0"/>
  </r>
  <r>
    <n v="75"/>
    <x v="67"/>
    <n v="40403095"/>
    <s v="Accidentes Personales"/>
    <s v="Galeno"/>
    <d v="2025-06-28T00:00:00"/>
    <s v="cbu"/>
    <d v="2025-07-28T00:00:00"/>
    <s v="SI"/>
    <n v="683.53"/>
    <s v="Trimestral"/>
    <n v="1505600"/>
    <d v="2025-10-01T00:00:00"/>
    <x v="0"/>
    <x v="0"/>
    <x v="0"/>
  </r>
  <r>
    <n v="76"/>
    <x v="68"/>
    <n v="21846691"/>
    <s v="Accidentes Personales"/>
    <s v="Galeno"/>
    <d v="2025-06-28T00:00:00"/>
    <s v="cbu"/>
    <d v="2025-07-28T00:00:00"/>
    <s v="SI"/>
    <n v="1366.57"/>
    <s v="Trimestral"/>
    <n v="3011100"/>
    <d v="2025-10-01T00:00:00"/>
    <x v="0"/>
    <x v="0"/>
    <x v="0"/>
  </r>
  <r>
    <n v="77"/>
    <x v="69"/>
    <n v="35579929"/>
    <s v="Accidentes Personales"/>
    <s v="Galeno"/>
    <d v="2025-06-28T00:00:00"/>
    <s v="cbu"/>
    <d v="2025-07-28T00:00:00"/>
    <s v="SI"/>
    <n v="1366.57"/>
    <s v="Trimestral"/>
    <n v="3011100"/>
    <d v="2025-10-01T00:00:00"/>
    <x v="0"/>
    <x v="0"/>
    <x v="0"/>
  </r>
  <r>
    <n v="78"/>
    <x v="70"/>
    <n v="36356957"/>
    <s v="Accidentes Personales"/>
    <s v="Galeno"/>
    <d v="2025-06-28T00:00:00"/>
    <s v="cbu"/>
    <d v="2025-07-28T00:00:00"/>
    <s v="SI"/>
    <n v="1366.57"/>
    <s v="Trimestral"/>
    <n v="3011100"/>
    <d v="2025-10-01T00:00:00"/>
    <x v="0"/>
    <x v="0"/>
    <x v="0"/>
  </r>
  <r>
    <n v="79"/>
    <x v="71"/>
    <n v="37094966"/>
    <s v="Honda Wave 110 año 2021"/>
    <s v="Triunfo"/>
    <d v="2025-06-28T00:00:00"/>
    <s v="cbu"/>
    <d v="2025-07-28T00:00:00"/>
    <s v="SI"/>
    <n v="57314.82"/>
    <s v="Mensual"/>
    <n v="2668000"/>
    <d v="2025-08-14T00:00:00"/>
    <x v="18"/>
    <x v="5"/>
    <x v="0"/>
  </r>
  <r>
    <n v="80"/>
    <x v="72"/>
    <n v="38477305"/>
    <s v="Accidentes Personales"/>
    <s v="Galeno"/>
    <d v="2025-06-28T00:00:00"/>
    <s v="cbu"/>
    <d v="2025-07-28T00:00:00"/>
    <s v="SI"/>
    <n v="2050.33"/>
    <s v="Trimestral"/>
    <n v="45164000"/>
    <d v="2025-10-01T00:00:00"/>
    <x v="0"/>
    <x v="0"/>
    <x v="0"/>
  </r>
  <r>
    <n v="81"/>
    <x v="73"/>
    <n v="26554111"/>
    <s v="Accidentes Personales"/>
    <s v="Galeno"/>
    <d v="2025-06-28T00:00:00"/>
    <s v="Tarjeta"/>
    <d v="2025-07-28T00:00:00"/>
    <s v="SI"/>
    <n v="2050.0300000000002"/>
    <s v="Trimestral"/>
    <n v="4516400"/>
    <d v="2025-10-01T00:00:00"/>
    <x v="0"/>
    <x v="0"/>
    <x v="0"/>
  </r>
  <r>
    <n v="82"/>
    <x v="74"/>
    <n v="20355283500"/>
    <s v="PBC"/>
    <s v="Holando"/>
    <d v="2025-06-13T00:00:00"/>
    <s v="Tarjeta"/>
    <d v="2025-07-13T00:00:00"/>
    <s v="SI"/>
    <n v="13537.28"/>
    <s v="Mensual"/>
    <n v="0"/>
    <s v="MENSUAL"/>
    <x v="26"/>
    <x v="4"/>
    <x v="0"/>
  </r>
  <r>
    <n v="83"/>
    <x v="24"/>
    <s v="20-14798384-1"/>
    <s v="Megane"/>
    <s v="Holando"/>
    <d v="2025-07-02T00:00:00"/>
    <s v="cbu"/>
    <d v="2025-08-01T00:00:00"/>
    <s v="SI"/>
    <n v="19728.14"/>
    <s v="Mensual"/>
    <n v="9328000"/>
    <s v="MENSUAL"/>
    <x v="1"/>
    <x v="3"/>
    <x v="1"/>
  </r>
  <r>
    <n v="84"/>
    <x v="75"/>
    <n v="13151419"/>
    <s v="camión"/>
    <s v="Triunfo"/>
    <d v="2025-06-28T00:00:00"/>
    <s v="cbu"/>
    <d v="2025-07-28T00:00:00"/>
    <s v="SI"/>
    <n v="104415.28"/>
    <s v="Trimestral"/>
    <n v="0"/>
    <d v="2025-07-29T00:00:00"/>
    <x v="7"/>
    <x v="4"/>
    <x v="0"/>
  </r>
  <r>
    <n v="85"/>
    <x v="76"/>
    <n v="33162474"/>
    <s v="Bicicleta"/>
    <s v="Rivadavia"/>
    <d v="2025-06-28T00:00:00"/>
    <s v="Tarjeta"/>
    <d v="2025-07-28T00:00:00"/>
    <s v="SI"/>
    <n v="5600"/>
    <s v="Semestral"/>
    <n v="42000"/>
    <d v="2025-08-09T00:00:00"/>
    <x v="24"/>
    <x v="5"/>
    <x v="0"/>
  </r>
  <r>
    <n v="86"/>
    <x v="77"/>
    <n v="33200884"/>
    <s v="klatter"/>
    <s v="Rivadavia"/>
    <d v="2025-05-28T00:00:00"/>
    <s v="cbu"/>
    <d v="2025-06-27T00:00:00"/>
    <s v="SI"/>
    <n v="5600"/>
    <s v="Semestral"/>
    <n v="70000"/>
    <d v="2025-08-07T00:00:00"/>
    <x v="27"/>
    <x v="5"/>
    <x v="0"/>
  </r>
  <r>
    <n v="87"/>
    <x v="78"/>
    <n v="41470201"/>
    <s v="Honda Fit"/>
    <s v="Holando"/>
    <d v="2025-06-05T00:00:00"/>
    <s v="Cupon"/>
    <d v="2025-07-05T00:00:00"/>
    <s v="SI"/>
    <n v="59042.31"/>
    <s v="Trimestral"/>
    <n v="10560000"/>
    <d v="2025-09-20T00:00:00"/>
    <x v="13"/>
    <x v="2"/>
    <x v="0"/>
  </r>
  <r>
    <n v="88"/>
    <x v="79"/>
    <n v="28271141"/>
    <s v="auto"/>
    <s v="Holando"/>
    <d v="2025-07-02T00:00:00"/>
    <s v="cbu"/>
    <d v="2025-08-01T00:00:00"/>
    <s v="SI"/>
    <n v="89343.15"/>
    <s v="Trimestral"/>
    <n v="14850000"/>
    <d v="2025-07-13T00:00:00"/>
    <x v="30"/>
    <x v="4"/>
    <x v="0"/>
  </r>
  <r>
    <n v="89"/>
    <x v="80"/>
    <n v="20613301"/>
    <s v="Accidentes Personales"/>
    <s v="Galeno"/>
    <d v="2025-06-28T00:00:00"/>
    <s v="Tarjeta"/>
    <d v="2025-07-28T00:00:00"/>
    <s v="SI"/>
    <n v="4312.68"/>
    <s v="Trimestral"/>
    <n v="9405000"/>
    <d v="2025-09-26T00:00:00"/>
    <x v="23"/>
    <x v="2"/>
    <x v="0"/>
  </r>
  <r>
    <n v="90"/>
    <x v="81"/>
    <n v="36125577"/>
    <s v="Auto"/>
    <s v="Triunfo"/>
    <d v="2025-06-28T00:00:00"/>
    <s v="Tarjeta"/>
    <d v="2025-07-28T00:00:00"/>
    <s v="SI"/>
    <n v="24676.19"/>
    <s v="Mensual"/>
    <n v="4635000"/>
    <d v="2025-08-01T00:00:00"/>
    <x v="0"/>
    <x v="5"/>
    <x v="0"/>
  </r>
  <r>
    <n v="91"/>
    <x v="82"/>
    <n v="26089528"/>
    <s v="Auto"/>
    <s v="Rivadavia"/>
    <d v="2025-06-28T00:00:00"/>
    <s v="Cupon"/>
    <d v="2025-07-28T00:00:00"/>
    <s v="SI"/>
    <n v="56678.44"/>
    <s v="Trimestral"/>
    <n v="7350000"/>
    <d v="2025-08-21T00:00:00"/>
    <x v="17"/>
    <x v="5"/>
    <x v="0"/>
  </r>
  <r>
    <n v="92"/>
    <x v="83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11"/>
    <x v="0"/>
  </r>
  <r>
    <n v="93"/>
    <x v="84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11"/>
    <x v="0"/>
  </r>
  <r>
    <n v="94"/>
    <x v="85"/>
    <n v="92466983"/>
    <s v="auto"/>
    <s v="Holando"/>
    <d v="2025-06-13T00:00:00"/>
    <s v="Tarjeta"/>
    <d v="2025-07-13T00:00:00"/>
    <s v="SI"/>
    <n v="70457.539999999994"/>
    <s v="Trimestral"/>
    <n v="7051000"/>
    <d v="2025-07-17T00:00:00"/>
    <x v="11"/>
    <x v="4"/>
    <x v="0"/>
  </r>
  <r>
    <n v="95"/>
    <x v="86"/>
    <n v="31925008"/>
    <s v="Auto"/>
    <s v="Holando"/>
    <d v="2025-07-02T00:00:00"/>
    <s v="cbu"/>
    <d v="2025-08-01T00:00:00"/>
    <s v="SI"/>
    <n v="50388.74"/>
    <s v="Mensual"/>
    <n v="14850000"/>
    <d v="2025-10-08T00:00:00"/>
    <x v="5"/>
    <x v="0"/>
    <x v="0"/>
  </r>
  <r>
    <n v="96"/>
    <x v="80"/>
    <n v="20613301"/>
    <s v="Integral de Comercio"/>
    <s v="Galeno"/>
    <d v="2025-06-28T00:00:00"/>
    <s v="Tarjeta"/>
    <d v="2025-07-28T00:00:00"/>
    <s v="SI"/>
    <n v="20938.52"/>
    <s v="Trimestral"/>
    <m/>
    <d v="2025-08-28T00:00:00"/>
    <x v="9"/>
    <x v="5"/>
    <x v="0"/>
  </r>
  <r>
    <n v="97"/>
    <x v="87"/>
    <n v="31549686"/>
    <s v="Bicicleta"/>
    <s v="Rivadavia"/>
    <d v="2025-06-28T00:00:00"/>
    <s v="Tarjeta"/>
    <d v="2025-07-28T00:00:00"/>
    <s v="SI"/>
    <n v="21378.78"/>
    <s v="Anual"/>
    <n v="250000"/>
    <d v="2025-10-13T00:00:00"/>
    <x v="30"/>
    <x v="0"/>
    <x v="0"/>
  </r>
  <r>
    <n v="98"/>
    <x v="88"/>
    <n v="4111882"/>
    <s v="Combinado Familiar"/>
    <s v="Holando"/>
    <d v="2025-06-13T00:00:00"/>
    <s v="Tarjeta"/>
    <d v="2025-07-13T00:00:00"/>
    <s v="SI"/>
    <n v="174934.2"/>
    <s v="Anual"/>
    <n v="237260000"/>
    <d v="2026-01-13T00:00:00"/>
    <x v="30"/>
    <x v="3"/>
    <x v="1"/>
  </r>
  <r>
    <n v="99"/>
    <x v="89"/>
    <n v="43230784"/>
    <s v="Auto"/>
    <s v="Holando"/>
    <d v="2025-07-02T00:00:00"/>
    <s v="cbu"/>
    <d v="2025-08-01T00:00:00"/>
    <s v="SI"/>
    <n v="94639.22"/>
    <s v="Trimestral"/>
    <n v="12595000"/>
    <d v="2025-07-28T00:00:00"/>
    <x v="9"/>
    <x v="4"/>
    <x v="0"/>
  </r>
  <r>
    <n v="100"/>
    <x v="90"/>
    <n v="30112035"/>
    <s v="Praxis Profesional"/>
    <s v="SC"/>
    <d v="2025-06-28T00:00:00"/>
    <s v="cbu"/>
    <d v="2025-07-28T00:00:00"/>
    <s v="SI"/>
    <n v="15261.7"/>
    <s v="Anual"/>
    <n v="4800000"/>
    <d v="2025-10-27T00:00:00"/>
    <x v="4"/>
    <x v="0"/>
    <x v="0"/>
  </r>
  <r>
    <n v="101"/>
    <x v="91"/>
    <n v="23236403"/>
    <s v="auto"/>
    <s v="Holando"/>
    <d v="2025-06-13T00:00:00"/>
    <s v="Tarjeta"/>
    <d v="2025-07-13T00:00:00"/>
    <s v="SI"/>
    <n v="59092.85"/>
    <s v="Trimestral"/>
    <n v="6853000"/>
    <d v="2025-08-13T00:00:00"/>
    <x v="30"/>
    <x v="5"/>
    <x v="0"/>
  </r>
  <r>
    <n v="102"/>
    <x v="10"/>
    <n v="27252470617"/>
    <s v="Palio attarcative 2017"/>
    <s v="Holando"/>
    <d v="2025-07-02T00:00:00"/>
    <s v="cbu"/>
    <d v="2025-08-01T00:00:00"/>
    <s v="SI"/>
    <n v="23768.53"/>
    <s v="Mensual"/>
    <n v="14410000"/>
    <d v="2026-06-24T00:00:00"/>
    <x v="25"/>
    <x v="9"/>
    <x v="1"/>
  </r>
  <r>
    <n v="103"/>
    <x v="92"/>
    <n v="18018183"/>
    <s v="Chevrolet Aveo 1.6 LT año 2011"/>
    <s v="Holando"/>
    <d v="2025-06-13T00:00:00"/>
    <s v="Tarjeta"/>
    <d v="2025-07-13T00:00:00"/>
    <s v="SI"/>
    <n v="35292.639999999999"/>
    <s v="Mensual"/>
    <n v="9020000"/>
    <d v="2025-11-03T00:00:00"/>
    <x v="12"/>
    <x v="11"/>
    <x v="0"/>
  </r>
  <r>
    <n v="104"/>
    <x v="93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11"/>
    <x v="0"/>
  </r>
  <r>
    <n v="105"/>
    <x v="94"/>
    <n v="18581335"/>
    <s v="Bsmart Devils"/>
    <s v="Rivadavia"/>
    <d v="2025-06-28T00:00:00"/>
    <s v="Cupon"/>
    <d v="2025-07-28T00:00:00"/>
    <s v="SI"/>
    <n v="11016.34"/>
    <s v="Semestral"/>
    <n v="200000"/>
    <d v="2025-11-03T00:00:00"/>
    <x v="12"/>
    <x v="11"/>
    <x v="0"/>
  </r>
  <r>
    <n v="106"/>
    <x v="95"/>
    <n v="23299580"/>
    <s v="Auto"/>
    <s v="Triunfo"/>
    <d v="2025-06-28T00:00:00"/>
    <s v="Tarjeta"/>
    <d v="2025-07-28T00:00:00"/>
    <s v="SI"/>
    <n v="28503.41"/>
    <s v="Mensual"/>
    <n v="7540000"/>
    <d v="2025-07-24T00:00:00"/>
    <x v="25"/>
    <x v="4"/>
    <x v="0"/>
  </r>
  <r>
    <n v="107"/>
    <x v="96"/>
    <n v="34058405"/>
    <s v="Nissan TIIDA"/>
    <s v="Rivadavia"/>
    <d v="2025-06-28T00:00:00"/>
    <s v="Tarjeta"/>
    <d v="2025-07-28T00:00:00"/>
    <s v="SI"/>
    <n v="122832.88"/>
    <s v="Trimestral"/>
    <n v="12050000"/>
    <d v="2025-08-28T00:00:00"/>
    <x v="9"/>
    <x v="5"/>
    <x v="0"/>
  </r>
  <r>
    <n v="108"/>
    <x v="97"/>
    <n v="45086187"/>
    <s v="Fiat Mobi Like año 2021"/>
    <s v="Rivadavia"/>
    <d v="2025-06-28T00:00:00"/>
    <s v="Cupon"/>
    <d v="2025-07-28T00:00:00"/>
    <s v="SI"/>
    <n v="106781.5"/>
    <s v="Mensual"/>
    <n v="16000000"/>
    <d v="2025-09-10T00:00:00"/>
    <x v="14"/>
    <x v="2"/>
    <x v="0"/>
  </r>
  <r>
    <n v="109"/>
    <x v="98"/>
    <n v="35785138"/>
    <s v="Toyota hilux 2005"/>
    <s v="Holando"/>
    <d v="2025-07-02T00:00:00"/>
    <s v="cbu"/>
    <d v="2025-08-01T00:00:00"/>
    <s v="SI"/>
    <n v="116316.57"/>
    <s v="Trimestral"/>
    <n v="21780000"/>
    <d v="2025-09-13T00:00:00"/>
    <x v="30"/>
    <x v="2"/>
    <x v="0"/>
  </r>
  <r>
    <n v="110"/>
    <x v="99"/>
    <n v="35260290"/>
    <s v="Accidentes Personales"/>
    <s v="Galeno"/>
    <d v="2025-06-28T00:00:00"/>
    <s v="Cupon"/>
    <d v="2025-07-28T00:00:00"/>
    <s v="SI"/>
    <n v="2050.0300000000002"/>
    <s v="Trimestral"/>
    <n v="4516400"/>
    <d v="2025-10-01T00:00:00"/>
    <x v="0"/>
    <x v="0"/>
    <x v="0"/>
  </r>
  <r>
    <n v="111"/>
    <x v="100"/>
    <n v="20325486"/>
    <s v="Citroen C4 1.6 pack plus año 2012"/>
    <s v="Holando"/>
    <d v="2025-06-13T00:00:00"/>
    <s v="Tarjeta"/>
    <d v="2025-07-13T00:00:00"/>
    <s v="SI"/>
    <n v="41014.519999999997"/>
    <s v="Trimestral"/>
    <n v="10989000"/>
    <d v="2025-08-05T00:00:00"/>
    <x v="10"/>
    <x v="5"/>
    <x v="0"/>
  </r>
  <r>
    <n v="112"/>
    <x v="101"/>
    <n v="37476102"/>
    <s v="accidentes personales"/>
    <s v="Galeno"/>
    <d v="2025-05-28T00:00:00"/>
    <s v="cbu"/>
    <d v="2025-06-27T00:00:00"/>
    <s v="PENDIENTE"/>
    <n v="1242.28"/>
    <s v="Trimestral"/>
    <n v="2737300"/>
    <d v="2025-07-06T00:00:00"/>
    <x v="6"/>
    <x v="4"/>
    <x v="0"/>
  </r>
  <r>
    <n v="113"/>
    <x v="102"/>
    <n v="24056041"/>
    <s v="Hogar"/>
    <s v="Holando"/>
    <d v="2025-06-13T00:00:00"/>
    <s v="Tarjeta"/>
    <d v="2025-07-13T00:00:00"/>
    <s v="SI"/>
    <n v="277244.44"/>
    <s v="Anual"/>
    <n v="364720000"/>
    <d v="2026-10-10T00:00:00"/>
    <x v="14"/>
    <x v="3"/>
    <x v="1"/>
  </r>
  <r>
    <n v="114"/>
    <x v="103"/>
    <n v="42853875"/>
    <s v="Fiat Punto 1.6 essence C/gnc año 2015"/>
    <s v="Holando"/>
    <d v="2025-06-13T00:00:00"/>
    <s v="Tarjeta"/>
    <d v="2025-07-13T00:00:00"/>
    <s v="SI"/>
    <n v="18879.59"/>
    <s v="Mensual"/>
    <n v="10780000"/>
    <d v="2026-01-19T00:00:00"/>
    <x v="16"/>
    <x v="3"/>
    <x v="1"/>
  </r>
  <r>
    <n v="115"/>
    <x v="104"/>
    <n v="29223154"/>
    <s v="accidentes personales"/>
    <s v="Galeno"/>
    <d v="2025-06-28T00:00:00"/>
    <s v="cbu"/>
    <d v="2025-07-28T00:00:00"/>
    <s v="SI"/>
    <n v="1863.61"/>
    <s v="Trimestral"/>
    <n v="4105800"/>
    <d v="2025-07-17T00:00:00"/>
    <x v="11"/>
    <x v="4"/>
    <x v="0"/>
  </r>
  <r>
    <n v="116"/>
    <x v="105"/>
    <n v="30715461362"/>
    <s v="Camion Ford Cargo"/>
    <s v="Triunfo"/>
    <d v="2025-06-28T00:00:00"/>
    <s v="cbu"/>
    <d v="2025-07-28T00:00:00"/>
    <s v="SI"/>
    <n v="104415.28"/>
    <s v="Trimestral"/>
    <n v="0"/>
    <d v="2025-07-15T00:00:00"/>
    <x v="28"/>
    <x v="4"/>
    <x v="0"/>
  </r>
  <r>
    <n v="117"/>
    <x v="106"/>
    <n v="20320561"/>
    <s v="accidentes personales"/>
    <s v="Galeno"/>
    <d v="2025-06-28T00:00:00"/>
    <s v="cbu"/>
    <d v="2025-07-28T00:00:00"/>
    <s v="SI"/>
    <n v="1863.61"/>
    <s v="Trimestral"/>
    <n v="4105800"/>
    <d v="2025-07-30T00:00:00"/>
    <x v="19"/>
    <x v="4"/>
    <x v="0"/>
  </r>
  <r>
    <n v="118"/>
    <x v="107"/>
    <n v="30971606"/>
    <s v="accidentes personales"/>
    <s v="Galeno"/>
    <d v="2025-06-28T00:00:00"/>
    <s v="cbu"/>
    <d v="2025-07-28T00:00:00"/>
    <s v="SI"/>
    <n v="2050.0300000000002"/>
    <s v="Trimestral"/>
    <n v="4516400"/>
    <d v="2025-10-01T00:00:00"/>
    <x v="0"/>
    <x v="0"/>
    <x v="0"/>
  </r>
  <r>
    <n v="119"/>
    <x v="108"/>
    <n v="37305805"/>
    <s v="accidentes personales"/>
    <s v="Galeno"/>
    <d v="2025-06-28T00:00:00"/>
    <s v="Cupon"/>
    <d v="2025-07-28T00:00:00"/>
    <s v="SI"/>
    <n v="1863.61"/>
    <s v="Trimestral"/>
    <n v="4105800"/>
    <d v="2025-07-10T00:00:00"/>
    <x v="14"/>
    <x v="4"/>
    <x v="0"/>
  </r>
  <r>
    <n v="120"/>
    <x v="109"/>
    <n v="32818645"/>
    <s v="auto"/>
    <s v="Triunfo"/>
    <d v="2025-06-28T00:00:00"/>
    <s v="cbu"/>
    <d v="2025-07-28T00:00:00"/>
    <s v="SI"/>
    <n v="11212.54"/>
    <s v="Mensual"/>
    <n v="0"/>
    <d v="2025-08-01T00:00:00"/>
    <x v="0"/>
    <x v="5"/>
    <x v="0"/>
  </r>
  <r>
    <n v="121"/>
    <x v="74"/>
    <n v="20355283500"/>
    <s v="Honda City"/>
    <s v="Holando"/>
    <d v="2025-06-13T00:00:00"/>
    <s v="Tarjeta"/>
    <d v="2025-07-13T00:00:00"/>
    <s v="SI"/>
    <n v="33527.42"/>
    <s v="Mensual"/>
    <n v="13640000"/>
    <d v="2026-02-16T00:00:00"/>
    <x v="8"/>
    <x v="1"/>
    <x v="1"/>
  </r>
  <r>
    <n v="122"/>
    <x v="57"/>
    <n v="25919980"/>
    <s v="HONDA WAVE 2006"/>
    <s v="Triunfo"/>
    <d v="2025-05-28T00:00:00"/>
    <s v="Tarjeta"/>
    <d v="2025-06-27T00:00:00"/>
    <s v="SI"/>
    <n v="10710.53"/>
    <s v="Mensual"/>
    <n v="998000"/>
    <d v="2025-07-18T00:00:00"/>
    <x v="2"/>
    <x v="4"/>
    <x v="0"/>
  </r>
  <r>
    <n v="123"/>
    <x v="110"/>
    <n v="22033634"/>
    <s v="Accidentes personales"/>
    <s v="Galeno"/>
    <d v="2025-06-08T00:00:00"/>
    <s v="Cupon"/>
    <d v="2025-07-08T00:00:00"/>
    <s v="SI"/>
    <n v="2658.49"/>
    <s v="Trimestral"/>
    <n v="4516400"/>
    <d v="2025-10-01T00:00:00"/>
    <x v="0"/>
    <x v="0"/>
    <x v="0"/>
  </r>
  <r>
    <n v="124"/>
    <x v="111"/>
    <n v="33246188"/>
    <s v="Fiat Punto 1.6 essence C/gnc año 2015"/>
    <s v="Holando"/>
    <d v="2025-07-02T00:00:00"/>
    <s v="cbu"/>
    <d v="2025-08-01T00:00:00"/>
    <s v="SI"/>
    <n v="39453.14"/>
    <s v="Mensual"/>
    <n v="15510000"/>
    <d v="2026-05-03T00:00:00"/>
    <x v="12"/>
    <x v="8"/>
    <x v="1"/>
  </r>
  <r>
    <n v="125"/>
    <x v="112"/>
    <n v="43144431"/>
    <s v="Bicicleta"/>
    <s v="Rivadavia"/>
    <d v="2025-06-28T00:00:00"/>
    <s v="cbu"/>
    <d v="2025-07-28T00:00:00"/>
    <s v="SI"/>
    <n v="13648.59"/>
    <s v="Semestral"/>
    <n v="3375000"/>
    <d v="2025-08-19T00:00:00"/>
    <x v="16"/>
    <x v="5"/>
    <x v="0"/>
  </r>
  <r>
    <n v="126"/>
    <x v="113"/>
    <n v="20427229"/>
    <s v="auto"/>
    <s v="Holando"/>
    <d v="2025-07-02T00:00:00"/>
    <s v="cbu"/>
    <d v="2025-08-01T00:00:00"/>
    <s v="SI"/>
    <n v="37786.11"/>
    <s v="Trimestral"/>
    <n v="0"/>
    <d v="2025-09-04T00:00:00"/>
    <x v="22"/>
    <x v="2"/>
    <x v="0"/>
  </r>
  <r>
    <n v="127"/>
    <x v="77"/>
    <n v="33200884"/>
    <s v="Bicicleta SLP"/>
    <s v="Rivadavia"/>
    <d v="2025-05-28T00:00:00"/>
    <s v="cbu"/>
    <d v="2025-06-27T00:00:00"/>
    <s v="SI"/>
    <n v="8000"/>
    <s v="Anual"/>
    <n v="70000"/>
    <d v="2025-09-15T00:00:00"/>
    <x v="28"/>
    <x v="2"/>
    <x v="0"/>
  </r>
  <r>
    <n v="128"/>
    <x v="114"/>
    <n v="43369048"/>
    <s v="Fiat Palio"/>
    <s v="Triunfo"/>
    <d v="2025-05-28T00:00:00"/>
    <s v="Tarjeta"/>
    <d v="2025-06-27T00:00:00"/>
    <s v="SI"/>
    <n v="19823.09"/>
    <s v="Mensual"/>
    <n v="5490000"/>
    <d v="2025-07-12T00:00:00"/>
    <x v="29"/>
    <x v="4"/>
    <x v="0"/>
  </r>
  <r>
    <n v="129"/>
    <x v="115"/>
    <n v="43141958"/>
    <s v="Megane F2 5 p. c /gnc"/>
    <s v="Holando"/>
    <d v="2025-07-02T00:00:00"/>
    <s v="cbu"/>
    <d v="2025-08-01T00:00:00"/>
    <s v="SI"/>
    <n v="62241.3"/>
    <s v="Trimestral"/>
    <n v="7931000"/>
    <d v="2025-09-01T00:00:00"/>
    <x v="0"/>
    <x v="2"/>
    <x v="0"/>
  </r>
  <r>
    <n v="130"/>
    <x v="116"/>
    <n v="37854570"/>
    <s v="Renault Clio 2007"/>
    <s v="Holando"/>
    <d v="2025-07-02T00:00:00"/>
    <s v="cbu"/>
    <d v="2025-08-01T00:00:00"/>
    <s v="SI"/>
    <n v="68078.820000000007"/>
    <s v="Trimestral"/>
    <n v="8646000"/>
    <d v="2025-09-29T00:00:00"/>
    <x v="7"/>
    <x v="2"/>
    <x v="0"/>
  </r>
  <r>
    <n v="131"/>
    <x v="117"/>
    <n v="8390906"/>
    <s v="Ford Fiesta KD 2015 C/gnc"/>
    <s v="Holando"/>
    <d v="2025-07-02T00:00:00"/>
    <s v="cbu"/>
    <d v="2025-08-01T00:00:00"/>
    <s v="SI"/>
    <n v="126961.74"/>
    <s v="Trimestral"/>
    <n v="18128000"/>
    <d v="2025-07-29T00:00:00"/>
    <x v="7"/>
    <x v="4"/>
    <x v="0"/>
  </r>
  <r>
    <n v="132"/>
    <x v="118"/>
    <n v="4206355"/>
    <s v="Ford Territory"/>
    <s v="Holando"/>
    <d v="2025-06-13T00:00:00"/>
    <s v="Tarjeta"/>
    <d v="2025-07-13T00:00:00"/>
    <s v="SI"/>
    <n v="48262.400000000001"/>
    <s v="Mensual"/>
    <n v="39930000"/>
    <s v="MENSUAL"/>
    <x v="10"/>
    <x v="6"/>
    <x v="0"/>
  </r>
  <r>
    <n v="133"/>
    <x v="119"/>
    <n v="17989833"/>
    <s v="Alfa romeo"/>
    <s v="Holando"/>
    <d v="2025-06-13T00:00:00"/>
    <s v="Tarjeta"/>
    <d v="2025-07-13T00:00:00"/>
    <s v="SI"/>
    <n v="35674.74"/>
    <s v="Mensual"/>
    <n v="21560000"/>
    <s v="MENSUAL"/>
    <x v="10"/>
    <x v="10"/>
    <x v="1"/>
  </r>
  <r>
    <n v="134"/>
    <x v="120"/>
    <n v="2087497"/>
    <s v="Peugeot 208 "/>
    <s v="Holando"/>
    <d v="2025-06-13T00:00:00"/>
    <s v="Tarjeta"/>
    <d v="2025-07-13T00:00:00"/>
    <s v="SI"/>
    <n v="29690.400000000001"/>
    <s v="Mensual"/>
    <n v="22880000"/>
    <s v="MENSUAL"/>
    <x v="10"/>
    <x v="6"/>
    <x v="0"/>
  </r>
  <r>
    <n v="135"/>
    <x v="68"/>
    <n v="21846691"/>
    <s v="Vw Up take 2017"/>
    <s v="SC"/>
    <d v="2025-05-28T00:00:00"/>
    <s v="cbu"/>
    <d v="2025-06-27T00:00:00"/>
    <s v="PENDIENTE"/>
    <n v="70379.509999999995"/>
    <s v="Mensual"/>
    <n v="15120000"/>
    <d v="2025-07-13T00:00:00"/>
    <x v="30"/>
    <x v="4"/>
    <x v="0"/>
  </r>
  <r>
    <n v="136"/>
    <x v="121"/>
    <n v="37850860"/>
    <s v="Clio Mio 5 p año 2012 1.2 Pack plus"/>
    <s v="Holando"/>
    <d v="2025-07-02T00:00:00"/>
    <s v="cbu"/>
    <d v="2025-08-01T00:00:00"/>
    <s v="SI"/>
    <n v="38642.26"/>
    <s v="Trimestral"/>
    <n v="9020000"/>
    <d v="2025-07-13T00:00:00"/>
    <x v="30"/>
    <x v="4"/>
    <x v="0"/>
  </r>
  <r>
    <n v="137"/>
    <x v="122"/>
    <n v="32346244"/>
    <s v="Accidentes personales"/>
    <s v="Galeno"/>
    <d v="2025-06-28T00:00:00"/>
    <s v="cbu"/>
    <d v="2025-07-28T00:00:00"/>
    <s v="SI"/>
    <n v="2050.0300000000002"/>
    <s v="Trimestral"/>
    <n v="4516400"/>
    <d v="2025-10-01T00:00:00"/>
    <x v="0"/>
    <x v="0"/>
    <x v="0"/>
  </r>
  <r>
    <n v="138"/>
    <x v="123"/>
    <n v="34989173"/>
    <s v="auto"/>
    <s v="Holando"/>
    <d v="2025-07-02T00:00:00"/>
    <s v="cbu"/>
    <d v="2025-08-01T00:00:00"/>
    <s v="SI"/>
    <n v="194342.15"/>
    <s v="Trimestral"/>
    <n v="24915000"/>
    <d v="2025-09-13T00:00:00"/>
    <x v="30"/>
    <x v="2"/>
    <x v="0"/>
  </r>
  <r>
    <n v="139"/>
    <x v="124"/>
    <n v="11747284"/>
    <s v="Vw Gol format 1.6 3 p año 2006"/>
    <s v="SC"/>
    <d v="2025-06-28T00:00:00"/>
    <s v="Tarjeta"/>
    <d v="2025-07-28T00:00:00"/>
    <s v="SI"/>
    <n v="41241.910000000003"/>
    <s v="Mensual"/>
    <n v="6332000"/>
    <d v="2025-07-21T00:00:00"/>
    <x v="17"/>
    <x v="4"/>
    <x v="0"/>
  </r>
  <r>
    <n v="140"/>
    <x v="125"/>
    <n v="18172520"/>
    <s v="auto"/>
    <s v="Holando"/>
    <d v="2025-07-02T00:00:00"/>
    <s v="cbu"/>
    <d v="2025-08-01T00:00:00"/>
    <s v="SI"/>
    <n v="114409.33"/>
    <s v="Trimestral"/>
    <n v="19030000"/>
    <d v="2025-07-26T00:00:00"/>
    <x v="23"/>
    <x v="4"/>
    <x v="0"/>
  </r>
  <r>
    <n v="141"/>
    <x v="126"/>
    <n v="26159141"/>
    <s v="moto"/>
    <s v="Rivadavia"/>
    <d v="2025-06-28T00:00:00"/>
    <s v="cbu"/>
    <d v="2025-07-28T00:00:00"/>
    <s v="SI"/>
    <n v="39204.15"/>
    <s v="Trimestral"/>
    <n v="1742000"/>
    <d v="2025-10-04T00:00:00"/>
    <x v="22"/>
    <x v="0"/>
    <x v="0"/>
  </r>
  <r>
    <n v="142"/>
    <x v="127"/>
    <n v="18442359"/>
    <s v="auto"/>
    <s v="Holando"/>
    <d v="2025-06-13T00:00:00"/>
    <s v="Tarjeta"/>
    <d v="2025-07-13T00:00:00"/>
    <s v="SI"/>
    <n v="250664.52"/>
    <s v="Trimestral"/>
    <n v="22990000"/>
    <d v="2025-08-09T00:00:00"/>
    <x v="24"/>
    <x v="5"/>
    <x v="0"/>
  </r>
  <r>
    <n v="143"/>
    <x v="128"/>
    <n v="29473759"/>
    <s v="Yamaha 2014"/>
    <s v="Rivadavia"/>
    <d v="2025-06-05T00:00:00"/>
    <s v="Cupon"/>
    <d v="2025-07-05T00:00:00"/>
    <s v="SI"/>
    <n v="78354.5"/>
    <s v="Trimestral"/>
    <n v="1734000"/>
    <d v="2025-09-28T00:00:00"/>
    <x v="9"/>
    <x v="2"/>
    <x v="0"/>
  </r>
  <r>
    <n v="144"/>
    <x v="129"/>
    <n v="8453763"/>
    <s v="auto"/>
    <s v="Holando"/>
    <d v="2025-07-02T00:00:00"/>
    <s v="cbu"/>
    <d v="2025-08-01T00:00:00"/>
    <s v="SI"/>
    <n v="188742.39999999999"/>
    <s v="Trimestral"/>
    <n v="20350000"/>
    <d v="2025-08-20T00:00:00"/>
    <x v="13"/>
    <x v="5"/>
    <x v="0"/>
  </r>
  <r>
    <n v="145"/>
    <x v="130"/>
    <n v="39073230"/>
    <s v="Fiat Palio Essence 1.6 2015"/>
    <s v="Holando"/>
    <d v="2025-07-02T00:00:00"/>
    <s v="cbu"/>
    <d v="2025-08-01T00:00:00"/>
    <s v="SI"/>
    <n v="33148.42"/>
    <s v="Mensual"/>
    <n v="14740000"/>
    <d v="2026-06-15T00:00:00"/>
    <x v="28"/>
    <x v="9"/>
    <x v="1"/>
  </r>
  <r>
    <n v="146"/>
    <x v="131"/>
    <n v="42637635"/>
    <s v="palio"/>
    <s v="Rivadavia"/>
    <d v="2025-06-28T00:00:00"/>
    <s v="cbu"/>
    <d v="2025-07-28T00:00:00"/>
    <s v="SI"/>
    <n v="59640.97"/>
    <s v="Trimestral"/>
    <n v="6760000"/>
    <d v="2025-10-03T00:00:00"/>
    <x v="12"/>
    <x v="0"/>
    <x v="0"/>
  </r>
  <r>
    <n v="147"/>
    <x v="132"/>
    <n v="30715461362"/>
    <s v="s10"/>
    <s v="Holando"/>
    <d v="2025-07-02T00:00:00"/>
    <s v="cbu"/>
    <d v="2025-08-01T00:00:00"/>
    <s v="SI"/>
    <n v="45574.95"/>
    <s v="Trimestral"/>
    <n v="10637000"/>
    <d v="2025-09-07T00:00:00"/>
    <x v="27"/>
    <x v="2"/>
    <x v="0"/>
  </r>
  <r>
    <n v="148"/>
    <x v="133"/>
    <n v="30430351"/>
    <s v="auto"/>
    <s v="Holando"/>
    <d v="2025-07-02T00:00:00"/>
    <s v="cbu"/>
    <d v="2025-08-01T00:00:00"/>
    <s v="SI"/>
    <n v="104080.84"/>
    <s v="Trimestral"/>
    <n v="18678000"/>
    <d v="2025-07-08T00:00:00"/>
    <x v="5"/>
    <x v="4"/>
    <x v="0"/>
  </r>
  <r>
    <n v="149"/>
    <x v="128"/>
    <n v="29473759"/>
    <s v="auto"/>
    <s v="Holando"/>
    <d v="2025-06-05T00:00:00"/>
    <s v="Cupon"/>
    <d v="2025-07-05T00:00:00"/>
    <s v="SI"/>
    <n v="52602.27"/>
    <s v="Trimestral"/>
    <n v="9317000"/>
    <d v="2025-07-10T00:00:00"/>
    <x v="14"/>
    <x v="4"/>
    <x v="0"/>
  </r>
  <r>
    <n v="150"/>
    <x v="134"/>
    <n v="45086477"/>
    <s v="auto"/>
    <s v="Holando"/>
    <d v="2025-07-02T00:00:00"/>
    <s v="cbu"/>
    <d v="2025-08-01T00:00:00"/>
    <s v="SI"/>
    <n v="35937.870000000003"/>
    <s v="Trimestral"/>
    <n v="0"/>
    <d v="2025-07-15T00:00:00"/>
    <x v="28"/>
    <x v="4"/>
    <x v="0"/>
  </r>
  <r>
    <n v="151"/>
    <x v="10"/>
    <n v="25247061"/>
    <s v="comercio"/>
    <s v="Galeno"/>
    <d v="2025-06-28T00:00:00"/>
    <s v="cbu"/>
    <d v="2025-07-28T00:00:00"/>
    <s v="SI"/>
    <n v="13366.58"/>
    <s v="Trimestral"/>
    <n v="0"/>
    <d v="2025-07-18T00:00:00"/>
    <x v="2"/>
    <x v="4"/>
    <x v="0"/>
  </r>
  <r>
    <n v="152"/>
    <x v="135"/>
    <n v="38002882"/>
    <s v="moto"/>
    <s v="Rivadavia"/>
    <d v="2025-06-28T00:00:00"/>
    <s v="cbu"/>
    <d v="2025-07-28T00:00:00"/>
    <s v="SI"/>
    <n v="68099.070000000007"/>
    <s v="Trimestral"/>
    <n v="3798000"/>
    <d v="2025-07-29T00:00:00"/>
    <x v="7"/>
    <x v="4"/>
    <x v="0"/>
  </r>
  <r>
    <n v="153"/>
    <x v="136"/>
    <n v="25455615"/>
    <s v="auto"/>
    <s v="Triunfo"/>
    <d v="2025-06-28T00:00:00"/>
    <s v="Tarjeta"/>
    <d v="2025-07-28T00:00:00"/>
    <s v="SI"/>
    <n v="17257.91"/>
    <s v="Mensual"/>
    <n v="8500000"/>
    <d v="2025-08-02T00:00:00"/>
    <x v="21"/>
    <x v="5"/>
    <x v="0"/>
  </r>
  <r>
    <n v="154"/>
    <x v="137"/>
    <n v="43370839"/>
    <s v="siena"/>
    <s v="Rivadavia"/>
    <d v="2025-06-28T00:00:00"/>
    <s v="cbu"/>
    <d v="2025-07-28T00:00:00"/>
    <s v="SI"/>
    <n v="289705.77"/>
    <s v="Trimestral"/>
    <n v="12400000"/>
    <d v="2025-08-22T00:00:00"/>
    <x v="3"/>
    <x v="5"/>
    <x v="0"/>
  </r>
  <r>
    <n v="155"/>
    <x v="138"/>
    <n v="31844541"/>
    <s v="Accidentes personales"/>
    <s v="Galeno"/>
    <d v="2025-06-28T00:00:00"/>
    <s v="cbu"/>
    <d v="2025-07-28T00:00:00"/>
    <s v="SI"/>
    <n v="4474.51"/>
    <s v="Trimestral"/>
    <n v="7603200"/>
    <d v="2025-08-24T00:00:00"/>
    <x v="25"/>
    <x v="5"/>
    <x v="0"/>
  </r>
  <r>
    <n v="156"/>
    <x v="139"/>
    <n v="39059208"/>
    <s v="moto"/>
    <s v="Triunfo"/>
    <d v="2025-05-28T00:00:00"/>
    <s v="Tarjeta"/>
    <d v="2025-06-27T00:00:00"/>
    <s v="SI"/>
    <n v="13730.72"/>
    <s v="Mensual"/>
    <n v="1422000"/>
    <d v="2025-07-05T00:00:00"/>
    <x v="10"/>
    <x v="4"/>
    <x v="0"/>
  </r>
  <r>
    <n v="157"/>
    <x v="140"/>
    <n v="26180953"/>
    <s v="auto"/>
    <s v="Holando"/>
    <d v="2025-07-02T00:00:00"/>
    <s v="cbu"/>
    <d v="2025-08-01T00:00:00"/>
    <s v="SI"/>
    <n v="99472.94"/>
    <s v="Trimestral"/>
    <n v="9075000"/>
    <d v="2025-09-08T00:00:00"/>
    <x v="5"/>
    <x v="2"/>
    <x v="0"/>
  </r>
  <r>
    <n v="158"/>
    <x v="141"/>
    <n v="36352319"/>
    <s v="auto"/>
    <s v="Galeno"/>
    <d v="2025-06-28T00:00:00"/>
    <s v="Tarjeta"/>
    <d v="2025-07-28T00:00:00"/>
    <s v="SI"/>
    <n v="23673.16"/>
    <s v="Mensual"/>
    <n v="0"/>
    <d v="2025-07-18T00:00:00"/>
    <x v="2"/>
    <x v="4"/>
    <x v="0"/>
  </r>
  <r>
    <n v="159"/>
    <x v="142"/>
    <n v="30716722348"/>
    <s v="Moto"/>
    <s v="Triunfo"/>
    <d v="2025-05-28T00:00:00"/>
    <s v="cbu"/>
    <d v="2025-06-27T00:00:00"/>
    <s v="SI"/>
    <n v="23551.599999999999"/>
    <s v="Mensual"/>
    <n v="6519000"/>
    <d v="2025-07-15T00:00:00"/>
    <x v="28"/>
    <x v="4"/>
    <x v="0"/>
  </r>
  <r>
    <n v="160"/>
    <x v="143"/>
    <n v="38087945"/>
    <s v="Accidentes personales"/>
    <s v="Galeno"/>
    <d v="2025-06-28T00:00:00"/>
    <s v="cbu"/>
    <d v="2025-07-28T00:00:00"/>
    <s v="SI"/>
    <n v="862.58"/>
    <s v="Anual"/>
    <n v="1900800"/>
    <d v="2025-09-16T00:00:00"/>
    <x v="8"/>
    <x v="2"/>
    <x v="0"/>
  </r>
  <r>
    <n v="161"/>
    <x v="144"/>
    <n v="23764730"/>
    <s v="iphone xr 64 gb 351738665"/>
    <s v="Rus"/>
    <d v="2025-06-28T00:00:00"/>
    <s v="Tarjeta"/>
    <d v="2025-07-28T00:00:00"/>
    <s v="SI"/>
    <n v="90837.52"/>
    <s v="Trimestral"/>
    <n v="750000"/>
    <d v="2026-07-02T00:00:00"/>
    <x v="21"/>
    <x v="4"/>
    <x v="1"/>
  </r>
  <r>
    <n v="162"/>
    <x v="145"/>
    <n v="29329703"/>
    <s v="Auto"/>
    <s v="Holando"/>
    <d v="2025-07-02T00:00:00"/>
    <s v="cbu"/>
    <d v="2025-08-01T00:00:00"/>
    <s v="SI"/>
    <n v="52914.22"/>
    <s v="Mensual"/>
    <n v="19690000"/>
    <s v="MENSUAL"/>
    <x v="26"/>
    <x v="0"/>
    <x v="0"/>
  </r>
  <r>
    <n v="163"/>
    <x v="57"/>
    <n v="25919980"/>
    <s v="auto"/>
    <s v="Holando"/>
    <d v="2025-06-13T00:00:00"/>
    <s v="Tarjeta"/>
    <d v="2025-07-13T00:00:00"/>
    <s v="SI"/>
    <n v="146018.13"/>
    <s v="Trimestral"/>
    <n v="17050000"/>
    <d v="2025-09-23T00:00:00"/>
    <x v="26"/>
    <x v="2"/>
    <x v="0"/>
  </r>
  <r>
    <n v="164"/>
    <x v="146"/>
    <n v="26395146"/>
    <s v="Praxis Profesional"/>
    <s v="SC"/>
    <d v="2025-05-28T00:00:00"/>
    <s v="cbu"/>
    <d v="2025-06-27T00:00:00"/>
    <s v="PENDIENTE"/>
    <n v="25153.54"/>
    <s v="Anual"/>
    <n v="6400000"/>
    <d v="2025-10-11T00:00:00"/>
    <x v="1"/>
    <x v="0"/>
    <x v="0"/>
  </r>
  <r>
    <n v="165"/>
    <x v="73"/>
    <n v="26554111"/>
    <s v="auto"/>
    <s v="Holando"/>
    <d v="2025-06-13T00:00:00"/>
    <s v="Tarjeta"/>
    <d v="2025-07-13T00:00:00"/>
    <s v="SI"/>
    <n v="73373.570000000007"/>
    <s v="Trimestral"/>
    <n v="9790000"/>
    <d v="2025-09-01T00:00:00"/>
    <x v="0"/>
    <x v="2"/>
    <x v="0"/>
  </r>
  <r>
    <n v="166"/>
    <x v="147"/>
    <n v="20849744"/>
    <s v="Tecno Protegida "/>
    <s v="Rus"/>
    <d v="2025-04-28T00:00:00"/>
    <s v="Tarjeta"/>
    <d v="2025-05-28T00:00:00"/>
    <s v="PENDIENTE"/>
    <n v="151405.24"/>
    <s v="Anual"/>
    <n v="1250000"/>
    <d v="2026-04-30T00:00:00"/>
    <x v="19"/>
    <x v="10"/>
    <x v="1"/>
  </r>
  <r>
    <n v="167"/>
    <x v="148"/>
    <n v="23241721159"/>
    <s v="jumper"/>
    <s v="Holando"/>
    <d v="2025-07-02T00:00:00"/>
    <s v="cbu"/>
    <d v="2025-08-01T00:00:00"/>
    <s v="SI"/>
    <n v="52390.5"/>
    <s v="Mensual"/>
    <n v="39270000"/>
    <s v="MENSUAL"/>
    <x v="9"/>
    <x v="0"/>
    <x v="0"/>
  </r>
  <r>
    <n v="168"/>
    <x v="75"/>
    <n v="13151419"/>
    <s v="Auto"/>
    <s v="Holando"/>
    <d v="2025-07-02T00:00:00"/>
    <s v="cbu"/>
    <d v="2025-08-01T00:00:00"/>
    <s v="SI"/>
    <n v="34340.33"/>
    <s v="Mensual"/>
    <n v="29700000"/>
    <d v="2026-06-19T00:00:00"/>
    <x v="16"/>
    <x v="9"/>
    <x v="1"/>
  </r>
  <r>
    <n v="169"/>
    <x v="142"/>
    <n v="30716722348"/>
    <s v="Citroen c3"/>
    <s v="Holando"/>
    <d v="2025-07-02T00:00:00"/>
    <s v="cbu"/>
    <d v="2025-08-01T00:00:00"/>
    <s v="SI"/>
    <n v="75575.69"/>
    <s v="Mensual"/>
    <n v="7326000"/>
    <d v="2025-08-08T00:00:00"/>
    <x v="5"/>
    <x v="5"/>
    <x v="0"/>
  </r>
  <r>
    <n v="170"/>
    <x v="149"/>
    <n v="29086150"/>
    <s v="Praxis Profesional"/>
    <s v="SC"/>
    <d v="2025-06-28T00:00:00"/>
    <s v="cbu"/>
    <d v="2025-07-28T00:00:00"/>
    <s v="SI"/>
    <n v="24606.720000000001"/>
    <s v="Anual"/>
    <n v="19200000"/>
    <d v="2025-11-08T00:00:00"/>
    <x v="5"/>
    <x v="11"/>
    <x v="0"/>
  </r>
  <r>
    <n v="171"/>
    <x v="145"/>
    <n v="29329703"/>
    <s v="Praxis Profesional"/>
    <s v="SC"/>
    <d v="2025-06-28T00:00:00"/>
    <s v="cbu"/>
    <d v="2025-07-28T00:00:00"/>
    <s v="SI"/>
    <n v="15720.96"/>
    <s v="Anual"/>
    <n v="8000000"/>
    <d v="2025-12-17T00:00:00"/>
    <x v="11"/>
    <x v="6"/>
    <x v="0"/>
  </r>
  <r>
    <n v="172"/>
    <x v="150"/>
    <n v="28850501"/>
    <s v="Accidentes Personales"/>
    <s v="Galeno"/>
    <d v="2025-03-18T00:00:00"/>
    <s v="Cupon"/>
    <d v="2025-04-17T00:00:00"/>
    <s v="PENDIENTE"/>
    <n v="1796.44"/>
    <s v="Trimestral"/>
    <n v="4752000"/>
    <d v="2025-08-11T00:00:00"/>
    <x v="1"/>
    <x v="5"/>
    <x v="0"/>
  </r>
  <r>
    <n v="173"/>
    <x v="151"/>
    <n v="34768784"/>
    <s v="auto"/>
    <s v="Holando"/>
    <d v="2025-06-13T00:00:00"/>
    <s v="Tarjeta"/>
    <d v="2025-07-13T00:00:00"/>
    <s v="SI"/>
    <n v="96151.46"/>
    <s v="Trimestral"/>
    <n v="10560000"/>
    <d v="2025-08-18T00:00:00"/>
    <x v="2"/>
    <x v="5"/>
    <x v="0"/>
  </r>
  <r>
    <n v="174"/>
    <x v="152"/>
    <n v="45083188"/>
    <s v="Ford Ka"/>
    <s v="Holando"/>
    <d v="2025-06-05T00:00:00"/>
    <s v="Cupon"/>
    <d v="2025-07-05T00:00:00"/>
    <s v="SI"/>
    <n v="64166.87"/>
    <s v="Trimestral"/>
    <n v="8585500"/>
    <d v="2025-08-15T00:00:00"/>
    <x v="28"/>
    <x v="5"/>
    <x v="0"/>
  </r>
  <r>
    <n v="175"/>
    <x v="153"/>
    <n v="39057170"/>
    <s v="auto"/>
    <s v="Holando"/>
    <d v="2025-05-27T00:00:00"/>
    <s v="Cupon"/>
    <d v="2025-06-26T00:00:00"/>
    <s v="PENDIENTE"/>
    <n v="65962.69"/>
    <s v="Trimestral"/>
    <n v="10065000"/>
    <d v="2025-09-12T00:00:00"/>
    <x v="29"/>
    <x v="2"/>
    <x v="0"/>
  </r>
  <r>
    <n v="176"/>
    <x v="137"/>
    <n v="43370839"/>
    <s v="Cronos AF"/>
    <s v="Rivadavia"/>
    <d v="2025-06-28T00:00:00"/>
    <s v="cbu"/>
    <d v="2025-07-28T00:00:00"/>
    <s v="SI"/>
    <n v="382007.06"/>
    <s v="Trimestral"/>
    <n v="17850000"/>
    <d v="2025-09-12T00:00:00"/>
    <x v="29"/>
    <x v="2"/>
    <x v="0"/>
  </r>
  <r>
    <n v="177"/>
    <x v="66"/>
    <n v="28187250"/>
    <s v="Praxis Profesional"/>
    <s v="SC"/>
    <d v="2025-06-08T00:00:00"/>
    <s v="Cupon"/>
    <d v="2025-07-08T00:00:00"/>
    <s v="PENDIENTE"/>
    <n v="18144"/>
    <s v="Anual"/>
    <n v="7000000"/>
    <d v="2026-07-01T00:00:00"/>
    <x v="0"/>
    <x v="4"/>
    <x v="1"/>
  </r>
  <r>
    <n v="178"/>
    <x v="34"/>
    <n v="21402769"/>
    <s v="Hogar"/>
    <s v="Rivadavia"/>
    <d v="2025-06-28T00:00:00"/>
    <s v="cbu"/>
    <d v="2025-07-28T00:00:00"/>
    <s v="SI"/>
    <n v="97240.14"/>
    <s v="Anual"/>
    <n v="0"/>
    <d v="2026-01-04T00:00:00"/>
    <x v="22"/>
    <x v="3"/>
    <x v="1"/>
  </r>
  <r>
    <n v="179"/>
    <x v="154"/>
    <n v="26612489"/>
    <s v="Accidentes personales"/>
    <s v="Galeno"/>
    <d v="2025-06-28T00:00:00"/>
    <s v="cbu"/>
    <d v="2025-07-28T00:00:00"/>
    <s v="SI"/>
    <n v="2733.08"/>
    <s v="Trimestral"/>
    <n v="6021900"/>
    <d v="2025-10-01T00:00:00"/>
    <x v="0"/>
    <x v="0"/>
    <x v="0"/>
  </r>
  <r>
    <n v="180"/>
    <x v="155"/>
    <n v="18014957"/>
    <s v="auto"/>
    <s v="SC"/>
    <d v="1900-06-28T00:00:00"/>
    <s v="Tarjeta"/>
    <d v="1900-07-28T00:00:00"/>
    <s v="SI"/>
    <n v="68898.45"/>
    <s v="Mensual"/>
    <n v="12495000"/>
    <d v="2025-07-01T00:00:00"/>
    <x v="0"/>
    <x v="5"/>
    <x v="0"/>
  </r>
  <r>
    <n v="181"/>
    <x v="156"/>
    <n v="14798006"/>
    <s v="bicicleta"/>
    <s v="Rivadavia"/>
    <d v="2025-06-28T00:00:00"/>
    <s v="Tarjeta"/>
    <d v="2025-07-28T00:00:00"/>
    <s v="SI"/>
    <n v="11917.7"/>
    <s v="Semestral"/>
    <n v="180000"/>
    <d v="2025-11-30T00:00:00"/>
    <x v="19"/>
    <x v="11"/>
    <x v="0"/>
  </r>
  <r>
    <n v="182"/>
    <x v="157"/>
    <n v="33843884"/>
    <s v="Accidentes personales"/>
    <s v="Galeno"/>
    <d v="2025-06-08T00:00:00"/>
    <s v="Cupon"/>
    <d v="2025-07-08T00:00:00"/>
    <s v="SI"/>
    <n v="2733.08"/>
    <s v="Trimestral"/>
    <n v="6021900"/>
    <d v="2025-10-01T00:00:00"/>
    <x v="0"/>
    <x v="0"/>
    <x v="0"/>
  </r>
  <r>
    <n v="183"/>
    <x v="158"/>
    <n v="24368290"/>
    <s v="S-10"/>
    <s v="Holando"/>
    <d v="2025-06-13T00:00:00"/>
    <s v="Tarjeta"/>
    <d v="2025-07-13T00:00:00"/>
    <s v="SI"/>
    <n v="256042.67"/>
    <s v="Trimestral"/>
    <n v="29150000"/>
    <d v="2025-10-01T00:00:00"/>
    <x v="0"/>
    <x v="0"/>
    <x v="0"/>
  </r>
  <r>
    <n v="184"/>
    <x v="159"/>
    <n v="27896092"/>
    <s v="auto"/>
    <s v="Holando"/>
    <d v="2025-06-13T00:00:00"/>
    <s v="Tarjeta"/>
    <d v="2025-07-13T00:00:00"/>
    <s v="SI"/>
    <n v="93089.72"/>
    <s v="Trimestral"/>
    <n v="15818000"/>
    <d v="2025-09-28T00:00:00"/>
    <x v="9"/>
    <x v="2"/>
    <x v="0"/>
  </r>
  <r>
    <n v="185"/>
    <x v="160"/>
    <n v="24632468"/>
    <s v="Accidentes personales"/>
    <s v="Galeno"/>
    <d v="2025-06-28T00:00:00"/>
    <s v="Tarjeta"/>
    <d v="2025-07-28T00:00:00"/>
    <s v="SI"/>
    <n v="2050.0300000000002"/>
    <s v="Trimestral"/>
    <n v="4516400"/>
    <d v="2025-10-01T00:00:00"/>
    <x v="0"/>
    <x v="0"/>
    <x v="0"/>
  </r>
  <r>
    <n v="186"/>
    <x v="161"/>
    <n v="6519816"/>
    <s v="auto"/>
    <s v="Holando"/>
    <d v="2025-06-13T00:00:00"/>
    <s v="Tarjeta"/>
    <d v="2025-07-13T00:00:00"/>
    <s v="SI"/>
    <n v="103847.25"/>
    <s v="Trimestral"/>
    <n v="24090000"/>
    <d v="2025-09-23T00:00:00"/>
    <x v="26"/>
    <x v="2"/>
    <x v="0"/>
  </r>
  <r>
    <n v="187"/>
    <x v="162"/>
    <n v="43366819"/>
    <s v="moto"/>
    <s v="Rivadavia"/>
    <d v="2025-06-05T00:00:00"/>
    <s v="Cupon"/>
    <d v="2025-07-05T00:00:00"/>
    <s v="SI"/>
    <n v="17783.990000000002"/>
    <s v="Trimestral"/>
    <n v="1329000"/>
    <d v="2025-09-23T00:00:00"/>
    <x v="26"/>
    <x v="2"/>
    <x v="0"/>
  </r>
  <r>
    <n v="188"/>
    <x v="163"/>
    <n v="28655532"/>
    <s v="auto"/>
    <s v="Rivadavia"/>
    <d v="2025-06-28T00:00:00"/>
    <s v="cbu"/>
    <d v="2025-07-28T00:00:00"/>
    <s v="SI"/>
    <n v="74749.14"/>
    <s v="Trimestral"/>
    <n v="10450000"/>
    <d v="2025-06-25T00:00:00"/>
    <x v="27"/>
    <x v="4"/>
    <x v="0"/>
  </r>
  <r>
    <n v="189"/>
    <x v="164"/>
    <n v="32239467"/>
    <s v="Peugeot 308"/>
    <s v="SC"/>
    <d v="2025-06-28T00:00:00"/>
    <s v="cbu"/>
    <d v="2024-03-11T00:00:00"/>
    <s v="SI"/>
    <n v="71495.72"/>
    <s v="Mensual"/>
    <n v="13566420"/>
    <d v="2025-08-02T00:00:00"/>
    <x v="21"/>
    <x v="5"/>
    <x v="0"/>
  </r>
  <r>
    <n v="190"/>
    <x v="165"/>
    <n v="22741115"/>
    <s v="Accidentes Personales"/>
    <s v="Galeno"/>
    <d v="2025-05-28T00:00:00"/>
    <s v="cbu"/>
    <d v="2025-06-27T00:00:00"/>
    <s v="PENDIENTE"/>
    <n v="2050.0300000000002"/>
    <s v="Trimestral"/>
    <n v="4516400"/>
    <d v="2025-10-01T00:00:00"/>
    <x v="0"/>
    <x v="0"/>
    <x v="0"/>
  </r>
  <r>
    <n v="191"/>
    <x v="166"/>
    <n v="30844555"/>
    <s v="Auto"/>
    <s v="Triunfo"/>
    <d v="2025-06-28T00:00:00"/>
    <s v="cbu"/>
    <d v="2025-07-28T00:00:00"/>
    <s v="SI"/>
    <n v="49329.32"/>
    <s v="Trimestral"/>
    <n v="5412000"/>
    <d v="2025-10-04T00:00:00"/>
    <x v="22"/>
    <x v="0"/>
    <x v="0"/>
  </r>
  <r>
    <n v="192"/>
    <x v="167"/>
    <n v="16903385"/>
    <s v="Accidentes Personales"/>
    <s v="Galeno"/>
    <d v="2025-06-28T00:00:00"/>
    <s v="cbu"/>
    <d v="2025-07-28T00:00:00"/>
    <s v="SI"/>
    <n v="2097.08"/>
    <s v="Trimestral"/>
    <n v="5280000"/>
    <d v="2025-09-04T00:00:00"/>
    <x v="22"/>
    <x v="2"/>
    <x v="0"/>
  </r>
  <r>
    <n v="193"/>
    <x v="168"/>
    <n v="35122905"/>
    <s v="vento"/>
    <s v="SC"/>
    <d v="2025-06-28T00:00:00"/>
    <s v="Tarjeta"/>
    <d v="2025-07-28T00:00:00"/>
    <s v="SI"/>
    <n v="47754.35"/>
    <s v="Mensual"/>
    <n v="13650000"/>
    <d v="2025-07-06T00:00:00"/>
    <x v="6"/>
    <x v="5"/>
    <x v="0"/>
  </r>
  <r>
    <n v="194"/>
    <x v="169"/>
    <n v="38197887"/>
    <s v="auto"/>
    <s v="Triunfo"/>
    <d v="2025-06-28T00:00:00"/>
    <s v="Tarjeta"/>
    <d v="2025-07-28T00:00:00"/>
    <s v="SI"/>
    <n v="75386.33"/>
    <s v="Trimestral"/>
    <n v="7865000"/>
    <d v="2025-07-08T00:00:00"/>
    <x v="5"/>
    <x v="4"/>
    <x v="0"/>
  </r>
  <r>
    <n v="195"/>
    <x v="170"/>
    <n v="16740746"/>
    <s v="bicicleta"/>
    <s v="Rivadavia"/>
    <d v="2025-06-28T00:00:00"/>
    <s v="Cupon"/>
    <d v="2025-07-28T00:00:00"/>
    <s v="SI"/>
    <n v="16047.86"/>
    <s v="Semestral"/>
    <n v="3400000"/>
    <d v="2025-07-16T00:00:00"/>
    <x v="8"/>
    <x v="4"/>
    <x v="0"/>
  </r>
  <r>
    <n v="196"/>
    <x v="171"/>
    <n v="29201037"/>
    <s v="bicicleta"/>
    <s v="Rivadavia"/>
    <d v="2025-06-28T00:00:00"/>
    <s v="cbu"/>
    <d v="2025-07-28T00:00:00"/>
    <s v="SI"/>
    <n v="74772.02"/>
    <s v="Semestral"/>
    <n v="1800000"/>
    <d v="2025-08-26T00:00:00"/>
    <x v="23"/>
    <x v="5"/>
    <x v="0"/>
  </r>
  <r>
    <n v="197"/>
    <x v="172"/>
    <n v="23142064"/>
    <s v="Etios"/>
    <s v="Rivadavia"/>
    <d v="2025-06-28T00:00:00"/>
    <s v="Cupon"/>
    <d v="2025-07-28T00:00:00"/>
    <s v="SI"/>
    <n v="64728.08"/>
    <s v="Trimestral"/>
    <n v="16500000"/>
    <d v="2025-07-21T00:00:00"/>
    <x v="17"/>
    <x v="4"/>
    <x v="0"/>
  </r>
  <r>
    <n v="198"/>
    <x v="173"/>
    <n v="11786853"/>
    <s v="Hogar"/>
    <s v="Rivadavia"/>
    <d v="2025-06-28T00:00:00"/>
    <s v="cbu"/>
    <d v="2025-07-28T00:00:00"/>
    <s v="SI"/>
    <n v="61756.36"/>
    <s v="Semestral"/>
    <n v="0"/>
    <d v="2025-07-27T00:00:00"/>
    <x v="4"/>
    <x v="4"/>
    <x v="0"/>
  </r>
  <r>
    <n v="199"/>
    <x v="174"/>
    <n v="41158046"/>
    <s v="moto"/>
    <s v="Rivadavia"/>
    <d v="2025-06-28T00:00:00"/>
    <s v="cbu"/>
    <d v="2025-07-28T00:00:00"/>
    <s v="SI"/>
    <n v="36444.92"/>
    <s v="Trimestral"/>
    <n v="1602000"/>
    <d v="2025-07-27T00:00:00"/>
    <x v="4"/>
    <x v="4"/>
    <x v="0"/>
  </r>
  <r>
    <n v="200"/>
    <x v="10"/>
    <n v="25247061"/>
    <s v="Palio weekend"/>
    <s v="Holando"/>
    <d v="2025-07-02T00:00:00"/>
    <s v="cbu"/>
    <d v="2025-08-01T00:00:00"/>
    <s v="SI"/>
    <n v="32331.26"/>
    <s v="Mensual"/>
    <n v="12980000"/>
    <d v="2026-01-27T00:00:00"/>
    <x v="4"/>
    <x v="3"/>
    <x v="1"/>
  </r>
  <r>
    <n v="201"/>
    <x v="175"/>
    <n v="31742432"/>
    <s v="auto"/>
    <s v="Holando"/>
    <d v="2025-07-02T00:00:00"/>
    <s v="cbu"/>
    <d v="2025-08-01T00:00:00"/>
    <s v="SI"/>
    <n v="75873.84"/>
    <s v="Trimestral"/>
    <n v="9152000"/>
    <d v="2025-09-05T00:00:00"/>
    <x v="10"/>
    <x v="2"/>
    <x v="0"/>
  </r>
  <r>
    <n v="202"/>
    <x v="176"/>
    <n v="41599232"/>
    <s v="auto"/>
    <s v="SC"/>
    <d v="2025-06-28T00:00:00"/>
    <s v="cbu"/>
    <d v="2025-07-28T00:00:00"/>
    <s v="SI"/>
    <n v="31621.66"/>
    <s v="Mensual"/>
    <n v="4694000"/>
    <d v="2025-07-02T00:00:00"/>
    <x v="21"/>
    <x v="5"/>
    <x v="0"/>
  </r>
  <r>
    <n v="203"/>
    <x v="177"/>
    <n v="37476271"/>
    <s v="Accidentes personales"/>
    <s v="Galeno"/>
    <d v="2025-06-28T00:00:00"/>
    <s v="cbu"/>
    <d v="2025-07-28T00:00:00"/>
    <s v="PENDIENTE"/>
    <n v="1863.61"/>
    <s v="Trimestral"/>
    <n v="4105800"/>
    <d v="2025-08-02T00:00:00"/>
    <x v="21"/>
    <x v="5"/>
    <x v="0"/>
  </r>
  <r>
    <n v="204"/>
    <x v="178"/>
    <n v="25202418"/>
    <s v="auto"/>
    <s v="Holando"/>
    <d v="2025-07-02T00:00:00"/>
    <s v="cbu"/>
    <d v="2025-08-01T00:00:00"/>
    <s v="SI"/>
    <n v="107515.25"/>
    <s v="Trimestral"/>
    <n v="12155000"/>
    <d v="2025-08-07T00:00:00"/>
    <x v="27"/>
    <x v="5"/>
    <x v="0"/>
  </r>
  <r>
    <n v="205"/>
    <x v="179"/>
    <n v="31868082"/>
    <s v="Accidentes personales"/>
    <s v="Galeno"/>
    <d v="2025-06-28T00:00:00"/>
    <s v="cbu"/>
    <d v="2025-07-28T00:00:00"/>
    <s v="SI"/>
    <n v="2643.39"/>
    <s v="Trimestral"/>
    <n v="3300000"/>
    <d v="2025-07-06T00:00:00"/>
    <x v="6"/>
    <x v="4"/>
    <x v="0"/>
  </r>
  <r>
    <n v="206"/>
    <x v="142"/>
    <n v="30716722348"/>
    <s v="punto"/>
    <s v="Holando"/>
    <d v="2025-07-02T00:00:00"/>
    <s v="cbu"/>
    <d v="2025-08-01T00:00:00"/>
    <s v="SI"/>
    <n v="55106.15"/>
    <s v="Trimestral"/>
    <n v="10560000"/>
    <d v="2025-09-13T00:00:00"/>
    <x v="30"/>
    <x v="2"/>
    <x v="0"/>
  </r>
  <r>
    <n v="207"/>
    <x v="180"/>
    <n v="11559910"/>
    <s v="auto"/>
    <s v="SC"/>
    <d v="2025-06-28T00:00:00"/>
    <s v="Tarjeta"/>
    <d v="2025-07-28T00:00:00"/>
    <s v="SI"/>
    <n v="80345.66"/>
    <s v="Mensual"/>
    <n v="15990450"/>
    <d v="2025-07-13T00:00:00"/>
    <x v="30"/>
    <x v="4"/>
    <x v="0"/>
  </r>
  <r>
    <n v="208"/>
    <x v="181"/>
    <n v="25343810"/>
    <s v="auto"/>
    <s v="Triunfo"/>
    <d v="2025-06-28T00:00:00"/>
    <s v="cbu"/>
    <d v="2025-07-28T00:00:00"/>
    <s v="SI"/>
    <n v="25932.91"/>
    <s v="Mensual"/>
    <n v="8800000"/>
    <d v="2025-07-15T00:00:00"/>
    <x v="28"/>
    <x v="4"/>
    <x v="0"/>
  </r>
  <r>
    <n v="209"/>
    <x v="182"/>
    <n v="12796546"/>
    <s v="Auto"/>
    <s v="Holando"/>
    <d v="2025-06-13T00:00:00"/>
    <s v="Tarjeta"/>
    <d v="2025-07-13T00:00:00"/>
    <s v="SI"/>
    <n v="216679.77"/>
    <s v="Trimestral"/>
    <n v="14850000"/>
    <d v="2025-08-20T00:00:00"/>
    <x v="13"/>
    <x v="5"/>
    <x v="0"/>
  </r>
  <r>
    <n v="210"/>
    <x v="175"/>
    <n v="31742432"/>
    <s v="Hogar"/>
    <s v="Holando"/>
    <d v="2025-07-02T00:00:00"/>
    <s v="cbu"/>
    <d v="2025-08-01T00:00:00"/>
    <s v="SI"/>
    <n v="128101.41"/>
    <s v="Anual"/>
    <n v="157818500"/>
    <d v="2026-02-22T00:00:00"/>
    <x v="3"/>
    <x v="1"/>
    <x v="1"/>
  </r>
  <r>
    <n v="211"/>
    <x v="183"/>
    <n v="39620344"/>
    <s v="auto"/>
    <s v="Holando"/>
    <d v="2025-06-07T00:00:00"/>
    <s v="Cupon"/>
    <d v="2025-07-07T00:00:00"/>
    <s v="SI"/>
    <n v="58978.59"/>
    <s v="Trimestral"/>
    <n v="6743000"/>
    <d v="2025-08-23T00:00:00"/>
    <x v="26"/>
    <x v="5"/>
    <x v="0"/>
  </r>
  <r>
    <n v="212"/>
    <x v="184"/>
    <n v="11562396"/>
    <s v="auto"/>
    <s v="Rus"/>
    <d v="2025-06-02T00:00:00"/>
    <s v="Cupon"/>
    <d v="2025-07-02T00:00:00"/>
    <s v="SI"/>
    <n v="52103.11"/>
    <s v="Semestral"/>
    <n v="0"/>
    <d v="2025-08-25T00:00:00"/>
    <x v="15"/>
    <x v="5"/>
    <x v="0"/>
  </r>
  <r>
    <n v="213"/>
    <x v="185"/>
    <n v="8531728"/>
    <s v="AUTO"/>
    <s v="Holando"/>
    <d v="2025-06-13T00:00:00"/>
    <s v="Tarjeta"/>
    <d v="2025-07-13T00:00:00"/>
    <s v="SI"/>
    <n v="58368.91"/>
    <s v="Trimestral"/>
    <n v="9768000"/>
    <d v="2025-08-27T00:00:00"/>
    <x v="4"/>
    <x v="5"/>
    <x v="0"/>
  </r>
  <r>
    <n v="214"/>
    <x v="186"/>
    <n v="21629303"/>
    <s v="auto"/>
    <s v="Holando"/>
    <d v="2025-06-13T00:00:00"/>
    <s v="Tarjeta"/>
    <d v="2025-07-13T00:00:00"/>
    <s v="SI"/>
    <n v="50212.29"/>
    <s v="Trimestral"/>
    <n v="16060000"/>
    <d v="2025-09-06T00:00:00"/>
    <x v="6"/>
    <x v="2"/>
    <x v="0"/>
  </r>
  <r>
    <n v="215"/>
    <x v="187"/>
    <n v="19063031"/>
    <s v="Accidentes personales"/>
    <s v="Galeno"/>
    <d v="2025-05-28T00:00:00"/>
    <s v="Cupon"/>
    <d v="2025-06-27T00:00:00"/>
    <s v="PENDIENTE"/>
    <n v="1812.11"/>
    <s v="Trimestral"/>
    <n v="4563000"/>
    <d v="2025-07-30T00:00:00"/>
    <x v="19"/>
    <x v="4"/>
    <x v="0"/>
  </r>
  <r>
    <n v="216"/>
    <x v="137"/>
    <n v="43370839"/>
    <s v="sandero II"/>
    <s v="Holando"/>
    <d v="2025-07-02T00:00:00"/>
    <s v="cbu"/>
    <d v="2025-08-01T00:00:00"/>
    <s v="SI"/>
    <n v="92820.64"/>
    <s v="Trimestral"/>
    <n v="15620000"/>
    <d v="2025-09-11T00:00:00"/>
    <x v="1"/>
    <x v="2"/>
    <x v="0"/>
  </r>
  <r>
    <n v="217"/>
    <x v="188"/>
    <n v="24810041"/>
    <s v="Accidentes personales"/>
    <s v="Galeno"/>
    <d v="2025-07-06T00:00:00"/>
    <s v="Cupon"/>
    <d v="2025-08-05T00:00:00"/>
    <s v="SI"/>
    <n v="1812.11"/>
    <s v="Trimestral"/>
    <n v="4562000"/>
    <d v="2025-07-30T00:00:00"/>
    <x v="19"/>
    <x v="4"/>
    <x v="0"/>
  </r>
  <r>
    <n v="218"/>
    <x v="189"/>
    <n v="39302941"/>
    <s v="Accidentes personales"/>
    <s v="Galeno"/>
    <d v="2025-06-28T00:00:00"/>
    <s v="Cupon"/>
    <d v="2025-07-28T00:00:00"/>
    <s v="SI"/>
    <n v="1812.11"/>
    <s v="Trimestral"/>
    <n v="4562000"/>
    <d v="2025-07-30T00:00:00"/>
    <x v="19"/>
    <x v="4"/>
    <x v="0"/>
  </r>
  <r>
    <n v="219"/>
    <x v="190"/>
    <n v="40249954"/>
    <s v="auto"/>
    <s v="Rivadavia"/>
    <d v="2025-06-28T00:00:00"/>
    <s v="Tarjeta"/>
    <d v="2025-07-28T00:00:00"/>
    <s v="SI"/>
    <n v="116881.13"/>
    <s v="Trimestral"/>
    <n v="13950000"/>
    <d v="2025-09-15T00:00:00"/>
    <x v="28"/>
    <x v="2"/>
    <x v="0"/>
  </r>
  <r>
    <n v="220"/>
    <x v="191"/>
    <n v="11609233"/>
    <s v="Amarok"/>
    <s v="Rivadavia"/>
    <d v="2025-06-28T00:00:00"/>
    <s v="cbu"/>
    <d v="2025-07-28T00:00:00"/>
    <s v="SI"/>
    <n v="218265.8"/>
    <s v="Mensual"/>
    <n v="40000000"/>
    <d v="2025-09-27T00:00:00"/>
    <x v="4"/>
    <x v="2"/>
    <x v="0"/>
  </r>
  <r>
    <n v="221"/>
    <x v="192"/>
    <n v="13152286"/>
    <s v="auto"/>
    <s v="Triunfo"/>
    <d v="2025-06-28T00:00:00"/>
    <s v="cbu"/>
    <d v="2025-07-28T00:00:00"/>
    <s v="SI"/>
    <n v="27597.48"/>
    <s v="Mensual"/>
    <n v="8380000"/>
    <d v="2025-07-22T00:00:00"/>
    <x v="3"/>
    <x v="4"/>
    <x v="0"/>
  </r>
  <r>
    <n v="222"/>
    <x v="193"/>
    <n v="26482611"/>
    <s v="moto"/>
    <s v="Rivadavia"/>
    <d v="2025-06-28T00:00:00"/>
    <s v="cbu"/>
    <d v="2025-07-28T00:00:00"/>
    <s v="SI"/>
    <n v="44413.53"/>
    <s v="Trimestral"/>
    <n v="2003000"/>
    <d v="2025-10-03T00:00:00"/>
    <x v="12"/>
    <x v="0"/>
    <x v="0"/>
  </r>
  <r>
    <n v="223"/>
    <x v="194"/>
    <n v="18217434"/>
    <s v="auto"/>
    <s v="Rivadavia"/>
    <d v="2025-06-04T00:00:00"/>
    <s v="Cupon"/>
    <d v="2025-07-04T00:00:00"/>
    <s v="SI"/>
    <n v="111924.15"/>
    <s v="Trimestral"/>
    <n v="16350000"/>
    <d v="2025-10-04T00:00:00"/>
    <x v="22"/>
    <x v="0"/>
    <x v="0"/>
  </r>
  <r>
    <n v="224"/>
    <x v="195"/>
    <n v="23794462"/>
    <s v="lopez marcela"/>
    <s v="Holando"/>
    <d v="2025-05-20T00:00:00"/>
    <s v="Cupon"/>
    <d v="2025-06-19T00:00:00"/>
    <s v="SI"/>
    <n v="31379.360000000001"/>
    <s v="Anual"/>
    <n v="8000000"/>
    <d v="2026-04-05T00:00:00"/>
    <x v="10"/>
    <x v="10"/>
    <x v="1"/>
  </r>
  <r>
    <n v="225"/>
    <x v="196"/>
    <n v="35108572"/>
    <s v="auto"/>
    <s v="Holando"/>
    <d v="2025-07-02T00:00:00"/>
    <s v="cbu"/>
    <d v="2025-08-01T00:00:00"/>
    <s v="SI"/>
    <n v="59564.6"/>
    <s v="Trimestral"/>
    <n v="10241000"/>
    <d v="2025-07-12T00:00:00"/>
    <x v="29"/>
    <x v="4"/>
    <x v="0"/>
  </r>
  <r>
    <n v="226"/>
    <x v="197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11"/>
    <x v="0"/>
  </r>
  <r>
    <n v="227"/>
    <x v="198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11"/>
    <x v="0"/>
  </r>
  <r>
    <n v="228"/>
    <x v="199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11"/>
    <x v="0"/>
  </r>
  <r>
    <n v="229"/>
    <x v="200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11"/>
    <x v="0"/>
  </r>
  <r>
    <n v="230"/>
    <x v="201"/>
    <n v="12614416"/>
    <s v="Chevrolet corsa 2009 c/gnc"/>
    <s v="Holando"/>
    <d v="2025-06-29T00:00:00"/>
    <s v="Cupon"/>
    <d v="2025-07-29T00:00:00"/>
    <s v="SI"/>
    <n v="57016.69"/>
    <s v="Trimestral"/>
    <n v="8008000"/>
    <d v="2025-07-14T00:00:00"/>
    <x v="18"/>
    <x v="4"/>
    <x v="0"/>
  </r>
  <r>
    <n v="231"/>
    <x v="202"/>
    <n v="14304717"/>
    <s v="Ford Ecosport 2015 c/gnc"/>
    <s v="Holando"/>
    <d v="2025-06-13T00:00:00"/>
    <s v="Tarjeta"/>
    <d v="2025-07-13T00:00:00"/>
    <s v="SI"/>
    <n v="123887.12"/>
    <s v="Trimestral"/>
    <n v="19580000"/>
    <d v="2025-07-17T00:00:00"/>
    <x v="11"/>
    <x v="4"/>
    <x v="0"/>
  </r>
  <r>
    <n v="232"/>
    <x v="203"/>
    <n v="29713613"/>
    <s v="Ford Focus 2010 c/gnc"/>
    <s v="Holando"/>
    <d v="2025-06-13T00:00:00"/>
    <s v="Tarjeta"/>
    <d v="2025-07-13T00:00:00"/>
    <s v="SI"/>
    <n v="61726.31"/>
    <s v="Trimestral"/>
    <n v="10978000"/>
    <d v="2025-07-17T00:00:00"/>
    <x v="11"/>
    <x v="4"/>
    <x v="0"/>
  </r>
  <r>
    <n v="233"/>
    <x v="142"/>
    <n v="30716722348"/>
    <s v="DS3"/>
    <s v="Holando"/>
    <d v="2025-07-02T00:00:00"/>
    <s v="cbu"/>
    <d v="2025-08-01T00:00:00"/>
    <s v="SI"/>
    <n v="103055.48"/>
    <s v="Trimestral"/>
    <n v="16907000"/>
    <d v="2025-07-23T00:00:00"/>
    <x v="26"/>
    <x v="4"/>
    <x v="0"/>
  </r>
  <r>
    <n v="234"/>
    <x v="204"/>
    <n v="23217891"/>
    <s v="Peugeot 207 Compact 1.6 xt"/>
    <s v="SC"/>
    <d v="2025-05-28T00:00:00"/>
    <s v="cbu"/>
    <d v="2025-06-27T00:00:00"/>
    <s v="PENDIENTE"/>
    <n v="29156.880000000001"/>
    <s v="Mensual"/>
    <n v="9451680"/>
    <d v="2025-07-19T00:00:00"/>
    <x v="16"/>
    <x v="4"/>
    <x v="0"/>
  </r>
  <r>
    <n v="235"/>
    <x v="205"/>
    <n v="33493245"/>
    <s v="Honda Cb 125"/>
    <s v="Triunfo"/>
    <d v="2025-06-28T00:00:00"/>
    <s v="Tarjeta"/>
    <d v="2025-07-28T00:00:00"/>
    <s v="SI"/>
    <n v="18376.43"/>
    <s v="Mensual"/>
    <n v="3161000"/>
    <d v="2025-07-21T00:00:00"/>
    <x v="17"/>
    <x v="4"/>
    <x v="0"/>
  </r>
  <r>
    <n v="236"/>
    <x v="206"/>
    <n v="23431536"/>
    <s v="Fiat argo"/>
    <s v="Holando"/>
    <d v="2025-06-13T00:00:00"/>
    <s v="Tarjeta"/>
    <d v="2025-07-13T00:00:00"/>
    <s v="SI"/>
    <n v="48536.66"/>
    <s v="Mensual"/>
    <n v="20405000"/>
    <d v="2026-04-15T00:00:00"/>
    <x v="15"/>
    <x v="10"/>
    <x v="1"/>
  </r>
  <r>
    <n v="237"/>
    <x v="77"/>
    <n v="33200884"/>
    <s v="oxea"/>
    <s v="Rivadavia"/>
    <d v="2025-05-28T00:00:00"/>
    <s v="cbu"/>
    <d v="2025-06-27T00:00:00"/>
    <s v="SI"/>
    <n v="79192.850000000006"/>
    <s v="Semestral"/>
    <n v="2250000"/>
    <d v="2025-10-22T00:00:00"/>
    <x v="3"/>
    <x v="0"/>
    <x v="0"/>
  </r>
  <r>
    <n v="238"/>
    <x v="136"/>
    <n v="25455615"/>
    <s v="corolla"/>
    <s v="Holando"/>
    <d v="2025-06-13T00:00:00"/>
    <s v="Tarjeta"/>
    <d v="2025-07-13T00:00:00"/>
    <s v="SI"/>
    <n v="267396.5"/>
    <s v="Trimestral"/>
    <n v="26235000"/>
    <d v="2025-07-28T00:00:00"/>
    <x v="9"/>
    <x v="4"/>
    <x v="0"/>
  </r>
  <r>
    <n v="239"/>
    <x v="50"/>
    <n v="34959881"/>
    <s v="auto"/>
    <s v="Triunfo"/>
    <d v="2025-06-28T00:00:00"/>
    <s v="Tarjeta"/>
    <d v="2025-07-28T00:00:00"/>
    <s v="SI"/>
    <n v="19334.14"/>
    <s v="Trimestral"/>
    <n v="3650000"/>
    <d v="2025-07-09T00:00:00"/>
    <x v="24"/>
    <x v="4"/>
    <x v="0"/>
  </r>
  <r>
    <n v="240"/>
    <x v="207"/>
    <n v="31357799"/>
    <s v="moto"/>
    <s v="Rivadavia"/>
    <d v="2025-06-04T00:00:00"/>
    <s v="Cupon"/>
    <d v="2025-07-04T00:00:00"/>
    <s v="SI"/>
    <n v="23558.51"/>
    <s v="Trimestral"/>
    <n v="1359000"/>
    <d v="2025-08-04T00:00:00"/>
    <x v="22"/>
    <x v="5"/>
    <x v="0"/>
  </r>
  <r>
    <n v="241"/>
    <x v="208"/>
    <n v="32787119"/>
    <s v="AUTO"/>
    <s v="SC"/>
    <d v="2025-06-28T00:00:00"/>
    <s v="Tarjeta"/>
    <d v="2025-07-28T00:00:00"/>
    <s v="SI"/>
    <n v="80970.600000000006"/>
    <s v="Mensual"/>
    <n v="9930860"/>
    <d v="2025-07-16T00:00:00"/>
    <x v="8"/>
    <x v="4"/>
    <x v="0"/>
  </r>
  <r>
    <n v="242"/>
    <x v="209"/>
    <n v="25267432"/>
    <s v="rupil"/>
    <s v="Holando"/>
    <d v="2025-06-13T00:00:00"/>
    <s v="Tarjeta"/>
    <d v="2025-07-13T00:00:00"/>
    <s v="SI"/>
    <n v="79474.210000000006"/>
    <s v="Trimestral"/>
    <n v="15400000"/>
    <d v="2025-07-28T00:00:00"/>
    <x v="9"/>
    <x v="4"/>
    <x v="0"/>
  </r>
  <r>
    <n v="243"/>
    <x v="137"/>
    <n v="43370839"/>
    <s v="plenus"/>
    <s v="Holando"/>
    <d v="2025-07-02T00:00:00"/>
    <s v="cbu"/>
    <d v="2025-08-01T00:00:00"/>
    <s v="SI"/>
    <n v="303382.55"/>
    <s v="Anual"/>
    <n v="6400000"/>
    <d v="2026-05-18T00:00:00"/>
    <x v="2"/>
    <x v="8"/>
    <x v="1"/>
  </r>
  <r>
    <n v="244"/>
    <x v="210"/>
    <n v="32921295"/>
    <s v="auto"/>
    <s v="Holando"/>
    <d v="2025-07-02T00:00:00"/>
    <s v="cbu"/>
    <d v="2025-08-01T00:00:00"/>
    <s v="SI"/>
    <n v="114910.68"/>
    <s v="Trimestral"/>
    <n v="21890000"/>
    <d v="2025-08-22T00:00:00"/>
    <x v="3"/>
    <x v="5"/>
    <x v="0"/>
  </r>
  <r>
    <n v="245"/>
    <x v="211"/>
    <n v="37619648"/>
    <s v="auto"/>
    <s v="Holando"/>
    <d v="2025-07-02T00:00:00"/>
    <s v="cbu"/>
    <d v="2025-08-01T00:00:00"/>
    <s v="SI"/>
    <n v="37786.11"/>
    <s v="Trimestral"/>
    <n v="0"/>
    <d v="2025-08-23T00:00:00"/>
    <x v="26"/>
    <x v="5"/>
    <x v="0"/>
  </r>
  <r>
    <n v="246"/>
    <x v="34"/>
    <n v="21402769"/>
    <s v="Praxis Profesional"/>
    <s v="SC"/>
    <d v="2025-06-28T00:00:00"/>
    <s v="cbu"/>
    <d v="2025-07-28T00:00:00"/>
    <s v="SI"/>
    <n v="10137.6"/>
    <s v="Anual"/>
    <n v="6400000"/>
    <d v="2025-07-14T00:00:00"/>
    <x v="18"/>
    <x v="4"/>
    <x v="0"/>
  </r>
  <r>
    <n v="247"/>
    <x v="102"/>
    <n v="24056041"/>
    <s v="auto"/>
    <s v="Holando"/>
    <d v="2025-06-13T00:00:00"/>
    <s v="Tarjeta"/>
    <d v="2025-07-13T00:00:00"/>
    <s v="SI"/>
    <n v="78860.509999999995"/>
    <s v="Trimestral"/>
    <n v="20020000"/>
    <d v="2025-09-01T00:00:00"/>
    <x v="0"/>
    <x v="2"/>
    <x v="0"/>
  </r>
  <r>
    <n v="248"/>
    <x v="77"/>
    <n v="33200884"/>
    <s v="auto"/>
    <s v="Rivadavia"/>
    <d v="2025-05-28T00:00:00"/>
    <s v="cbu"/>
    <d v="2025-06-27T00:00:00"/>
    <s v="SI"/>
    <n v="112933.63"/>
    <s v="Trimestral"/>
    <n v="25800000"/>
    <d v="2025-08-22T00:00:00"/>
    <x v="3"/>
    <x v="5"/>
    <x v="0"/>
  </r>
  <r>
    <n v="249"/>
    <x v="142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0"/>
    <x v="0"/>
  </r>
  <r>
    <n v="250"/>
    <x v="142"/>
    <n v="30716722348"/>
    <s v="Ap Plenus"/>
    <s v="Holando"/>
    <d v="2025-07-02T00:00:00"/>
    <s v="cbu"/>
    <d v="2025-08-01T00:00:00"/>
    <s v="SI"/>
    <n v="0"/>
    <s v="Anual"/>
    <n v="13000000"/>
    <d v="2025-11-22T00:00:00"/>
    <x v="3"/>
    <x v="0"/>
    <x v="0"/>
  </r>
  <r>
    <n v="251"/>
    <x v="212"/>
    <n v="33717476099"/>
    <s v="consorcio"/>
    <s v="Holando"/>
    <d v="2025-06-15T00:00:00"/>
    <s v="Cupon"/>
    <d v="2025-07-15T00:00:00"/>
    <s v="SI"/>
    <n v="613729.61"/>
    <s v="Anual"/>
    <n v="1845584825"/>
    <d v="2026-05-31T00:00:00"/>
    <x v="20"/>
    <x v="8"/>
    <x v="1"/>
  </r>
  <r>
    <n v="252"/>
    <x v="213"/>
    <m/>
    <s v="consorcio COLON"/>
    <s v="Holando"/>
    <d v="2025-06-15T00:00:00"/>
    <s v="Cupon"/>
    <d v="2025-07-15T00:00:00"/>
    <s v="SI"/>
    <n v="989936.56"/>
    <s v="Semestral"/>
    <n v="4536133725"/>
    <d v="2026-05-31T00:00:00"/>
    <x v="20"/>
    <x v="8"/>
    <x v="1"/>
  </r>
  <r>
    <n v="253"/>
    <x v="195"/>
    <n v="23794462"/>
    <s v="comercio"/>
    <s v="Holando"/>
    <d v="2025-06-01T00:00:00"/>
    <s v="Cupon"/>
    <d v="2025-07-01T00:00:00"/>
    <s v="SI"/>
    <n v="262056.12"/>
    <s v="Anual"/>
    <n v="262056.12"/>
    <d v="2026-01-08T00:00:00"/>
    <x v="5"/>
    <x v="3"/>
    <x v="1"/>
  </r>
  <r>
    <n v="254"/>
    <x v="214"/>
    <n v="21756907"/>
    <s v="hogar"/>
    <s v="Rivadavia"/>
    <d v="2025-06-28T00:00:00"/>
    <s v="Cupon"/>
    <d v="2025-07-28T00:00:00"/>
    <s v="SI"/>
    <n v="27056.880000000001"/>
    <s v="Semestral"/>
    <n v="0"/>
    <d v="2025-10-08T00:00:00"/>
    <x v="5"/>
    <x v="0"/>
    <x v="0"/>
  </r>
  <r>
    <n v="255"/>
    <x v="215"/>
    <n v="20287861"/>
    <s v="auto"/>
    <s v="Holando"/>
    <d v="2025-06-13T00:00:00"/>
    <s v="Tarjeta"/>
    <d v="2025-07-13T00:00:00"/>
    <s v="SI"/>
    <n v="39306.85"/>
    <s v="Mensual"/>
    <n v="38280000"/>
    <d v="2026-06-23T00:00:00"/>
    <x v="26"/>
    <x v="9"/>
    <x v="1"/>
  </r>
  <r>
    <n v="256"/>
    <x v="137"/>
    <n v="43370839"/>
    <s v="plenus"/>
    <s v="Holando"/>
    <d v="2025-07-02T00:00:00"/>
    <s v="cbu"/>
    <d v="2025-08-01T00:00:00"/>
    <s v="SI"/>
    <n v="0"/>
    <s v="Anual"/>
    <n v="0"/>
    <d v="2026-05-18T00:00:00"/>
    <x v="2"/>
    <x v="8"/>
    <x v="1"/>
  </r>
  <r>
    <n v="257"/>
    <x v="128"/>
    <n v="29473759"/>
    <s v="Yamaha 2016"/>
    <s v="Rivadavia"/>
    <d v="2025-06-05T00:00:00"/>
    <s v="Cupon"/>
    <d v="2025-07-05T00:00:00"/>
    <s v="SI"/>
    <n v="74327.23"/>
    <s v="Trimestral"/>
    <n v="2028000"/>
    <d v="2025-09-22T00:00:00"/>
    <x v="3"/>
    <x v="2"/>
    <x v="0"/>
  </r>
  <r>
    <n v="258"/>
    <x v="216"/>
    <n v="93938486"/>
    <s v="moto"/>
    <s v="Rivadavia"/>
    <d v="2025-06-28T00:00:00"/>
    <s v="Cupon"/>
    <d v="2025-07-28T00:00:00"/>
    <s v="SI"/>
    <n v="58917.3"/>
    <s v="Trimestral"/>
    <n v="1554000"/>
    <d v="2025-09-18T00:00:00"/>
    <x v="2"/>
    <x v="2"/>
    <x v="0"/>
  </r>
  <r>
    <n v="259"/>
    <x v="217"/>
    <n v="32256274"/>
    <s v="voyage"/>
    <s v="Holando"/>
    <d v="2025-07-02T00:00:00"/>
    <s v="cbu"/>
    <d v="2025-08-01T00:00:00"/>
    <s v="SI"/>
    <n v="94641.4"/>
    <s v="Trimestral"/>
    <n v="16280000"/>
    <d v="2025-09-27T00:00:00"/>
    <x v="4"/>
    <x v="2"/>
    <x v="0"/>
  </r>
  <r>
    <n v="260"/>
    <x v="77"/>
    <n v="33200884"/>
    <s v="venzo"/>
    <s v="Rivadavia"/>
    <d v="2025-05-28T00:00:00"/>
    <s v="cbu"/>
    <d v="2025-06-27T00:00:00"/>
    <s v="SI"/>
    <n v="79192.850000000006"/>
    <s v="Semestral"/>
    <n v="2250000"/>
    <d v="2025-10-22T00:00:00"/>
    <x v="3"/>
    <x v="0"/>
    <x v="0"/>
  </r>
  <r>
    <n v="261"/>
    <x v="218"/>
    <n v="26490050"/>
    <s v="C3 aircross"/>
    <s v="Holando"/>
    <d v="2025-07-02T00:00:00"/>
    <s v="cbu"/>
    <d v="2025-08-01T00:00:00"/>
    <s v="SI"/>
    <n v="95839.79"/>
    <s v="Trimestral"/>
    <n v="29480000"/>
    <d v="2025-10-04T00:00:00"/>
    <x v="22"/>
    <x v="0"/>
    <x v="0"/>
  </r>
  <r>
    <n v="262"/>
    <x v="24"/>
    <n v="30718297741"/>
    <s v="citroen"/>
    <s v="Triunfo"/>
    <d v="2025-06-28T00:00:00"/>
    <s v="cbu"/>
    <d v="2025-07-28T00:00:00"/>
    <s v="SI"/>
    <n v="13969.83"/>
    <s v="Mensual"/>
    <n v="0"/>
    <d v="2025-07-12T00:00:00"/>
    <x v="29"/>
    <x v="4"/>
    <x v="0"/>
  </r>
  <r>
    <n v="263"/>
    <x v="219"/>
    <n v="14900115"/>
    <s v="Kawasaki"/>
    <s v="SC"/>
    <d v="2025-06-28T00:00:00"/>
    <s v="cbu"/>
    <d v="2025-07-28T00:00:00"/>
    <s v="PENDIENTE"/>
    <n v="39828.519999999997"/>
    <s v="Trimestral"/>
    <n v="18832000"/>
    <d v="2025-07-23T00:00:00"/>
    <x v="26"/>
    <x v="4"/>
    <x v="0"/>
  </r>
  <r>
    <n v="264"/>
    <x v="105"/>
    <n v="30715461362"/>
    <s v="Excavadora"/>
    <s v="Galeno"/>
    <d v="2025-06-28T00:00:00"/>
    <s v="cbu"/>
    <d v="2025-07-28T00:00:00"/>
    <s v="SI"/>
    <n v="165000.6"/>
    <s v="Anual"/>
    <n v="25000000"/>
    <d v="2025-07-14T00:00:00"/>
    <x v="18"/>
    <x v="4"/>
    <x v="0"/>
  </r>
  <r>
    <n v="265"/>
    <x v="74"/>
    <n v="20355283500"/>
    <s v="palio gonzalo"/>
    <s v="Holando"/>
    <d v="2025-06-13T00:00:00"/>
    <s v="Tarjeta"/>
    <d v="2025-07-13T00:00:00"/>
    <s v="SI"/>
    <n v="18225.84"/>
    <s v="Mensual"/>
    <n v="8855000"/>
    <d v="2025-07-14T00:00:00"/>
    <x v="18"/>
    <x v="4"/>
    <x v="0"/>
  </r>
  <r>
    <n v="266"/>
    <x v="220"/>
    <n v="8009042"/>
    <s v="hogar"/>
    <s v="Holando"/>
    <d v="2025-06-13T00:00:00"/>
    <s v="Tarjeta"/>
    <d v="2025-07-13T00:00:00"/>
    <s v="SI"/>
    <n v="174934.52"/>
    <s v="Anual"/>
    <n v="237260000"/>
    <d v="2026-01-15T00:00:00"/>
    <x v="28"/>
    <x v="3"/>
    <x v="1"/>
  </r>
  <r>
    <n v="267"/>
    <x v="221"/>
    <n v="32682822"/>
    <s v="auto"/>
    <s v="Rivadavia"/>
    <d v="2025-06-28T00:00:00"/>
    <s v="cbu"/>
    <d v="2025-07-28T00:00:00"/>
    <s v="SI"/>
    <n v="63346.57"/>
    <s v="Mensual"/>
    <n v="13980000"/>
    <d v="2025-07-18T00:00:00"/>
    <x v="2"/>
    <x v="4"/>
    <x v="0"/>
  </r>
  <r>
    <n v="268"/>
    <x v="20"/>
    <n v="21629372"/>
    <s v="Sandero"/>
    <s v="Holando"/>
    <d v="2025-06-13T00:00:00"/>
    <s v="Tarjeta"/>
    <d v="2025-07-13T00:00:00"/>
    <s v="SI"/>
    <n v="25596.68"/>
    <s v="Mensual"/>
    <n v="14410000"/>
    <d v="2025-11-12T00:00:00"/>
    <x v="29"/>
    <x v="11"/>
    <x v="0"/>
  </r>
  <r>
    <n v="269"/>
    <x v="222"/>
    <n v="34838181"/>
    <s v="auto"/>
    <s v="Triunfo"/>
    <d v="2025-06-28T00:00:00"/>
    <s v="cbu"/>
    <d v="2025-07-28T00:00:00"/>
    <s v="SI"/>
    <n v="20532.939999999999"/>
    <s v="Mensual"/>
    <n v="5833000"/>
    <d v="2025-07-23T00:00:00"/>
    <x v="26"/>
    <x v="4"/>
    <x v="0"/>
  </r>
  <r>
    <n v="270"/>
    <x v="223"/>
    <n v="34464760"/>
    <s v="auto"/>
    <s v="Holando"/>
    <d v="2025-07-02T00:00:00"/>
    <s v="cbu"/>
    <d v="2025-08-01T00:00:00"/>
    <s v="SI"/>
    <n v="86540.58"/>
    <s v="Trimestral"/>
    <n v="13585000"/>
    <d v="2025-07-24T00:00:00"/>
    <x v="25"/>
    <x v="4"/>
    <x v="0"/>
  </r>
  <r>
    <n v="271"/>
    <x v="224"/>
    <n v="11809233"/>
    <s v="moto"/>
    <s v="Rivadavia"/>
    <d v="2025-06-28T00:00:00"/>
    <s v="cbu"/>
    <d v="2025-07-28T00:00:00"/>
    <s v="SI"/>
    <n v="26919.439999999999"/>
    <s v="Trimestral"/>
    <n v="1451000"/>
    <d v="2025-07-30T00:00:00"/>
    <x v="19"/>
    <x v="4"/>
    <x v="0"/>
  </r>
  <r>
    <n v="272"/>
    <x v="225"/>
    <n v="38984339"/>
    <s v="auto"/>
    <s v="Holando"/>
    <d v="2025-06-13T00:00:00"/>
    <s v="Tarjeta"/>
    <d v="2025-07-13T00:00:00"/>
    <s v="SI"/>
    <n v="113116.09"/>
    <s v="Trimestral"/>
    <n v="26070000"/>
    <d v="2025-08-01T00:00:00"/>
    <x v="0"/>
    <x v="5"/>
    <x v="0"/>
  </r>
  <r>
    <n v="273"/>
    <x v="226"/>
    <n v="24202133"/>
    <s v="auto"/>
    <s v="SC"/>
    <d v="2025-06-28T00:00:00"/>
    <s v="Tarjeta"/>
    <d v="2025-07-28T00:00:00"/>
    <s v="SI"/>
    <n v="30275.49"/>
    <s v="Mensual"/>
    <n v="23100000"/>
    <d v="2025-08-02T00:00:00"/>
    <x v="21"/>
    <x v="5"/>
    <x v="0"/>
  </r>
  <r>
    <n v="274"/>
    <x v="227"/>
    <n v="16229509"/>
    <s v="etios 5 p"/>
    <s v="Holando"/>
    <d v="2025-06-13T00:00:00"/>
    <s v="Tarjeta"/>
    <d v="2025-07-13T00:00:00"/>
    <s v="SI"/>
    <n v="159000.29999999999"/>
    <s v="Trimestral"/>
    <n v="19030000"/>
    <d v="2025-08-08T00:00:00"/>
    <x v="5"/>
    <x v="5"/>
    <x v="0"/>
  </r>
  <r>
    <n v="275"/>
    <x v="228"/>
    <n v="24692205"/>
    <s v="Ranger"/>
    <s v="Holando"/>
    <d v="2025-06-13T00:00:00"/>
    <s v="Tarjeta"/>
    <d v="2025-07-13T00:00:00"/>
    <s v="SI"/>
    <n v="44554.86"/>
    <s v="Mensual"/>
    <n v="24310000"/>
    <d v="2025-08-07T00:00:00"/>
    <x v="27"/>
    <x v="5"/>
    <x v="0"/>
  </r>
  <r>
    <n v="276"/>
    <x v="229"/>
    <n v="44653987"/>
    <s v="moto"/>
    <s v="Triunfo"/>
    <d v="2025-06-28T00:00:00"/>
    <s v="cbu"/>
    <d v="2025-07-28T00:00:00"/>
    <s v="SI"/>
    <n v="18855.48"/>
    <s v="Mensual"/>
    <n v="3593000"/>
    <d v="2025-07-05T00:00:00"/>
    <x v="10"/>
    <x v="4"/>
    <x v="0"/>
  </r>
  <r>
    <n v="277"/>
    <x v="230"/>
    <n v="16047973"/>
    <s v="AUTO"/>
    <s v="Holando"/>
    <d v="2025-07-02T00:00:00"/>
    <s v="cbu"/>
    <d v="2025-08-01T00:00:00"/>
    <s v="SI"/>
    <n v="51239.46"/>
    <s v="Trimestral"/>
    <n v="10780000"/>
    <d v="2025-07-09T00:00:00"/>
    <x v="24"/>
    <x v="4"/>
    <x v="0"/>
  </r>
  <r>
    <n v="278"/>
    <x v="231"/>
    <n v="7981429"/>
    <s v="AUTO"/>
    <s v="Holando"/>
    <d v="2025-06-13T00:00:00"/>
    <s v="Tarjeta"/>
    <d v="2025-07-13T00:00:00"/>
    <s v="SI"/>
    <n v="57362.77"/>
    <s v="Trimestral"/>
    <n v="7579000"/>
    <d v="2025-08-09T00:00:00"/>
    <x v="24"/>
    <x v="5"/>
    <x v="0"/>
  </r>
  <r>
    <n v="279"/>
    <x v="232"/>
    <n v="39495523"/>
    <s v="moto"/>
    <s v="Rivadavia"/>
    <d v="2025-06-08T00:00:00"/>
    <s v="Cupon"/>
    <d v="2025-07-08T00:00:00"/>
    <s v="SI"/>
    <n v="76679.11"/>
    <s v="Trimestral"/>
    <n v="4240000"/>
    <d v="2025-10-02T00:00:00"/>
    <x v="21"/>
    <x v="0"/>
    <x v="0"/>
  </r>
  <r>
    <n v="280"/>
    <x v="195"/>
    <n v="23794462"/>
    <s v="hogar"/>
    <s v="Holando"/>
    <d v="2025-06-06T00:00:00"/>
    <s v="Cupon"/>
    <d v="2023-08-12T00:00:00"/>
    <s v="SI"/>
    <n v="107999.47"/>
    <s v="Anual"/>
    <n v="107992.47"/>
    <d v="2026-02-19T00:00:00"/>
    <x v="16"/>
    <x v="1"/>
    <x v="1"/>
  </r>
  <r>
    <n v="281"/>
    <x v="233"/>
    <n v="35054537"/>
    <s v="Accidentes personales"/>
    <s v="Galeno"/>
    <d v="2025-05-23T00:00:00"/>
    <s v="Cupon"/>
    <d v="2025-06-22T00:00:00"/>
    <s v="PENDIENTE"/>
    <n v="2718.05"/>
    <s v="Trimestral"/>
    <n v="6842900"/>
    <d v="2025-07-16T00:00:00"/>
    <x v="8"/>
    <x v="4"/>
    <x v="0"/>
  </r>
  <r>
    <n v="282"/>
    <x v="234"/>
    <n v="28116496"/>
    <s v="Praxis Profesional"/>
    <s v="SC"/>
    <d v="2025-06-28T00:00:00"/>
    <s v="Tarjeta"/>
    <d v="2025-07-28T00:00:00"/>
    <s v="SI"/>
    <n v="15667.2"/>
    <s v="Anual"/>
    <n v="6400000"/>
    <d v="2025-08-01T00:00:00"/>
    <x v="2"/>
    <x v="5"/>
    <x v="0"/>
  </r>
  <r>
    <n v="283"/>
    <x v="235"/>
    <n v="38410991"/>
    <s v="AUTO"/>
    <s v="Rivadavia"/>
    <d v="2025-06-28T00:00:00"/>
    <s v="Tarjeta"/>
    <d v="2025-07-28T00:00:00"/>
    <s v="SI"/>
    <n v="120183.29"/>
    <s v="Trimestral"/>
    <n v="8590000"/>
    <d v="2025-08-21T00:00:00"/>
    <x v="17"/>
    <x v="5"/>
    <x v="0"/>
  </r>
  <r>
    <n v="284"/>
    <x v="236"/>
    <n v="24089642"/>
    <s v="Praxis Profesional"/>
    <s v="SC"/>
    <d v="2025-06-28T00:00:00"/>
    <s v="Tarjeta"/>
    <d v="2025-07-28T00:00:00"/>
    <s v="SI"/>
    <n v="10368"/>
    <s v="Anual"/>
    <n v="6400000"/>
    <d v="2025-08-25T00:00:00"/>
    <x v="15"/>
    <x v="5"/>
    <x v="0"/>
  </r>
  <r>
    <n v="285"/>
    <x v="237"/>
    <n v="28070842"/>
    <s v="Praxis Profesional"/>
    <s v="SC"/>
    <d v="2025-06-28T00:00:00"/>
    <s v="Cupon"/>
    <d v="2025-07-28T00:00:00"/>
    <s v="SI"/>
    <n v="13824"/>
    <s v="Anual"/>
    <n v="6400000"/>
    <d v="2025-08-25T00:00:00"/>
    <x v="15"/>
    <x v="5"/>
    <x v="0"/>
  </r>
  <r>
    <n v="286"/>
    <x v="238"/>
    <n v="46033714"/>
    <s v="moto"/>
    <s v="Rivadavia"/>
    <d v="2025-06-28T00:00:00"/>
    <s v="Tarjeta"/>
    <d v="2025-07-28T00:00:00"/>
    <s v="SI"/>
    <n v="30621.85"/>
    <s v="Trimestral"/>
    <n v="635300"/>
    <d v="2025-08-26T00:00:00"/>
    <x v="23"/>
    <x v="5"/>
    <x v="0"/>
  </r>
  <r>
    <n v="287"/>
    <x v="239"/>
    <n v="24016682"/>
    <s v="moto"/>
    <s v="Rivadavia"/>
    <d v="2025-06-28T00:00:00"/>
    <s v="Tarjeta"/>
    <d v="2025-07-28T00:00:00"/>
    <s v="SI"/>
    <n v="61395.73"/>
    <s v="Trimestral"/>
    <n v="3206000"/>
    <d v="2025-08-25T00:00:00"/>
    <x v="15"/>
    <x v="5"/>
    <x v="0"/>
  </r>
  <r>
    <n v="288"/>
    <x v="195"/>
    <n v="23794462"/>
    <s v="lopez natalia"/>
    <s v="Holando"/>
    <d v="2025-06-20T00:00:00"/>
    <s v="Cupon"/>
    <d v="2025-07-20T00:00:00"/>
    <s v="SI"/>
    <n v="25082.04"/>
    <s v="Anual"/>
    <n v="7000000"/>
    <d v="2025-09-24T00:00:00"/>
    <x v="25"/>
    <x v="2"/>
    <x v="0"/>
  </r>
  <r>
    <n v="289"/>
    <x v="240"/>
    <n v="25611002"/>
    <s v="auto"/>
    <s v="SC"/>
    <d v="2025-06-28T00:00:00"/>
    <s v="Tarjeta"/>
    <d v="2025-07-28T00:00:00"/>
    <s v="SI"/>
    <n v="12665.59"/>
    <s v="Mensual"/>
    <n v="0"/>
    <d v="2025-07-28T00:00:00"/>
    <x v="9"/>
    <x v="4"/>
    <x v="0"/>
  </r>
  <r>
    <n v="290"/>
    <x v="241"/>
    <n v="40901851"/>
    <s v="auto"/>
    <s v="Holando"/>
    <d v="2025-07-02T00:00:00"/>
    <s v="cbu"/>
    <d v="2025-08-01T00:00:00"/>
    <s v="SI"/>
    <n v="39324.82"/>
    <s v="Mensual"/>
    <n v="17270000"/>
    <d v="2025-10-29T00:00:00"/>
    <x v="7"/>
    <x v="0"/>
    <x v="0"/>
  </r>
  <r>
    <n v="291"/>
    <x v="242"/>
    <n v="20424398455"/>
    <s v="auto"/>
    <s v="Holando"/>
    <d v="2025-06-13T00:00:00"/>
    <s v="Tarjeta"/>
    <d v="2025-07-13T00:00:00"/>
    <s v="SI"/>
    <n v="57762.32"/>
    <s v="Mensual"/>
    <n v="29065000"/>
    <d v="2025-09-04T00:00:00"/>
    <x v="22"/>
    <x v="2"/>
    <x v="0"/>
  </r>
  <r>
    <n v="292"/>
    <x v="243"/>
    <n v="38182650"/>
    <s v="auto"/>
    <s v="Triunfo"/>
    <d v="2025-05-28T00:00:00"/>
    <s v="Tarjeta"/>
    <d v="2025-06-27T00:00:00"/>
    <s v="SI"/>
    <n v="57609.63"/>
    <s v="Trimestral"/>
    <n v="0"/>
    <d v="2005-07-30T00:00:00"/>
    <x v="19"/>
    <x v="4"/>
    <x v="0"/>
  </r>
  <r>
    <n v="293"/>
    <x v="244"/>
    <n v="28118218"/>
    <n v="1"/>
    <s v="Holando"/>
    <d v="2025-06-19T00:00:00"/>
    <s v="Cupon"/>
    <d v="2025-07-19T00:00:00"/>
    <s v="SI"/>
    <n v="116591.37"/>
    <s v="Trimestral"/>
    <n v="16335000"/>
    <d v="2025-08-04T00:00:00"/>
    <x v="22"/>
    <x v="5"/>
    <x v="0"/>
  </r>
  <r>
    <n v="294"/>
    <x v="226"/>
    <n v="24202133"/>
    <s v="Accidentes personales"/>
    <s v="Galeno"/>
    <d v="2025-06-28T00:00:00"/>
    <s v="Tarjeta"/>
    <d v="2025-07-28T00:00:00"/>
    <s v="SI"/>
    <n v="15742.99"/>
    <s v="Anual"/>
    <n v="11404800"/>
    <d v="2025-09-06T00:00:00"/>
    <x v="6"/>
    <x v="2"/>
    <x v="0"/>
  </r>
  <r>
    <n v="295"/>
    <x v="245"/>
    <n v="44970217"/>
    <s v="I Phone 15"/>
    <s v="Rus"/>
    <d v="2025-06-09T00:00:00"/>
    <s v="Cupon"/>
    <d v="2025-07-09T00:00:00"/>
    <s v="SI"/>
    <n v="149990"/>
    <s v="Semestral"/>
    <n v="1500000"/>
    <d v="2025-09-07T00:00:00"/>
    <x v="27"/>
    <x v="2"/>
    <x v="0"/>
  </r>
  <r>
    <n v="296"/>
    <x v="246"/>
    <n v="35580869"/>
    <s v="moto"/>
    <s v="Rivadavia"/>
    <d v="2025-06-28T00:00:00"/>
    <s v="Tarjeta"/>
    <d v="2025-07-28T00:00:00"/>
    <s v="SI"/>
    <n v="38310.160000000003"/>
    <s v="Trimestral"/>
    <n v="1528000"/>
    <d v="2025-09-09T00:00:00"/>
    <x v="24"/>
    <x v="2"/>
    <x v="0"/>
  </r>
  <r>
    <n v="297"/>
    <x v="164"/>
    <n v="32239467"/>
    <s v="VW FOX"/>
    <s v="SC"/>
    <d v="2025-05-28T00:00:00"/>
    <s v="cbu"/>
    <d v="2025-06-27T00:00:00"/>
    <s v="PENDIENTE"/>
    <n v="69542.5"/>
    <s v="Mensual"/>
    <n v="12495000"/>
    <d v="2025-07-15T00:00:00"/>
    <x v="28"/>
    <x v="4"/>
    <x v="0"/>
  </r>
  <r>
    <n v="298"/>
    <x v="247"/>
    <n v="29188839"/>
    <s v="auto"/>
    <s v="Holando"/>
    <d v="2025-06-07T00:00:00"/>
    <s v="Cupon"/>
    <d v="2025-07-07T00:00:00"/>
    <s v="SI"/>
    <n v="53209.81"/>
    <s v="Trimestral"/>
    <n v="7194000"/>
    <d v="2025-08-23T00:00:00"/>
    <x v="26"/>
    <x v="5"/>
    <x v="0"/>
  </r>
  <r>
    <n v="299"/>
    <x v="248"/>
    <n v="21628169"/>
    <s v="auto"/>
    <s v="Rivadavia"/>
    <d v="2025-06-28T00:00:00"/>
    <s v="Tarjeta"/>
    <d v="2025-07-28T00:00:00"/>
    <s v="SI"/>
    <n v="103303.02"/>
    <s v="Trimestral"/>
    <n v="9350000"/>
    <d v="2025-09-25T00:00:00"/>
    <x v="15"/>
    <x v="2"/>
    <x v="0"/>
  </r>
  <r>
    <n v="300"/>
    <x v="159"/>
    <n v="27896092"/>
    <s v="I phone 13 pro"/>
    <s v="Rus"/>
    <d v="2025-04-28T00:00:00"/>
    <s v="Tarjeta"/>
    <d v="2025-05-28T00:00:00"/>
    <s v="PENDIENTE"/>
    <n v="25916.880000000001"/>
    <s v="Semestral"/>
    <n v="475000"/>
    <d v="2025-11-29T00:00:00"/>
    <x v="7"/>
    <x v="11"/>
    <x v="0"/>
  </r>
  <r>
    <n v="301"/>
    <x v="249"/>
    <n v="41654481"/>
    <s v="Accidentes personales"/>
    <s v="Galeno"/>
    <d v="2025-06-28T00:00:00"/>
    <s v="cbu"/>
    <d v="2025-07-28T00:00:00"/>
    <s v="SI"/>
    <n v="1812.11"/>
    <s v="Trimestral"/>
    <n v="4563000"/>
    <d v="2025-07-30T00:00:00"/>
    <x v="19"/>
    <x v="4"/>
    <x v="0"/>
  </r>
  <r>
    <n v="302"/>
    <x v="250"/>
    <n v="22567569"/>
    <s v="auto"/>
    <s v="Holando"/>
    <d v="2025-06-18T00:00:00"/>
    <s v="Cupon"/>
    <d v="2025-07-18T00:00:00"/>
    <s v="SI"/>
    <n v="45849.46"/>
    <s v="Trimestral"/>
    <n v="9790000"/>
    <d v="2025-10-03T00:00:00"/>
    <x v="12"/>
    <x v="0"/>
    <x v="0"/>
  </r>
  <r>
    <n v="303"/>
    <x v="251"/>
    <n v="39689011"/>
    <s v="moto"/>
    <s v="Rivadavia"/>
    <d v="2025-06-28T00:00:00"/>
    <s v="Cupon"/>
    <d v="2025-07-28T00:00:00"/>
    <s v="SI"/>
    <n v="774043.38"/>
    <s v="Trimestral"/>
    <n v="4044000"/>
    <d v="2025-08-05T00:00:00"/>
    <x v="10"/>
    <x v="5"/>
    <x v="0"/>
  </r>
  <r>
    <n v="304"/>
    <x v="252"/>
    <n v="38332322"/>
    <s v="moto"/>
    <s v="Rivadavia"/>
    <d v="2025-06-28T00:00:00"/>
    <s v="Tarjeta"/>
    <d v="2025-07-28T00:00:00"/>
    <s v="SI"/>
    <n v="95058.559999999998"/>
    <s v="Trimestral"/>
    <n v="2697000"/>
    <d v="2025-07-06T00:00:00"/>
    <x v="6"/>
    <x v="4"/>
    <x v="0"/>
  </r>
  <r>
    <n v="305"/>
    <x v="253"/>
    <n v="27516528"/>
    <s v="auto"/>
    <s v="Holando"/>
    <d v="2025-06-13T00:00:00"/>
    <s v="Tarjeta"/>
    <d v="2025-07-13T00:00:00"/>
    <s v="SI"/>
    <n v="52371.56"/>
    <s v="Trimestral"/>
    <n v="29645000"/>
    <d v="2025-07-09T00:00:00"/>
    <x v="24"/>
    <x v="4"/>
    <x v="0"/>
  </r>
  <r>
    <n v="306"/>
    <x v="254"/>
    <n v="45083188"/>
    <s v="Peugeot 208"/>
    <s v="Holando"/>
    <d v="2025-06-24T00:00:00"/>
    <s v="Cupon"/>
    <d v="2025-07-24T00:00:00"/>
    <s v="SI"/>
    <n v="86814.58"/>
    <s v="Trimestral"/>
    <n v="15180000"/>
    <d v="2025-07-09T00:00:00"/>
    <x v="24"/>
    <x v="4"/>
    <x v="0"/>
  </r>
  <r>
    <n v="307"/>
    <x v="47"/>
    <n v="27958126"/>
    <s v="hogar"/>
    <s v="Holando"/>
    <d v="2025-06-06T00:00:00"/>
    <s v="Cupon"/>
    <d v="2025-07-06T00:00:00"/>
    <s v="SI"/>
    <n v="128101.41"/>
    <s v="Anual"/>
    <n v="157818500"/>
    <d v="2026-01-22T00:00:00"/>
    <x v="3"/>
    <x v="3"/>
    <x v="1"/>
  </r>
  <r>
    <n v="308"/>
    <x v="255"/>
    <n v="30715004506"/>
    <s v="Camion Ford Cargo1519/35"/>
    <s v="Triunfo"/>
    <d v="2025-06-04T00:00:00"/>
    <s v="Cupon"/>
    <d v="2025-07-04T00:00:00"/>
    <s v="SI"/>
    <n v="69931.39"/>
    <s v="Trimestral"/>
    <n v="0"/>
    <d v="2025-07-25T00:00:00"/>
    <x v="15"/>
    <x v="4"/>
    <x v="0"/>
  </r>
  <r>
    <n v="309"/>
    <x v="255"/>
    <n v="30715004506"/>
    <s v="MER. BENZ LP 2423-36 K FRONTAL "/>
    <s v="Triunfo"/>
    <d v="2025-06-04T00:00:00"/>
    <s v="Cupon"/>
    <d v="2025-07-04T00:00:00"/>
    <s v="SI"/>
    <n v="69931.39"/>
    <s v="Trimestral"/>
    <n v="0"/>
    <d v="2025-07-24T00:00:00"/>
    <x v="25"/>
    <x v="4"/>
    <x v="0"/>
  </r>
  <r>
    <n v="310"/>
    <x v="255"/>
    <n v="30715004506"/>
    <s v="RENAULT PREMIUM 380 P DXI AUTHEN.4X2"/>
    <s v="Triunfo"/>
    <d v="2025-06-04T00:00:00"/>
    <s v="Cupon"/>
    <d v="2025-07-04T00:00:00"/>
    <s v="SI"/>
    <n v="69931.39"/>
    <s v="Trimestral"/>
    <n v="0"/>
    <d v="2025-07-24T00:00:00"/>
    <x v="25"/>
    <x v="4"/>
    <x v="0"/>
  </r>
  <r>
    <n v="311"/>
    <x v="256"/>
    <n v="25064356"/>
    <s v="auto"/>
    <s v="Holando"/>
    <d v="2025-06-13T00:00:00"/>
    <s v="Tarjeta"/>
    <d v="2025-07-13T00:00:00"/>
    <s v="SI"/>
    <n v="139038.69"/>
    <s v="Trimestral"/>
    <n v="31130000"/>
    <d v="2025-08-09T00:00:00"/>
    <x v="24"/>
    <x v="5"/>
    <x v="0"/>
  </r>
  <r>
    <n v="312"/>
    <x v="257"/>
    <n v="45347664"/>
    <s v="moto"/>
    <s v="Triunfo"/>
    <d v="2025-06-28T00:00:00"/>
    <s v="cbu"/>
    <d v="2023-11-09T00:00:00"/>
    <s v="SI"/>
    <n v="5501.34"/>
    <s v="Mensual"/>
    <n v="1028000"/>
    <d v="2025-07-28T00:00:00"/>
    <x v="9"/>
    <x v="4"/>
    <x v="0"/>
  </r>
  <r>
    <n v="313"/>
    <x v="258"/>
    <n v="20532683"/>
    <s v="auto"/>
    <s v="Holando"/>
    <d v="2025-06-13T00:00:00"/>
    <s v="Tarjeta"/>
    <d v="2025-07-13T00:00:00"/>
    <s v="SI"/>
    <n v="108760.88"/>
    <s v="Trimestral"/>
    <n v="28930000"/>
    <d v="2025-07-08T00:00:00"/>
    <x v="5"/>
    <x v="4"/>
    <x v="0"/>
  </r>
  <r>
    <n v="314"/>
    <x v="259"/>
    <n v="29518581"/>
    <s v="tolva"/>
    <s v="Rivadavia"/>
    <d v="2025-06-28T00:00:00"/>
    <s v="cbu"/>
    <d v="2025-07-28T00:00:00"/>
    <s v="SI"/>
    <n v="16878.54"/>
    <s v="Trimestral"/>
    <n v="0"/>
    <d v="2025-08-14T00:00:00"/>
    <x v="18"/>
    <x v="5"/>
    <x v="0"/>
  </r>
  <r>
    <n v="315"/>
    <x v="260"/>
    <n v="39070885"/>
    <s v="Combinado Familiar"/>
    <s v="Holando"/>
    <d v="2025-07-02T00:00:00"/>
    <s v="cbu"/>
    <d v="2025-08-01T00:00:00"/>
    <s v="SI"/>
    <n v="274936.14"/>
    <s v="Semestral"/>
    <n v="314720000"/>
    <d v="2026-05-15T00:00:00"/>
    <x v="28"/>
    <x v="8"/>
    <x v="1"/>
  </r>
  <r>
    <n v="316"/>
    <x v="227"/>
    <n v="16229509"/>
    <s v="Etios 4 ptas"/>
    <s v="Holando"/>
    <d v="2025-06-13T00:00:00"/>
    <s v="Tarjeta"/>
    <d v="2025-07-13T00:00:00"/>
    <s v="SI"/>
    <n v="198524.9"/>
    <s v="Trimestral"/>
    <n v="18810000"/>
    <d v="2025-08-26T00:00:00"/>
    <x v="23"/>
    <x v="5"/>
    <x v="0"/>
  </r>
  <r>
    <n v="317"/>
    <x v="110"/>
    <n v="22033634"/>
    <s v="Fiat siena"/>
    <s v="Holando"/>
    <d v="2025-07-02T00:00:00"/>
    <s v="cbu"/>
    <d v="2025-08-01T00:00:00"/>
    <s v="SI"/>
    <n v="92530.559999999998"/>
    <s v="Trimestral"/>
    <n v="9680000"/>
    <d v="2025-08-28T00:00:00"/>
    <x v="9"/>
    <x v="5"/>
    <x v="0"/>
  </r>
  <r>
    <n v="318"/>
    <x v="261"/>
    <n v="30716722348"/>
    <s v="Accidentes personales"/>
    <s v="Holando"/>
    <d v="2025-07-02T00:00:00"/>
    <s v="cbu"/>
    <d v="2025-08-01T00:00:00"/>
    <s v="SI"/>
    <n v="0"/>
    <s v="Anual"/>
    <n v="13000000"/>
    <d v="2025-11-22T00:00:00"/>
    <x v="3"/>
    <x v="11"/>
    <x v="0"/>
  </r>
  <r>
    <n v="319"/>
    <x v="262"/>
    <n v="30715004506"/>
    <s v="frontier"/>
    <s v="Rivadavia"/>
    <d v="2025-06-08T00:00:00"/>
    <s v="Cupon"/>
    <d v="2025-07-08T00:00:00"/>
    <s v="SI"/>
    <n v="174080.02"/>
    <s v="Trimestral"/>
    <n v="29300000"/>
    <d v="2025-09-07T00:00:00"/>
    <x v="27"/>
    <x v="2"/>
    <x v="0"/>
  </r>
  <r>
    <n v="320"/>
    <x v="263"/>
    <n v="28438360"/>
    <s v="Suran"/>
    <s v="Holando"/>
    <d v="2025-06-13T00:00:00"/>
    <s v="Tarjeta"/>
    <d v="2025-07-13T00:00:00"/>
    <s v="SI"/>
    <n v="106231"/>
    <s v="Trimestral"/>
    <n v="20680000"/>
    <d v="2025-09-15T00:00:00"/>
    <x v="28"/>
    <x v="2"/>
    <x v="0"/>
  </r>
  <r>
    <n v="321"/>
    <x v="264"/>
    <n v="32426245"/>
    <s v="Fiesta"/>
    <s v="SC"/>
    <d v="2025-05-28T00:00:00"/>
    <s v="Tarjeta"/>
    <d v="2025-06-27T00:00:00"/>
    <s v="PENDIENTE"/>
    <n v="124503.65"/>
    <s v="Trimestral"/>
    <n v="16779000"/>
    <d v="2025-09-21T00:00:00"/>
    <x v="17"/>
    <x v="2"/>
    <x v="0"/>
  </r>
  <r>
    <n v="322"/>
    <x v="168"/>
    <n v="35122905"/>
    <s v="Kangoo"/>
    <s v="SC"/>
    <d v="2025-06-28T00:00:00"/>
    <s v="Tarjeta"/>
    <d v="2025-07-28T00:00:00"/>
    <s v="SI"/>
    <n v="112795.24"/>
    <s v="Trimestral"/>
    <n v="7282760"/>
    <d v="2025-09-28T00:00:00"/>
    <x v="9"/>
    <x v="2"/>
    <x v="0"/>
  </r>
  <r>
    <n v="323"/>
    <x v="265"/>
    <n v="32071241"/>
    <s v="accidentes personales"/>
    <s v="Galeno"/>
    <d v="2025-06-28T00:00:00"/>
    <s v="cbu"/>
    <d v="2025-07-28T00:00:00"/>
    <s v="SI"/>
    <n v="1933.46"/>
    <s v="Trimestral"/>
    <n v="5018200"/>
    <d v="2025-10-07T00:00:00"/>
    <x v="21"/>
    <x v="0"/>
    <x v="0"/>
  </r>
  <r>
    <n v="324"/>
    <x v="266"/>
    <n v="13680843"/>
    <s v="Palio"/>
    <s v="Holando"/>
    <d v="2025-06-13T00:00:00"/>
    <s v="Tarjeta"/>
    <d v="2025-07-13T00:00:00"/>
    <s v="SI"/>
    <n v="49826.04"/>
    <s v="Trimestral"/>
    <n v="8173000"/>
    <d v="2025-10-03T00:00:00"/>
    <x v="12"/>
    <x v="0"/>
    <x v="0"/>
  </r>
  <r>
    <n v="325"/>
    <x v="267"/>
    <n v="12671611"/>
    <s v="Duster"/>
    <s v="Holando"/>
    <d v="2025-07-02T00:00:00"/>
    <s v="cbu"/>
    <d v="2025-08-01T00:00:00"/>
    <s v="SI"/>
    <n v="108352"/>
    <s v="Trimestral"/>
    <n v="14300000"/>
    <d v="2025-10-04T00:00:00"/>
    <x v="22"/>
    <x v="0"/>
    <x v="0"/>
  </r>
  <r>
    <n v="326"/>
    <x v="268"/>
    <n v="33493245"/>
    <s v="Moto Twister"/>
    <s v="Rus"/>
    <d v="2025-06-28T00:00:00"/>
    <s v="cbu"/>
    <d v="2025-07-28T00:00:00"/>
    <s v="SI"/>
    <n v="118696.02"/>
    <s v="Semestral"/>
    <n v="7789678"/>
    <d v="2026-01-03T00:00:00"/>
    <x v="19"/>
    <x v="6"/>
    <x v="0"/>
  </r>
  <r>
    <n v="327"/>
    <x v="269"/>
    <n v="40249045"/>
    <s v="Corsa"/>
    <s v="Holando"/>
    <d v="2025-07-02T00:00:00"/>
    <s v="cbu"/>
    <d v="2025-08-01T00:00:00"/>
    <s v="SI"/>
    <n v="56381.760000000002"/>
    <s v="Trimestral"/>
    <n v="7205000"/>
    <d v="2025-07-24T00:00:00"/>
    <x v="25"/>
    <x v="4"/>
    <x v="0"/>
  </r>
  <r>
    <n v="328"/>
    <x v="270"/>
    <n v="29710029"/>
    <s v="C4"/>
    <s v="Holando"/>
    <d v="2025-06-13T00:00:00"/>
    <s v="Tarjeta"/>
    <d v="2025-07-13T00:00:00"/>
    <s v="SI"/>
    <n v="54968.41"/>
    <s v="Trimestral"/>
    <n v="9999000"/>
    <d v="2025-07-12T00:00:00"/>
    <x v="29"/>
    <x v="4"/>
    <x v="0"/>
  </r>
  <r>
    <n v="329"/>
    <x v="271"/>
    <n v="27957085"/>
    <s v="accidentes personales"/>
    <s v="Galeno"/>
    <d v="2025-06-28T00:00:00"/>
    <s v="cbu"/>
    <d v="2025-07-28T00:00:00"/>
    <s v="PENDIENTE"/>
    <n v="2718.05"/>
    <s v="Trimestral"/>
    <n v="6842900"/>
    <d v="2025-07-15T00:00:00"/>
    <x v="28"/>
    <x v="4"/>
    <x v="0"/>
  </r>
  <r>
    <n v="330"/>
    <x v="272"/>
    <n v="28272806"/>
    <s v="accidentes personales"/>
    <s v="Galeno"/>
    <d v="2025-06-28T00:00:00"/>
    <s v="cbu"/>
    <d v="2025-07-28T00:00:00"/>
    <s v="PENDIENTE"/>
    <n v="2718.05"/>
    <s v="Trimestral"/>
    <n v="6842900"/>
    <d v="2025-07-15T00:00:00"/>
    <x v="28"/>
    <x v="4"/>
    <x v="0"/>
  </r>
  <r>
    <n v="331"/>
    <x v="271"/>
    <n v="27957085"/>
    <s v="Praxis"/>
    <s v="SC"/>
    <d v="2025-05-28T00:00:00"/>
    <s v="cbu"/>
    <d v="2025-06-27T00:00:00"/>
    <s v="PENDIENTE"/>
    <n v="14688"/>
    <s v="Anual"/>
    <n v="6000000"/>
    <d v="2026-01-15T00:00:00"/>
    <x v="28"/>
    <x v="3"/>
    <x v="1"/>
  </r>
  <r>
    <n v="332"/>
    <x v="273"/>
    <n v="35870071"/>
    <s v="accidentes personales"/>
    <s v="Galeno"/>
    <d v="2025-06-28T00:00:00"/>
    <s v="cbu"/>
    <d v="2025-07-28T00:00:00"/>
    <s v="SI"/>
    <n v="1683.02"/>
    <s v="Trimestral"/>
    <n v="4235000"/>
    <d v="2025-10-03T00:00:00"/>
    <x v="12"/>
    <x v="0"/>
    <x v="0"/>
  </r>
  <r>
    <n v="333"/>
    <x v="274"/>
    <n v="30716722348"/>
    <s v="Integral de comercio"/>
    <s v="Rivadavia"/>
    <d v="2025-06-28T00:00:00"/>
    <s v="cbu"/>
    <d v="2025-07-28T00:00:00"/>
    <s v="SI"/>
    <n v="336930.08"/>
    <s v="Anual"/>
    <n v="15000000"/>
    <d v="2026-01-17T00:00:00"/>
    <x v="11"/>
    <x v="3"/>
    <x v="1"/>
  </r>
  <r>
    <n v="334"/>
    <x v="275"/>
    <n v="34959881"/>
    <s v="Cb 190 Repsol"/>
    <s v="SC"/>
    <d v="2025-06-28T00:00:00"/>
    <s v="Tarjeta"/>
    <d v="2025-07-28T00:00:00"/>
    <s v="SI"/>
    <n v="34679.94"/>
    <s v="Mensual"/>
    <n v="3949000"/>
    <d v="2025-07-17T00:00:00"/>
    <x v="11"/>
    <x v="4"/>
    <x v="0"/>
  </r>
  <r>
    <n v="335"/>
    <x v="37"/>
    <n v="24463700"/>
    <s v="accidentes personales"/>
    <s v="Galeno"/>
    <d v="2025-05-28T00:00:00"/>
    <s v="cbu"/>
    <d v="2025-06-27T00:00:00"/>
    <s v="PENDIENTE"/>
    <n v="812.11"/>
    <s v="Trimestral"/>
    <n v="4562000"/>
    <d v="2025-07-23T00:00:00"/>
    <x v="26"/>
    <x v="4"/>
    <x v="0"/>
  </r>
  <r>
    <n v="336"/>
    <x v="276"/>
    <n v="43880972"/>
    <s v="auto"/>
    <s v="Holando"/>
    <d v="2025-06-13T00:00:00"/>
    <s v="Tarjeta"/>
    <d v="2025-07-13T00:00:00"/>
    <s v="SI"/>
    <n v="83077.929999999993"/>
    <s v="Trimestral"/>
    <n v="13860000"/>
    <d v="2025-09-05T00:00:00"/>
    <x v="10"/>
    <x v="2"/>
    <x v="0"/>
  </r>
  <r>
    <n v="337"/>
    <x v="277"/>
    <n v="32623690"/>
    <s v="Classic"/>
    <s v="Holando"/>
    <d v="2025-06-13T00:00:00"/>
    <s v="Tarjeta"/>
    <d v="2025-07-13T00:00:00"/>
    <s v="SI"/>
    <n v="85902.22"/>
    <s v="Trimestral"/>
    <n v="8910000"/>
    <d v="2025-07-25T00:00:00"/>
    <x v="15"/>
    <x v="4"/>
    <x v="0"/>
  </r>
  <r>
    <n v="338"/>
    <x v="278"/>
    <n v="27840610"/>
    <s v="accidentes personales"/>
    <s v="Galeno"/>
    <d v="2025-03-28T00:00:00"/>
    <s v="cbu"/>
    <d v="2025-04-27T00:00:00"/>
    <s v="PENDIENTE"/>
    <n v="2718.6"/>
    <s v="Trimestral"/>
    <n v="6842900"/>
    <d v="2025-07-24T00:00:00"/>
    <x v="25"/>
    <x v="4"/>
    <x v="0"/>
  </r>
  <r>
    <n v="339"/>
    <x v="279"/>
    <n v="42640957"/>
    <s v="Keller 110"/>
    <s v="Rivadavia"/>
    <d v="2025-04-28T00:00:00"/>
    <s v="Cupon"/>
    <d v="2025-05-28T00:00:00"/>
    <s v="PENDIENTE"/>
    <n v="59134.81"/>
    <s v="Trimestral"/>
    <n v="1505000"/>
    <d v="2025-07-27T00:00:00"/>
    <x v="4"/>
    <x v="4"/>
    <x v="0"/>
  </r>
  <r>
    <n v="340"/>
    <x v="280"/>
    <n v="29223154"/>
    <s v="moto"/>
    <s v="Rivadavia"/>
    <d v="2025-06-28T00:00:00"/>
    <s v="cbu"/>
    <d v="2025-07-28T00:00:00"/>
    <s v="SI"/>
    <n v="35381.449999999997"/>
    <s v="Trimestral"/>
    <n v="1400000"/>
    <d v="2025-07-27T00:00:00"/>
    <x v="4"/>
    <x v="4"/>
    <x v="0"/>
  </r>
  <r>
    <n v="341"/>
    <x v="281"/>
    <n v="29062301"/>
    <s v="accidentes personales"/>
    <s v="Galeno"/>
    <d v="2025-06-28T00:00:00"/>
    <s v="Tarjeta"/>
    <d v="2025-07-28T00:00:00"/>
    <s v="SI"/>
    <n v="1703.4"/>
    <s v="Trimestral"/>
    <n v="4516400"/>
    <d v="2025-10-01T00:00:00"/>
    <x v="0"/>
    <x v="0"/>
    <x v="0"/>
  </r>
  <r>
    <n v="342"/>
    <x v="282"/>
    <n v="33994107"/>
    <s v="accidentes personales"/>
    <s v="Galeno"/>
    <d v="2025-06-28T00:00:00"/>
    <s v="Tarjeta"/>
    <d v="2025-07-28T00:00:00"/>
    <s v="SI"/>
    <n v="1812.11"/>
    <s v="Trimestral"/>
    <n v="4562000"/>
    <d v="2025-07-30T00:00:00"/>
    <x v="19"/>
    <x v="4"/>
    <x v="0"/>
  </r>
  <r>
    <n v="343"/>
    <x v="283"/>
    <n v="26484009"/>
    <s v="accidentes personales"/>
    <s v="Galeno"/>
    <d v="2025-07-07T00:00:00"/>
    <s v="Cupon"/>
    <d v="2025-08-06T00:00:00"/>
    <s v="SI"/>
    <n v="1812.11"/>
    <s v="Trimestral"/>
    <n v="4562000"/>
    <d v="2025-07-30T00:00:00"/>
    <x v="19"/>
    <x v="4"/>
    <x v="0"/>
  </r>
  <r>
    <n v="344"/>
    <x v="284"/>
    <n v="21397891"/>
    <s v="accidentes personales"/>
    <s v="Galeno"/>
    <d v="2025-07-07T00:00:00"/>
    <s v="Cupon"/>
    <d v="2025-08-06T00:00:00"/>
    <s v="SI"/>
    <n v="1812.11"/>
    <s v="Trimestral"/>
    <n v="4562000"/>
    <d v="2025-07-30T00:00:00"/>
    <x v="19"/>
    <x v="4"/>
    <x v="0"/>
  </r>
  <r>
    <n v="345"/>
    <x v="285"/>
    <n v="30332052"/>
    <s v="accidentes personales"/>
    <s v="Galeno"/>
    <d v="2025-06-28T00:00:00"/>
    <s v="cbu"/>
    <d v="2025-07-28T00:00:00"/>
    <s v="SI"/>
    <n v="2718.08"/>
    <s v="Trimestral"/>
    <n v="6842900"/>
    <d v="2025-07-30T00:00:00"/>
    <x v="19"/>
    <x v="4"/>
    <x v="0"/>
  </r>
  <r>
    <n v="346"/>
    <x v="286"/>
    <n v="43370839"/>
    <s v="Cronos AE500LK"/>
    <s v="Rivadavia"/>
    <d v="2025-06-28T00:00:00"/>
    <s v="cbu"/>
    <d v="2025-07-28T00:00:00"/>
    <s v="SI"/>
    <n v="335677.09"/>
    <s v="Mensual"/>
    <n v="16050000"/>
    <d v="2025-09-10T00:00:00"/>
    <x v="14"/>
    <x v="2"/>
    <x v="0"/>
  </r>
  <r>
    <n v="347"/>
    <x v="287"/>
    <n v="23089400"/>
    <s v="Honda NX Falcon"/>
    <s v="Rivadavia"/>
    <d v="2025-06-28T00:00:00"/>
    <s v="Tarjeta"/>
    <d v="2025-07-28T00:00:00"/>
    <s v="SI"/>
    <n v="513322.4"/>
    <s v="Trimestral"/>
    <n v="6744000"/>
    <d v="2025-07-30T00:00:00"/>
    <x v="19"/>
    <x v="4"/>
    <x v="0"/>
  </r>
  <r>
    <n v="348"/>
    <x v="288"/>
    <n v="37853757"/>
    <s v="accidentes personales"/>
    <s v="Galeno"/>
    <d v="2025-06-28T00:00:00"/>
    <s v="Tarjeta"/>
    <d v="2025-07-28T00:00:00"/>
    <s v="SI"/>
    <n v="1504.6"/>
    <s v="Trimestral"/>
    <n v="4562000"/>
    <d v="2025-07-30T00:00:00"/>
    <x v="19"/>
    <x v="4"/>
    <x v="0"/>
  </r>
  <r>
    <n v="349"/>
    <x v="289"/>
    <n v="37411940"/>
    <s v="accidentes personales"/>
    <s v="Galeno"/>
    <d v="2025-06-28T00:00:00"/>
    <s v="Cupon"/>
    <d v="2025-07-28T00:00:00"/>
    <s v="SI"/>
    <n v="2718.05"/>
    <s v="Trimestral"/>
    <n v="6842900"/>
    <d v="2025-07-30T00:00:00"/>
    <x v="19"/>
    <x v="4"/>
    <x v="0"/>
  </r>
  <r>
    <n v="350"/>
    <x v="228"/>
    <n v="24692205"/>
    <s v="Nissan March"/>
    <s v="Holando"/>
    <d v="2025-06-13T00:00:00"/>
    <s v="Tarjeta"/>
    <d v="2025-07-13T00:00:00"/>
    <s v="SI"/>
    <n v="28258.51"/>
    <s v="Mensual"/>
    <n v="18480000"/>
    <d v="2026-02-02T00:00:00"/>
    <x v="21"/>
    <x v="1"/>
    <x v="1"/>
  </r>
  <r>
    <n v="351"/>
    <x v="290"/>
    <n v="26089062"/>
    <s v="Fiat Mobi "/>
    <s v="Holando"/>
    <d v="2025-07-02T00:00:00"/>
    <s v="cbu"/>
    <d v="2025-08-01T00:00:00"/>
    <s v="SI"/>
    <n v="72423.87"/>
    <s v="Trimestral"/>
    <n v="13750000"/>
    <d v="2025-08-01T00:00:00"/>
    <x v="0"/>
    <x v="5"/>
    <x v="0"/>
  </r>
  <r>
    <n v="352"/>
    <x v="291"/>
    <n v="30715004506"/>
    <s v="Camión Regador"/>
    <s v="Rivadavia"/>
    <d v="2025-06-08T00:00:00"/>
    <s v="Cupon"/>
    <d v="2025-07-08T00:00:00"/>
    <s v="SI"/>
    <n v="118704.65"/>
    <s v="Trimestral"/>
    <n v="0"/>
    <d v="2025-08-07T00:00:00"/>
    <x v="27"/>
    <x v="5"/>
    <x v="0"/>
  </r>
  <r>
    <n v="353"/>
    <x v="292"/>
    <n v="30715004506"/>
    <s v="Semirremolque"/>
    <s v="Rivadavia"/>
    <d v="2025-06-08T00:00:00"/>
    <s v="Cupon"/>
    <d v="2025-07-08T00:00:00"/>
    <s v="SI"/>
    <n v="19804.8"/>
    <s v="Trimestral"/>
    <n v="0"/>
    <d v="2025-08-03T00:00:00"/>
    <x v="12"/>
    <x v="5"/>
    <x v="0"/>
  </r>
  <r>
    <n v="354"/>
    <x v="293"/>
    <n v="39446726"/>
    <s v="bicicleta"/>
    <s v="Rivadavia"/>
    <d v="2025-06-28T00:00:00"/>
    <s v="cbu"/>
    <d v="2025-07-28T00:00:00"/>
    <s v="SI"/>
    <n v="31543.13"/>
    <s v="Semestral"/>
    <n v="675000"/>
    <d v="2025-08-02T00:00:00"/>
    <x v="21"/>
    <x v="5"/>
    <x v="0"/>
  </r>
  <r>
    <n v="355"/>
    <x v="294"/>
    <n v="30715004506"/>
    <s v="Fiat punto"/>
    <s v="Rivadavia"/>
    <d v="2025-06-08T00:00:00"/>
    <s v="Cupon"/>
    <d v="2025-07-08T00:00:00"/>
    <s v="SI"/>
    <n v="67462.539999999994"/>
    <s v="Trimestral"/>
    <n v="9500000"/>
    <d v="2025-08-06T00:00:00"/>
    <x v="6"/>
    <x v="5"/>
    <x v="0"/>
  </r>
  <r>
    <n v="356"/>
    <x v="295"/>
    <n v="39304162"/>
    <s v="bicicleta"/>
    <s v="Rivadavia"/>
    <d v="2025-06-28T00:00:00"/>
    <s v="cbu"/>
    <d v="2025-07-28T00:00:00"/>
    <s v="SI"/>
    <n v="31543.13"/>
    <s v="Semestral"/>
    <n v="675000"/>
    <d v="2025-08-06T00:00:00"/>
    <x v="6"/>
    <x v="5"/>
    <x v="0"/>
  </r>
  <r>
    <n v="357"/>
    <x v="296"/>
    <n v="18627915"/>
    <s v="Nissan Note"/>
    <s v="Holando"/>
    <d v="2025-06-13T00:00:00"/>
    <s v="Tarjeta"/>
    <d v="2025-07-13T00:00:00"/>
    <s v="SI"/>
    <n v="94595.95"/>
    <s v="Trimestral"/>
    <n v="17160000"/>
    <d v="2005-06-10T00:00:00"/>
    <x v="14"/>
    <x v="5"/>
    <x v="0"/>
  </r>
  <r>
    <n v="358"/>
    <x v="297"/>
    <n v="5785926"/>
    <s v="Clio"/>
    <s v="Holando"/>
    <d v="2025-07-02T00:00:00"/>
    <s v="cbu"/>
    <d v="2025-08-01T00:00:00"/>
    <s v="SI"/>
    <n v="41676.879999999997"/>
    <s v="Trimestral"/>
    <n v="11495000"/>
    <d v="2025-08-15T00:00:00"/>
    <x v="28"/>
    <x v="5"/>
    <x v="0"/>
  </r>
  <r>
    <n v="359"/>
    <x v="298"/>
    <n v="28271323"/>
    <s v="Up"/>
    <s v="Triunfo"/>
    <d v="2025-06-28T00:00:00"/>
    <s v="cbu"/>
    <d v="2025-07-28T00:00:00"/>
    <s v="SI"/>
    <n v="40446.11"/>
    <s v="Mensual"/>
    <n v="15000000"/>
    <d v="2025-07-19T00:00:00"/>
    <x v="16"/>
    <x v="4"/>
    <x v="0"/>
  </r>
  <r>
    <n v="360"/>
    <x v="299"/>
    <n v="39071832"/>
    <s v="Citroen C4"/>
    <s v="Holando"/>
    <d v="2025-06-08T00:00:00"/>
    <s v="Cupon"/>
    <d v="2025-07-08T00:00:00"/>
    <s v="SI"/>
    <n v="104371.92"/>
    <s v="Trimestral"/>
    <n v="11209000"/>
    <d v="2025-08-21T00:00:00"/>
    <x v="17"/>
    <x v="5"/>
    <x v="0"/>
  </r>
  <r>
    <n v="361"/>
    <x v="300"/>
    <n v="38985652"/>
    <s v="Vw Fox"/>
    <s v="Holando"/>
    <d v="2025-06-13T00:00:00"/>
    <s v="Tarjeta"/>
    <d v="2025-07-13T00:00:00"/>
    <s v="SI"/>
    <n v="60962.21"/>
    <s v="Trimestral"/>
    <n v="9922000"/>
    <d v="2025-08-21T00:00:00"/>
    <x v="17"/>
    <x v="5"/>
    <x v="0"/>
  </r>
  <r>
    <n v="362"/>
    <x v="219"/>
    <n v="14900115"/>
    <s v="Brava Nevada"/>
    <s v="Rivadavia"/>
    <d v="2025-06-15T00:00:00"/>
    <s v="cbu"/>
    <d v="2025-07-15T00:00:00"/>
    <s v="SI"/>
    <n v="18391.78"/>
    <s v="Trimestral"/>
    <n v="0"/>
    <d v="2025-09-18T00:00:00"/>
    <x v="2"/>
    <x v="2"/>
    <x v="0"/>
  </r>
  <r>
    <n v="363"/>
    <x v="301"/>
    <n v="39693418"/>
    <s v="Vw Gol"/>
    <s v="Holando"/>
    <d v="2025-06-15T00:00:00"/>
    <s v="Tarjeta"/>
    <d v="2025-07-15T00:00:00"/>
    <s v="SI"/>
    <n v="54886.91"/>
    <s v="Trimestral"/>
    <n v="7469000"/>
    <d v="2025-08-26T00:00:00"/>
    <x v="23"/>
    <x v="5"/>
    <x v="0"/>
  </r>
  <r>
    <n v="364"/>
    <x v="302"/>
    <n v="26395146"/>
    <s v="accidentes personales"/>
    <s v="Rivadavia"/>
    <d v="2025-06-28T00:00:00"/>
    <s v="Tarjeta"/>
    <d v="2025-07-28T00:00:00"/>
    <s v="SI"/>
    <n v="216877.58"/>
    <s v="Anual"/>
    <n v="6000000"/>
    <d v="2026-03-01T00:00:00"/>
    <x v="0"/>
    <x v="7"/>
    <x v="1"/>
  </r>
  <r>
    <n v="365"/>
    <x v="303"/>
    <n v="22892218"/>
    <s v="Vw Gol"/>
    <s v="Rivadavia"/>
    <d v="2025-06-28T00:00:00"/>
    <s v="Tarjeta"/>
    <d v="2025-07-28T00:00:00"/>
    <s v="SI"/>
    <n v="101016.88"/>
    <s v="Trimestral"/>
    <n v="13690000"/>
    <d v="2025-02-27T00:00:00"/>
    <x v="4"/>
    <x v="11"/>
    <x v="0"/>
  </r>
  <r>
    <n v="366"/>
    <x v="304"/>
    <n v="20531163"/>
    <s v="Fiat Argo"/>
    <s v="Holando"/>
    <d v="2025-07-02T00:00:00"/>
    <s v="cbu"/>
    <d v="2025-08-01T00:00:00"/>
    <s v="SI"/>
    <n v="108105.41"/>
    <s v="Trimestral"/>
    <n v="18920000"/>
    <d v="2025-08-20T00:00:00"/>
    <x v="13"/>
    <x v="5"/>
    <x v="0"/>
  </r>
  <r>
    <n v="367"/>
    <x v="305"/>
    <n v="33832333"/>
    <s v="bicicleta"/>
    <s v="Rivadavia"/>
    <d v="2025-06-28T00:00:00"/>
    <s v="cbu"/>
    <d v="2025-07-28T00:00:00"/>
    <s v="SI"/>
    <n v="35828.160000000003"/>
    <s v="Anual"/>
    <n v="870000"/>
    <d v="2025-08-28T00:00:00"/>
    <x v="9"/>
    <x v="5"/>
    <x v="0"/>
  </r>
  <r>
    <n v="368"/>
    <x v="306"/>
    <n v="40404653"/>
    <s v="Honda Twister"/>
    <s v="Triunfo"/>
    <d v="2025-05-28T00:00:00"/>
    <s v="Tarjeta"/>
    <d v="2025-06-27T00:00:00"/>
    <s v="SI"/>
    <n v="16873.02"/>
    <s v="Mensual"/>
    <n v="3587000"/>
    <d v="2025-07-05T00:00:00"/>
    <x v="10"/>
    <x v="4"/>
    <x v="0"/>
  </r>
  <r>
    <n v="369"/>
    <x v="307"/>
    <n v="22371033"/>
    <s v="bicicleta"/>
    <s v="Rivadavia"/>
    <d v="2025-06-28T00:00:00"/>
    <s v="cbu"/>
    <d v="2025-07-28T00:00:00"/>
    <s v="SI"/>
    <n v="33794.300000000003"/>
    <s v="Semestral"/>
    <n v="714000"/>
    <d v="2025-09-04T00:00:00"/>
    <x v="22"/>
    <x v="2"/>
    <x v="0"/>
  </r>
  <r>
    <n v="370"/>
    <x v="308"/>
    <n v="30716722348"/>
    <s v="Corolla 2008"/>
    <s v="Holando"/>
    <d v="2025-06-13T00:00:00"/>
    <s v="Tarjeta"/>
    <d v="2025-07-13T00:00:00"/>
    <s v="SI"/>
    <n v="57309.9"/>
    <s v="Trimestral"/>
    <n v="13805000"/>
    <d v="2025-09-07T00:00:00"/>
    <x v="27"/>
    <x v="2"/>
    <x v="0"/>
  </r>
  <r>
    <n v="371"/>
    <x v="29"/>
    <n v="17003964"/>
    <s v="accidentes personales"/>
    <s v="Holando"/>
    <d v="2025-06-13T00:00:00"/>
    <s v="Tarjeta"/>
    <d v="2025-07-13T00:00:00"/>
    <s v="PENDIENTE"/>
    <n v="18686.099999999999"/>
    <s v="Anual"/>
    <n v="7750000"/>
    <d v="2026-03-12T00:00:00"/>
    <x v="29"/>
    <x v="7"/>
    <x v="1"/>
  </r>
  <r>
    <n v="372"/>
    <x v="308"/>
    <n v="30716722348"/>
    <s v="caución"/>
    <s v="Rus"/>
    <d v="2025-12-12T00:00:00"/>
    <s v="cbu"/>
    <d v="2026-01-11T00:00:00"/>
    <s v="SI"/>
    <n v="9856.0499999999993"/>
    <s v="Mensual"/>
    <n v="200000"/>
    <d v="2026-03-13T00:00:00"/>
    <x v="30"/>
    <x v="7"/>
    <x v="1"/>
  </r>
  <r>
    <n v="373"/>
    <x v="309"/>
    <n v="13821027"/>
    <s v="Aveo"/>
    <s v="Rivadavia"/>
    <d v="2025-06-15T00:00:00"/>
    <s v="Cupon"/>
    <d v="2025-07-15T00:00:00"/>
    <s v="SI"/>
    <n v="98193.89"/>
    <s v="Trimestral"/>
    <n v="8750000"/>
    <d v="2025-09-10T00:00:00"/>
    <x v="14"/>
    <x v="2"/>
    <x v="0"/>
  </r>
  <r>
    <n v="374"/>
    <x v="310"/>
    <n v="33975140"/>
    <s v="auto"/>
    <s v="Holando"/>
    <d v="2025-06-13T00:00:00"/>
    <s v="Tarjeta"/>
    <d v="2025-07-13T00:00:00"/>
    <s v="SI"/>
    <n v="75479"/>
    <s v="Trimestral"/>
    <n v="9922000"/>
    <d v="2025-09-14T00:00:00"/>
    <x v="18"/>
    <x v="2"/>
    <x v="0"/>
  </r>
  <r>
    <n v="375"/>
    <x v="311"/>
    <n v="40179261"/>
    <s v="moto"/>
    <s v="Rivadavia"/>
    <d v="2025-06-15T00:00:00"/>
    <s v="Cupon"/>
    <d v="2025-07-15T00:00:00"/>
    <s v="SI"/>
    <n v="42061.77"/>
    <s v="Trimestral"/>
    <n v="1865000"/>
    <d v="2025-09-05T00:00:00"/>
    <x v="10"/>
    <x v="2"/>
    <x v="0"/>
  </r>
  <r>
    <n v="376"/>
    <x v="105"/>
    <n v="30715461362"/>
    <s v="Etios 2023"/>
    <s v="Holando"/>
    <d v="2025-07-02T00:00:00"/>
    <s v="cbu"/>
    <d v="2025-08-01T00:00:00"/>
    <s v="SI"/>
    <n v="90848.07"/>
    <s v="Trimestral"/>
    <n v="25905000"/>
    <d v="2025-09-20T00:00:00"/>
    <x v="13"/>
    <x v="2"/>
    <x v="0"/>
  </r>
  <r>
    <n v="377"/>
    <x v="312"/>
    <n v="36430149"/>
    <s v="VW Gol"/>
    <s v="Holando"/>
    <d v="2025-07-02T00:00:00"/>
    <s v="cbu"/>
    <d v="2025-08-01T00:00:00"/>
    <s v="SI"/>
    <n v="101041.89"/>
    <s v="Trimestral"/>
    <n v="12100000"/>
    <d v="2025-09-20T00:00:00"/>
    <x v="13"/>
    <x v="2"/>
    <x v="0"/>
  </r>
  <r>
    <n v="378"/>
    <x v="313"/>
    <n v="41624724"/>
    <s v="Vitara"/>
    <s v="Triunfo"/>
    <d v="2025-05-28T00:00:00"/>
    <s v="Tarjeta"/>
    <d v="2025-06-27T00:00:00"/>
    <s v="SI"/>
    <n v="26040.58"/>
    <s v="Mensual"/>
    <n v="10300000"/>
    <d v="2025-07-21T00:00:00"/>
    <x v="17"/>
    <x v="4"/>
    <x v="0"/>
  </r>
  <r>
    <n v="379"/>
    <x v="314"/>
    <n v="36334113"/>
    <s v="Praxis"/>
    <s v="SC"/>
    <d v="2025-05-28T00:00:00"/>
    <s v="Cupon"/>
    <d v="2025-06-27T00:00:00"/>
    <s v="PENDIENTE"/>
    <n v="5091.84"/>
    <s v="Anual"/>
    <n v="3000000"/>
    <d v="2024-08-16T00:00:00"/>
    <x v="8"/>
    <x v="5"/>
    <x v="0"/>
  </r>
  <r>
    <n v="380"/>
    <x v="315"/>
    <n v="23431536"/>
    <s v="Toro"/>
    <s v="Holando"/>
    <d v="2025-06-13T00:00:00"/>
    <s v="Tarjeta"/>
    <d v="2025-07-13T00:00:00"/>
    <s v="SI"/>
    <n v="59443.81"/>
    <s v="Mensual"/>
    <n v="33880000"/>
    <d v="2026-03-26T00:00:00"/>
    <x v="23"/>
    <x v="7"/>
    <x v="1"/>
  </r>
  <r>
    <n v="381"/>
    <x v="316"/>
    <n v="27173866"/>
    <s v="Corsa"/>
    <s v="Triunfo"/>
    <d v="2025-06-13T00:00:00"/>
    <s v="Cupon"/>
    <d v="2025-07-13T00:00:00"/>
    <s v="SI"/>
    <n v="89830.39"/>
    <s v="Trimestral"/>
    <n v="8558000"/>
    <d v="2025-10-03T00:00:00"/>
    <x v="12"/>
    <x v="0"/>
    <x v="0"/>
  </r>
  <r>
    <n v="382"/>
    <x v="317"/>
    <n v="32080180"/>
    <s v="accidentes personales"/>
    <s v="Galeno"/>
    <d v="2025-06-14T00:00:00"/>
    <s v="Cupon"/>
    <d v="2025-07-14T00:00:00"/>
    <s v="SI"/>
    <n v="2184.4699999999998"/>
    <s v="Trimestral"/>
    <n v="5500000"/>
    <d v="2025-07-07T00:00:00"/>
    <x v="27"/>
    <x v="4"/>
    <x v="0"/>
  </r>
  <r>
    <n v="383"/>
    <x v="318"/>
    <n v="29627729"/>
    <s v="Kangoo"/>
    <s v="Rivadavia"/>
    <d v="2025-06-28T00:00:00"/>
    <s v="Tarjeta"/>
    <d v="2025-07-28T00:00:00"/>
    <s v="SI"/>
    <n v="52761.96"/>
    <s v="Trimestral"/>
    <n v="6790000"/>
    <d v="2025-08-30T00:00:00"/>
    <x v="19"/>
    <x v="5"/>
    <x v="0"/>
  </r>
  <r>
    <n v="384"/>
    <x v="319"/>
    <n v="36774488"/>
    <s v="Zanella Zr"/>
    <s v="Rivadavia"/>
    <d v="2025-06-28T00:00:00"/>
    <s v="Tarjeta"/>
    <d v="2025-07-28T00:00:00"/>
    <s v="SI"/>
    <n v="54147.32"/>
    <s v="Trimestral"/>
    <n v="1224000"/>
    <d v="2025-07-05T00:00:00"/>
    <x v="10"/>
    <x v="4"/>
    <x v="0"/>
  </r>
  <r>
    <n v="385"/>
    <x v="320"/>
    <n v="21398281"/>
    <s v="hogar"/>
    <s v="Holando"/>
    <d v="2025-07-02T00:00:00"/>
    <s v="cbu"/>
    <d v="2025-08-01T00:00:00"/>
    <s v="SI"/>
    <n v="333837.7"/>
    <s v="Anual"/>
    <n v="416525000"/>
    <d v="2026-01-05T00:00:00"/>
    <x v="10"/>
    <x v="3"/>
    <x v="1"/>
  </r>
  <r>
    <n v="386"/>
    <x v="321"/>
    <n v="22373019"/>
    <s v="brava 110"/>
    <s v="Rivadavia"/>
    <d v="2025-05-28T00:00:00"/>
    <s v="Tarjeta"/>
    <d v="2025-06-27T00:00:00"/>
    <s v="SI"/>
    <n v="29906.25"/>
    <s v="Trimestral"/>
    <n v="680000"/>
    <d v="2025-07-08T00:00:00"/>
    <x v="5"/>
    <x v="4"/>
    <x v="0"/>
  </r>
  <r>
    <n v="387"/>
    <x v="322"/>
    <n v="27294771"/>
    <s v="Camión Vw Gas"/>
    <s v="Rivadavia"/>
    <d v="2025-06-28T00:00:00"/>
    <s v="Cupon"/>
    <d v="2025-07-28T00:00:00"/>
    <s v="SI"/>
    <n v="203553.86"/>
    <s v="Trimestral"/>
    <n v="0"/>
    <d v="2025-10-03T00:00:00"/>
    <x v="12"/>
    <x v="0"/>
    <x v="0"/>
  </r>
  <r>
    <n v="388"/>
    <x v="323"/>
    <n v="27172774"/>
    <s v="Peugeot 307"/>
    <s v="Triunfo"/>
    <d v="2025-06-28T00:00:00"/>
    <s v="cbu"/>
    <d v="2025-07-28T00:00:00"/>
    <s v="SI"/>
    <n v="23513.51"/>
    <s v="Mensual"/>
    <n v="9000000"/>
    <d v="2025-07-28T00:00:00"/>
    <x v="9"/>
    <x v="4"/>
    <x v="0"/>
  </r>
  <r>
    <n v="389"/>
    <x v="324"/>
    <n v="17534005"/>
    <s v="VW Amarok"/>
    <s v="Holando"/>
    <d v="2025-06-13T00:00:00"/>
    <s v="Tarjeta"/>
    <d v="2025-07-13T00:00:00"/>
    <s v="SI"/>
    <n v="37725.919999999998"/>
    <s v="Mensual"/>
    <n v="25520000"/>
    <d v="2026-04-12T00:00:00"/>
    <x v="29"/>
    <x v="10"/>
    <x v="1"/>
  </r>
  <r>
    <n v="390"/>
    <x v="325"/>
    <n v="31549686"/>
    <s v="Chevrolet  Vectra"/>
    <s v="Holando"/>
    <d v="2025-06-13T00:00:00"/>
    <s v="Tarjeta"/>
    <d v="2025-07-13T00:00:00"/>
    <s v="SI"/>
    <n v="62169.96"/>
    <s v="Trimestral"/>
    <n v="9350000"/>
    <d v="2025-09-13T00:00:00"/>
    <x v="30"/>
    <x v="2"/>
    <x v="0"/>
  </r>
  <r>
    <n v="391"/>
    <x v="326"/>
    <n v="20190991327"/>
    <s v="COMPASS"/>
    <s v="SC"/>
    <d v="2025-06-28T00:00:00"/>
    <s v="Cupon"/>
    <d v="2025-07-28T00:00:00"/>
    <s v="SI"/>
    <n v="55436.69"/>
    <s v="Trimestral"/>
    <n v="36960000"/>
    <d v="2025-07-16T00:00:00"/>
    <x v="8"/>
    <x v="4"/>
    <x v="0"/>
  </r>
  <r>
    <n v="392"/>
    <x v="274"/>
    <n v="30716722348"/>
    <s v="corolla 2017"/>
    <s v="Holando"/>
    <d v="2025-07-02T00:00:00"/>
    <s v="cbu"/>
    <d v="2025-08-01T00:00:00"/>
    <s v="SI"/>
    <n v="111212.17"/>
    <s v="Trimestral"/>
    <n v="23980000"/>
    <d v="2025-07-22T00:00:00"/>
    <x v="3"/>
    <x v="4"/>
    <x v="0"/>
  </r>
  <r>
    <n v="393"/>
    <x v="105"/>
    <n v="30715461362"/>
    <s v="Scania"/>
    <s v="Triunfo"/>
    <d v="2025-06-28T00:00:00"/>
    <s v="cbu"/>
    <d v="2025-07-28T00:00:00"/>
    <s v="SI"/>
    <n v="23217.43"/>
    <s v="Mensual"/>
    <n v="0"/>
    <d v="2025-07-22T00:00:00"/>
    <x v="3"/>
    <x v="4"/>
    <x v="0"/>
  </r>
  <r>
    <n v="394"/>
    <x v="327"/>
    <n v="24863183"/>
    <s v="Eco sport"/>
    <s v="Rivadavia"/>
    <d v="2025-06-02T00:00:00"/>
    <s v="Cupon"/>
    <d v="2025-07-02T00:00:00"/>
    <s v="SI"/>
    <n v="44229.79"/>
    <s v="Trimestral"/>
    <n v="0"/>
    <d v="2025-09-30T00:00:00"/>
    <x v="19"/>
    <x v="2"/>
    <x v="0"/>
  </r>
  <r>
    <n v="395"/>
    <x v="328"/>
    <n v="33022552"/>
    <s v="accidentes personales"/>
    <s v="Galeno"/>
    <d v="2025-05-28T00:00:00"/>
    <s v="cbu"/>
    <d v="2025-06-27T00:00:00"/>
    <s v="PENDIENTE"/>
    <n v="1880.61"/>
    <s v="Trimestral"/>
    <n v="5702400"/>
    <d v="2025-04-23T00:00:00"/>
    <x v="26"/>
    <x v="4"/>
    <x v="0"/>
  </r>
  <r>
    <n v="396"/>
    <x v="329"/>
    <n v="18061287"/>
    <s v="accidentes personales"/>
    <s v="Galeno"/>
    <d v="2025-06-28T00:00:00"/>
    <s v="cbu"/>
    <d v="2025-07-28T00:00:00"/>
    <s v="SI"/>
    <n v="4474.51"/>
    <s v="Trimestral"/>
    <n v="7603200"/>
    <d v="2025-07-25T00:00:00"/>
    <x v="15"/>
    <x v="4"/>
    <x v="0"/>
  </r>
  <r>
    <n v="397"/>
    <x v="330"/>
    <n v="32115549"/>
    <s v="Corsa"/>
    <s v="Holando"/>
    <d v="2025-07-02T00:00:00"/>
    <s v="cbu"/>
    <d v="2025-08-01T00:00:00"/>
    <s v="SI"/>
    <n v="68514.039999999994"/>
    <s v="Trimestral"/>
    <n v="6710000"/>
    <d v="2025-07-24T00:00:00"/>
    <x v="25"/>
    <x v="4"/>
    <x v="0"/>
  </r>
  <r>
    <n v="398"/>
    <x v="331"/>
    <n v="33599093"/>
    <s v="Palio weekend"/>
    <s v="Holando"/>
    <d v="2025-07-02T00:00:00"/>
    <s v="cbu"/>
    <d v="2025-08-01T00:00:00"/>
    <s v="SI"/>
    <n v="98180.160000000003"/>
    <s v="Trimestral"/>
    <n v="12045000"/>
    <d v="2025-07-29T00:00:00"/>
    <x v="7"/>
    <x v="4"/>
    <x v="0"/>
  </r>
  <r>
    <n v="399"/>
    <x v="332"/>
    <n v="31347940"/>
    <s v="Renault Logan"/>
    <s v="SC"/>
    <d v="2025-04-28T00:00:00"/>
    <s v="cbu"/>
    <d v="2025-05-28T00:00:00"/>
    <s v="SI"/>
    <n v="36490.89"/>
    <s v="Mensual"/>
    <n v="14700000"/>
    <d v="2025-07-09T00:00:00"/>
    <x v="24"/>
    <x v="4"/>
    <x v="0"/>
  </r>
  <r>
    <n v="400"/>
    <x v="333"/>
    <n v="33162474"/>
    <s v="Gilera Smash"/>
    <s v="Rivadavia"/>
    <d v="2025-06-28T00:00:00"/>
    <s v="Tarjeta"/>
    <d v="2025-07-28T00:00:00"/>
    <s v="SI"/>
    <n v="42707.24"/>
    <s v="Trimestral"/>
    <n v="1951500"/>
    <d v="2025-08-02T00:00:00"/>
    <x v="21"/>
    <x v="5"/>
    <x v="0"/>
  </r>
  <r>
    <n v="401"/>
    <x v="334"/>
    <n v="12671611"/>
    <s v="Hogar"/>
    <s v="Holando"/>
    <d v="2025-07-02T00:00:00"/>
    <s v="cbu"/>
    <d v="2025-08-01T00:00:00"/>
    <s v="SI"/>
    <n v="352888.52"/>
    <s v="Semestral"/>
    <n v="41652500"/>
    <d v="2026-05-03T00:00:00"/>
    <x v="12"/>
    <x v="8"/>
    <x v="1"/>
  </r>
  <r>
    <n v="402"/>
    <x v="335"/>
    <n v="43370839"/>
    <s v="plenus"/>
    <s v="Holando"/>
    <d v="2025-07-02T00:00:00"/>
    <s v="cbu"/>
    <d v="2025-08-01T00:00:00"/>
    <s v="SI"/>
    <n v="0"/>
    <s v="Anual"/>
    <n v="0"/>
    <d v="2026-05-18T00:00:00"/>
    <x v="2"/>
    <x v="8"/>
    <x v="1"/>
  </r>
  <r>
    <n v="403"/>
    <x v="336"/>
    <n v="23792194"/>
    <s v="moto"/>
    <s v="Rivadavia"/>
    <d v="2025-06-28T00:00:00"/>
    <s v="cbu"/>
    <d v="2025-07-28T00:00:00"/>
    <s v="SI"/>
    <n v="136971.20000000001"/>
    <s v="Mensual"/>
    <n v="914000"/>
    <d v="2005-08-06T00:00:00"/>
    <x v="6"/>
    <x v="5"/>
    <x v="0"/>
  </r>
  <r>
    <n v="404"/>
    <x v="337"/>
    <n v="24471578"/>
    <s v="auto"/>
    <s v="Rivadavia"/>
    <d v="2025-06-28T00:00:00"/>
    <s v="Tarjeta"/>
    <d v="2025-07-28T00:00:00"/>
    <s v="SI"/>
    <n v="54084.29"/>
    <s v="Mensual"/>
    <n v="6550000"/>
    <d v="2025-08-12T00:00:00"/>
    <x v="29"/>
    <x v="5"/>
    <x v="0"/>
  </r>
  <r>
    <n v="405"/>
    <x v="90"/>
    <n v="30112035"/>
    <s v="auto"/>
    <s v="Experta"/>
    <d v="2025-06-28T00:00:00"/>
    <s v="cbu"/>
    <d v="2025-07-28T00:00:00"/>
    <s v="SI"/>
    <n v="50589.91"/>
    <s v="Mensual"/>
    <n v="6152000"/>
    <d v="2025-07-12T00:00:00"/>
    <x v="29"/>
    <x v="4"/>
    <x v="0"/>
  </r>
  <r>
    <n v="406"/>
    <x v="338"/>
    <n v="28271141"/>
    <s v="auto"/>
    <s v="SC"/>
    <d v="2025-03-28T00:00:00"/>
    <s v="cbu"/>
    <d v="2025-04-27T00:00:00"/>
    <s v="PENDIENTE"/>
    <n v="89165.48"/>
    <s v="Trimestral"/>
    <n v="4442000"/>
    <d v="2025-08-21T00:00:00"/>
    <x v="17"/>
    <x v="5"/>
    <x v="0"/>
  </r>
  <r>
    <n v="407"/>
    <x v="339"/>
    <n v="46129948"/>
    <s v="Baja Rouser"/>
    <s v="Rivadavia"/>
    <d v="2025-06-28T00:00:00"/>
    <s v="Tarjeta"/>
    <d v="2025-07-28T00:00:00"/>
    <s v="SI"/>
    <n v="3554684"/>
    <s v="Trimestral"/>
    <n v="3644000"/>
    <d v="2025-08-12T00:00:00"/>
    <x v="29"/>
    <x v="5"/>
    <x v="0"/>
  </r>
  <r>
    <n v="408"/>
    <x v="340"/>
    <n v="24692205"/>
    <s v="KTM"/>
    <s v="SC"/>
    <d v="2025-06-28T00:00:00"/>
    <s v="Tarjeta"/>
    <d v="2025-07-28T00:00:00"/>
    <s v="SI"/>
    <n v="54087.11"/>
    <s v="Mensual"/>
    <n v="33278743"/>
    <d v="2025-07-07T00:00:00"/>
    <x v="27"/>
    <x v="4"/>
    <x v="0"/>
  </r>
  <r>
    <n v="409"/>
    <x v="341"/>
    <n v="39445881"/>
    <s v="KTM"/>
    <s v="Triunfo"/>
    <d v="2025-06-28T00:00:00"/>
    <s v="cbu"/>
    <d v="2025-07-28T00:00:00"/>
    <s v="SI"/>
    <n v="26594.01"/>
    <s v="Mensual"/>
    <n v="4336000"/>
    <d v="2025-07-07T00:00:00"/>
    <x v="27"/>
    <x v="4"/>
    <x v="0"/>
  </r>
  <r>
    <n v="410"/>
    <x v="342"/>
    <n v="20424398455"/>
    <s v="Fiat 147"/>
    <s v="Triunfo"/>
    <d v="2025-06-28T00:00:00"/>
    <s v="Tarjeta"/>
    <d v="2025-07-28T00:00:00"/>
    <s v="SI"/>
    <n v="21311.74"/>
    <s v="Mensual"/>
    <n v="2999000"/>
    <d v="2025-07-10T00:00:00"/>
    <x v="14"/>
    <x v="4"/>
    <x v="0"/>
  </r>
  <r>
    <n v="411"/>
    <x v="343"/>
    <n v="23231796"/>
    <s v="Duster"/>
    <s v="Holando"/>
    <d v="2025-07-02T00:00:00"/>
    <s v="cbu"/>
    <d v="2025-08-01T00:00:00"/>
    <s v="SI"/>
    <n v="114643.75"/>
    <s v="Trimestral"/>
    <n v="14630000"/>
    <d v="2025-09-13T00:00:00"/>
    <x v="30"/>
    <x v="2"/>
    <x v="0"/>
  </r>
  <r>
    <n v="412"/>
    <x v="344"/>
    <n v="29474415"/>
    <s v="Fiat 128"/>
    <s v="Triunfo"/>
    <d v="2025-06-28T00:00:00"/>
    <s v="Tarjeta"/>
    <d v="2025-07-28T00:00:00"/>
    <s v="SI"/>
    <n v="18723.43"/>
    <s v="Mensual"/>
    <n v="0"/>
    <d v="2025-07-13T00:00:00"/>
    <x v="30"/>
    <x v="4"/>
    <x v="0"/>
  </r>
  <r>
    <n v="413"/>
    <x v="345"/>
    <n v="12998667"/>
    <s v="Renault Clio"/>
    <s v="SC"/>
    <d v="2025-05-28T00:00:00"/>
    <s v="Tarjeta"/>
    <d v="2025-06-27T00:00:00"/>
    <s v="PENDIENTE"/>
    <n v="22330.71"/>
    <s v="Mensual"/>
    <n v="4552000"/>
    <d v="2025-07-18T00:00:00"/>
    <x v="2"/>
    <x v="4"/>
    <x v="0"/>
  </r>
  <r>
    <n v="414"/>
    <x v="346"/>
    <n v="34989173"/>
    <s v="hogar"/>
    <s v="Holando"/>
    <d v="2025-07-02T00:00:00"/>
    <s v="cbu"/>
    <d v="2025-08-01T00:00:00"/>
    <s v="SI"/>
    <n v="197815.03"/>
    <s v="Semestral"/>
    <n v="241880000"/>
    <d v="2026-06-18T00:00:00"/>
    <x v="2"/>
    <x v="9"/>
    <x v="1"/>
  </r>
  <r>
    <n v="415"/>
    <x v="347"/>
    <n v="22776120"/>
    <s v="Corsa"/>
    <s v="Holando"/>
    <d v="2025-07-02T00:00:00"/>
    <s v="cbu"/>
    <d v="2025-08-01T00:00:00"/>
    <s v="SI"/>
    <n v="52340.28"/>
    <s v="Trimestral"/>
    <n v="7018000"/>
    <d v="2025-09-18T00:00:00"/>
    <x v="2"/>
    <x v="2"/>
    <x v="0"/>
  </r>
  <r>
    <n v="416"/>
    <x v="348"/>
    <n v="42475679"/>
    <s v="Yaris"/>
    <s v="Holando"/>
    <d v="2025-07-02T00:00:00"/>
    <s v="cbu"/>
    <d v="2025-08-01T00:00:00"/>
    <s v="SI"/>
    <n v="29946.63"/>
    <s v="Mensual"/>
    <n v="27060000"/>
    <d v="2026-06-19T00:00:00"/>
    <x v="16"/>
    <x v="9"/>
    <x v="1"/>
  </r>
  <r>
    <n v="417"/>
    <x v="349"/>
    <n v="12998667"/>
    <s v="Citroen"/>
    <s v="SC"/>
    <d v="2025-05-28T00:00:00"/>
    <s v="cbu"/>
    <d v="2025-06-27T00:00:00"/>
    <s v="PENDIENTE"/>
    <n v="40081.599999999999"/>
    <s v="Mensual"/>
    <n v="14091000"/>
    <d v="2025-07-25T00:00:00"/>
    <x v="15"/>
    <x v="4"/>
    <x v="0"/>
  </r>
  <r>
    <n v="418"/>
    <x v="350"/>
    <n v="23592049"/>
    <s v="focus"/>
    <s v="SC"/>
    <d v="2025-06-28T00:00:00"/>
    <s v="Tarjeta"/>
    <d v="2025-07-28T00:00:00"/>
    <s v="SI"/>
    <n v="34967.78"/>
    <s v="Mensual"/>
    <n v="10572030"/>
    <d v="2025-07-06T00:00:00"/>
    <x v="6"/>
    <x v="4"/>
    <x v="0"/>
  </r>
  <r>
    <n v="419"/>
    <x v="351"/>
    <n v="29329703"/>
    <s v="R-12"/>
    <s v="Triunfo"/>
    <d v="2025-06-28T00:00:00"/>
    <s v="cbu"/>
    <d v="2025-07-28T00:00:00"/>
    <s v="SI"/>
    <n v="14610.08"/>
    <s v="Mensual"/>
    <n v="14610.08"/>
    <d v="2025-07-26T00:00:00"/>
    <x v="23"/>
    <x v="4"/>
    <x v="0"/>
  </r>
  <r>
    <n v="420"/>
    <x v="352"/>
    <n v="30715004506"/>
    <s v="Mercedes Benz camion"/>
    <s v="Triunfo"/>
    <d v="2025-06-28T00:00:00"/>
    <s v="Cupon"/>
    <d v="2025-07-28T00:00:00"/>
    <s v="SI"/>
    <n v="53668.24"/>
    <s v="Trimestral"/>
    <n v="0"/>
    <d v="2025-09-28T00:00:00"/>
    <x v="9"/>
    <x v="2"/>
    <x v="0"/>
  </r>
  <r>
    <n v="421"/>
    <x v="353"/>
    <n v="29253602"/>
    <s v="Sandero Stepway"/>
    <s v="Holando"/>
    <d v="2025-07-02T00:00:00"/>
    <s v="cbu"/>
    <d v="2025-08-01T00:00:00"/>
    <s v="SI"/>
    <n v="52059.71"/>
    <s v="Trimestral"/>
    <n v="11165000"/>
    <d v="2025-09-29T00:00:00"/>
    <x v="7"/>
    <x v="2"/>
    <x v="0"/>
  </r>
  <r>
    <n v="422"/>
    <x v="354"/>
    <n v="35144928"/>
    <s v="Peugeot 206"/>
    <s v="Holando"/>
    <d v="2025-06-13T00:00:00"/>
    <s v="Tarjeta"/>
    <d v="2025-07-13T00:00:00"/>
    <s v="SI"/>
    <n v="46411.68"/>
    <s v="Trimestral"/>
    <n v="7502000"/>
    <d v="2025-10-01T00:00:00"/>
    <x v="0"/>
    <x v="0"/>
    <x v="0"/>
  </r>
  <r>
    <n v="423"/>
    <x v="355"/>
    <n v="37821341"/>
    <s v="Peugeot 207"/>
    <s v="Holando"/>
    <d v="2025-07-02T00:00:00"/>
    <s v="cbu"/>
    <d v="2025-08-01T00:00:00"/>
    <s v="SI"/>
    <n v="107291.82"/>
    <s v="Trimestral"/>
    <n v="10648000"/>
    <d v="2025-10-02T00:00:00"/>
    <x v="21"/>
    <x v="0"/>
    <x v="0"/>
  </r>
  <r>
    <n v="424"/>
    <x v="356"/>
    <n v="32256274"/>
    <s v="Logan"/>
    <s v="Holando"/>
    <d v="2025-07-02T00:00:00"/>
    <s v="cbu"/>
    <d v="2025-08-01T00:00:00"/>
    <s v="SI"/>
    <n v="105202.76"/>
    <s v="Trimestral"/>
    <n v="20350000"/>
    <d v="2025-10-01T00:00:00"/>
    <x v="0"/>
    <x v="0"/>
    <x v="0"/>
  </r>
  <r>
    <n v="425"/>
    <x v="357"/>
    <n v="30473800"/>
    <s v="accidentes personales"/>
    <s v="Galeno"/>
    <d v="2025-04-10T00:00:00"/>
    <s v="Cupon"/>
    <d v="2025-05-10T00:00:00"/>
    <s v="PENDIENTE"/>
    <n v="1887.38"/>
    <s v="Trimestral"/>
    <n v="4752000"/>
    <d v="2025-07-07T00:00:00"/>
    <x v="27"/>
    <x v="4"/>
    <x v="0"/>
  </r>
  <r>
    <n v="426"/>
    <x v="358"/>
    <n v="44693862"/>
    <s v="Moto"/>
    <s v="Rivadavia"/>
    <d v="2025-06-15T00:00:00"/>
    <s v="cbu"/>
    <d v="2025-07-15T00:00:00"/>
    <s v="SI"/>
    <n v="51940.68"/>
    <s v="Trimestral"/>
    <n v="2412000"/>
    <d v="2025-08-14T00:00:00"/>
    <x v="18"/>
    <x v="5"/>
    <x v="0"/>
  </r>
  <r>
    <n v="427"/>
    <x v="359"/>
    <n v="38003994"/>
    <s v="Moto"/>
    <s v="Triunfo"/>
    <d v="2025-06-14T00:00:00"/>
    <s v="Cupon"/>
    <d v="2025-07-14T00:00:00"/>
    <s v="SI"/>
    <n v="41161.96"/>
    <s v="Trimestral"/>
    <n v="1322000"/>
    <d v="2025-10-04T00:00:00"/>
    <x v="22"/>
    <x v="0"/>
    <x v="2"/>
  </r>
  <r>
    <n v="428"/>
    <x v="360"/>
    <n v="28427427"/>
    <s v="auto"/>
    <s v="Holando"/>
    <d v="2025-07-02T00:00:00"/>
    <s v="cbu"/>
    <d v="2025-08-01T00:00:00"/>
    <s v="SI"/>
    <n v="57196.29"/>
    <s v="Trimestral"/>
    <n v="10890000"/>
    <d v="2025-07-05T00:00:00"/>
    <x v="10"/>
    <x v="4"/>
    <x v="0"/>
  </r>
  <r>
    <n v="429"/>
    <x v="361"/>
    <n v="17385057"/>
    <s v="Chevrolet Corsa"/>
    <s v="Holando"/>
    <d v="2025-06-20T00:00:00"/>
    <s v="Cupon"/>
    <d v="2025-07-20T00:00:00"/>
    <s v="SI"/>
    <n v="58607.75"/>
    <s v="Trimestral"/>
    <n v="6798000"/>
    <d v="2025-07-05T00:00:00"/>
    <x v="10"/>
    <x v="4"/>
    <x v="0"/>
  </r>
  <r>
    <n v="430"/>
    <x v="362"/>
    <n v="16906808"/>
    <s v="r19"/>
    <s v="SC"/>
    <d v="2025-06-28T00:00:00"/>
    <s v="Tarjeta"/>
    <d v="2025-07-28T00:00:00"/>
    <s v="SI"/>
    <n v="26520.69"/>
    <s v="Mensual"/>
    <n v="3696000"/>
    <d v="2026-07-06T00:00:00"/>
    <x v="6"/>
    <x v="4"/>
    <x v="0"/>
  </r>
  <r>
    <n v="431"/>
    <x v="363"/>
    <n v="39472107"/>
    <s v="Honda Twister"/>
    <s v="Triunfo"/>
    <d v="2025-06-28T00:00:00"/>
    <s v="Tarjeta"/>
    <d v="2025-07-28T00:00:00"/>
    <s v="SI"/>
    <n v="18705.759999999998"/>
    <s v="Mensual"/>
    <n v="3426000"/>
    <d v="2025-07-11T00:00:00"/>
    <x v="1"/>
    <x v="4"/>
    <x v="0"/>
  </r>
  <r>
    <n v="432"/>
    <x v="105"/>
    <n v="30715461362"/>
    <s v="Ranger"/>
    <s v="Holando"/>
    <d v="2025-07-02T00:00:00"/>
    <s v="cbu"/>
    <d v="2025-08-01T00:00:00"/>
    <s v="SI"/>
    <n v="38202.75"/>
    <s v="Mensual"/>
    <n v="37070000"/>
    <d v="2025-07-12T00:00:00"/>
    <x v="29"/>
    <x v="4"/>
    <x v="0"/>
  </r>
  <r>
    <n v="433"/>
    <x v="364"/>
    <n v="33414457"/>
    <s v="Motomel S2"/>
    <s v="Rivadavia"/>
    <d v="2025-06-28T00:00:00"/>
    <s v="cbu"/>
    <d v="2025-07-28T00:00:00"/>
    <s v="SI"/>
    <n v="22220.11"/>
    <s v="Trimestral"/>
    <n v="1253000"/>
    <d v="2025-07-12T00:00:00"/>
    <x v="29"/>
    <x v="4"/>
    <x v="0"/>
  </r>
  <r>
    <n v="434"/>
    <x v="365"/>
    <n v="43694428"/>
    <s v="Fox 1.6"/>
    <s v="Holando"/>
    <d v="2025-07-02T00:00:00"/>
    <s v="cbu"/>
    <d v="2025-08-01T00:00:00"/>
    <s v="SI"/>
    <n v="86020.58"/>
    <s v="Trimestral"/>
    <n v="12100000"/>
    <d v="2025-07-12T00:00:00"/>
    <x v="29"/>
    <x v="4"/>
    <x v="0"/>
  </r>
  <r>
    <n v="435"/>
    <x v="366"/>
    <n v="33830514"/>
    <n v="207"/>
    <s v="SC"/>
    <d v="2025-06-28T00:00:00"/>
    <s v="Tarjeta"/>
    <d v="2025-07-28T00:00:00"/>
    <s v="SI"/>
    <n v="79155.77"/>
    <s v="Mensual"/>
    <n v="19530000"/>
    <d v="2025-07-13T00:00:00"/>
    <x v="30"/>
    <x v="4"/>
    <x v="0"/>
  </r>
  <r>
    <n v="436"/>
    <x v="367"/>
    <n v="23824280"/>
    <s v="MERIVA"/>
    <s v="Holando"/>
    <d v="2025-06-05T00:00:00"/>
    <s v="cbu"/>
    <d v="2025-07-05T00:00:00"/>
    <s v="SI"/>
    <n v="60472.97"/>
    <s v="Mensual"/>
    <n v="8195000"/>
    <d v="2025-07-16T00:00:00"/>
    <x v="8"/>
    <x v="4"/>
    <x v="0"/>
  </r>
  <r>
    <n v="437"/>
    <x v="368"/>
    <n v="27361944"/>
    <s v="accidentes personales"/>
    <s v="Galeno"/>
    <d v="2025-06-23T00:00:00"/>
    <s v="Cupon"/>
    <d v="2025-07-23T00:00:00"/>
    <s v="SI"/>
    <n v="1828.27"/>
    <s v="Trimestral"/>
    <n v="5544000"/>
    <d v="2025-07-16T00:00:00"/>
    <x v="8"/>
    <x v="4"/>
    <x v="0"/>
  </r>
  <r>
    <n v="438"/>
    <x v="369"/>
    <n v="41064285"/>
    <s v="moto"/>
    <s v="Rivadavia"/>
    <d v="2025-06-28T00:00:00"/>
    <s v="cbu"/>
    <d v="2025-07-28T00:00:00"/>
    <s v="SI"/>
    <n v="62379.78"/>
    <s v="Trimestral"/>
    <n v="3066000"/>
    <d v="2025-07-17T00:00:00"/>
    <x v="11"/>
    <x v="4"/>
    <x v="0"/>
  </r>
  <r>
    <n v="439"/>
    <x v="370"/>
    <n v="23089778"/>
    <s v="Keller KN110-8"/>
    <s v="Rivadavia"/>
    <d v="2025-06-28T00:00:00"/>
    <s v="Tarjeta"/>
    <d v="2025-07-28T00:00:00"/>
    <s v="SI"/>
    <n v="58653.47"/>
    <s v="Mensual"/>
    <n v="1470000"/>
    <d v="2025-09-20T00:00:00"/>
    <x v="13"/>
    <x v="2"/>
    <x v="0"/>
  </r>
  <r>
    <n v="440"/>
    <x v="371"/>
    <n v="20649333"/>
    <s v="accidentes personales"/>
    <s v="Holando"/>
    <d v="2025-03-04T00:00:00"/>
    <s v="Cupon"/>
    <d v="2025-04-03T00:00:00"/>
    <s v="PENDIENTE"/>
    <n v="55873.24"/>
    <s v="Anual"/>
    <n v="7000000"/>
    <d v="2025-07-20T00:00:00"/>
    <x v="13"/>
    <x v="4"/>
    <x v="0"/>
  </r>
  <r>
    <n v="441"/>
    <x v="372"/>
    <n v="14354948"/>
    <s v="COROLLA"/>
    <s v="Rivadavia"/>
    <d v="2025-06-28T00:00:00"/>
    <s v="Tarjeta"/>
    <d v="2025-07-28T00:00:00"/>
    <s v="SI"/>
    <n v="229487.91"/>
    <s v="Trimestral"/>
    <n v="33400000"/>
    <d v="2025-07-19T00:00:00"/>
    <x v="16"/>
    <x v="4"/>
    <x v="0"/>
  </r>
  <r>
    <n v="442"/>
    <x v="373"/>
    <n v="37618583"/>
    <s v="Motomel s2"/>
    <s v="Rus"/>
    <d v="2025-06-28T00:00:00"/>
    <s v="cbu"/>
    <d v="2025-07-28T00:00:00"/>
    <s v="SI"/>
    <n v="66756.460000000006"/>
    <s v="Trimestral"/>
    <n v="2043500"/>
    <d v="2025-07-22T00:00:00"/>
    <x v="3"/>
    <x v="4"/>
    <x v="0"/>
  </r>
  <r>
    <n v="443"/>
    <x v="374"/>
    <n v="33200885"/>
    <s v="corolla"/>
    <s v="Holando"/>
    <d v="2025-07-02T00:00:00"/>
    <s v="cbu"/>
    <d v="2025-08-01T00:00:00"/>
    <s v="SI"/>
    <n v="117103.28"/>
    <s v="Trimestral"/>
    <n v="16390000"/>
    <d v="2025-07-22T00:00:00"/>
    <x v="3"/>
    <x v="4"/>
    <x v="0"/>
  </r>
  <r>
    <n v="444"/>
    <x v="375"/>
    <n v="31934040"/>
    <s v="Agile"/>
    <s v="Holando"/>
    <d v="2025-06-13T00:00:00"/>
    <s v="Tarjeta"/>
    <d v="2025-07-13T00:00:00"/>
    <s v="SI"/>
    <n v="102045.27"/>
    <s v="Trimestral"/>
    <n v="9625000"/>
    <d v="2025-08-24T00:00:00"/>
    <x v="25"/>
    <x v="5"/>
    <x v="0"/>
  </r>
  <r>
    <n v="445"/>
    <x v="171"/>
    <n v="29201037"/>
    <s v="Prisma"/>
    <s v="Holando"/>
    <d v="2025-07-02T00:00:00"/>
    <s v="cbu"/>
    <d v="2025-08-01T00:00:00"/>
    <s v="SI"/>
    <n v="51875.65"/>
    <s v="Trimestral"/>
    <n v="9680000"/>
    <d v="2025-08-01T00:00:00"/>
    <x v="0"/>
    <x v="5"/>
    <x v="0"/>
  </r>
  <r>
    <n v="446"/>
    <x v="171"/>
    <n v="29201037"/>
    <s v="Etios"/>
    <s v="Holando"/>
    <d v="2025-07-02T00:00:00"/>
    <s v="cbu"/>
    <d v="2025-08-01T00:00:00"/>
    <s v="SI"/>
    <n v="49716.78"/>
    <s v="Trimestral"/>
    <n v="16940000"/>
    <d v="2025-07-29T00:00:00"/>
    <x v="7"/>
    <x v="4"/>
    <x v="0"/>
  </r>
  <r>
    <n v="447"/>
    <x v="376"/>
    <n v="23217891"/>
    <s v="Golf"/>
    <s v="SC"/>
    <d v="2025-05-28T00:00:00"/>
    <s v="cbu"/>
    <d v="2025-06-27T00:00:00"/>
    <s v="PENDIENTE"/>
    <n v="26348.06"/>
    <s v="Mensual"/>
    <n v="9981300"/>
    <d v="2025-07-24T00:00:00"/>
    <x v="25"/>
    <x v="4"/>
    <x v="0"/>
  </r>
  <r>
    <n v="448"/>
    <x v="377"/>
    <n v="40108123"/>
    <s v="Honda wave"/>
    <s v="Triunfo"/>
    <d v="2025-06-28T00:00:00"/>
    <s v="cbu"/>
    <d v="2025-07-28T00:00:00"/>
    <s v="SI"/>
    <n v="16245.36"/>
    <s v="Mensual"/>
    <n v="3402000"/>
    <d v="2025-07-26T00:00:00"/>
    <x v="23"/>
    <x v="4"/>
    <x v="0"/>
  </r>
  <r>
    <n v="449"/>
    <x v="378"/>
    <n v="92540197"/>
    <s v="Palio weekend"/>
    <s v="SC"/>
    <d v="2025-06-28T00:00:00"/>
    <s v="cbu"/>
    <d v="2025-07-28T00:00:00"/>
    <s v="SI"/>
    <n v="12826.96"/>
    <s v="Mensual"/>
    <n v="0"/>
    <d v="2025-08-01T00:00:00"/>
    <x v="0"/>
    <x v="5"/>
    <x v="0"/>
  </r>
  <r>
    <n v="450"/>
    <x v="379"/>
    <n v="20315579024"/>
    <s v="accidentes personales"/>
    <s v="Rivadavia"/>
    <d v="2025-06-28T00:00:00"/>
    <s v="cbu"/>
    <d v="2025-07-28T00:00:00"/>
    <s v="SI"/>
    <n v="29958.6"/>
    <s v="Anual"/>
    <n v="7000000"/>
    <d v="2025-08-01T00:00:00"/>
    <x v="0"/>
    <x v="5"/>
    <x v="0"/>
  </r>
  <r>
    <n v="451"/>
    <x v="377"/>
    <n v="40108123"/>
    <s v="Palio"/>
    <s v="Holando"/>
    <d v="2025-07-02T00:00:00"/>
    <s v="cbu"/>
    <d v="2025-08-01T00:00:00"/>
    <s v="SI"/>
    <n v="111437.13"/>
    <s v="Trimestral"/>
    <n v="13585000"/>
    <d v="2025-08-04T00:00:00"/>
    <x v="22"/>
    <x v="5"/>
    <x v="0"/>
  </r>
  <r>
    <n v="452"/>
    <x v="380"/>
    <n v="41962249"/>
    <s v="Bajaj"/>
    <s v="Rivadavia"/>
    <d v="2025-06-28T00:00:00"/>
    <s v="Tarjeta"/>
    <d v="2025-07-28T00:00:00"/>
    <s v="SI"/>
    <n v="56583.5"/>
    <s v="Trimestral"/>
    <n v="3798000"/>
    <d v="2025-08-03T00:00:00"/>
    <x v="12"/>
    <x v="5"/>
    <x v="0"/>
  </r>
  <r>
    <n v="453"/>
    <x v="381"/>
    <n v="25755782"/>
    <s v="Bicicleta"/>
    <s v="Rivadavia"/>
    <d v="2025-06-28T00:00:00"/>
    <s v="Tarjeta"/>
    <d v="2025-07-28T00:00:00"/>
    <s v="SI"/>
    <n v="17877.02"/>
    <s v="Semestral"/>
    <n v="341000"/>
    <d v="2025-08-05T00:00:00"/>
    <x v="10"/>
    <x v="5"/>
    <x v="0"/>
  </r>
  <r>
    <n v="454"/>
    <x v="382"/>
    <n v="24107680"/>
    <s v="moto"/>
    <s v="SC"/>
    <d v="2025-05-28T00:00:00"/>
    <s v="cbu"/>
    <d v="2025-06-27T00:00:00"/>
    <s v="PENDIENTE"/>
    <n v="16355.36"/>
    <s v="Mensual"/>
    <n v="5685000"/>
    <d v="2025-07-07T00:00:00"/>
    <x v="27"/>
    <x v="4"/>
    <x v="0"/>
  </r>
  <r>
    <n v="455"/>
    <x v="383"/>
    <n v="17384194"/>
    <s v="Palio weekend"/>
    <s v="Holando"/>
    <d v="2025-06-13T00:00:00"/>
    <s v="Tarjeta"/>
    <d v="2025-07-13T00:00:00"/>
    <s v="SI"/>
    <n v="84275.14"/>
    <s v="Trimestral"/>
    <n v="16665000"/>
    <d v="2025-08-12T00:00:00"/>
    <x v="29"/>
    <x v="5"/>
    <x v="0"/>
  </r>
  <r>
    <n v="456"/>
    <x v="384"/>
    <n v="45693183"/>
    <s v="Falcon"/>
    <s v="Rivadavia"/>
    <d v="2025-06-28T00:00:00"/>
    <s v="Tarjeta"/>
    <d v="2025-07-28T00:00:00"/>
    <s v="SI"/>
    <n v="54525.14"/>
    <s v="Trimestral"/>
    <n v="4214000"/>
    <d v="2025-08-09T00:00:00"/>
    <x v="24"/>
    <x v="5"/>
    <x v="0"/>
  </r>
  <r>
    <n v="457"/>
    <x v="385"/>
    <n v="41712284"/>
    <s v="Palio"/>
    <s v="Triunfo"/>
    <d v="2025-06-28T00:00:00"/>
    <s v="Tarjeta"/>
    <d v="2025-07-28T00:00:00"/>
    <s v="SI"/>
    <n v="24342.55"/>
    <s v="Mensual"/>
    <n v="8310000"/>
    <d v="2025-07-12T00:00:00"/>
    <x v="29"/>
    <x v="4"/>
    <x v="0"/>
  </r>
  <r>
    <n v="458"/>
    <x v="386"/>
    <n v="38884742"/>
    <s v="Etios"/>
    <s v="Rivadavia"/>
    <d v="2025-04-28T00:00:00"/>
    <s v="Tarjeta"/>
    <d v="2025-05-28T00:00:00"/>
    <s v="SI"/>
    <n v="67719.360000000001"/>
    <s v="Trimestral"/>
    <n v="14800000"/>
    <d v="2025-08-12T00:00:00"/>
    <x v="29"/>
    <x v="5"/>
    <x v="0"/>
  </r>
  <r>
    <n v="459"/>
    <x v="387"/>
    <n v="36774436"/>
    <s v="Clio"/>
    <s v="Holando"/>
    <d v="2025-07-02T00:00:00"/>
    <s v="cbu"/>
    <d v="2025-08-01T00:00:00"/>
    <s v="SI"/>
    <n v="61985.17"/>
    <s v="Trimestral"/>
    <n v="8349000"/>
    <d v="2025-08-19T00:00:00"/>
    <x v="16"/>
    <x v="5"/>
    <x v="0"/>
  </r>
  <r>
    <n v="460"/>
    <x v="388"/>
    <n v="29687440"/>
    <s v="Saveiro"/>
    <s v="Rivadavia"/>
    <d v="2025-06-28T00:00:00"/>
    <s v="Tarjeta"/>
    <d v="2025-07-28T00:00:00"/>
    <s v="SI"/>
    <n v="62846.28"/>
    <s v="Trimestral"/>
    <n v="11500000"/>
    <d v="2025-08-19T00:00:00"/>
    <x v="16"/>
    <x v="5"/>
    <x v="0"/>
  </r>
  <r>
    <n v="461"/>
    <x v="389"/>
    <n v="31767423"/>
    <s v="uNO"/>
    <s v="Holando"/>
    <d v="2025-06-13T00:00:00"/>
    <s v="Tarjeta"/>
    <d v="2025-07-13T00:00:00"/>
    <s v="SI"/>
    <n v="59624.52"/>
    <s v="Trimestral"/>
    <n v="7128000"/>
    <d v="2025-08-20T00:00:00"/>
    <x v="13"/>
    <x v="5"/>
    <x v="0"/>
  </r>
  <r>
    <n v="462"/>
    <x v="390"/>
    <n v="23764730"/>
    <s v="Tecno Protegida "/>
    <s v="Rus"/>
    <d v="2025-06-28T00:00:00"/>
    <s v="cbu"/>
    <d v="2025-07-28T00:00:00"/>
    <s v="SI"/>
    <n v="90837.52"/>
    <s v="Anual"/>
    <n v="750000"/>
    <d v="2026-05-20T00:00:00"/>
    <x v="13"/>
    <x v="8"/>
    <x v="1"/>
  </r>
  <r>
    <n v="463"/>
    <x v="391"/>
    <n v="33598807"/>
    <s v="Eco Sport"/>
    <s v="Holando"/>
    <d v="2025-06-13T00:00:00"/>
    <s v="Tarjeta"/>
    <d v="2025-07-13T00:00:00"/>
    <s v="SI"/>
    <n v="60548.1"/>
    <s v="Trimestral"/>
    <n v="11000000"/>
    <d v="2025-08-22T00:00:00"/>
    <x v="3"/>
    <x v="5"/>
    <x v="0"/>
  </r>
  <r>
    <n v="464"/>
    <x v="39"/>
    <n v="20439002"/>
    <s v="Citroen C3"/>
    <s v="Holando"/>
    <d v="2025-07-02T00:00:00"/>
    <s v="cbu"/>
    <d v="2025-08-01T00:00:00"/>
    <s v="SI"/>
    <n v="29934.51"/>
    <s v="Mensual"/>
    <n v="12760000"/>
    <d v="2025-08-24T00:00:00"/>
    <x v="25"/>
    <x v="5"/>
    <x v="0"/>
  </r>
  <r>
    <n v="465"/>
    <x v="392"/>
    <n v="94917671"/>
    <s v="MeganeII"/>
    <s v="Holando"/>
    <d v="2025-06-13T00:00:00"/>
    <s v="Tarjeta"/>
    <d v="2025-07-13T00:00:00"/>
    <s v="SI"/>
    <n v="63729.07"/>
    <s v="Trimestral"/>
    <n v="9251000"/>
    <d v="2025-08-27T00:00:00"/>
    <x v="4"/>
    <x v="5"/>
    <x v="0"/>
  </r>
  <r>
    <n v="466"/>
    <x v="393"/>
    <n v="10624786"/>
    <s v="Siena"/>
    <s v="Holando"/>
    <d v="2025-07-02T00:00:00"/>
    <s v="cbu"/>
    <d v="2025-08-01T00:00:00"/>
    <s v="SI"/>
    <n v="62924.3"/>
    <s v="Trimestral"/>
    <n v="10670000"/>
    <d v="2025-08-27T00:00:00"/>
    <x v="4"/>
    <x v="5"/>
    <x v="0"/>
  </r>
  <r>
    <n v="467"/>
    <x v="394"/>
    <n v="41265038"/>
    <s v="fiat Punto"/>
    <s v="Rivadavia"/>
    <d v="2025-05-29T00:00:00"/>
    <s v="Cupon"/>
    <d v="2025-06-28T00:00:00"/>
    <s v="SI"/>
    <n v="230141.26"/>
    <s v="Trimestral"/>
    <n v="13400000"/>
    <d v="2025-08-28T00:00:00"/>
    <x v="9"/>
    <x v="5"/>
    <x v="0"/>
  </r>
  <r>
    <n v="468"/>
    <x v="395"/>
    <n v="38884742"/>
    <s v="Citroen C3"/>
    <s v="Rivadavia"/>
    <d v="2025-04-28T00:00:00"/>
    <s v="Tarjeta"/>
    <d v="2025-05-28T00:00:00"/>
    <s v="SI"/>
    <n v="57738.48"/>
    <s v="Trimestral"/>
    <n v="12400000"/>
    <d v="2025-08-28T00:00:00"/>
    <x v="9"/>
    <x v="5"/>
    <x v="0"/>
  </r>
  <r>
    <n v="469"/>
    <x v="396"/>
    <n v="38648501"/>
    <s v="Corven 110"/>
    <s v="Rivadavia"/>
    <d v="2025-05-28T00:00:00"/>
    <s v="Cupon"/>
    <d v="2025-06-27T00:00:00"/>
    <s v="PENDIENTE"/>
    <n v="52903.51"/>
    <s v="Trimestral"/>
    <n v="1135000"/>
    <d v="2025-07-05T00:00:00"/>
    <x v="10"/>
    <x v="4"/>
    <x v="0"/>
  </r>
  <r>
    <n v="470"/>
    <x v="397"/>
    <n v="22776817"/>
    <s v="Citroen C4"/>
    <s v="Rivadavia"/>
    <d v="2025-06-28T00:00:00"/>
    <s v="cbu"/>
    <d v="2025-07-28T00:00:00"/>
    <s v="SI"/>
    <n v="137275.82"/>
    <s v="Trimestral"/>
    <n v="9.69"/>
    <d v="2025-08-28T00:00:00"/>
    <x v="9"/>
    <x v="5"/>
    <x v="0"/>
  </r>
  <r>
    <n v="471"/>
    <x v="48"/>
    <n v="37999198"/>
    <s v="Clio"/>
    <s v="Holando"/>
    <d v="2025-06-13T00:00:00"/>
    <s v="Tarjeta"/>
    <d v="2025-07-13T00:00:00"/>
    <s v="SI"/>
    <n v="76189.94"/>
    <s v="Trimestral"/>
    <n v="12771000"/>
    <d v="2025-08-28T00:00:00"/>
    <x v="9"/>
    <x v="5"/>
    <x v="0"/>
  </r>
  <r>
    <n v="472"/>
    <x v="26"/>
    <n v="42439749"/>
    <s v="Focus"/>
    <s v="Holando"/>
    <d v="2025-06-13T00:00:00"/>
    <s v="Tarjeta"/>
    <d v="2025-07-13T00:00:00"/>
    <s v="SI"/>
    <n v="97322.240000000005"/>
    <s v="Trimestral"/>
    <n v="16478000"/>
    <d v="2025-08-31T00:00:00"/>
    <x v="20"/>
    <x v="5"/>
    <x v="0"/>
  </r>
  <r>
    <n v="473"/>
    <x v="398"/>
    <n v="42641638"/>
    <s v="moto"/>
    <s v="Triunfo"/>
    <d v="2025-06-28T00:00:00"/>
    <s v="Tarjeta"/>
    <d v="2025-07-28T00:00:00"/>
    <s v="SI"/>
    <n v="19016.509999999998"/>
    <s v="Mensual"/>
    <n v="4301000"/>
    <d v="2025-07-03T00:00:00"/>
    <x v="12"/>
    <x v="4"/>
    <x v="0"/>
  </r>
  <r>
    <n v="474"/>
    <x v="399"/>
    <n v="32338855"/>
    <s v="auto"/>
    <s v="Holando"/>
    <d v="2025-06-13T00:00:00"/>
    <s v="Tarjeta"/>
    <d v="2025-07-13T00:00:00"/>
    <s v="SI"/>
    <n v="67142.48"/>
    <s v="Trimestral"/>
    <n v="12012000"/>
    <d v="2025-09-04T00:00:00"/>
    <x v="22"/>
    <x v="2"/>
    <x v="0"/>
  </r>
  <r>
    <n v="475"/>
    <x v="400"/>
    <n v="24172142"/>
    <s v="peugeot 504"/>
    <s v="Triunfo"/>
    <d v="2025-06-04T00:00:00"/>
    <s v="Cupon"/>
    <d v="2025-07-04T00:00:00"/>
    <s v="SI"/>
    <n v="62177.91"/>
    <s v="Trimestral"/>
    <n v="0"/>
    <d v="2025-09-04T00:00:00"/>
    <x v="22"/>
    <x v="2"/>
    <x v="0"/>
  </r>
  <r>
    <n v="476"/>
    <x v="401"/>
    <n v="30096283"/>
    <s v="accidentes personales"/>
    <s v="Galeno"/>
    <d v="2025-09-14T00:00:00"/>
    <s v="Cupon"/>
    <d v="2025-10-14T00:00:00"/>
    <s v="SI"/>
    <n v="2516.5"/>
    <s v="Trimestral"/>
    <n v="6336000"/>
    <d v="2025-09-05T00:00:00"/>
    <x v="10"/>
    <x v="2"/>
    <x v="0"/>
  </r>
  <r>
    <n v="477"/>
    <x v="402"/>
    <n v="41741305"/>
    <s v="praxis"/>
    <s v="SC"/>
    <d v="2025-06-28T00:00:00"/>
    <s v="Cupon"/>
    <d v="2025-07-28T00:00:00"/>
    <s v="SI"/>
    <n v="6506.24"/>
    <s v="Anual"/>
    <n v="4000000"/>
    <d v="2025-08-29T00:00:00"/>
    <x v="7"/>
    <x v="5"/>
    <x v="0"/>
  </r>
  <r>
    <n v="478"/>
    <x v="403"/>
    <n v="24021869"/>
    <s v="Brava Nevada 110 año 2022"/>
    <s v="Rivadavia"/>
    <d v="2025-06-04T00:00:00"/>
    <s v="Cupon"/>
    <d v="2025-07-04T00:00:00"/>
    <s v="SI"/>
    <n v="8804.44"/>
    <s v="Trimestral"/>
    <n v="0"/>
    <d v="2025-09-09T00:00:00"/>
    <x v="24"/>
    <x v="2"/>
    <x v="0"/>
  </r>
  <r>
    <n v="479"/>
    <x v="59"/>
    <n v="23232137959"/>
    <s v="Yamaha XTZ 250"/>
    <s v="Rivadavia"/>
    <d v="2025-06-28T00:00:00"/>
    <s v="Tarjeta"/>
    <d v="2025-07-28T00:00:00"/>
    <s v="SI"/>
    <n v="86540.58"/>
    <s v="Trimestral"/>
    <n v="6020000"/>
    <d v="2025-07-24T00:00:00"/>
    <x v="25"/>
    <x v="4"/>
    <x v="0"/>
  </r>
  <r>
    <n v="480"/>
    <x v="404"/>
    <n v="36239361"/>
    <s v="Escort"/>
    <s v="Triunfo"/>
    <d v="2025-06-28T00:00:00"/>
    <s v="Tarjeta"/>
    <d v="2025-07-28T00:00:00"/>
    <s v="SI"/>
    <n v="16185.46"/>
    <s v="Mensual"/>
    <n v="3510000"/>
    <d v="2025-07-13T00:00:00"/>
    <x v="30"/>
    <x v="4"/>
    <x v="0"/>
  </r>
  <r>
    <n v="481"/>
    <x v="405"/>
    <n v="29207529"/>
    <s v="Palio"/>
    <s v="Holando"/>
    <d v="2025-06-05T00:00:00"/>
    <s v="Tarjeta"/>
    <d v="2025-07-05T00:00:00"/>
    <s v="SI"/>
    <n v="84581.32"/>
    <s v="Trimestral"/>
    <n v="9779000"/>
    <d v="2025-09-14T00:00:00"/>
    <x v="18"/>
    <x v="2"/>
    <x v="0"/>
  </r>
  <r>
    <n v="482"/>
    <x v="406"/>
    <n v="41482017"/>
    <s v="Peugeot 207"/>
    <s v="Holando"/>
    <d v="2025-07-02T00:00:00"/>
    <s v="cbu"/>
    <d v="2025-08-01T00:00:00"/>
    <s v="SI"/>
    <n v="60231.53"/>
    <s v="Trimestral"/>
    <n v="10076000"/>
    <d v="2025-09-18T00:00:00"/>
    <x v="2"/>
    <x v="2"/>
    <x v="0"/>
  </r>
  <r>
    <n v="483"/>
    <x v="407"/>
    <n v="32860687"/>
    <s v="Ranger"/>
    <s v="Triunfo"/>
    <d v="2025-06-28T00:00:00"/>
    <s v="cbu"/>
    <d v="2025-07-28T00:00:00"/>
    <s v="SI"/>
    <n v="9293.9"/>
    <s v="Mensual"/>
    <n v="0"/>
    <d v="2025-07-25T00:00:00"/>
    <x v="15"/>
    <x v="4"/>
    <x v="0"/>
  </r>
  <r>
    <n v="484"/>
    <x v="408"/>
    <n v="43694009"/>
    <s v="Fox Cross"/>
    <s v="Holando"/>
    <d v="2025-07-02T00:00:00"/>
    <s v="cbu"/>
    <d v="2025-08-01T00:00:00"/>
    <s v="SI"/>
    <n v="68790.8"/>
    <s v="Trimestral"/>
    <n v="10835000"/>
    <d v="2025-09-25T00:00:00"/>
    <x v="15"/>
    <x v="2"/>
    <x v="0"/>
  </r>
  <r>
    <n v="485"/>
    <x v="409"/>
    <n v="30716722348"/>
    <s v="Kiosco"/>
    <s v="Holando"/>
    <d v="2025-07-02T00:00:00"/>
    <s v="cbu"/>
    <d v="2025-08-01T00:00:00"/>
    <s v="SI"/>
    <n v="214691.26"/>
    <s v="Semestral"/>
    <n v="130034250"/>
    <d v="2026-03-18T00:00:00"/>
    <x v="2"/>
    <x v="7"/>
    <x v="1"/>
  </r>
  <r>
    <n v="486"/>
    <x v="410"/>
    <n v="34317870"/>
    <s v="Prisma"/>
    <s v="Holando"/>
    <d v="2025-06-13T00:00:00"/>
    <s v="Tarjeta"/>
    <d v="2025-07-13T00:00:00"/>
    <s v="SI"/>
    <n v="83888.68"/>
    <s v="Trimestral"/>
    <n v="14410000"/>
    <d v="2025-09-25T00:00:00"/>
    <x v="15"/>
    <x v="2"/>
    <x v="0"/>
  </r>
  <r>
    <n v="487"/>
    <x v="411"/>
    <n v="28849513"/>
    <s v="caución"/>
    <s v="Rivadavia"/>
    <d v="2025-03-20T00:00:00"/>
    <s v="Cupon"/>
    <d v="2025-04-19T00:00:00"/>
    <s v="PENDIENTE"/>
    <n v="23760"/>
    <s v="Cuatrimestral"/>
    <n v="880000"/>
    <d v="2025-06-30T00:00:00"/>
    <x v="28"/>
    <x v="4"/>
    <x v="0"/>
  </r>
  <r>
    <n v="488"/>
    <x v="412"/>
    <n v="31558945"/>
    <s v="Corsa"/>
    <s v="Holando"/>
    <d v="2025-07-02T00:00:00"/>
    <s v="Tarjeta"/>
    <d v="2025-08-01T00:00:00"/>
    <s v="SI"/>
    <n v="62519.27"/>
    <s v="Trimestral"/>
    <n v="7447000"/>
    <d v="2025-09-26T00:00:00"/>
    <x v="7"/>
    <x v="2"/>
    <x v="0"/>
  </r>
  <r>
    <n v="489"/>
    <x v="413"/>
    <n v="41680373"/>
    <s v="Gilera Smash"/>
    <s v="Rivadavia"/>
    <d v="2025-06-03T00:00:00"/>
    <s v="Cupon"/>
    <d v="2025-07-03T00:00:00"/>
    <s v="SI"/>
    <n v="43195.29"/>
    <s v="Trimestral"/>
    <n v="1657000"/>
    <d v="2025-09-30T00:00:00"/>
    <x v="19"/>
    <x v="2"/>
    <x v="0"/>
  </r>
  <r>
    <n v="490"/>
    <x v="414"/>
    <n v="31844329"/>
    <s v="Palio weekend"/>
    <s v="Holando"/>
    <d v="2025-07-02T00:00:00"/>
    <s v="cbu"/>
    <d v="2025-08-01T00:00:00"/>
    <s v="SI"/>
    <n v="68688.990000000005"/>
    <s v="Trimestral"/>
    <n v="10780000"/>
    <d v="2025-10-02T00:00:00"/>
    <x v="21"/>
    <x v="0"/>
    <x v="0"/>
  </r>
  <r>
    <n v="491"/>
    <x v="415"/>
    <n v="14293159"/>
    <s v="Suran"/>
    <s v="Holando"/>
    <d v="2025-06-19T00:00:00"/>
    <s v="Cupon"/>
    <d v="2025-07-19T00:00:00"/>
    <s v="SI"/>
    <n v="49993.99"/>
    <s v="Trimestral"/>
    <n v="9350000"/>
    <d v="2025-10-04T00:00:00"/>
    <x v="22"/>
    <x v="0"/>
    <x v="0"/>
  </r>
  <r>
    <n v="492"/>
    <x v="416"/>
    <n v="23822543"/>
    <s v="Cronos "/>
    <s v="SC"/>
    <d v="2025-06-28T00:00:00"/>
    <s v="Tarjeta"/>
    <d v="2025-07-28T00:00:00"/>
    <s v="SI"/>
    <n v="35379.72"/>
    <s v="Mensual"/>
    <n v="20014010"/>
    <d v="2025-07-14T00:00:00"/>
    <x v="18"/>
    <x v="4"/>
    <x v="0"/>
  </r>
  <r>
    <n v="493"/>
    <x v="417"/>
    <n v="39177010"/>
    <s v="Ducato"/>
    <s v="Rivadavia"/>
    <d v="2025-06-28T00:00:00"/>
    <s v="Tarjeta"/>
    <d v="2025-07-28T00:00:00"/>
    <s v="SI"/>
    <n v="53528.87"/>
    <s v="Trimestral"/>
    <n v="10700000"/>
    <d v="2025-07-09T00:00:00"/>
    <x v="24"/>
    <x v="4"/>
    <x v="0"/>
  </r>
  <r>
    <n v="494"/>
    <x v="418"/>
    <n v="24202133"/>
    <s v="Praxis"/>
    <s v="Rivadavia"/>
    <d v="2025-06-28T00:00:00"/>
    <s v="Tarjeta"/>
    <d v="2025-07-28T00:00:00"/>
    <s v="SI"/>
    <n v="46542.31"/>
    <s v="Anual"/>
    <n v="3562500"/>
    <d v="2025-10-10T00:00:00"/>
    <x v="14"/>
    <x v="0"/>
    <x v="0"/>
  </r>
  <r>
    <n v="495"/>
    <x v="419"/>
    <n v="39619681"/>
    <s v="Clio"/>
    <s v="SC"/>
    <d v="2025-06-28T00:00:00"/>
    <s v="Tarjeta"/>
    <d v="2025-07-28T00:00:00"/>
    <s v="SI"/>
    <n v="58873.55"/>
    <s v="Mensual"/>
    <n v="7539000"/>
    <d v="2025-07-13T00:00:00"/>
    <x v="30"/>
    <x v="4"/>
    <x v="0"/>
  </r>
  <r>
    <n v="496"/>
    <x v="420"/>
    <n v="30717597334"/>
    <s v="Oroch"/>
    <s v="Holando"/>
    <d v="2025-07-02T00:00:00"/>
    <s v="cbu"/>
    <d v="2025-08-01T00:00:00"/>
    <s v="SI"/>
    <n v="88370.86"/>
    <s v="Trimestral"/>
    <n v="21890000"/>
    <d v="2025-07-14T00:00:00"/>
    <x v="18"/>
    <x v="4"/>
    <x v="0"/>
  </r>
  <r>
    <n v="497"/>
    <x v="421"/>
    <n v="35018314"/>
    <s v="Trafic"/>
    <s v="Triunfo"/>
    <d v="2025-06-28T00:00:00"/>
    <s v="cbu"/>
    <d v="2025-07-28T00:00:00"/>
    <s v="SI"/>
    <n v="14750.91"/>
    <s v="Mensual"/>
    <n v="0"/>
    <d v="2025-07-14T00:00:00"/>
    <x v="18"/>
    <x v="4"/>
    <x v="0"/>
  </r>
  <r>
    <n v="498"/>
    <x v="422"/>
    <n v="26089479"/>
    <s v="Camión Cargo"/>
    <s v="SC"/>
    <d v="2025-06-28T00:00:00"/>
    <s v="cbu"/>
    <d v="2025-07-28T00:00:00"/>
    <s v="SI"/>
    <n v="41947.88"/>
    <s v="Mensual"/>
    <n v="0"/>
    <d v="2025-07-15T00:00:00"/>
    <x v="28"/>
    <x v="4"/>
    <x v="0"/>
  </r>
  <r>
    <n v="499"/>
    <x v="422"/>
    <n v="26089479"/>
    <s v="Yaris"/>
    <s v="Holando"/>
    <d v="2025-07-02T00:00:00"/>
    <s v="cbu"/>
    <d v="2025-08-01T00:00:00"/>
    <s v="SI"/>
    <n v="98314.21"/>
    <s v="Trimestral"/>
    <n v="30140000"/>
    <d v="2025-07-15T00:00:00"/>
    <x v="28"/>
    <x v="4"/>
    <x v="0"/>
  </r>
  <r>
    <n v="500"/>
    <x v="423"/>
    <n v="27077029"/>
    <s v="Kangoo"/>
    <s v="Holando"/>
    <d v="2025-07-02T00:00:00"/>
    <s v="cbu"/>
    <d v="2025-08-01T00:00:00"/>
    <s v="SI"/>
    <n v="99584.38"/>
    <s v="Trimestral"/>
    <n v="239880000"/>
    <d v="2025-07-15T00:00:00"/>
    <x v="28"/>
    <x v="4"/>
    <x v="0"/>
  </r>
  <r>
    <n v="501"/>
    <x v="424"/>
    <n v="39069805"/>
    <s v="praxis"/>
    <s v="SC"/>
    <d v="2025-03-28T00:00:00"/>
    <s v="Cupon"/>
    <d v="2025-04-27T00:00:00"/>
    <s v="PENDIENTE"/>
    <n v="10432.86"/>
    <s v="Anual"/>
    <n v="4200000"/>
    <d v="2026-05-13T00:00:00"/>
    <x v="30"/>
    <x v="8"/>
    <x v="1"/>
  </r>
  <r>
    <n v="502"/>
    <x v="420"/>
    <n v="30717597334"/>
    <s v="accidentes personales"/>
    <s v="Holando"/>
    <d v="2025-07-02T00:00:00"/>
    <s v="cbu"/>
    <d v="2025-08-01T00:00:00"/>
    <s v="SI"/>
    <n v="32480.91"/>
    <s v="Trimestral"/>
    <n v="7000000"/>
    <d v="2025-10-17T00:00:00"/>
    <x v="11"/>
    <x v="0"/>
    <x v="0"/>
  </r>
  <r>
    <n v="503"/>
    <x v="425"/>
    <n v="8598869"/>
    <s v="Corsa"/>
    <s v="Holando"/>
    <d v="2025-06-14T00:00:00"/>
    <s v="Cupon"/>
    <d v="2025-07-14T00:00:00"/>
    <s v="SI"/>
    <n v="56865.81"/>
    <s v="Trimestral"/>
    <n v="8448000"/>
    <d v="2025-07-02T00:00:00"/>
    <x v="7"/>
    <x v="4"/>
    <x v="0"/>
  </r>
  <r>
    <n v="504"/>
    <x v="426"/>
    <n v="25362971"/>
    <s v="VW Saveiro"/>
    <s v="Rivadavia"/>
    <d v="2025-06-28T00:00:00"/>
    <s v="Cupon"/>
    <d v="2025-07-28T00:00:00"/>
    <s v="SI"/>
    <n v="51496.51"/>
    <s v="Trimestral"/>
    <n v="19200000"/>
    <d v="2025-07-25T00:00:00"/>
    <x v="15"/>
    <x v="4"/>
    <x v="0"/>
  </r>
  <r>
    <n v="505"/>
    <x v="427"/>
    <n v="24726853"/>
    <s v="Tecno Protegida "/>
    <s v="Rus"/>
    <d v="2025-03-28T00:00:00"/>
    <s v="cbu"/>
    <d v="2025-04-27T00:00:00"/>
    <s v="PENDIENTE"/>
    <n v="151405.24"/>
    <s v="Anual"/>
    <n v="1250000"/>
    <d v="2026-04-23T00:00:00"/>
    <x v="26"/>
    <x v="10"/>
    <x v="1"/>
  </r>
  <r>
    <n v="506"/>
    <x v="428"/>
    <n v="33200884"/>
    <s v="Specialized"/>
    <s v="Rivadavia"/>
    <d v="2025-05-28T00:00:00"/>
    <s v="cbu"/>
    <d v="2025-06-27T00:00:00"/>
    <s v="SI"/>
    <n v="20312515"/>
    <s v="Semestral"/>
    <n v="7200000"/>
    <d v="2025-10-25T00:00:00"/>
    <x v="15"/>
    <x v="0"/>
    <x v="0"/>
  </r>
  <r>
    <n v="507"/>
    <x v="429"/>
    <n v="16480281"/>
    <s v="Peugeot 207"/>
    <s v="Rivadavia"/>
    <d v="2025-05-28T00:00:00"/>
    <s v="Tarjeta"/>
    <d v="2025-06-27T00:00:00"/>
    <s v="SI"/>
    <n v="61543.17"/>
    <s v="Trimestral"/>
    <n v="9060000"/>
    <d v="2025-08-09T00:00:00"/>
    <x v="24"/>
    <x v="5"/>
    <x v="0"/>
  </r>
  <r>
    <n v="508"/>
    <x v="379"/>
    <n v="20315579024"/>
    <s v="accidentes personales"/>
    <s v="Galeno"/>
    <d v="2025-06-28T00:00:00"/>
    <s v="cbu"/>
    <d v="2025-07-28T00:00:00"/>
    <s v="SI"/>
    <n v="8927.66"/>
    <s v="Trimestral"/>
    <n v="13200000"/>
    <d v="2025-08-04T00:00:00"/>
    <x v="22"/>
    <x v="5"/>
    <x v="0"/>
  </r>
  <r>
    <n v="509"/>
    <x v="430"/>
    <n v="30125949"/>
    <s v="Duster"/>
    <s v="Holando"/>
    <d v="2025-07-02T00:00:00"/>
    <s v="cbu"/>
    <d v="2025-08-01T00:00:00"/>
    <s v="SI"/>
    <n v="46350.39"/>
    <s v="Trimestral"/>
    <n v="2570000"/>
    <d v="2025-08-01T00:00:00"/>
    <x v="0"/>
    <x v="5"/>
    <x v="0"/>
  </r>
  <r>
    <n v="510"/>
    <x v="430"/>
    <n v="30125949"/>
    <s v="hogar"/>
    <s v="Holando"/>
    <d v="2025-07-02T00:00:00"/>
    <s v="cbu"/>
    <d v="2025-08-01T00:00:00"/>
    <s v="SI"/>
    <n v="160700.48000000001"/>
    <s v="Anual"/>
    <n v="231318500"/>
    <d v="2026-05-01T00:00:00"/>
    <x v="0"/>
    <x v="8"/>
    <x v="1"/>
  </r>
  <r>
    <n v="511"/>
    <x v="431"/>
    <n v="43811147"/>
    <s v="Clio"/>
    <s v="Triunfo"/>
    <d v="2025-06-28T00:00:00"/>
    <s v="Cupon"/>
    <d v="2025-07-28T00:00:00"/>
    <s v="SI"/>
    <n v="19503.759999999998"/>
    <s v="Mensual"/>
    <n v="5876000"/>
    <d v="2025-08-03T00:00:00"/>
    <x v="12"/>
    <x v="5"/>
    <x v="0"/>
  </r>
  <r>
    <n v="512"/>
    <x v="432"/>
    <n v="33894532"/>
    <s v="Palio"/>
    <s v="Holando"/>
    <d v="2025-07-02T00:00:00"/>
    <s v="cbu"/>
    <d v="2025-08-01T00:00:00"/>
    <s v="SI"/>
    <n v="75740.11"/>
    <s v="Trimestral"/>
    <n v="13585000"/>
    <d v="2025-08-04T00:00:00"/>
    <x v="22"/>
    <x v="5"/>
    <x v="0"/>
  </r>
  <r>
    <n v="513"/>
    <x v="433"/>
    <n v="42519987"/>
    <s v="R19"/>
    <s v="Triunfo"/>
    <d v="2025-05-15T00:00:00"/>
    <s v="Cupon"/>
    <d v="2025-06-14T00:00:00"/>
    <s v="PENDIENTE"/>
    <n v="67785.570000000007"/>
    <s v="Trimestral"/>
    <n v="4629000"/>
    <d v="2025-08-04T00:00:00"/>
    <x v="22"/>
    <x v="5"/>
    <x v="0"/>
  </r>
  <r>
    <n v="514"/>
    <x v="434"/>
    <n v="30970669"/>
    <s v="frontier"/>
    <s v="Holando"/>
    <d v="2025-06-13T00:00:00"/>
    <s v="Tarjeta"/>
    <d v="2025-07-13T00:00:00"/>
    <s v="SI"/>
    <n v="44058.9"/>
    <s v="Mensual"/>
    <n v="36850000"/>
    <d v="2025-11-08T00:00:00"/>
    <x v="5"/>
    <x v="11"/>
    <x v="0"/>
  </r>
  <r>
    <n v="515"/>
    <x v="435"/>
    <n v="39080508"/>
    <s v="Hero Pulse"/>
    <s v="Rivadavia"/>
    <d v="2025-06-28T00:00:00"/>
    <s v="Tarjeta"/>
    <d v="2025-07-28T00:00:00"/>
    <s v="SI"/>
    <n v="77146.320000000007"/>
    <s v="Trimestral"/>
    <n v="4051000"/>
    <d v="2025-08-12T00:00:00"/>
    <x v="29"/>
    <x v="5"/>
    <x v="0"/>
  </r>
  <r>
    <n v="516"/>
    <x v="436"/>
    <n v="16047973"/>
    <s v="kia"/>
    <s v="Triunfo"/>
    <d v="2025-05-28T00:00:00"/>
    <s v="cbu"/>
    <d v="2025-06-27T00:00:00"/>
    <s v="SI"/>
    <n v="27336.21"/>
    <s v="Mensual"/>
    <n v="14159000"/>
    <d v="2025-07-20T00:00:00"/>
    <x v="13"/>
    <x v="4"/>
    <x v="0"/>
  </r>
  <r>
    <n v="517"/>
    <x v="437"/>
    <n v="40921714"/>
    <s v="Peugeot 207"/>
    <s v="Rivadavia"/>
    <d v="2025-05-28T00:00:00"/>
    <s v="cbu"/>
    <d v="2025-06-27T00:00:00"/>
    <s v="SI"/>
    <n v="92746.57"/>
    <s v="Trimestral"/>
    <n v="9260000"/>
    <d v="2025-08-22T00:00:00"/>
    <x v="3"/>
    <x v="5"/>
    <x v="0"/>
  </r>
  <r>
    <n v="518"/>
    <x v="438"/>
    <n v="28974856"/>
    <s v="Vento"/>
    <s v="Rivadavia"/>
    <d v="2025-06-28T00:00:00"/>
    <s v="Tarjeta"/>
    <d v="2025-07-28T00:00:00"/>
    <s v="SI"/>
    <n v="148541.15"/>
    <s v="Trimestral"/>
    <n v="17700000"/>
    <d v="2025-08-27T00:00:00"/>
    <x v="4"/>
    <x v="5"/>
    <x v="0"/>
  </r>
  <r>
    <n v="519"/>
    <x v="420"/>
    <n v="30717597334"/>
    <s v="Comercio"/>
    <s v="Rivadavia"/>
    <d v="2025-04-28T00:00:00"/>
    <s v="Cupon"/>
    <d v="2025-05-28T00:00:00"/>
    <s v="PENDIENTE"/>
    <n v="237267.14"/>
    <s v="Semestral"/>
    <n v="375000000"/>
    <d v="2025-11-26T00:00:00"/>
    <x v="23"/>
    <x v="11"/>
    <x v="0"/>
  </r>
  <r>
    <n v="520"/>
    <x v="439"/>
    <n v="44672745"/>
    <s v="Zanella Patagonian"/>
    <s v="Rivadavia"/>
    <d v="2025-06-28T00:00:00"/>
    <s v="cbu"/>
    <d v="2025-07-28T00:00:00"/>
    <s v="SI"/>
    <n v="56357.41"/>
    <s v="Trimestral"/>
    <n v="2594000"/>
    <d v="2025-08-28T00:00:00"/>
    <x v="9"/>
    <x v="5"/>
    <x v="0"/>
  </r>
  <r>
    <n v="521"/>
    <x v="440"/>
    <n v="20997740"/>
    <s v="Benelli"/>
    <s v="Rivadavia"/>
    <d v="2025-06-10T00:00:00"/>
    <s v="Cupon"/>
    <d v="2025-07-10T00:00:00"/>
    <s v="SI"/>
    <n v="48263.86"/>
    <s v="Trimestral"/>
    <n v="6741000"/>
    <d v="2025-10-03T00:00:00"/>
    <x v="12"/>
    <x v="0"/>
    <x v="0"/>
  </r>
  <r>
    <n v="522"/>
    <x v="441"/>
    <n v="29062407"/>
    <s v="Partner"/>
    <s v="Holando"/>
    <d v="2025-07-02T00:00:00"/>
    <s v="cbu"/>
    <d v="2025-08-01T00:00:00"/>
    <s v="SI"/>
    <n v="1033014.66"/>
    <s v="Trimestral"/>
    <n v="17600000"/>
    <d v="2025-09-02T00:00:00"/>
    <x v="21"/>
    <x v="2"/>
    <x v="0"/>
  </r>
  <r>
    <n v="523"/>
    <x v="442"/>
    <n v="36232023"/>
    <s v="accidentes personales"/>
    <s v="Galeno"/>
    <d v="2025-09-09T00:00:00"/>
    <s v="Cupon"/>
    <d v="2025-10-09T00:00:00"/>
    <s v="SI"/>
    <n v="4229.41"/>
    <s v="Trimestral"/>
    <n v="5280000"/>
    <d v="2025-09-02T00:00:00"/>
    <x v="21"/>
    <x v="2"/>
    <x v="0"/>
  </r>
  <r>
    <n v="524"/>
    <x v="443"/>
    <n v="36357854"/>
    <s v="Voyage"/>
    <s v="Holando"/>
    <d v="2025-07-02T00:00:00"/>
    <s v="cbu"/>
    <d v="2025-08-01T00:00:00"/>
    <s v="SI"/>
    <n v="66131.570000000007"/>
    <s v="Trimestral"/>
    <n v="11000000"/>
    <d v="2025-09-03T00:00:00"/>
    <x v="12"/>
    <x v="2"/>
    <x v="0"/>
  </r>
  <r>
    <n v="525"/>
    <x v="444"/>
    <n v="45753448"/>
    <s v="accidentes personales"/>
    <s v="Galeno"/>
    <d v="2025-06-28T00:00:00"/>
    <s v="cbu"/>
    <d v="2025-07-28T00:00:00"/>
    <s v="SI"/>
    <n v="2097.08"/>
    <s v="Trimestral"/>
    <n v="5280000"/>
    <d v="2025-09-05T00:00:00"/>
    <x v="10"/>
    <x v="2"/>
    <x v="0"/>
  </r>
  <r>
    <n v="526"/>
    <x v="445"/>
    <n v="47580381"/>
    <s v="Palio 2008"/>
    <s v="Holando"/>
    <d v="2025-07-02T00:00:00"/>
    <s v="cbu"/>
    <d v="2025-08-01T00:00:00"/>
    <s v="SI"/>
    <n v="62823.75"/>
    <s v="Trimestral"/>
    <n v="7711000"/>
    <d v="2025-09-27T00:00:00"/>
    <x v="4"/>
    <x v="2"/>
    <x v="0"/>
  </r>
  <r>
    <n v="527"/>
    <x v="446"/>
    <n v="36575478"/>
    <s v="Fiesta"/>
    <s v="SC"/>
    <d v="2025-04-28T00:00:00"/>
    <s v="Tarjeta"/>
    <d v="2025-05-28T00:00:00"/>
    <s v="PENDIENTE"/>
    <n v="66405.78"/>
    <s v="Mensual"/>
    <n v="14574000"/>
    <d v="2025-07-14T00:00:00"/>
    <x v="18"/>
    <x v="4"/>
    <x v="0"/>
  </r>
  <r>
    <n v="528"/>
    <x v="447"/>
    <n v="28302010"/>
    <s v="accidentes personales"/>
    <s v="Galeno"/>
    <d v="2025-06-28T00:00:00"/>
    <s v="cbu"/>
    <d v="2025-07-28T00:00:00"/>
    <s v="SI"/>
    <n v="1596.11"/>
    <s v="Trimestral"/>
    <n v="4840000"/>
    <d v="2025-10-01T00:00:00"/>
    <x v="0"/>
    <x v="0"/>
    <x v="0"/>
  </r>
  <r>
    <n v="529"/>
    <x v="448"/>
    <n v="45834711"/>
    <s v="Gilera Smash"/>
    <s v="Rivadavia"/>
    <d v="2025-06-28T00:00:00"/>
    <s v="Tarjeta"/>
    <d v="2025-07-28T00:00:00"/>
    <s v="SI"/>
    <n v="42643.15"/>
    <s v="Trimestral"/>
    <n v="1657000"/>
    <d v="2025-09-16T00:00:00"/>
    <x v="8"/>
    <x v="2"/>
    <x v="0"/>
  </r>
  <r>
    <n v="530"/>
    <x v="449"/>
    <n v="36140220"/>
    <s v="Guerrero Tundra"/>
    <s v="Rivadavia"/>
    <d v="2025-06-28T00:00:00"/>
    <s v="Tarjeta"/>
    <d v="2025-07-28T00:00:00"/>
    <s v="SI"/>
    <n v="52917.97"/>
    <s v="Trimestral"/>
    <n v="2359000"/>
    <d v="2025-09-17T00:00:00"/>
    <x v="11"/>
    <x v="2"/>
    <x v="0"/>
  </r>
  <r>
    <n v="531"/>
    <x v="450"/>
    <n v="37289764"/>
    <s v="praxis"/>
    <s v="Rivadavia"/>
    <d v="2025-11-28T00:00:00"/>
    <s v="Tarjeta"/>
    <d v="2025-12-28T00:00:00"/>
    <s v="SI"/>
    <n v="11500"/>
    <s v="Anual"/>
    <n v="5000000"/>
    <d v="2025-12-17T00:00:00"/>
    <x v="11"/>
    <x v="6"/>
    <x v="0"/>
  </r>
  <r>
    <n v="532"/>
    <x v="451"/>
    <n v="35559451"/>
    <s v="praxis"/>
    <s v="Rivadavia"/>
    <d v="2025-11-28T00:00:00"/>
    <s v="Tarjeta"/>
    <d v="2025-12-28T00:00:00"/>
    <s v="SI"/>
    <n v="12500"/>
    <s v="Anual"/>
    <n v="5000000"/>
    <d v="2025-12-18T00:00:00"/>
    <x v="2"/>
    <x v="6"/>
    <x v="0"/>
  </r>
  <r>
    <n v="533"/>
    <x v="452"/>
    <n v="38087945"/>
    <s v="praxis"/>
    <s v="Rivadavia"/>
    <d v="2025-03-20T00:00:00"/>
    <s v="cbu"/>
    <d v="2025-04-19T00:00:00"/>
    <s v="PENDIENTE"/>
    <n v="12500"/>
    <s v="Anual"/>
    <n v="5000000"/>
    <d v="2026-01-27T00:00:00"/>
    <x v="4"/>
    <x v="3"/>
    <x v="1"/>
  </r>
  <r>
    <n v="534"/>
    <x v="453"/>
    <n v="27896092"/>
    <s v="I phone 14 pro"/>
    <s v="Rus"/>
    <d v="2025-05-28T00:00:00"/>
    <s v="Tarjeta"/>
    <d v="2025-06-27T00:00:00"/>
    <s v="PENDIENTE"/>
    <n v="45810.55"/>
    <s v="Semestral"/>
    <n v="700000"/>
    <d v="2025-11-26T00:00:00"/>
    <x v="23"/>
    <x v="11"/>
    <x v="0"/>
  </r>
  <r>
    <n v="535"/>
    <x v="454"/>
    <n v="23260354779"/>
    <s v="Corolla"/>
    <s v="Holando"/>
    <d v="2025-06-13T00:00:00"/>
    <s v="Tarjeta"/>
    <d v="2025-07-13T00:00:00"/>
    <s v="SI"/>
    <n v="19488.23"/>
    <s v="Mensual"/>
    <n v="14685000"/>
    <d v="2025-02-08T00:00:00"/>
    <x v="5"/>
    <x v="3"/>
    <x v="1"/>
  </r>
  <r>
    <n v="536"/>
    <x v="455"/>
    <n v="22794045"/>
    <s v="Peugeot 405"/>
    <s v="Triunfo"/>
    <d v="2025-06-28T00:00:00"/>
    <s v="cbu"/>
    <d v="2025-07-28T00:00:00"/>
    <s v="SI"/>
    <n v="17802.009999999998"/>
    <s v="Mensual"/>
    <n v="5586000"/>
    <d v="2025-07-28T00:00:00"/>
    <x v="9"/>
    <x v="4"/>
    <x v="0"/>
  </r>
  <r>
    <n v="537"/>
    <x v="456"/>
    <n v="30708911"/>
    <s v="Yaris"/>
    <s v="Holando"/>
    <d v="2025-06-13T00:00:00"/>
    <s v="Tarjeta"/>
    <d v="2025-07-13T00:00:00"/>
    <s v="SI"/>
    <n v="127278.79"/>
    <s v="Trimestral"/>
    <n v="28710000"/>
    <d v="2025-09-30T00:00:00"/>
    <x v="19"/>
    <x v="2"/>
    <x v="0"/>
  </r>
  <r>
    <n v="538"/>
    <x v="457"/>
    <n v="46033714"/>
    <s v="Gol "/>
    <s v="Holando"/>
    <d v="2025-06-13T00:00:00"/>
    <s v="Tarjeta"/>
    <d v="2025-07-13T00:00:00"/>
    <s v="SI"/>
    <n v="64181.279999999999"/>
    <s v="Trimestral"/>
    <n v="7447000"/>
    <d v="2025-09-30T00:00:00"/>
    <x v="19"/>
    <x v="2"/>
    <x v="0"/>
  </r>
  <r>
    <n v="539"/>
    <x v="458"/>
    <n v="34988654"/>
    <s v="accidentes personales"/>
    <s v="Galeno"/>
    <d v="2025-06-28T00:00:00"/>
    <s v="cbu"/>
    <d v="2025-07-28T00:00:00"/>
    <s v="SI"/>
    <n v="4031.27"/>
    <s v="Trimestral"/>
    <n v="6050000"/>
    <d v="2025-10-03T00:00:00"/>
    <x v="12"/>
    <x v="0"/>
    <x v="0"/>
  </r>
  <r>
    <n v="540"/>
    <x v="459"/>
    <n v="40521590"/>
    <s v="Fiesta"/>
    <s v="Triunfo"/>
    <d v="2025-06-28T00:00:00"/>
    <s v="Tarjeta"/>
    <d v="2025-07-28T00:00:00"/>
    <s v="SI"/>
    <n v="84050.2"/>
    <s v="Trimestral"/>
    <n v="8338000"/>
    <d v="2025-10-03T00:00:00"/>
    <x v="12"/>
    <x v="0"/>
    <x v="0"/>
  </r>
  <r>
    <n v="541"/>
    <x v="460"/>
    <n v="38985481"/>
    <s v="KA"/>
    <s v="Holando"/>
    <d v="2025-06-13T00:00:00"/>
    <s v="Tarjeta"/>
    <d v="2025-07-13T00:00:00"/>
    <s v="SI"/>
    <n v="45870.55"/>
    <s v="Trimestral"/>
    <n v="8420500"/>
    <d v="2025-10-03T00:00:00"/>
    <x v="12"/>
    <x v="0"/>
    <x v="0"/>
  </r>
  <r>
    <n v="542"/>
    <x v="461"/>
    <n v="32314537"/>
    <s v="Stepway"/>
    <s v="Rivadavia"/>
    <d v="2025-06-16T00:00:00"/>
    <s v="Tarjeta"/>
    <d v="2025-07-16T00:00:00"/>
    <s v="SI"/>
    <n v="83891.68"/>
    <s v="Trimestral"/>
    <n v="10150000"/>
    <d v="2025-10-03T00:00:00"/>
    <x v="12"/>
    <x v="0"/>
    <x v="0"/>
  </r>
  <r>
    <n v="543"/>
    <x v="462"/>
    <n v="17384848"/>
    <s v="Kangoo"/>
    <s v="Holando"/>
    <d v="2025-05-25T00:00:00"/>
    <s v="Cupon"/>
    <d v="2025-06-24T00:00:00"/>
    <s v="PENDIENTE"/>
    <n v="99472.89"/>
    <s v="Trimestral"/>
    <n v="21780000"/>
    <d v="2025-07-10T00:00:00"/>
    <x v="14"/>
    <x v="4"/>
    <x v="0"/>
  </r>
  <r>
    <n v="544"/>
    <x v="463"/>
    <n v="26815722"/>
    <s v="Classic"/>
    <s v="Holando"/>
    <d v="2025-07-02T00:00:00"/>
    <s v="cbu"/>
    <d v="2025-08-01T00:00:00"/>
    <s v="SI"/>
    <n v="52827.53"/>
    <s v="Trimestral"/>
    <n v="8393000"/>
    <d v="2025-07-11T00:00:00"/>
    <x v="1"/>
    <x v="4"/>
    <x v="0"/>
  </r>
  <r>
    <n v="545"/>
    <x v="335"/>
    <n v="43370839"/>
    <s v="Etios"/>
    <s v="Holando"/>
    <d v="2025-07-02T00:00:00"/>
    <s v="cbu"/>
    <d v="2025-08-01T00:00:00"/>
    <s v="SI"/>
    <n v="81974.31"/>
    <s v="Trimestral"/>
    <n v="24970000"/>
    <d v="2025-07-13T00:00:00"/>
    <x v="30"/>
    <x v="4"/>
    <x v="0"/>
  </r>
  <r>
    <n v="546"/>
    <x v="464"/>
    <n v="42385176"/>
    <s v="accidentes personales"/>
    <s v="Galeno"/>
    <d v="2025-04-28T00:00:00"/>
    <s v="cbu"/>
    <d v="2025-05-28T00:00:00"/>
    <s v="PENDIENTE"/>
    <n v="1813.78"/>
    <s v="Trimestral"/>
    <n v="5500000"/>
    <d v="2025-07-15T00:00:00"/>
    <x v="28"/>
    <x v="4"/>
    <x v="0"/>
  </r>
  <r>
    <n v="547"/>
    <x v="465"/>
    <n v="41809729"/>
    <s v="accidentes personales"/>
    <s v="Galeno"/>
    <d v="2025-02-28T00:00:00"/>
    <s v="cbu"/>
    <d v="2025-03-30T00:00:00"/>
    <s v="PENDIENTE"/>
    <n v="1813.78"/>
    <s v="Trimestral"/>
    <n v="5500000"/>
    <d v="2025-07-15T00:00:00"/>
    <x v="28"/>
    <x v="4"/>
    <x v="0"/>
  </r>
  <r>
    <n v="548"/>
    <x v="466"/>
    <n v="43695097"/>
    <s v="accidentes personales"/>
    <s v="Galeno"/>
    <d v="2025-06-28T00:00:00"/>
    <s v="cbu"/>
    <d v="2025-07-28T00:00:00"/>
    <s v="PENDIENTE"/>
    <n v="1813.76"/>
    <s v="Trimestral"/>
    <n v="5500000"/>
    <d v="2025-07-15T00:00:00"/>
    <x v="28"/>
    <x v="4"/>
    <x v="0"/>
  </r>
  <r>
    <n v="549"/>
    <x v="467"/>
    <n v="27656210"/>
    <s v="VW Gol"/>
    <s v="Holando"/>
    <d v="2025-07-02T00:00:00"/>
    <s v="cbu"/>
    <d v="2025-08-01T00:00:00"/>
    <s v="SI"/>
    <n v="38333.730000000003"/>
    <s v="Trimestral"/>
    <n v="0"/>
    <d v="2025-07-15T00:00:00"/>
    <x v="28"/>
    <x v="4"/>
    <x v="0"/>
  </r>
  <r>
    <n v="550"/>
    <x v="269"/>
    <n v="40249045"/>
    <s v="Sandero"/>
    <s v="Holando"/>
    <d v="2025-07-02T00:00:00"/>
    <s v="cbu"/>
    <d v="2025-08-01T00:00:00"/>
    <s v="SI"/>
    <n v="86670.56"/>
    <s v="Trimestral"/>
    <n v="14805000"/>
    <d v="2025-07-15T00:00:00"/>
    <x v="28"/>
    <x v="4"/>
    <x v="0"/>
  </r>
  <r>
    <n v="551"/>
    <x v="468"/>
    <n v="36233688"/>
    <s v="accidentes personales"/>
    <s v="Galeno"/>
    <d v="2025-06-28T00:00:00"/>
    <s v="cbu"/>
    <d v="2025-07-28T00:00:00"/>
    <s v="SI"/>
    <n v="1747.57"/>
    <s v="Trimestral"/>
    <n v="4400000"/>
    <d v="2025-08-01T00:00:00"/>
    <x v="0"/>
    <x v="5"/>
    <x v="0"/>
  </r>
  <r>
    <n v="552"/>
    <x v="469"/>
    <n v="36138786"/>
    <s v="Compass"/>
    <s v="Holando"/>
    <d v="2025-07-02T00:00:00"/>
    <s v="cbu"/>
    <d v="2025-08-01T00:00:00"/>
    <s v="SI"/>
    <n v="48132.6"/>
    <s v="Mensual"/>
    <n v="46127000"/>
    <d v="2026-01-16T00:00:00"/>
    <x v="8"/>
    <x v="3"/>
    <x v="1"/>
  </r>
  <r>
    <n v="553"/>
    <x v="470"/>
    <n v="40107395"/>
    <s v="VW Gol Power Plis"/>
    <s v="Holando"/>
    <d v="2025-06-13T00:00:00"/>
    <s v="Tarjeta"/>
    <d v="2025-07-13T00:00:00"/>
    <s v="SI"/>
    <n v="91820.23"/>
    <s v="Trimestral"/>
    <n v="9460000"/>
    <d v="2025-07-16T00:00:00"/>
    <x v="8"/>
    <x v="4"/>
    <x v="0"/>
  </r>
  <r>
    <n v="554"/>
    <x v="259"/>
    <n v="29518581"/>
    <s v="Moto Honda XR Tornado"/>
    <s v="SC"/>
    <d v="2025-06-28T00:00:00"/>
    <s v="cbu"/>
    <d v="2025-07-28T00:00:00"/>
    <s v="SI"/>
    <n v="44242.94"/>
    <s v="Mensual"/>
    <n v="10425000"/>
    <d v="2025-07-17T00:00:00"/>
    <x v="11"/>
    <x v="4"/>
    <x v="0"/>
  </r>
  <r>
    <n v="555"/>
    <x v="471"/>
    <n v="36144591"/>
    <s v="Peugeot 505"/>
    <s v="Triunfo"/>
    <d v="2025-06-28T00:00:00"/>
    <s v="Tarjeta"/>
    <d v="2025-07-28T00:00:00"/>
    <s v="SI"/>
    <n v="67999.06"/>
    <s v="Trimestral"/>
    <n v="8050000"/>
    <d v="2025-07-18T00:00:00"/>
    <x v="2"/>
    <x v="4"/>
    <x v="0"/>
  </r>
  <r>
    <n v="556"/>
    <x v="472"/>
    <n v="38003347"/>
    <s v="accidentes personales"/>
    <s v="Galeno"/>
    <d v="2025-05-28T00:00:00"/>
    <s v="cbu"/>
    <d v="2025-06-27T00:00:00"/>
    <s v="PENDIENTE"/>
    <n v="1813.78"/>
    <s v="Trimestral"/>
    <n v="5500000"/>
    <d v="2025-07-20T00:00:00"/>
    <x v="13"/>
    <x v="4"/>
    <x v="0"/>
  </r>
  <r>
    <n v="557"/>
    <x v="473"/>
    <n v="29254078"/>
    <s v="Ford Ka"/>
    <s v="Rivadavia"/>
    <d v="2025-06-28T00:00:00"/>
    <s v="Tarjeta"/>
    <d v="2025-07-28T00:00:00"/>
    <s v="SI"/>
    <n v="109295.6"/>
    <s v="Trimestral"/>
    <n v="4460000"/>
    <d v="2025-07-18T00:00:00"/>
    <x v="2"/>
    <x v="4"/>
    <x v="0"/>
  </r>
  <r>
    <n v="558"/>
    <x v="474"/>
    <n v="37476781"/>
    <s v="accidentes personales"/>
    <s v="Galeno"/>
    <d v="2025-06-28T00:00:00"/>
    <s v="Tarjeta"/>
    <d v="2025-07-28T00:00:00"/>
    <s v="SI"/>
    <n v="1813.76"/>
    <s v="Trimestral"/>
    <n v="5500000"/>
    <d v="2025-07-21T00:00:00"/>
    <x v="17"/>
    <x v="4"/>
    <x v="0"/>
  </r>
  <r>
    <n v="559"/>
    <x v="475"/>
    <n v="37652485"/>
    <s v="Coven 125"/>
    <s v="Rivadavia"/>
    <d v="2025-06-28T00:00:00"/>
    <s v="cbu"/>
    <d v="2025-07-28T00:00:00"/>
    <s v="SI"/>
    <n v="35082.6"/>
    <s v="Trimestral"/>
    <n v="1177000"/>
    <d v="2025-07-21T00:00:00"/>
    <x v="17"/>
    <x v="4"/>
    <x v="0"/>
  </r>
  <r>
    <n v="560"/>
    <x v="476"/>
    <n v="41319438"/>
    <s v="accidentes personales"/>
    <s v="Galeno"/>
    <d v="2025-05-28T00:00:00"/>
    <s v="cbu"/>
    <d v="2025-06-27T00:00:00"/>
    <s v="PENDIENTE"/>
    <n v="4405.6400000000003"/>
    <s v="Trimestral"/>
    <n v="5500000"/>
    <d v="2025-07-22T00:00:00"/>
    <x v="3"/>
    <x v="4"/>
    <x v="0"/>
  </r>
  <r>
    <n v="561"/>
    <x v="477"/>
    <n v="34988120"/>
    <s v="Yaris"/>
    <s v="Holando"/>
    <d v="2025-06-13T00:00:00"/>
    <s v="Tarjeta"/>
    <d v="2025-07-13T00:00:00"/>
    <s v="SI"/>
    <n v="108861.13"/>
    <s v="Trimestral"/>
    <n v="22880000"/>
    <d v="2025-07-25T00:00:00"/>
    <x v="15"/>
    <x v="4"/>
    <x v="0"/>
  </r>
  <r>
    <n v="562"/>
    <x v="478"/>
    <n v="16743196"/>
    <s v="Ka"/>
    <s v="Holando"/>
    <d v="2025-06-05T00:00:00"/>
    <s v="cbu"/>
    <d v="2025-07-05T00:00:00"/>
    <s v="PENDIENTE"/>
    <n v="55741.69"/>
    <s v="Trimestral"/>
    <n v="8365500"/>
    <d v="2025-07-25T00:00:00"/>
    <x v="15"/>
    <x v="4"/>
    <x v="0"/>
  </r>
  <r>
    <n v="563"/>
    <x v="479"/>
    <n v="16408647"/>
    <s v="Compass"/>
    <s v="Rivadavia"/>
    <d v="2025-06-28T00:00:00"/>
    <s v="Cupon"/>
    <d v="2025-07-28T00:00:00"/>
    <s v="SI"/>
    <n v="205593.14"/>
    <s v="Trimestral"/>
    <n v="49665000"/>
    <d v="2025-07-28T00:00:00"/>
    <x v="9"/>
    <x v="4"/>
    <x v="0"/>
  </r>
  <r>
    <n v="564"/>
    <x v="480"/>
    <n v="40296597"/>
    <s v="accidentes personales"/>
    <s v="Galeno"/>
    <d v="2025-06-28T00:00:00"/>
    <s v="cbu"/>
    <d v="2025-07-28T00:00:00"/>
    <s v="SI"/>
    <n v="1747.57"/>
    <s v="Trimestral"/>
    <n v="4400000"/>
    <d v="2025-07-28T00:00:00"/>
    <x v="9"/>
    <x v="4"/>
    <x v="0"/>
  </r>
  <r>
    <n v="565"/>
    <x v="481"/>
    <n v="38182685"/>
    <s v="accidentes personales"/>
    <s v="Galeno"/>
    <d v="2025-06-28T00:00:00"/>
    <s v="cbu"/>
    <d v="2025-07-28T00:00:00"/>
    <s v="SI"/>
    <n v="1747.57"/>
    <s v="Trimestral"/>
    <n v="4400000"/>
    <d v="2025-07-28T00:00:00"/>
    <x v="9"/>
    <x v="4"/>
    <x v="0"/>
  </r>
  <r>
    <n v="566"/>
    <x v="482"/>
    <n v="3445546"/>
    <s v="Palio weekend"/>
    <s v="Holando"/>
    <d v="2025-07-02T00:00:00"/>
    <s v="cbu"/>
    <d v="2025-08-01T00:00:00"/>
    <s v="SI"/>
    <n v="91381.6"/>
    <s v="Trimestral"/>
    <n v="16005000"/>
    <d v="2025-07-29T00:00:00"/>
    <x v="7"/>
    <x v="4"/>
    <x v="0"/>
  </r>
  <r>
    <n v="567"/>
    <x v="483"/>
    <n v="34839658"/>
    <s v="Mobi"/>
    <s v="Holando"/>
    <d v="2025-06-05T00:00:00"/>
    <s v="cbu"/>
    <d v="2025-07-05T00:00:00"/>
    <s v="PENDIENTE"/>
    <n v="79101.25"/>
    <s v="Trimestral"/>
    <n v="14850000"/>
    <d v="2025-07-29T00:00:00"/>
    <x v="7"/>
    <x v="4"/>
    <x v="0"/>
  </r>
  <r>
    <n v="568"/>
    <x v="427"/>
    <n v="24726853"/>
    <s v="Yamaha YBR"/>
    <s v="Rivadavia"/>
    <d v="2025-06-28T00:00:00"/>
    <s v="cbu"/>
    <d v="2025-07-28T00:00:00"/>
    <s v="SI"/>
    <n v="70715.94"/>
    <s v="Trimestral"/>
    <n v="2990000"/>
    <d v="2025-07-29T00:00:00"/>
    <x v="7"/>
    <x v="4"/>
    <x v="0"/>
  </r>
  <r>
    <n v="569"/>
    <x v="484"/>
    <n v="32157727"/>
    <s v="accidentes personales"/>
    <s v="Galeno"/>
    <d v="2025-06-28T00:00:00"/>
    <s v="cbu"/>
    <d v="2025-07-28T00:00:00"/>
    <s v="SI"/>
    <n v="1747.57"/>
    <s v="Trimestral"/>
    <n v="4400000"/>
    <d v="2025-07-28T00:00:00"/>
    <x v="9"/>
    <x v="4"/>
    <x v="0"/>
  </r>
  <r>
    <n v="570"/>
    <x v="485"/>
    <n v="29893450"/>
    <s v="accidentes personales"/>
    <s v="Galeno"/>
    <d v="2025-06-28T00:00:00"/>
    <s v="cbu"/>
    <d v="2025-07-28T00:00:00"/>
    <s v="SI"/>
    <n v="1747.57"/>
    <s v="Trimestral"/>
    <n v="4400000"/>
    <d v="2025-07-28T00:00:00"/>
    <x v="9"/>
    <x v="4"/>
    <x v="0"/>
  </r>
  <r>
    <n v="571"/>
    <x v="486"/>
    <n v="340684308"/>
    <s v="accidentes personales"/>
    <s v="Galeno"/>
    <d v="2025-06-28T00:00:00"/>
    <s v="cbu"/>
    <d v="2025-07-28T00:00:00"/>
    <s v="PENDIENTE"/>
    <n v="1747.57"/>
    <s v="Trimestral"/>
    <n v="4400000"/>
    <d v="2025-08-01T00:00:00"/>
    <x v="0"/>
    <x v="5"/>
    <x v="0"/>
  </r>
  <r>
    <n v="572"/>
    <x v="487"/>
    <n v="23790310"/>
    <s v="Benelli moto"/>
    <s v="SC"/>
    <d v="2025-06-28T00:00:00"/>
    <s v="Tarjeta"/>
    <d v="2025-07-28T00:00:00"/>
    <s v="SI"/>
    <n v="29446.15"/>
    <s v="Mensual"/>
    <n v="12635000"/>
    <d v="2025-07-28T00:00:00"/>
    <x v="9"/>
    <x v="4"/>
    <x v="0"/>
  </r>
  <r>
    <n v="573"/>
    <x v="488"/>
    <n v="44672736"/>
    <s v="Gilera Smash"/>
    <s v="Rivadavia"/>
    <d v="2025-06-28T00:00:00"/>
    <s v="cbu"/>
    <d v="2025-07-28T00:00:00"/>
    <s v="SI"/>
    <n v="25824.31"/>
    <s v="Trimestral"/>
    <n v="1620000"/>
    <d v="2025-07-30T00:00:00"/>
    <x v="19"/>
    <x v="4"/>
    <x v="0"/>
  </r>
  <r>
    <n v="574"/>
    <x v="489"/>
    <n v="23458261"/>
    <s v="Cronos"/>
    <s v="Holando"/>
    <d v="2025-06-18T00:00:00"/>
    <s v="Cupon"/>
    <d v="2025-07-18T00:00:00"/>
    <s v="SI"/>
    <n v="93263.18"/>
    <s v="Trimestral"/>
    <n v="18425000"/>
    <d v="2025-08-03T00:00:00"/>
    <x v="12"/>
    <x v="5"/>
    <x v="0"/>
  </r>
  <r>
    <n v="575"/>
    <x v="490"/>
    <n v="27197900"/>
    <s v="Gilera"/>
    <s v="Rivadavia"/>
    <d v="2025-06-10T00:00:00"/>
    <s v="Cupon"/>
    <d v="2025-07-10T00:00:00"/>
    <s v="SI"/>
    <n v="34248.339999999997"/>
    <s v="Trimestral"/>
    <n v="1160000"/>
    <d v="2025-08-03T00:00:00"/>
    <x v="12"/>
    <x v="5"/>
    <x v="0"/>
  </r>
  <r>
    <n v="576"/>
    <x v="491"/>
    <n v="39080430"/>
    <s v="Corsa"/>
    <s v="Holando"/>
    <d v="2025-06-13T00:00:00"/>
    <s v="Tarjeta"/>
    <d v="2025-07-13T00:00:00"/>
    <s v="SI"/>
    <n v="58980.35"/>
    <s v="Trimestral"/>
    <n v="6875000"/>
    <d v="2025-08-03T00:00:00"/>
    <x v="12"/>
    <x v="5"/>
    <x v="0"/>
  </r>
  <r>
    <n v="577"/>
    <x v="492"/>
    <n v="13680843"/>
    <s v="Hogar"/>
    <s v="Holando"/>
    <d v="2025-06-13T00:00:00"/>
    <s v="Tarjeta"/>
    <d v="2025-07-13T00:00:00"/>
    <s v="SI"/>
    <n v="15781850"/>
    <s v="Anual"/>
    <n v="124212.94"/>
    <d v="2026-01-30T00:00:00"/>
    <x v="19"/>
    <x v="3"/>
    <x v="1"/>
  </r>
  <r>
    <n v="578"/>
    <x v="74"/>
    <n v="20355283500"/>
    <s v="bicicleta"/>
    <s v="Rivadavia"/>
    <d v="2025-06-28T00:00:00"/>
    <s v="Tarjeta"/>
    <d v="2025-07-28T00:00:00"/>
    <s v="SI"/>
    <n v="23329.65"/>
    <s v="Semestral"/>
    <n v="450000"/>
    <d v="2025-08-05T00:00:00"/>
    <x v="10"/>
    <x v="5"/>
    <x v="0"/>
  </r>
  <r>
    <n v="579"/>
    <x v="493"/>
    <n v="42640344"/>
    <s v="Yamaha moto"/>
    <s v="Rivadavia"/>
    <d v="2025-06-28T00:00:00"/>
    <s v="Cupon"/>
    <d v="2025-07-28T00:00:00"/>
    <s v="SI"/>
    <n v="46118"/>
    <s v="Trimestral"/>
    <n v="200000"/>
    <d v="2025-08-05T00:00:00"/>
    <x v="10"/>
    <x v="5"/>
    <x v="0"/>
  </r>
  <r>
    <n v="580"/>
    <x v="494"/>
    <n v="22560220"/>
    <s v="Gol Trend"/>
    <s v="Holando"/>
    <d v="2025-07-02T00:00:00"/>
    <s v="cbu"/>
    <d v="2025-08-01T00:00:00"/>
    <s v="SI"/>
    <n v="99559.82"/>
    <s v="Trimestral"/>
    <n v="13530000"/>
    <d v="2025-08-06T00:00:00"/>
    <x v="6"/>
    <x v="5"/>
    <x v="0"/>
  </r>
  <r>
    <n v="581"/>
    <x v="495"/>
    <n v="22500945"/>
    <s v="Peugeot 206"/>
    <s v="SC"/>
    <d v="2025-06-28T00:00:00"/>
    <s v="Tarjeta"/>
    <d v="2025-07-28T00:00:00"/>
    <s v="SI"/>
    <n v="25040.17"/>
    <s v="Mensual"/>
    <n v="668000"/>
    <d v="2025-07-07T00:00:00"/>
    <x v="27"/>
    <x v="4"/>
    <x v="0"/>
  </r>
  <r>
    <n v="582"/>
    <x v="423"/>
    <n v="27077029"/>
    <s v="hogar"/>
    <s v="Holando"/>
    <d v="2025-07-02T00:00:00"/>
    <s v="cbu"/>
    <d v="2025-08-01T00:00:00"/>
    <s v="SI"/>
    <n v="124212.95"/>
    <s v="Anual"/>
    <n v="157818500"/>
    <d v="2026-02-07T00:00:00"/>
    <x v="27"/>
    <x v="1"/>
    <x v="1"/>
  </r>
  <r>
    <n v="583"/>
    <x v="496"/>
    <n v="38159421"/>
    <s v="hogar"/>
    <s v="Rivadavia"/>
    <d v="2025-06-28T00:00:00"/>
    <s v="Tarjeta"/>
    <d v="2025-07-28T00:00:00"/>
    <s v="SI"/>
    <n v="138935.06"/>
    <s v="Semestral"/>
    <n v="0"/>
    <d v="2025-08-10T00:00:00"/>
    <x v="14"/>
    <x v="5"/>
    <x v="0"/>
  </r>
  <r>
    <n v="584"/>
    <x v="497"/>
    <n v="33599190"/>
    <s v="accidentes personales"/>
    <s v="Galeno"/>
    <d v="2025-05-28T00:00:00"/>
    <s v="cbu"/>
    <d v="2025-06-27T00:00:00"/>
    <s v="PENDIENTE"/>
    <n v="1747.57"/>
    <s v="Trimestral"/>
    <n v="4400000"/>
    <d v="2025-08-11T00:00:00"/>
    <x v="1"/>
    <x v="5"/>
    <x v="0"/>
  </r>
  <r>
    <n v="585"/>
    <x v="497"/>
    <n v="33599190"/>
    <s v="Praxis Profesional"/>
    <s v="Rivadavia"/>
    <d v="2025-12-16T00:00:00"/>
    <s v="cbu"/>
    <d v="2026-01-15T00:00:00"/>
    <s v="SI"/>
    <n v="12500"/>
    <s v="Anual"/>
    <n v="5000000"/>
    <d v="2026-02-11T00:00:00"/>
    <x v="1"/>
    <x v="1"/>
    <x v="1"/>
  </r>
  <r>
    <n v="586"/>
    <x v="498"/>
    <n v="46377283"/>
    <s v="bicicleta"/>
    <s v="Rivadavia"/>
    <d v="2025-06-28T00:00:00"/>
    <s v="cbu"/>
    <d v="2025-07-28T00:00:00"/>
    <s v="SI"/>
    <n v="25084.85"/>
    <s v="Semestral"/>
    <n v="410000"/>
    <d v="2025-08-13T00:00:00"/>
    <x v="30"/>
    <x v="5"/>
    <x v="0"/>
  </r>
  <r>
    <n v="587"/>
    <x v="499"/>
    <n v="41524639"/>
    <s v="Zanella 110"/>
    <s v="Rivadavia"/>
    <d v="2025-06-28T00:00:00"/>
    <s v="cbu"/>
    <d v="2025-07-28T00:00:00"/>
    <s v="SI"/>
    <n v="27562.61"/>
    <s v="Trimestral"/>
    <n v="1783000"/>
    <d v="2025-08-10T00:00:00"/>
    <x v="14"/>
    <x v="5"/>
    <x v="0"/>
  </r>
  <r>
    <n v="588"/>
    <x v="500"/>
    <n v="23194551"/>
    <s v="Peugeot 208"/>
    <s v="Holando"/>
    <d v="2025-06-01T00:00:00"/>
    <s v="Cupon"/>
    <d v="2025-07-01T00:00:00"/>
    <s v="SI"/>
    <n v="45349.05"/>
    <s v="Trimestral"/>
    <n v="13530000"/>
    <d v="2025-08-17T00:00:00"/>
    <x v="11"/>
    <x v="5"/>
    <x v="0"/>
  </r>
  <r>
    <n v="589"/>
    <x v="501"/>
    <n v="43142512"/>
    <s v="accidentes personales"/>
    <s v="Galeno"/>
    <d v="2025-03-28T00:00:00"/>
    <s v="cbu"/>
    <d v="2025-04-27T00:00:00"/>
    <s v="PENDIENTE"/>
    <n v="1451.01"/>
    <s v="Trimestral"/>
    <n v="4400000"/>
    <d v="2025-08-18T00:00:00"/>
    <x v="2"/>
    <x v="5"/>
    <x v="0"/>
  </r>
  <r>
    <n v="590"/>
    <x v="502"/>
    <n v="44192531"/>
    <s v="accidentes personales"/>
    <s v="Galeno"/>
    <d v="2025-03-28T00:00:00"/>
    <s v="cbu"/>
    <d v="2025-04-27T00:00:00"/>
    <s v="PENDIENTE"/>
    <n v="1541.01"/>
    <s v="Trimestral"/>
    <n v="4400000"/>
    <d v="2025-08-18T00:00:00"/>
    <x v="2"/>
    <x v="5"/>
    <x v="0"/>
  </r>
  <r>
    <n v="591"/>
    <x v="503"/>
    <n v="23195639"/>
    <s v="accidentes personales"/>
    <s v="Galeno"/>
    <d v="2025-06-28T00:00:00"/>
    <s v="Tarjeta"/>
    <d v="2025-07-28T00:00:00"/>
    <s v="SI"/>
    <n v="4368.93"/>
    <s v="Trimestral"/>
    <n v="11000000"/>
    <d v="2025-08-18T00:00:00"/>
    <x v="2"/>
    <x v="5"/>
    <x v="0"/>
  </r>
  <r>
    <n v="592"/>
    <x v="259"/>
    <n v="29518581"/>
    <s v="accidentes personales"/>
    <s v="Holando"/>
    <d v="2025-07-02T00:00:00"/>
    <s v="cbu"/>
    <d v="2025-08-01T00:00:00"/>
    <s v="SI"/>
    <n v="13000.92"/>
    <s v="Trimestral"/>
    <n v="22000000"/>
    <d v="2025-08-15T00:00:00"/>
    <x v="28"/>
    <x v="5"/>
    <x v="0"/>
  </r>
  <r>
    <n v="593"/>
    <x v="504"/>
    <n v="28270760"/>
    <s v="Armengol Tecera 95"/>
    <s v="Holando"/>
    <d v="2025-06-12T00:00:00"/>
    <s v="Cupon"/>
    <d v="2025-07-12T00:00:00"/>
    <s v="SI"/>
    <n v="329564.09999999998"/>
    <s v="Anual"/>
    <n v="1280283960.3099999"/>
    <d v="2026-02-21T00:00:00"/>
    <x v="17"/>
    <x v="1"/>
    <x v="1"/>
  </r>
  <r>
    <n v="594"/>
    <x v="505"/>
    <n v="44346764"/>
    <s v="Bajaj"/>
    <s v="Rivadavia"/>
    <d v="2025-06-28T00:00:00"/>
    <s v="cbu"/>
    <d v="2025-07-28T00:00:00"/>
    <s v="SI"/>
    <n v="52845.08"/>
    <s v="Trimestral"/>
    <n v="2476000"/>
    <d v="2025-08-20T00:00:00"/>
    <x v="13"/>
    <x v="5"/>
    <x v="0"/>
  </r>
  <r>
    <n v="595"/>
    <x v="506"/>
    <n v="39446723"/>
    <s v="Fiat Idea"/>
    <s v="Holando"/>
    <d v="2025-07-02T00:00:00"/>
    <s v="cbu"/>
    <d v="2025-08-01T00:00:00"/>
    <s v="SI"/>
    <n v="66741.320000000007"/>
    <s v="Trimestral"/>
    <n v="10120000"/>
    <d v="2025-08-21T00:00:00"/>
    <x v="17"/>
    <x v="5"/>
    <x v="0"/>
  </r>
  <r>
    <n v="596"/>
    <x v="507"/>
    <n v="38413481"/>
    <s v="Fiesta"/>
    <s v="Holando"/>
    <d v="2025-06-13T00:00:00"/>
    <s v="Tarjeta"/>
    <d v="2025-07-13T00:00:00"/>
    <s v="SI"/>
    <n v="113222.57"/>
    <s v="Trimestral"/>
    <n v="14278000"/>
    <d v="2025-08-24T00:00:00"/>
    <x v="25"/>
    <x v="5"/>
    <x v="0"/>
  </r>
  <r>
    <n v="597"/>
    <x v="507"/>
    <n v="38413481"/>
    <s v="Tecno Protegida "/>
    <s v="Rus"/>
    <d v="2025-05-28T00:00:00"/>
    <s v="Tarjeta"/>
    <d v="2025-06-27T00:00:00"/>
    <s v="SI"/>
    <n v="20465.830000000002"/>
    <s v="Trimestral"/>
    <n v="375000"/>
    <d v="2025-08-24T00:00:00"/>
    <x v="25"/>
    <x v="5"/>
    <x v="0"/>
  </r>
  <r>
    <n v="598"/>
    <x v="508"/>
    <n v="44194718"/>
    <s v="moto"/>
    <s v="Rivadavia"/>
    <d v="2025-05-24T00:00:00"/>
    <s v="Cupon"/>
    <d v="2025-06-23T00:00:00"/>
    <s v="SI"/>
    <n v="24031.69"/>
    <s v="Trimestral"/>
    <n v="1548000"/>
    <d v="2025-08-24T00:00:00"/>
    <x v="25"/>
    <x v="5"/>
    <x v="0"/>
  </r>
  <r>
    <n v="599"/>
    <x v="335"/>
    <n v="43370839"/>
    <s v="plenus"/>
    <s v="Holando"/>
    <d v="2025-07-02T00:00:00"/>
    <s v="cbu"/>
    <d v="2025-08-01T00:00:00"/>
    <s v="SI"/>
    <n v="0"/>
    <s v="Anual"/>
    <n v="0"/>
    <d v="2026-05-18T00:00:00"/>
    <x v="2"/>
    <x v="8"/>
    <x v="1"/>
  </r>
  <r>
    <n v="600"/>
    <x v="509"/>
    <n v="44348150"/>
    <s v="Moto Keller"/>
    <s v="Rivadavia"/>
    <d v="2025-05-26T00:00:00"/>
    <s v="Cupon"/>
    <d v="2025-06-25T00:00:00"/>
    <s v="SI"/>
    <n v="18858.259999999998"/>
    <s v="Trimestral"/>
    <n v="1287000"/>
    <d v="2025-08-20T00:00:00"/>
    <x v="13"/>
    <x v="5"/>
    <x v="0"/>
  </r>
  <r>
    <n v="601"/>
    <x v="255"/>
    <n v="30715004506"/>
    <s v="Pulse"/>
    <s v="Holando"/>
    <d v="2025-05-13T00:00:00"/>
    <s v="Cupon"/>
    <d v="2025-06-12T00:00:00"/>
    <s v="PENDIENTE"/>
    <n v="170525.93"/>
    <s v="Trimestral"/>
    <n v="35750000"/>
    <d v="2025-08-26T00:00:00"/>
    <x v="23"/>
    <x v="5"/>
    <x v="0"/>
  </r>
  <r>
    <n v="602"/>
    <x v="168"/>
    <n v="35122905"/>
    <s v="Honda Titan"/>
    <s v="Triunfo"/>
    <d v="2025-06-28T00:00:00"/>
    <s v="Tarjeta"/>
    <d v="2025-07-28T00:00:00"/>
    <s v="SI"/>
    <n v="58368.91"/>
    <s v="Trimestral"/>
    <n v="2878000"/>
    <d v="2025-08-27T00:00:00"/>
    <x v="4"/>
    <x v="5"/>
    <x v="0"/>
  </r>
  <r>
    <n v="603"/>
    <x v="480"/>
    <n v="40296597"/>
    <s v="Praxis Profesional"/>
    <s v="Rivadavia"/>
    <d v="2025-02-28T00:00:00"/>
    <s v="Tarjeta"/>
    <d v="2025-03-30T00:00:00"/>
    <s v="SI"/>
    <n v="12500"/>
    <s v="Anual"/>
    <n v="5000000"/>
    <d v="2026-02-28T00:00:00"/>
    <x v="9"/>
    <x v="1"/>
    <x v="1"/>
  </r>
  <r>
    <n v="604"/>
    <x v="39"/>
    <n v="20439002"/>
    <s v="Benelli"/>
    <s v="SC"/>
    <d v="2025-06-28T00:00:00"/>
    <s v="cbu"/>
    <d v="2025-07-28T00:00:00"/>
    <s v="SI"/>
    <n v="35365.339999999997"/>
    <s v="Mensual"/>
    <n v="11791000"/>
    <d v="2025-08-05T00:00:00"/>
    <x v="10"/>
    <x v="5"/>
    <x v="0"/>
  </r>
  <r>
    <n v="605"/>
    <x v="510"/>
    <n v="23258487"/>
    <s v="Creta"/>
    <s v="SC"/>
    <d v="2025-06-28T00:00:00"/>
    <s v="cbu"/>
    <d v="2025-07-28T00:00:00"/>
    <s v="SI"/>
    <n v="59372.04"/>
    <s v="Mensual"/>
    <n v="21158000"/>
    <d v="2025-07-28T00:00:00"/>
    <x v="9"/>
    <x v="4"/>
    <x v="0"/>
  </r>
  <r>
    <n v="606"/>
    <x v="511"/>
    <n v="36125559"/>
    <s v="Ford Ka"/>
    <s v="Holando"/>
    <d v="2025-06-13T00:00:00"/>
    <s v="Tarjeta"/>
    <d v="2025-07-13T00:00:00"/>
    <s v="SI"/>
    <n v="60169.59"/>
    <s v="Trimestral"/>
    <n v="8327000"/>
    <d v="2025-09-05T00:00:00"/>
    <x v="10"/>
    <x v="2"/>
    <x v="0"/>
  </r>
  <r>
    <n v="607"/>
    <x v="512"/>
    <n v="32875186"/>
    <s v="Renault Clio"/>
    <s v="Triunfo"/>
    <d v="2025-06-28T00:00:00"/>
    <s v="Tarjeta"/>
    <d v="2025-07-28T00:00:00"/>
    <s v="SI"/>
    <n v="70659.039999999994"/>
    <s v="Trimestral"/>
    <n v="4659000"/>
    <d v="2025-09-06T00:00:00"/>
    <x v="6"/>
    <x v="2"/>
    <x v="0"/>
  </r>
  <r>
    <n v="608"/>
    <x v="513"/>
    <n v="35690560"/>
    <s v="Bajaj Rouser"/>
    <s v="Rivadavia"/>
    <d v="2025-06-28T00:00:00"/>
    <s v="Tarjeta"/>
    <d v="2025-07-28T00:00:00"/>
    <s v="SI"/>
    <n v="9806.5499999999993"/>
    <s v="Trimestral"/>
    <n v="0"/>
    <d v="2025-09-06T00:00:00"/>
    <x v="6"/>
    <x v="2"/>
    <x v="0"/>
  </r>
  <r>
    <n v="609"/>
    <x v="514"/>
    <n v="16640673"/>
    <s v="Nissan March"/>
    <s v="Holando"/>
    <d v="2025-06-13T00:00:00"/>
    <s v="Tarjeta"/>
    <d v="2025-07-13T00:00:00"/>
    <s v="SI"/>
    <n v="98333.34"/>
    <s v="Trimestral"/>
    <n v="17710000"/>
    <d v="2025-09-08T00:00:00"/>
    <x v="5"/>
    <x v="2"/>
    <x v="0"/>
  </r>
  <r>
    <n v="610"/>
    <x v="320"/>
    <n v="21398281"/>
    <s v="Iphone 15"/>
    <s v="Rus"/>
    <d v="2025-06-09T00:00:00"/>
    <s v="Cupon"/>
    <d v="2025-07-09T00:00:00"/>
    <s v="SI"/>
    <n v="71999.14"/>
    <s v="Semestral"/>
    <n v="1100000"/>
    <d v="2025-09-07T00:00:00"/>
    <x v="27"/>
    <x v="2"/>
    <x v="0"/>
  </r>
  <r>
    <n v="611"/>
    <x v="515"/>
    <n v="30715004506"/>
    <s v="SW4"/>
    <s v="SC"/>
    <d v="2025-06-28T00:00:00"/>
    <s v="Cupon"/>
    <d v="2025-07-28T00:00:00"/>
    <s v="SI"/>
    <n v="121093.27"/>
    <s v="Mensual"/>
    <n v="74747000"/>
    <d v="2025-07-11T00:00:00"/>
    <x v="1"/>
    <x v="4"/>
    <x v="0"/>
  </r>
  <r>
    <n v="612"/>
    <x v="516"/>
    <n v="35965459"/>
    <s v="Ford KA"/>
    <s v="Rivadavia"/>
    <d v="2025-06-28T00:00:00"/>
    <s v="Tarjeta"/>
    <d v="2025-07-28T00:00:00"/>
    <s v="SI"/>
    <n v="45576.37"/>
    <s v="Trimestral"/>
    <n v="4630000"/>
    <d v="2025-09-12T00:00:00"/>
    <x v="29"/>
    <x v="2"/>
    <x v="0"/>
  </r>
  <r>
    <n v="613"/>
    <x v="517"/>
    <n v="95063921"/>
    <s v="Keller KN110-8"/>
    <s v="Rivadavia"/>
    <d v="2025-06-28T00:00:00"/>
    <s v="Cupon"/>
    <d v="2025-07-28T00:00:00"/>
    <s v="SI"/>
    <n v="37412.44"/>
    <s v="Trimestral"/>
    <n v="1346000"/>
    <d v="2025-07-11T00:00:00"/>
    <x v="1"/>
    <x v="4"/>
    <x v="0"/>
  </r>
  <r>
    <n v="614"/>
    <x v="518"/>
    <n v="45486622"/>
    <s v="VW Gol"/>
    <s v="Holando"/>
    <d v="2025-06-27T00:00:00"/>
    <s v="Cupon"/>
    <d v="2025-07-27T00:00:00"/>
    <s v="SI"/>
    <n v="60117.1"/>
    <s v="Trimestral"/>
    <n v="7535000"/>
    <d v="2025-09-12T00:00:00"/>
    <x v="29"/>
    <x v="2"/>
    <x v="0"/>
  </r>
  <r>
    <n v="615"/>
    <x v="519"/>
    <n v="14579666"/>
    <s v="VW Voyage"/>
    <s v="Holando"/>
    <d v="2025-06-02T00:00:00"/>
    <s v="Cupon"/>
    <d v="2025-07-02T00:00:00"/>
    <s v="SI"/>
    <n v="100406.54"/>
    <s v="Trimestral"/>
    <n v="16280000"/>
    <d v="2025-09-18T00:00:00"/>
    <x v="2"/>
    <x v="2"/>
    <x v="0"/>
  </r>
  <r>
    <n v="616"/>
    <x v="520"/>
    <n v="39934668"/>
    <s v="Peugeot 308"/>
    <s v="Holando"/>
    <d v="2025-07-02T00:00:00"/>
    <s v="cbu"/>
    <d v="2025-08-01T00:00:00"/>
    <m/>
    <n v="100406.54"/>
    <s v="Trimestral"/>
    <n v="18700000"/>
    <d v="2025-09-18T00:00:00"/>
    <x v="2"/>
    <x v="2"/>
    <x v="0"/>
  </r>
  <r>
    <n v="617"/>
    <x v="521"/>
    <n v="43525595"/>
    <s v="Corven 110"/>
    <s v="Rivadavia"/>
    <d v="2025-06-21T00:00:00"/>
    <s v="Cupon"/>
    <d v="2025-07-21T00:00:00"/>
    <s v="SI"/>
    <n v="74251.87"/>
    <s v="Trimestral"/>
    <n v="1866000"/>
    <d v="2025-09-20T00:00:00"/>
    <x v="13"/>
    <x v="2"/>
    <x v="0"/>
  </r>
  <r>
    <n v="618"/>
    <x v="522"/>
    <n v="42979246"/>
    <s v="Corven Energy"/>
    <s v="Rivadavia"/>
    <d v="2025-06-28T00:00:00"/>
    <s v="Tarjeta"/>
    <d v="2025-07-28T00:00:00"/>
    <s v="SI"/>
    <n v="26933.91"/>
    <s v="Trimestral"/>
    <n v="1700000"/>
    <d v="2025-09-21T00:00:00"/>
    <x v="17"/>
    <x v="2"/>
    <x v="0"/>
  </r>
  <r>
    <n v="619"/>
    <x v="523"/>
    <n v="33437582"/>
    <s v="Agile"/>
    <s v="Triunfo"/>
    <d v="2025-06-28T00:00:00"/>
    <s v="cbu"/>
    <d v="2025-07-28T00:00:00"/>
    <s v="SI"/>
    <n v="102297.31"/>
    <s v="Trimestral"/>
    <n v="9845000"/>
    <d v="2025-09-23T00:00:00"/>
    <x v="26"/>
    <x v="2"/>
    <x v="0"/>
  </r>
  <r>
    <n v="620"/>
    <x v="105"/>
    <n v="30715461362"/>
    <s v="BOBCAT"/>
    <s v="Galeno"/>
    <d v="2025-04-28T00:00:00"/>
    <s v="cbu"/>
    <d v="2025-05-28T00:00:00"/>
    <s v="SI"/>
    <n v="606000"/>
    <s v="Anual"/>
    <n v="50000000"/>
    <d v="2026-03-26T00:00:00"/>
    <x v="23"/>
    <x v="7"/>
    <x v="1"/>
  </r>
  <r>
    <n v="621"/>
    <x v="483"/>
    <n v="34839658"/>
    <s v="accidentes personales"/>
    <s v="Holando"/>
    <d v="2025-06-13T00:00:00"/>
    <s v="Tarjeta"/>
    <d v="2025-07-13T00:00:00"/>
    <s v="SI"/>
    <n v="71383.399999999994"/>
    <s v="Anual"/>
    <n v="22000000"/>
    <d v="2026-03-29T00:00:00"/>
    <x v="7"/>
    <x v="7"/>
    <x v="1"/>
  </r>
  <r>
    <n v="622"/>
    <x v="524"/>
    <n v="27374759170"/>
    <s v="Carro de Choripan"/>
    <s v="Rivadavia"/>
    <d v="2025-06-28T00:00:00"/>
    <s v="cbu"/>
    <d v="2025-07-28T00:00:00"/>
    <s v="SI"/>
    <n v="198640"/>
    <s v="Anual"/>
    <n v="2000000"/>
    <d v="2026-03-29T00:00:00"/>
    <x v="7"/>
    <x v="7"/>
    <x v="1"/>
  </r>
  <r>
    <n v="623"/>
    <x v="525"/>
    <n v="43231956"/>
    <s v="Fiat Uno"/>
    <s v="Holando"/>
    <d v="2025-06-15T00:00:00"/>
    <s v="Cupon"/>
    <d v="2025-07-15T00:00:00"/>
    <s v="SI"/>
    <n v="49187.9"/>
    <s v="Trimestral"/>
    <n v="7040000"/>
    <d v="2025-09-29T00:00:00"/>
    <x v="7"/>
    <x v="2"/>
    <x v="0"/>
  </r>
  <r>
    <n v="624"/>
    <x v="526"/>
    <n v="23794462"/>
    <s v="Alfaro"/>
    <s v="Holando"/>
    <d v="2025-06-17T00:00:00"/>
    <s v="Cupon"/>
    <d v="2025-07-17T00:00:00"/>
    <s v="SI"/>
    <n v="31379.360000000001"/>
    <s v="Trimestral"/>
    <n v="8000000"/>
    <d v="2026-04-02T00:00:00"/>
    <x v="21"/>
    <x v="10"/>
    <x v="1"/>
  </r>
  <r>
    <n v="625"/>
    <x v="343"/>
    <n v="23231796"/>
    <s v="Suran"/>
    <s v="Holando"/>
    <d v="2025-07-02T00:00:00"/>
    <s v="cbu"/>
    <d v="2025-08-01T00:00:00"/>
    <s v="SI"/>
    <n v="57842.78"/>
    <s v="Trimestral"/>
    <n v="9020000"/>
    <d v="2025-10-01T00:00:00"/>
    <x v="0"/>
    <x v="0"/>
    <x v="0"/>
  </r>
  <r>
    <n v="626"/>
    <x v="527"/>
    <n v="20140307"/>
    <s v="Cronos"/>
    <s v="Holando"/>
    <d v="2025-06-13T00:00:00"/>
    <s v="Tarjeta"/>
    <d v="2025-07-13T00:00:00"/>
    <s v="SI"/>
    <n v="95869.456000000006"/>
    <s v="Trimestral"/>
    <n v="22660000"/>
    <d v="2025-07-20T00:00:00"/>
    <x v="13"/>
    <x v="4"/>
    <x v="0"/>
  </r>
  <r>
    <n v="627"/>
    <x v="454"/>
    <n v="23260354779"/>
    <s v="Comercio"/>
    <s v="Holando"/>
    <d v="2025-06-13T00:00:00"/>
    <s v="Tarjeta"/>
    <d v="2025-07-13T00:00:00"/>
    <s v="SI"/>
    <n v="727968"/>
    <s v="Anual"/>
    <n v="383500000"/>
    <d v="2026-04-01T00:00:00"/>
    <x v="0"/>
    <x v="10"/>
    <x v="1"/>
  </r>
  <r>
    <n v="628"/>
    <x v="528"/>
    <n v="44653577"/>
    <s v="Honda Wave"/>
    <s v="Triunfo"/>
    <d v="2025-06-13T00:00:00"/>
    <s v="Cupon"/>
    <d v="2025-07-13T00:00:00"/>
    <s v="SI"/>
    <n v="65292.97"/>
    <s v="Trimestral"/>
    <n v="3450000"/>
    <d v="2025-10-03T00:00:00"/>
    <x v="12"/>
    <x v="0"/>
    <x v="0"/>
  </r>
  <r>
    <n v="629"/>
    <x v="529"/>
    <n v="42106132"/>
    <s v="Palio"/>
    <s v="Rivadavia"/>
    <d v="2025-05-28T00:00:00"/>
    <s v="Tarjeta"/>
    <d v="2025-06-27T00:00:00"/>
    <s v="SI"/>
    <n v="122756.71"/>
    <s v="Trimestral"/>
    <n v="5200000"/>
    <d v="2025-07-07T00:00:00"/>
    <x v="27"/>
    <x v="4"/>
    <x v="0"/>
  </r>
  <r>
    <n v="630"/>
    <x v="530"/>
    <n v="41440300"/>
    <s v="Fox"/>
    <s v="Rivadavia"/>
    <d v="2025-06-28T00:00:00"/>
    <s v="Tarjeta"/>
    <d v="2025-07-28T00:00:00"/>
    <s v="SI"/>
    <n v="107472.65"/>
    <s v="Trimestral"/>
    <n v="15700000"/>
    <d v="2025-07-08T00:00:00"/>
    <x v="5"/>
    <x v="4"/>
    <x v="0"/>
  </r>
  <r>
    <n v="631"/>
    <x v="531"/>
    <n v="37999989"/>
    <s v="Gilera Smash"/>
    <s v="Rivadavia"/>
    <d v="2025-06-28T00:00:00"/>
    <s v="Tarjeta"/>
    <d v="2025-07-28T00:00:00"/>
    <s v="SI"/>
    <n v="42956.36"/>
    <s v="Trimestral"/>
    <n v="1801000"/>
    <d v="2025-07-09T00:00:00"/>
    <x v="24"/>
    <x v="4"/>
    <x v="0"/>
  </r>
  <r>
    <n v="632"/>
    <x v="532"/>
    <n v="41964241"/>
    <s v="Fiat Uno"/>
    <s v="Rivadavia"/>
    <d v="2025-06-10T00:00:00"/>
    <s v="Cupon"/>
    <d v="2025-07-10T00:00:00"/>
    <s v="SI"/>
    <n v="51689.05"/>
    <s v="Trimestral"/>
    <n v="9850000"/>
    <d v="2025-07-09T00:00:00"/>
    <x v="24"/>
    <x v="4"/>
    <x v="0"/>
  </r>
  <r>
    <n v="633"/>
    <x v="533"/>
    <n v="28270760"/>
    <s v="Amark V6"/>
    <s v="Holando"/>
    <d v="2025-07-02T00:00:00"/>
    <s v="cbu"/>
    <d v="2025-08-01T00:00:00"/>
    <s v="SI"/>
    <n v="335879.03"/>
    <s v="Trimestral"/>
    <n v="77768000"/>
    <d v="2025-07-10T00:00:00"/>
    <x v="14"/>
    <x v="4"/>
    <x v="0"/>
  </r>
  <r>
    <n v="634"/>
    <x v="534"/>
    <n v="14839840"/>
    <s v="Amarok"/>
    <s v="Holando"/>
    <d v="2025-06-05T00:00:00"/>
    <s v="cbu"/>
    <d v="2025-07-05T00:00:00"/>
    <s v="SI"/>
    <n v="129761.81"/>
    <s v="Trimestral"/>
    <n v="32120000"/>
    <d v="2025-07-11T00:00:00"/>
    <x v="1"/>
    <x v="4"/>
    <x v="0"/>
  </r>
  <r>
    <n v="635"/>
    <x v="535"/>
    <n v="22857787"/>
    <s v="Eco Sport"/>
    <s v="Holando"/>
    <d v="2025-06-05T00:00:00"/>
    <s v="cbu"/>
    <d v="2025-07-05T00:00:00"/>
    <s v="PENDIENTE"/>
    <n v="62083.14"/>
    <s v="Trimestral"/>
    <n v="11110000"/>
    <d v="2025-07-14T00:00:00"/>
    <x v="18"/>
    <x v="4"/>
    <x v="0"/>
  </r>
  <r>
    <n v="636"/>
    <x v="536"/>
    <n v="20287861"/>
    <s v="accidentes personales"/>
    <s v="Holando"/>
    <d v="2025-06-13T00:00:00"/>
    <s v="Tarjeta"/>
    <d v="2025-07-13T00:00:00"/>
    <s v="SI"/>
    <n v="310966.55"/>
    <s v="Anual"/>
    <n v="50000000"/>
    <d v="2026-04-15T00:00:00"/>
    <x v="28"/>
    <x v="10"/>
    <x v="1"/>
  </r>
  <r>
    <n v="637"/>
    <x v="537"/>
    <n v="13535336"/>
    <s v="Oroch"/>
    <s v="Holando"/>
    <d v="2025-05-29T00:00:00"/>
    <s v="Cupon"/>
    <d v="2025-06-28T00:00:00"/>
    <s v="PENDIENTE"/>
    <n v="56544.14"/>
    <s v="Trimestral"/>
    <n v="21670000"/>
    <d v="2025-07-14T00:00:00"/>
    <x v="18"/>
    <x v="4"/>
    <x v="0"/>
  </r>
  <r>
    <n v="638"/>
    <x v="348"/>
    <n v="42475679"/>
    <s v="Sandero"/>
    <s v="Holando"/>
    <d v="2025-07-02T00:00:00"/>
    <s v="cbu"/>
    <d v="2025-08-01T00:00:00"/>
    <s v="SI"/>
    <n v="77853.429999999993"/>
    <s v="Trimestral"/>
    <n v="14300000"/>
    <d v="2025-07-14T00:00:00"/>
    <x v="18"/>
    <x v="4"/>
    <x v="0"/>
  </r>
  <r>
    <n v="639"/>
    <x v="441"/>
    <n v="29062407"/>
    <s v="accidentes personales"/>
    <s v="Holando"/>
    <d v="2025-07-02T00:00:00"/>
    <s v="cbu"/>
    <d v="2025-08-01T00:00:00"/>
    <s v="SI"/>
    <n v="386563.73"/>
    <s v="Semestral"/>
    <n v="140000000"/>
    <d v="2025-10-16T00:00:00"/>
    <x v="8"/>
    <x v="0"/>
    <x v="0"/>
  </r>
  <r>
    <n v="640"/>
    <x v="538"/>
    <n v="36125662"/>
    <s v="Motomel Blitz"/>
    <s v="Triunfo"/>
    <d v="2025-06-24T00:00:00"/>
    <s v="Tarjeta"/>
    <d v="2025-07-24T00:00:00"/>
    <s v="SI"/>
    <n v="15588.98"/>
    <s v="Mensual"/>
    <n v="1750000"/>
    <d v="2025-07-16T00:00:00"/>
    <x v="8"/>
    <x v="4"/>
    <x v="0"/>
  </r>
  <r>
    <n v="641"/>
    <x v="539"/>
    <n v="42217908"/>
    <s v="Cruze"/>
    <s v="Rivadavia"/>
    <d v="2025-06-16T00:00:00"/>
    <s v="Cupon"/>
    <d v="2025-07-16T00:00:00"/>
    <s v="SI"/>
    <n v="113840.67"/>
    <s v="Trimestral"/>
    <n v="20300000"/>
    <d v="2025-08-21T00:00:00"/>
    <x v="17"/>
    <x v="5"/>
    <x v="0"/>
  </r>
  <r>
    <n v="642"/>
    <x v="344"/>
    <n v="29474415"/>
    <s v="accidentes personales"/>
    <s v="Holando"/>
    <d v="2025-06-13T00:00:00"/>
    <s v="Tarjeta"/>
    <d v="2025-07-13T00:00:00"/>
    <s v="SI"/>
    <n v="124386.66"/>
    <s v="Anual"/>
    <n v="20000000"/>
    <d v="2026-04-23T00:00:00"/>
    <x v="26"/>
    <x v="10"/>
    <x v="1"/>
  </r>
  <r>
    <n v="643"/>
    <x v="540"/>
    <n v="42979571"/>
    <s v="Gilera Smash"/>
    <s v="Triunfo"/>
    <d v="2025-05-02T00:00:00"/>
    <s v="Cupon"/>
    <d v="2025-06-01T00:00:00"/>
    <s v="PENDIENTE"/>
    <n v="50213.49"/>
    <s v="Trimestral"/>
    <n v="1835000"/>
    <d v="2025-07-22T00:00:00"/>
    <x v="3"/>
    <x v="4"/>
    <x v="0"/>
  </r>
  <r>
    <n v="644"/>
    <x v="541"/>
    <n v="3907099"/>
    <s v="Fox"/>
    <s v="SC"/>
    <d v="2025-06-28T00:00:00"/>
    <s v="Tarjeta"/>
    <d v="2025-07-28T00:00:00"/>
    <s v="SI"/>
    <n v="44875.24"/>
    <s v="Mensual"/>
    <n v="12495000"/>
    <d v="2025-07-25T00:00:00"/>
    <x v="15"/>
    <x v="4"/>
    <x v="0"/>
  </r>
  <r>
    <n v="645"/>
    <x v="542"/>
    <n v="95492880"/>
    <s v="Clio"/>
    <s v="Holando"/>
    <d v="2025-06-26T00:00:00"/>
    <s v="Cupon"/>
    <d v="2025-07-26T00:00:00"/>
    <s v="SI"/>
    <n v="50292.7"/>
    <s v="Trimestral"/>
    <n v="8646000"/>
    <d v="2025-09-11T00:00:00"/>
    <x v="1"/>
    <x v="2"/>
    <x v="0"/>
  </r>
  <r>
    <n v="646"/>
    <x v="543"/>
    <n v="30715004506"/>
    <s v="Mercedes Benz SL500"/>
    <s v="Rivadavia"/>
    <d v="2025-05-08T00:00:00"/>
    <s v="Cupon"/>
    <d v="2025-06-07T00:00:00"/>
    <s v="PENDIENTE"/>
    <n v="192492.11"/>
    <s v="Trimestral"/>
    <n v="70500000"/>
    <d v="2025-08-08T00:00:00"/>
    <x v="5"/>
    <x v="5"/>
    <x v="0"/>
  </r>
  <r>
    <n v="647"/>
    <x v="29"/>
    <n v="17003964"/>
    <s v="Praxis"/>
    <s v="SC"/>
    <d v="2025-06-28T00:00:00"/>
    <s v="cbu"/>
    <d v="2025-07-28T00:00:00"/>
    <s v="SI"/>
    <n v="12277"/>
    <s v="Anual"/>
    <n v="4050000"/>
    <d v="2026-03-04T00:00:00"/>
    <x v="22"/>
    <x v="7"/>
    <x v="1"/>
  </r>
  <r>
    <n v="648"/>
    <x v="105"/>
    <n v="30715461362"/>
    <s v="Hilux"/>
    <s v="Holando"/>
    <d v="2025-07-02T00:00:00"/>
    <s v="cbu"/>
    <d v="2025-08-01T00:00:00"/>
    <s v="SI"/>
    <n v="39073.39"/>
    <s v="Mensual"/>
    <n v="33550000"/>
    <d v="2025-07-05T00:00:00"/>
    <x v="10"/>
    <x v="4"/>
    <x v="1"/>
  </r>
  <r>
    <n v="649"/>
    <x v="544"/>
    <n v="44273113"/>
    <s v="Escort"/>
    <s v="Triunfo"/>
    <d v="2025-06-28T00:00:00"/>
    <s v="cbu"/>
    <d v="2025-07-28T00:00:00"/>
    <s v="SI"/>
    <n v="61098.46"/>
    <s v="Trimestral"/>
    <n v="3260000"/>
    <d v="2025-08-05T00:00:00"/>
    <x v="10"/>
    <x v="5"/>
    <x v="0"/>
  </r>
  <r>
    <n v="650"/>
    <x v="433"/>
    <n v="42519987"/>
    <s v="Keller 110"/>
    <s v="Rivadavia"/>
    <d v="2025-05-15T00:00:00"/>
    <s v="Cupon"/>
    <d v="2025-06-14T00:00:00"/>
    <s v="PENDIENTE"/>
    <n v="41469.42"/>
    <s v="Trimestral"/>
    <n v="1671000"/>
    <d v="2025-08-05T00:00:00"/>
    <x v="10"/>
    <x v="5"/>
    <x v="0"/>
  </r>
  <r>
    <n v="651"/>
    <x v="545"/>
    <n v="20453028"/>
    <s v="Suran"/>
    <s v="Holando"/>
    <d v="2025-07-02T00:00:00"/>
    <s v="cbu"/>
    <d v="2025-08-01T00:00:00"/>
    <s v="SI"/>
    <n v="54163.76"/>
    <s v="Trimestral"/>
    <n v="8580000"/>
    <d v="2025-08-05T00:00:00"/>
    <x v="10"/>
    <x v="5"/>
    <x v="0"/>
  </r>
  <r>
    <n v="652"/>
    <x v="546"/>
    <n v="23451769"/>
    <s v="Palio"/>
    <s v="Holando"/>
    <d v="2025-06-13T00:00:00"/>
    <s v="Tarjeta"/>
    <d v="2025-07-13T00:00:00"/>
    <s v="SI"/>
    <n v="80516.740000000005"/>
    <s v="Trimestral"/>
    <n v="9779000"/>
    <d v="2025-08-05T00:00:00"/>
    <x v="10"/>
    <x v="5"/>
    <x v="0"/>
  </r>
  <r>
    <n v="653"/>
    <x v="471"/>
    <n v="36144591"/>
    <s v="Tracker"/>
    <s v="Holando"/>
    <d v="2025-06-13T00:00:00"/>
    <s v="Tarjeta"/>
    <d v="2025-07-13T00:00:00"/>
    <s v="SI"/>
    <n v="116171.07"/>
    <s v="Trimestral"/>
    <n v="18040000"/>
    <d v="2025-08-06T00:00:00"/>
    <x v="6"/>
    <x v="5"/>
    <x v="0"/>
  </r>
  <r>
    <n v="654"/>
    <x v="547"/>
    <n v="29072187"/>
    <s v="Palio"/>
    <s v="Holando"/>
    <d v="2025-06-13T00:00:00"/>
    <s v="Tarjeta"/>
    <d v="2025-07-13T00:00:00"/>
    <s v="SI"/>
    <n v="82735.87"/>
    <s v="Trimestral"/>
    <n v="9383000"/>
    <d v="2025-08-06T00:00:00"/>
    <x v="6"/>
    <x v="5"/>
    <x v="0"/>
  </r>
  <r>
    <n v="655"/>
    <x v="548"/>
    <n v="37475507"/>
    <s v="Honda CG150 Titan"/>
    <s v="Triunfo"/>
    <d v="2025-06-28T00:00:00"/>
    <s v="cbu"/>
    <d v="2025-07-28T00:00:00"/>
    <s v="SI"/>
    <n v="47813.48"/>
    <s v="Trimestral"/>
    <n v="2503000"/>
    <d v="2025-08-06T00:00:00"/>
    <x v="6"/>
    <x v="5"/>
    <x v="0"/>
  </r>
  <r>
    <n v="656"/>
    <x v="549"/>
    <n v="18418873"/>
    <s v="Fiat 147"/>
    <s v="Triunfo"/>
    <d v="2025-06-28T00:00:00"/>
    <s v="cbu"/>
    <d v="2025-07-28T00:00:00"/>
    <s v="SI"/>
    <n v="58818.62"/>
    <s v="Trimestral"/>
    <n v="0"/>
    <d v="2025-08-07T00:00:00"/>
    <x v="27"/>
    <x v="5"/>
    <x v="0"/>
  </r>
  <r>
    <n v="657"/>
    <x v="550"/>
    <n v="24991662"/>
    <s v="MeganeII"/>
    <s v="Holando"/>
    <d v="2025-06-13T00:00:00"/>
    <s v="Tarjeta"/>
    <d v="2025-07-13T00:00:00"/>
    <s v="SI"/>
    <n v="60755.23"/>
    <s v="Trimestral"/>
    <n v="9350000"/>
    <d v="2025-08-09T00:00:00"/>
    <x v="24"/>
    <x v="5"/>
    <x v="0"/>
  </r>
  <r>
    <n v="658"/>
    <x v="454"/>
    <n v="26035477"/>
    <s v="accidentes personales"/>
    <s v="Holando"/>
    <d v="2025-06-13T00:00:00"/>
    <s v="Tarjeta"/>
    <d v="2025-07-13T00:00:00"/>
    <s v="SI"/>
    <n v="63200.4"/>
    <s v="Anual"/>
    <n v="44000000"/>
    <d v="2026-05-13T00:00:00"/>
    <x v="30"/>
    <x v="8"/>
    <x v="1"/>
  </r>
  <r>
    <n v="659"/>
    <x v="551"/>
    <n v="25343810"/>
    <s v="Benelli 500"/>
    <s v="SC"/>
    <d v="2025-06-28T00:00:00"/>
    <s v="Tarjeta"/>
    <d v="2025-07-28T00:00:00"/>
    <s v="SI"/>
    <n v="38665.93"/>
    <s v="Mensual"/>
    <n v="11296000"/>
    <d v="2025-07-13T00:00:00"/>
    <x v="30"/>
    <x v="4"/>
    <x v="0"/>
  </r>
  <r>
    <n v="660"/>
    <x v="552"/>
    <n v="45774336"/>
    <s v="Honda Storm"/>
    <s v="Rivadavia"/>
    <d v="2025-06-15T00:00:00"/>
    <s v="Cupon"/>
    <d v="2025-07-15T00:00:00"/>
    <s v="PENDIENTE"/>
    <n v="17856.060000000001"/>
    <s v="Trimestral"/>
    <n v="0"/>
    <d v="2025-08-13T00:00:00"/>
    <x v="30"/>
    <x v="5"/>
    <x v="0"/>
  </r>
  <r>
    <n v="661"/>
    <x v="305"/>
    <n v="33832333"/>
    <s v="Gilera Smash"/>
    <s v="Rivadavia"/>
    <d v="2025-06-28T00:00:00"/>
    <s v="cbu"/>
    <d v="2025-07-28T00:00:00"/>
    <s v="SI"/>
    <n v="49072.04"/>
    <s v="Trimestral"/>
    <n v="2209000"/>
    <d v="2025-08-14T00:00:00"/>
    <x v="18"/>
    <x v="5"/>
    <x v="0"/>
  </r>
  <r>
    <n v="662"/>
    <x v="553"/>
    <n v="28656733"/>
    <s v="Motomel S2"/>
    <s v="Rivadavia"/>
    <d v="2025-06-28T00:00:00"/>
    <s v="Tarjeta"/>
    <d v="2025-07-28T00:00:00"/>
    <s v="SI"/>
    <n v="52251.57"/>
    <s v="Trimestral"/>
    <n v="2434000"/>
    <d v="2025-08-16T00:00:00"/>
    <x v="8"/>
    <x v="5"/>
    <x v="0"/>
  </r>
  <r>
    <n v="663"/>
    <x v="203"/>
    <n v="29713613"/>
    <s v="Gilera Smash"/>
    <s v="Rivadavia"/>
    <d v="2025-06-28T00:00:00"/>
    <s v="Tarjeta"/>
    <d v="2025-07-28T00:00:00"/>
    <s v="SI"/>
    <n v="39476.910000000003"/>
    <s v="Trimestral"/>
    <n v="1530000"/>
    <d v="2025-08-16T00:00:00"/>
    <x v="8"/>
    <x v="5"/>
    <x v="0"/>
  </r>
  <r>
    <n v="664"/>
    <x v="483"/>
    <n v="34839658"/>
    <s v="Chevrolet Montana"/>
    <s v="Holando"/>
    <d v="2025-06-13T00:00:00"/>
    <s v="Tarjeta"/>
    <d v="2025-07-13T00:00:00"/>
    <s v="SI"/>
    <n v="57174.63"/>
    <s v="Trimestral"/>
    <n v="13090000"/>
    <d v="2025-08-19T00:00:00"/>
    <x v="16"/>
    <x v="5"/>
    <x v="0"/>
  </r>
  <r>
    <n v="665"/>
    <x v="554"/>
    <n v="29893432"/>
    <s v="Casa Rodante"/>
    <s v="Triunfo"/>
    <d v="2025-05-26T00:00:00"/>
    <s v="Cupon"/>
    <d v="2025-06-25T00:00:00"/>
    <s v="PENDIENTE"/>
    <n v="23976.98"/>
    <s v="Trimestral"/>
    <n v="0"/>
    <d v="2025-08-16T00:00:00"/>
    <x v="8"/>
    <x v="5"/>
    <x v="0"/>
  </r>
  <r>
    <n v="666"/>
    <x v="555"/>
    <n v="47000106"/>
    <s v="Bicicleta"/>
    <s v="Rivadavia"/>
    <d v="2025-06-28T00:00:00"/>
    <s v="Tarjeta"/>
    <d v="2025-07-28T00:00:00"/>
    <s v="SI"/>
    <n v="24649.22"/>
    <s v="Semestral"/>
    <n v="470000"/>
    <d v="2025-11-19T00:00:00"/>
    <x v="16"/>
    <x v="11"/>
    <x v="0"/>
  </r>
  <r>
    <n v="667"/>
    <x v="556"/>
    <n v="46734202"/>
    <s v="bicicleta"/>
    <s v="Rivadavia"/>
    <d v="2025-06-28T00:00:00"/>
    <s v="Cupon"/>
    <d v="2025-07-28T00:00:00"/>
    <s v="SI"/>
    <n v="26048.93"/>
    <s v="Semestral"/>
    <n v="500000"/>
    <d v="2025-11-19T00:00:00"/>
    <x v="16"/>
    <x v="11"/>
    <x v="0"/>
  </r>
  <r>
    <n v="668"/>
    <x v="557"/>
    <n v="36446594"/>
    <s v="peugeot 207"/>
    <s v="Rivadavia"/>
    <d v="2025-06-28T00:00:00"/>
    <s v="cbu"/>
    <d v="2025-07-28T00:00:00"/>
    <s v="SI"/>
    <n v="52469.919999999998"/>
    <s v="Trimestral"/>
    <n v="9900000"/>
    <d v="2025-08-20T00:00:00"/>
    <x v="13"/>
    <x v="5"/>
    <x v="0"/>
  </r>
  <r>
    <n v="669"/>
    <x v="558"/>
    <n v="30718552768"/>
    <s v="Hilux"/>
    <s v="Rivadavia"/>
    <d v="2025-05-25T00:00:00"/>
    <s v="cbu"/>
    <d v="2025-06-24T00:00:00"/>
    <s v="SI"/>
    <n v="186362.57"/>
    <s v="Trimestral"/>
    <n v="37600000"/>
    <d v="2025-08-20T00:00:00"/>
    <x v="13"/>
    <x v="5"/>
    <x v="0"/>
  </r>
  <r>
    <n v="670"/>
    <x v="559"/>
    <n v="41813087"/>
    <s v="TIIDA"/>
    <s v="Rivadavia"/>
    <d v="2025-06-24T00:00:00"/>
    <s v="Cupon"/>
    <d v="2025-07-24T00:00:00"/>
    <s v="SI"/>
    <n v="76506.880000000005"/>
    <s v="Trimestral"/>
    <n v="10400000"/>
    <d v="2025-08-23T00:00:00"/>
    <x v="26"/>
    <x v="5"/>
    <x v="0"/>
  </r>
  <r>
    <n v="671"/>
    <x v="557"/>
    <n v="36446594"/>
    <s v="palio"/>
    <s v="Rivadavia"/>
    <d v="2025-06-08T00:00:00"/>
    <s v="cbu"/>
    <d v="2025-07-08T00:00:00"/>
    <s v="SI"/>
    <n v="7369.83"/>
    <s v="Mensual"/>
    <n v="11600000"/>
    <d v="2025-07-15T00:00:00"/>
    <x v="28"/>
    <x v="4"/>
    <x v="0"/>
  </r>
  <r>
    <n v="672"/>
    <x v="443"/>
    <n v="36357854"/>
    <s v="TIIDA"/>
    <s v="Holando"/>
    <d v="2025-07-02T00:00:00"/>
    <s v="cbu"/>
    <d v="2025-08-01T00:00:00"/>
    <s v="SI"/>
    <n v="65679.360000000001"/>
    <s v="Trimestral"/>
    <n v="12540000"/>
    <d v="2025-08-24T00:00:00"/>
    <x v="25"/>
    <x v="5"/>
    <x v="0"/>
  </r>
  <r>
    <n v="673"/>
    <x v="560"/>
    <n v="17778343"/>
    <s v="accidentes personales"/>
    <s v="Galeno"/>
    <d v="2025-05-03T00:00:00"/>
    <s v="cbu"/>
    <d v="2025-06-02T00:00:00"/>
    <s v="PENDIENTE"/>
    <n v="45818"/>
    <s v="Mensual"/>
    <n v="20000000"/>
    <d v="2025-06-15T00:00:00"/>
    <x v="28"/>
    <x v="9"/>
    <x v="0"/>
  </r>
  <r>
    <n v="674"/>
    <x v="561"/>
    <n v="37632080"/>
    <s v="Renault Clio"/>
    <s v="Rivadavia"/>
    <d v="2025-04-30T00:00:00"/>
    <s v="cbu"/>
    <d v="2025-05-30T00:00:00"/>
    <s v="PENDIENTE"/>
    <n v="128438.08"/>
    <s v="Trimestral"/>
    <n v="7180000"/>
    <d v="2025-08-27T00:00:00"/>
    <x v="4"/>
    <x v="5"/>
    <x v="0"/>
  </r>
  <r>
    <n v="675"/>
    <x v="562"/>
    <n v="31844541"/>
    <s v="Sandero"/>
    <s v="Rivadavia"/>
    <d v="2025-06-28T00:00:00"/>
    <s v="Tarjeta"/>
    <d v="2025-07-28T00:00:00"/>
    <s v="SI"/>
    <n v="119163.78"/>
    <s v="Trimestral"/>
    <n v="12300000"/>
    <d v="2025-08-29T00:00:00"/>
    <x v="7"/>
    <x v="5"/>
    <x v="0"/>
  </r>
  <r>
    <n v="676"/>
    <x v="561"/>
    <n v="37632080"/>
    <s v="accidentes personales"/>
    <s v="Rivadavia"/>
    <d v="2025-12-12T00:00:00"/>
    <s v="cbu"/>
    <d v="2026-01-11T00:00:00"/>
    <s v="SI"/>
    <n v="0"/>
    <s v="Anual"/>
    <n v="0"/>
    <d v="2025-12-31T00:00:00"/>
    <x v="20"/>
    <x v="6"/>
    <x v="0"/>
  </r>
  <r>
    <n v="677"/>
    <x v="563"/>
    <n v="27340816"/>
    <s v="Citroen C4 "/>
    <s v="Holando"/>
    <d v="2025-06-17T00:00:00"/>
    <s v="cupón"/>
    <d v="2025-07-17T00:00:00"/>
    <s v="SI"/>
    <n v="110460.81"/>
    <s v="Trimestral"/>
    <n v="14740000"/>
    <d v="2025-09-02T00:00:00"/>
    <x v="21"/>
    <x v="2"/>
    <x v="0"/>
  </r>
  <r>
    <n v="678"/>
    <x v="564"/>
    <n v="21409978"/>
    <s v="Keller 110"/>
    <s v="Rivadavia"/>
    <d v="2025-06-28T00:00:00"/>
    <s v="Tarjeta"/>
    <d v="2025-07-28T00:00:00"/>
    <s v="SI"/>
    <n v="25334.26"/>
    <s v="Trimestral"/>
    <n v="1550000"/>
    <d v="2025-09-02T00:00:00"/>
    <x v="21"/>
    <x v="2"/>
    <x v="0"/>
  </r>
  <r>
    <n v="679"/>
    <x v="564"/>
    <n v="21409978"/>
    <s v="Brava Nevada 125"/>
    <s v="Rivadavia"/>
    <d v="2025-06-28T00:00:00"/>
    <s v="Tarjeta"/>
    <d v="2025-07-28T00:00:00"/>
    <s v="SI"/>
    <n v="29002.81"/>
    <s v="Trimestral"/>
    <n v="1894000"/>
    <d v="2025-09-02T00:00:00"/>
    <x v="21"/>
    <x v="2"/>
    <x v="0"/>
  </r>
  <r>
    <n v="680"/>
    <x v="565"/>
    <n v="39690591"/>
    <s v="Renault Clio"/>
    <s v="Triunfo"/>
    <d v="2025-05-28T00:00:00"/>
    <s v="cbu"/>
    <d v="2025-06-27T00:00:00"/>
    <s v="PENDIENTE"/>
    <n v="67901.16"/>
    <s v="Trimestral"/>
    <n v="3700000"/>
    <d v="2025-09-03T00:00:00"/>
    <x v="12"/>
    <x v="2"/>
    <x v="0"/>
  </r>
  <r>
    <n v="681"/>
    <x v="566"/>
    <n v="37851037"/>
    <s v="Keller 200"/>
    <s v="Triunfo"/>
    <d v="2025-05-28T00:00:00"/>
    <s v="Tarjeta"/>
    <d v="2025-06-27T00:00:00"/>
    <s v="PENDIENTE"/>
    <n v="16151.07"/>
    <s v="Trimestral"/>
    <n v="0"/>
    <d v="2025-09-03T00:00:00"/>
    <x v="12"/>
    <x v="2"/>
    <x v="0"/>
  </r>
  <r>
    <n v="682"/>
    <x v="567"/>
    <n v="46846630"/>
    <s v="bicicleta"/>
    <s v="Rivadavia"/>
    <d v="2025-06-04T00:00:00"/>
    <s v="cupón"/>
    <d v="2025-07-04T00:00:00"/>
    <s v="SI"/>
    <n v="25906.97"/>
    <s v="Semestral"/>
    <n v="500000"/>
    <d v="2025-09-04T00:00:00"/>
    <x v="22"/>
    <x v="2"/>
    <x v="0"/>
  </r>
  <r>
    <n v="683"/>
    <x v="568"/>
    <n v="8194325"/>
    <s v="Ford Fiesta"/>
    <s v="Rivadavia"/>
    <d v="2025-06-04T00:00:00"/>
    <s v="cupón"/>
    <d v="2025-07-04T00:00:00"/>
    <s v="SI"/>
    <n v="47752.04"/>
    <s v="Trimestral"/>
    <n v="8080000"/>
    <d v="2025-09-05T00:00:00"/>
    <x v="10"/>
    <x v="2"/>
    <x v="0"/>
  </r>
  <r>
    <n v="684"/>
    <x v="569"/>
    <n v="7960755"/>
    <s v="Sandero"/>
    <s v="Holando"/>
    <d v="2025-06-13T00:00:00"/>
    <s v="Tarjeta"/>
    <d v="2025-07-13T00:00:00"/>
    <s v="SI"/>
    <n v="60114.78"/>
    <s v="Trimestral"/>
    <n v="10010000"/>
    <d v="2025-09-05T00:00:00"/>
    <x v="10"/>
    <x v="2"/>
    <x v="0"/>
  </r>
  <r>
    <n v="685"/>
    <x v="570"/>
    <n v="30986509"/>
    <s v="Palio"/>
    <s v="Rivadavia"/>
    <d v="2025-06-28T00:00:00"/>
    <s v="Tarjeta"/>
    <d v="2025-07-28T00:00:00"/>
    <s v="SI"/>
    <n v="46899.02"/>
    <s v="Trimestral"/>
    <n v="6180000"/>
    <d v="2025-09-05T00:00:00"/>
    <x v="10"/>
    <x v="2"/>
    <x v="0"/>
  </r>
  <r>
    <n v="686"/>
    <x v="274"/>
    <n v="30716722348"/>
    <s v="Frontier"/>
    <s v="Holando"/>
    <d v="2025-07-02T00:00:00"/>
    <s v="cbu"/>
    <d v="2025-08-01T00:00:00"/>
    <s v="SI"/>
    <n v="111883.4"/>
    <s v="Trimestral"/>
    <n v="27500000"/>
    <d v="2025-09-05T00:00:00"/>
    <x v="10"/>
    <x v="2"/>
    <x v="0"/>
  </r>
  <r>
    <n v="687"/>
    <x v="379"/>
    <n v="20315579024"/>
    <s v="Peugeot 5008"/>
    <s v="Holando"/>
    <d v="2025-07-02T00:00:00"/>
    <s v="cbu"/>
    <d v="2025-08-01T00:00:00"/>
    <s v="SI"/>
    <n v="109288.54"/>
    <s v="Trimestral"/>
    <n v="16610000"/>
    <d v="2025-09-06T00:00:00"/>
    <x v="6"/>
    <x v="2"/>
    <x v="0"/>
  </r>
  <r>
    <n v="688"/>
    <x v="571"/>
    <n v="30715004506"/>
    <s v="Mercedes Benz 1932"/>
    <s v="Triunfo"/>
    <d v="2025-05-19T00:00:00"/>
    <s v="cupón"/>
    <d v="2025-06-18T00:00:00"/>
    <s v="PENDIENTE"/>
    <n v="98158.399999999994"/>
    <s v="Trimestral"/>
    <n v="0"/>
    <d v="2025-09-09T00:00:00"/>
    <x v="24"/>
    <x v="2"/>
    <x v="0"/>
  </r>
  <r>
    <n v="689"/>
    <x v="571"/>
    <n v="30715004506"/>
    <s v="Mercedes Benz 1932"/>
    <s v="Triunfo"/>
    <d v="2025-05-20T00:00:00"/>
    <s v="cupón"/>
    <d v="2025-06-19T00:00:00"/>
    <s v="PENDIENTE"/>
    <n v="98159.4"/>
    <s v="Trimestral"/>
    <n v="0"/>
    <d v="2025-09-09T00:00:00"/>
    <x v="24"/>
    <x v="2"/>
    <x v="0"/>
  </r>
  <r>
    <n v="690"/>
    <x v="572"/>
    <n v="21629372"/>
    <s v="Chevrolet Classic"/>
    <s v="Holando"/>
    <d v="2025-06-13T00:00:00"/>
    <s v="Tarjeta"/>
    <d v="2025-07-13T00:00:00"/>
    <s v="SI"/>
    <n v="84003.13"/>
    <s v="Trimestral"/>
    <n v="9207000"/>
    <d v="2025-09-06T00:00:00"/>
    <x v="6"/>
    <x v="2"/>
    <x v="0"/>
  </r>
  <r>
    <n v="691"/>
    <x v="573"/>
    <n v="30715004506"/>
    <s v="Semirremolque batea"/>
    <s v="Rivadavia"/>
    <d v="2025-05-12T00:00:00"/>
    <s v="cupón"/>
    <d v="2025-06-11T00:00:00"/>
    <s v="PENDIENTE"/>
    <n v="23998.76"/>
    <s v="Trimestral"/>
    <n v="0"/>
    <d v="2025-09-12T00:00:00"/>
    <x v="29"/>
    <x v="2"/>
    <x v="0"/>
  </r>
  <r>
    <n v="692"/>
    <x v="574"/>
    <n v="14784019"/>
    <s v="Nissan Tekna"/>
    <s v="Holando"/>
    <d v="2025-06-15T00:00:00"/>
    <s v="Tarjeta"/>
    <d v="2025-07-15T00:00:00"/>
    <s v="PENDIENTE"/>
    <n v="65631.520000000004"/>
    <s v="Trimestral"/>
    <n v="11220000"/>
    <d v="2025-09-13T00:00:00"/>
    <x v="30"/>
    <x v="2"/>
    <x v="0"/>
  </r>
  <r>
    <n v="693"/>
    <x v="575"/>
    <n v="33200884"/>
    <s v="Specialized 2025"/>
    <s v="Rivadavia"/>
    <d v="2025-05-15T00:00:00"/>
    <s v="cbu"/>
    <d v="2025-06-14T00:00:00"/>
    <s v="PENDIENTE"/>
    <n v="211023.77"/>
    <s v="Semestral"/>
    <n v="6000000"/>
    <d v="2025-12-13T00:00:00"/>
    <x v="30"/>
    <x v="6"/>
    <x v="0"/>
  </r>
  <r>
    <n v="694"/>
    <x v="576"/>
    <n v="3371845979"/>
    <s v="Bar Oreste"/>
    <s v="Holando"/>
    <d v="2025-06-15T00:00:00"/>
    <s v="Tarjeta"/>
    <d v="2025-07-15T00:00:00"/>
    <s v="PENDIENTE"/>
    <n v="492814.44"/>
    <s v="Anual"/>
    <n v="227008000"/>
    <d v="2026-06-13T00:00:00"/>
    <x v="31"/>
    <x v="12"/>
    <x v="2"/>
  </r>
  <r>
    <n v="695"/>
    <x v="574"/>
    <n v="14784019"/>
    <s v="Hogar"/>
    <s v="Holando"/>
    <d v="2025-06-15T00:00:00"/>
    <s v="Tarjeta"/>
    <d v="2025-07-15T00:00:00"/>
    <s v="PENDIENTE"/>
    <n v="204031.03"/>
    <s v="Anual"/>
    <n v="276880000"/>
    <d v="2026-06-13T00:00:00"/>
    <x v="30"/>
    <x v="9"/>
    <x v="1"/>
  </r>
  <r>
    <n v="696"/>
    <x v="577"/>
    <n v="22792337"/>
    <s v="kangoo"/>
    <s v="Holando"/>
    <d v="2025-06-15T00:00:00"/>
    <s v="Tarjeta"/>
    <d v="2025-07-15T00:00:00"/>
    <s v="PENDIENTE"/>
    <n v="92506.06"/>
    <s v="Trimestral"/>
    <n v="11770000"/>
    <d v="2025-09-13T00:00:00"/>
    <x v="30"/>
    <x v="2"/>
    <x v="0"/>
  </r>
  <r>
    <n v="697"/>
    <x v="577"/>
    <n v="22792337"/>
    <s v="Partner"/>
    <s v="Holando"/>
    <d v="2025-06-15T00:00:00"/>
    <s v="Tarjeta"/>
    <d v="2025-07-15T00:00:00"/>
    <s v="PENDIENTE"/>
    <n v="93543.51"/>
    <s v="Trimestral"/>
    <n v="12155000"/>
    <d v="2025-09-13T00:00:00"/>
    <x v="30"/>
    <x v="2"/>
    <x v="0"/>
  </r>
  <r>
    <n v="698"/>
    <x v="578"/>
    <n v="45086477"/>
    <s v="Fiesta"/>
    <s v="Holando"/>
    <d v="2025-07-02T00:00:00"/>
    <s v="cbu"/>
    <d v="2025-08-01T00:00:00"/>
    <s v="SI"/>
    <n v="93133.13"/>
    <s v="Trimestral"/>
    <n v="18568000"/>
    <d v="2025-09-14T00:00:00"/>
    <x v="18"/>
    <x v="2"/>
    <x v="0"/>
  </r>
  <r>
    <n v="699"/>
    <x v="32"/>
    <n v="39302118"/>
    <s v="Monopatin"/>
    <s v="Rivadavia"/>
    <d v="2025-05-19T00:00:00"/>
    <s v="Tarjeta"/>
    <d v="2025-06-18T00:00:00"/>
    <s v="PENDIENTE"/>
    <n v="45121.69"/>
    <s v="Semestral"/>
    <n v="924000"/>
    <d v="2025-12-14T00:00:00"/>
    <x v="18"/>
    <x v="6"/>
    <x v="0"/>
  </r>
  <r>
    <n v="700"/>
    <x v="579"/>
    <n v="41846391"/>
    <s v="Honda Cb190"/>
    <s v="Rivadavia"/>
    <d v="2025-05-17T00:00:00"/>
    <s v="cupón"/>
    <d v="2025-06-16T00:00:00"/>
    <s v="SI"/>
    <n v="18391.759999999998"/>
    <s v="Trimestral"/>
    <n v="0"/>
    <d v="2025-09-16T00:00:00"/>
    <x v="8"/>
    <x v="2"/>
    <x v="0"/>
  </r>
  <r>
    <n v="701"/>
    <x v="483"/>
    <n v="34839658"/>
    <s v="accidentes personales"/>
    <s v="Holando"/>
    <d v="2025-06-03T00:00:00"/>
    <s v="Tarjeta"/>
    <d v="2025-07-03T00:00:00"/>
    <s v="PENDIENTE"/>
    <n v="6000"/>
    <s v="Mensual"/>
    <n v="76000000"/>
    <d v="2025-07-12T00:00:00"/>
    <x v="29"/>
    <x v="4"/>
    <x v="0"/>
  </r>
  <r>
    <n v="702"/>
    <x v="580"/>
    <n v="22223877"/>
    <s v="Mondeo"/>
    <s v="Rivadavia"/>
    <d v="2025-05-15T00:00:00"/>
    <s v="Tarjeta"/>
    <d v="2025-06-14T00:00:00"/>
    <s v="PENDIENTE"/>
    <n v="0"/>
    <s v="Trimestral"/>
    <n v="0"/>
    <d v="2025-08-20T00:00:00"/>
    <x v="13"/>
    <x v="5"/>
    <x v="0"/>
  </r>
  <r>
    <n v="703"/>
    <x v="581"/>
    <n v="30715004506"/>
    <s v="Ford f-100"/>
    <s v="Rivadavia"/>
    <d v="2025-06-08T00:00:00"/>
    <s v="cupón"/>
    <d v="2025-07-08T00:00:00"/>
    <s v="PENDIENTE"/>
    <n v="56124.06"/>
    <s v="Trimestral"/>
    <n v="0"/>
    <d v="2025-09-19T00:00:00"/>
    <x v="16"/>
    <x v="2"/>
    <x v="0"/>
  </r>
  <r>
    <n v="704"/>
    <x v="582"/>
    <n v="24319009"/>
    <s v="Onix"/>
    <s v="Holando"/>
    <d v="2025-06-15T00:00:00"/>
    <s v="Tarjeta"/>
    <d v="2025-07-15T00:00:00"/>
    <s v="PENDIENTE"/>
    <n v="94471.71"/>
    <s v="Trimestral"/>
    <n v="15235000"/>
    <d v="2025-09-19T00:00:00"/>
    <x v="16"/>
    <x v="2"/>
    <x v="0"/>
  </r>
  <r>
    <n v="705"/>
    <x v="531"/>
    <n v="37999989"/>
    <s v="Zanella XR150"/>
    <s v="Rivadavia"/>
    <d v="2025-06-15T00:00:00"/>
    <s v="Tarjeta"/>
    <d v="2025-07-15T00:00:00"/>
    <s v="PENDIENTE"/>
    <n v="1410.87"/>
    <s v="Mensual"/>
    <n v="0"/>
    <d v="2025-07-22T00:00:00"/>
    <x v="3"/>
    <x v="4"/>
    <x v="0"/>
  </r>
  <r>
    <n v="706"/>
    <x v="344"/>
    <n v="29474415"/>
    <s v="Peugeot 307"/>
    <s v="Rivadavia"/>
    <d v="2025-06-15T00:00:00"/>
    <s v="Tarjeta"/>
    <d v="2025-07-15T00:00:00"/>
    <s v="PENDIENTE"/>
    <n v="131506.07999999999"/>
    <s v="Trimestral"/>
    <n v="8760000"/>
    <d v="2025-09-27T00:00:00"/>
    <x v="4"/>
    <x v="2"/>
    <x v="0"/>
  </r>
  <r>
    <n v="707"/>
    <x v="583"/>
    <n v="41680527"/>
    <s v="Punto"/>
    <s v="Holando"/>
    <d v="2025-06-15T00:00:00"/>
    <s v="Tarjeta"/>
    <d v="2025-07-15T00:00:00"/>
    <s v="PENDIENTE"/>
    <n v="65102.879999999997"/>
    <s v="Trimestral"/>
    <n v="11330000"/>
    <d v="2025-09-23T00:00:00"/>
    <x v="26"/>
    <x v="2"/>
    <x v="0"/>
  </r>
  <r>
    <n v="708"/>
    <x v="584"/>
    <n v="41224689"/>
    <s v="Voge 300"/>
    <s v="Triunfo"/>
    <d v="2025-05-15T00:00:00"/>
    <s v="Tarjeta"/>
    <d v="2025-06-14T00:00:00"/>
    <s v="PENDIENTE"/>
    <n v="88027.199999999997"/>
    <s v="Trimestral"/>
    <n v="7501000"/>
    <d v="2025-09-23T00:00:00"/>
    <x v="26"/>
    <x v="2"/>
    <x v="0"/>
  </r>
  <r>
    <n v="709"/>
    <x v="417"/>
    <n v="39177010"/>
    <s v="Voge525"/>
    <s v="Rivadavia"/>
    <d v="2025-06-15T00:00:00"/>
    <s v="Tarjeta"/>
    <d v="2025-07-15T00:00:00"/>
    <s v="PENDIENTE"/>
    <n v="79508.22"/>
    <s v="Trimestral"/>
    <n v="16301000"/>
    <d v="2025-09-24T00:00:00"/>
    <x v="25"/>
    <x v="2"/>
    <x v="0"/>
  </r>
  <r>
    <n v="710"/>
    <x v="585"/>
    <n v="30469785"/>
    <s v="accidentes personales"/>
    <s v="Galeno"/>
    <d v="2025-06-15T00:00:00"/>
    <s v="Tarjeta"/>
    <d v="2025-07-15T00:00:00"/>
    <s v="PENDIENTE"/>
    <n v="6681.51"/>
    <s v="Trimestral"/>
    <n v="5000000"/>
    <d v="2025-09-24T00:00:00"/>
    <x v="25"/>
    <x v="2"/>
    <x v="0"/>
  </r>
  <r>
    <n v="711"/>
    <x v="586"/>
    <n v="37619561"/>
    <s v="accidentes personales"/>
    <s v="Galeno"/>
    <d v="2025-06-15T00:00:00"/>
    <s v="Tarjeta"/>
    <d v="2025-07-15T00:00:00"/>
    <s v="PENDIENTE"/>
    <n v="6681.51"/>
    <s v="Trimestral"/>
    <n v="5000000"/>
    <d v="2025-09-24T00:00:00"/>
    <x v="25"/>
    <x v="2"/>
    <x v="0"/>
  </r>
  <r>
    <n v="712"/>
    <x v="587"/>
    <n v="30057294"/>
    <s v="accidentes personales"/>
    <s v="Galeno"/>
    <d v="2025-06-15T00:00:00"/>
    <s v="Tarjeta"/>
    <d v="2025-07-15T00:00:00"/>
    <s v="PENDIENTE"/>
    <n v="4005.13"/>
    <s v="Trimestral"/>
    <n v="5000000"/>
    <d v="2025-10-01T00:00:00"/>
    <x v="0"/>
    <x v="0"/>
    <x v="0"/>
  </r>
  <r>
    <n v="713"/>
    <x v="588"/>
    <n v="42246250"/>
    <s v="Honda Twister"/>
    <s v="Triunfo"/>
    <d v="2025-06-15T00:00:00"/>
    <s v="Tarjeta"/>
    <d v="2025-07-15T00:00:00"/>
    <s v="PENDIENTE"/>
    <n v="63277.37"/>
    <s v="Trimestral"/>
    <n v="3705000"/>
    <d v="2025-09-25T00:00:00"/>
    <x v="15"/>
    <x v="2"/>
    <x v="0"/>
  </r>
  <r>
    <n v="714"/>
    <x v="589"/>
    <n v="23220473"/>
    <s v="accidentes personales"/>
    <s v="Galeno"/>
    <d v="2025-06-15T00:00:00"/>
    <s v="cbu"/>
    <d v="2025-07-15T00:00:00"/>
    <s v="PENDIENTE"/>
    <n v="4005.13"/>
    <s v="Trimestral"/>
    <n v="5000000"/>
    <d v="2025-09-26T00:00:00"/>
    <x v="23"/>
    <x v="2"/>
    <x v="0"/>
  </r>
  <r>
    <n v="715"/>
    <x v="590"/>
    <n v="39315065"/>
    <s v="Corsa"/>
    <s v="Rivadavia"/>
    <d v="2025-05-27T00:00:00"/>
    <s v="cupón"/>
    <d v="2025-06-26T00:00:00"/>
    <s v="PENDIENTE"/>
    <n v="47629.61"/>
    <s v="Trimestral"/>
    <n v="5630000"/>
    <d v="2025-09-26T00:00:00"/>
    <x v="25"/>
    <x v="2"/>
    <x v="0"/>
  </r>
  <r>
    <n v="716"/>
    <x v="534"/>
    <n v="14839840"/>
    <s v="Kangoo"/>
    <s v="Triunfo"/>
    <d v="2025-06-28T00:00:00"/>
    <s v="cbu"/>
    <d v="2025-07-28T00:00:00"/>
    <s v="PENDIENTE"/>
    <n v="73495.47"/>
    <s v="Trimestral"/>
    <n v="5940000"/>
    <d v="2025-09-27T00:00:00"/>
    <x v="4"/>
    <x v="2"/>
    <x v="0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  <r>
    <m/>
    <x v="591"/>
    <m/>
    <m/>
    <m/>
    <m/>
    <m/>
    <m/>
    <m/>
    <m/>
    <m/>
    <m/>
    <m/>
    <x v="31"/>
    <x v="1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 rowHeaderCaption="Nombre" colHeaderCaption="Dias">
  <location ref="A6:Z62" firstHeaderRow="1" firstDataRow="2" firstDataCol="1" rowPageCount="1" colPageCount="1"/>
  <pivotFields count="33">
    <pivotField showAll="0"/>
    <pivotField dataField="1" showAll="0"/>
    <pivotField axis="axisRow" showAll="0">
      <items count="576">
        <item x="83"/>
        <item x="10"/>
        <item x="38"/>
        <item x="53"/>
        <item x="59"/>
        <item x="19"/>
        <item x="2"/>
        <item x="49"/>
        <item x="47"/>
        <item x="20"/>
        <item x="15"/>
        <item x="11"/>
        <item x="41"/>
        <item x="74"/>
        <item x="145"/>
        <item x="363"/>
        <item x="441"/>
        <item x="348"/>
        <item x="7"/>
        <item x="30"/>
        <item x="45"/>
        <item x="48"/>
        <item x="5"/>
        <item x="46"/>
        <item x="12"/>
        <item x="33"/>
        <item x="389"/>
        <item x="87"/>
        <item x="573"/>
        <item x="525"/>
        <item x="57"/>
        <item x="60"/>
        <item x="62"/>
        <item x="147"/>
        <item x="67"/>
        <item x="106"/>
        <item x="79"/>
        <item x="91"/>
        <item x="98"/>
        <item x="500"/>
        <item x="396"/>
        <item x="173"/>
        <item x="107"/>
        <item x="110"/>
        <item x="36"/>
        <item x="277"/>
        <item x="116"/>
        <item x="120"/>
        <item x="122"/>
        <item x="123"/>
        <item x="467"/>
        <item x="521"/>
        <item x="132"/>
        <item x="85"/>
        <item x="136"/>
        <item x="137"/>
        <item x="140"/>
        <item x="141"/>
        <item x="26"/>
        <item x="510"/>
        <item x="149"/>
        <item x="150"/>
        <item x="152"/>
        <item x="153"/>
        <item x="158"/>
        <item x="164"/>
        <item x="168"/>
        <item x="170"/>
        <item x="171"/>
        <item x="176"/>
        <item x="178"/>
        <item x="335"/>
        <item x="130"/>
        <item x="182"/>
        <item x="185"/>
        <item x="186"/>
        <item x="188"/>
        <item x="189"/>
        <item x="269"/>
        <item x="190"/>
        <item x="193"/>
        <item x="232"/>
        <item x="229"/>
        <item x="200"/>
        <item x="201"/>
        <item x="202"/>
        <item x="424"/>
        <item x="203"/>
        <item x="258"/>
        <item x="422"/>
        <item x="212"/>
        <item x="133"/>
        <item x="213"/>
        <item x="385"/>
        <item x="391"/>
        <item x="222"/>
        <item x="224"/>
        <item x="228"/>
        <item x="418"/>
        <item x="243"/>
        <item x="245"/>
        <item x="246"/>
        <item x="324"/>
        <item x="250"/>
        <item x="253"/>
        <item x="254"/>
        <item x="255"/>
        <item x="256"/>
        <item x="257"/>
        <item x="259"/>
        <item x="260"/>
        <item x="377"/>
        <item x="3"/>
        <item x="117"/>
        <item x="159"/>
        <item x="0"/>
        <item x="1"/>
        <item x="34"/>
        <item x="4"/>
        <item x="6"/>
        <item x="206"/>
        <item x="8"/>
        <item x="9"/>
        <item x="14"/>
        <item x="17"/>
        <item x="18"/>
        <item x="21"/>
        <item x="22"/>
        <item x="23"/>
        <item x="24"/>
        <item x="27"/>
        <item x="28"/>
        <item x="29"/>
        <item x="31"/>
        <item x="32"/>
        <item x="35"/>
        <item x="39"/>
        <item x="42"/>
        <item x="43"/>
        <item x="44"/>
        <item x="50"/>
        <item x="51"/>
        <item x="52"/>
        <item x="54"/>
        <item x="55"/>
        <item x="78"/>
        <item x="58"/>
        <item x="61"/>
        <item x="63"/>
        <item x="64"/>
        <item x="66"/>
        <item x="68"/>
        <item x="69"/>
        <item x="70"/>
        <item x="71"/>
        <item x="143"/>
        <item x="72"/>
        <item x="73"/>
        <item x="75"/>
        <item x="76"/>
        <item x="77"/>
        <item x="80"/>
        <item x="81"/>
        <item x="82"/>
        <item x="84"/>
        <item x="86"/>
        <item x="88"/>
        <item x="89"/>
        <item x="90"/>
        <item x="93"/>
        <item x="94"/>
        <item x="95"/>
        <item x="96"/>
        <item x="134"/>
        <item x="97"/>
        <item x="99"/>
        <item x="100"/>
        <item x="101"/>
        <item x="102"/>
        <item x="103"/>
        <item x="104"/>
        <item x="105"/>
        <item x="108"/>
        <item x="109"/>
        <item x="306"/>
        <item x="111"/>
        <item x="113"/>
        <item x="114"/>
        <item x="118"/>
        <item x="124"/>
        <item x="125"/>
        <item x="126"/>
        <item x="127"/>
        <item x="129"/>
        <item x="131"/>
        <item x="135"/>
        <item x="165"/>
        <item x="207"/>
        <item x="138"/>
        <item x="139"/>
        <item x="121"/>
        <item x="142"/>
        <item x="144"/>
        <item x="146"/>
        <item x="148"/>
        <item x="151"/>
        <item x="154"/>
        <item x="155"/>
        <item x="156"/>
        <item x="157"/>
        <item x="160"/>
        <item x="161"/>
        <item x="162"/>
        <item x="163"/>
        <item x="166"/>
        <item x="167"/>
        <item x="169"/>
        <item x="172"/>
        <item x="174"/>
        <item x="175"/>
        <item x="177"/>
        <item x="179"/>
        <item x="180"/>
        <item x="181"/>
        <item x="183"/>
        <item x="184"/>
        <item x="187"/>
        <item x="191"/>
        <item x="192"/>
        <item x="194"/>
        <item x="195"/>
        <item x="196"/>
        <item x="197"/>
        <item x="198"/>
        <item x="199"/>
        <item x="204"/>
        <item x="205"/>
        <item x="425"/>
        <item x="208"/>
        <item x="210"/>
        <item x="211"/>
        <item x="252"/>
        <item x="214"/>
        <item x="215"/>
        <item x="216"/>
        <item x="217"/>
        <item x="218"/>
        <item x="219"/>
        <item x="220"/>
        <item x="368"/>
        <item x="221"/>
        <item x="223"/>
        <item x="225"/>
        <item x="226"/>
        <item x="227"/>
        <item x="230"/>
        <item x="231"/>
        <item x="233"/>
        <item x="234"/>
        <item x="235"/>
        <item x="236"/>
        <item x="237"/>
        <item x="238"/>
        <item x="466"/>
        <item x="239"/>
        <item x="240"/>
        <item x="241"/>
        <item x="242"/>
        <item x="244"/>
        <item x="317"/>
        <item x="247"/>
        <item x="248"/>
        <item x="249"/>
        <item x="251"/>
        <item x="290"/>
        <item x="446"/>
        <item x="261"/>
        <item x="65"/>
        <item x="262"/>
        <item x="263"/>
        <item x="477"/>
        <item x="415"/>
        <item x="264"/>
        <item x="265"/>
        <item x="327"/>
        <item x="266"/>
        <item x="267"/>
        <item x="268"/>
        <item x="270"/>
        <item x="271"/>
        <item x="272"/>
        <item x="273"/>
        <item x="274"/>
        <item x="275"/>
        <item x="276"/>
        <item x="278"/>
        <item x="25"/>
        <item x="279"/>
        <item x="280"/>
        <item x="281"/>
        <item x="282"/>
        <item x="283"/>
        <item x="284"/>
        <item x="286"/>
        <item x="287"/>
        <item x="288"/>
        <item x="289"/>
        <item x="291"/>
        <item x="292"/>
        <item x="293"/>
        <item x="294"/>
        <item x="295"/>
        <item x="296"/>
        <item x="297"/>
        <item x="285"/>
        <item x="298"/>
        <item x="299"/>
        <item x="300"/>
        <item x="301"/>
        <item x="302"/>
        <item x="536"/>
        <item x="303"/>
        <item x="37"/>
        <item x="371"/>
        <item x="305"/>
        <item x="440"/>
        <item x="307"/>
        <item x="308"/>
        <item x="309"/>
        <item x="310"/>
        <item x="311"/>
        <item x="312"/>
        <item x="16"/>
        <item x="343"/>
        <item x="313"/>
        <item x="314"/>
        <item x="316"/>
        <item x="318"/>
        <item x="319"/>
        <item x="320"/>
        <item x="321"/>
        <item x="322"/>
        <item x="323"/>
        <item x="325"/>
        <item x="326"/>
        <item x="508"/>
        <item x="328"/>
        <item x="329"/>
        <item x="330"/>
        <item x="459"/>
        <item x="331"/>
        <item x="332"/>
        <item x="112"/>
        <item x="333"/>
        <item x="336"/>
        <item x="337"/>
        <item x="338"/>
        <item x="339"/>
        <item x="13"/>
        <item x="340"/>
        <item x="341"/>
        <item x="342"/>
        <item x="115"/>
        <item x="344"/>
        <item x="345"/>
        <item x="346"/>
        <item x="347"/>
        <item x="349"/>
        <item x="351"/>
        <item x="352"/>
        <item x="353"/>
        <item x="354"/>
        <item x="355"/>
        <item x="419"/>
        <item x="356"/>
        <item x="357"/>
        <item x="350"/>
        <item x="358"/>
        <item x="359"/>
        <item x="360"/>
        <item x="361"/>
        <item x="362"/>
        <item x="364"/>
        <item x="365"/>
        <item x="366"/>
        <item x="367"/>
        <item x="370"/>
        <item x="372"/>
        <item x="373"/>
        <item x="527"/>
        <item x="374"/>
        <item x="375"/>
        <item x="304"/>
        <item x="376"/>
        <item x="40"/>
        <item x="92"/>
        <item x="369"/>
        <item x="378"/>
        <item x="379"/>
        <item x="380"/>
        <item x="381"/>
        <item x="382"/>
        <item x="383"/>
        <item x="384"/>
        <item x="386"/>
        <item x="388"/>
        <item x="485"/>
        <item x="390"/>
        <item x="392"/>
        <item x="393"/>
        <item x="514"/>
        <item x="394"/>
        <item x="395"/>
        <item x="397"/>
        <item x="398"/>
        <item x="399"/>
        <item x="400"/>
        <item x="401"/>
        <item x="402"/>
        <item x="403"/>
        <item x="404"/>
        <item x="405"/>
        <item x="407"/>
        <item x="409"/>
        <item x="410"/>
        <item x="411"/>
        <item x="406"/>
        <item x="408"/>
        <item x="412"/>
        <item x="413"/>
        <item x="414"/>
        <item x="417"/>
        <item x="416"/>
        <item x="209"/>
        <item x="421"/>
        <item x="423"/>
        <item x="475"/>
        <item x="420"/>
        <item x="495"/>
        <item x="426"/>
        <item x="427"/>
        <item x="428"/>
        <item x="429"/>
        <item x="430"/>
        <item x="431"/>
        <item x="432"/>
        <item x="119"/>
        <item x="541"/>
        <item x="434"/>
        <item x="435"/>
        <item x="436"/>
        <item x="511"/>
        <item x="437"/>
        <item x="438"/>
        <item x="439"/>
        <item x="433"/>
        <item x="442"/>
        <item x="443"/>
        <item x="444"/>
        <item x="445"/>
        <item x="447"/>
        <item x="448"/>
        <item x="449"/>
        <item x="450"/>
        <item x="451"/>
        <item x="453"/>
        <item x="454"/>
        <item x="334"/>
        <item x="452"/>
        <item x="455"/>
        <item x="456"/>
        <item x="457"/>
        <item x="458"/>
        <item x="460"/>
        <item x="461"/>
        <item x="462"/>
        <item x="463"/>
        <item x="464"/>
        <item x="465"/>
        <item x="468"/>
        <item x="469"/>
        <item x="470"/>
        <item x="471"/>
        <item x="472"/>
        <item x="473"/>
        <item x="474"/>
        <item x="516"/>
        <item x="476"/>
        <item x="478"/>
        <item x="479"/>
        <item x="387"/>
        <item x="128"/>
        <item x="480"/>
        <item x="481"/>
        <item x="482"/>
        <item x="504"/>
        <item x="483"/>
        <item x="484"/>
        <item x="486"/>
        <item x="487"/>
        <item x="488"/>
        <item x="489"/>
        <item x="490"/>
        <item x="491"/>
        <item x="492"/>
        <item x="493"/>
        <item x="494"/>
        <item x="496"/>
        <item x="497"/>
        <item x="498"/>
        <item x="499"/>
        <item x="501"/>
        <item x="502"/>
        <item x="503"/>
        <item x="505"/>
        <item x="506"/>
        <item x="507"/>
        <item x="509"/>
        <item x="512"/>
        <item x="513"/>
        <item x="56"/>
        <item x="515"/>
        <item x="517"/>
        <item x="518"/>
        <item x="519"/>
        <item x="520"/>
        <item x="523"/>
        <item x="524"/>
        <item x="522"/>
        <item x="526"/>
        <item x="528"/>
        <item x="529"/>
        <item x="530"/>
        <item x="531"/>
        <item x="532"/>
        <item x="533"/>
        <item x="534"/>
        <item m="1" x="574"/>
        <item x="535"/>
        <item x="537"/>
        <item x="539"/>
        <item x="538"/>
        <item x="540"/>
        <item x="542"/>
        <item x="543"/>
        <item x="544"/>
        <item x="545"/>
        <item x="546"/>
        <item x="547"/>
        <item x="548"/>
        <item x="549"/>
        <item x="550"/>
        <item x="315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t="default"/>
      </items>
    </pivotField>
    <pivotField showAll="0"/>
    <pivotField showAll="0"/>
    <pivotField showAll="0"/>
    <pivotField showAll="0"/>
    <pivotField axis="axisCol" showAll="0" sortType="ascending">
      <items count="39">
        <item x="31"/>
        <item x="6"/>
        <item x="16"/>
        <item x="14"/>
        <item x="5"/>
        <item x="29"/>
        <item x="27"/>
        <item x="0"/>
        <item x="11"/>
        <item x="26"/>
        <item x="28"/>
        <item x="23"/>
        <item x="3"/>
        <item x="21"/>
        <item x="8"/>
        <item x="13"/>
        <item x="15"/>
        <item x="30"/>
        <item x="1"/>
        <item x="4"/>
        <item x="22"/>
        <item x="20"/>
        <item x="10"/>
        <item x="7"/>
        <item x="18"/>
        <item x="17"/>
        <item x="12"/>
        <item x="9"/>
        <item x="25"/>
        <item x="2"/>
        <item x="19"/>
        <item x="24"/>
        <item m="1" x="34"/>
        <item m="1" x="36"/>
        <item m="1" x="33"/>
        <item m="1" x="35"/>
        <item m="1" x="37"/>
        <item x="32"/>
        <item t="default"/>
      </items>
    </pivotField>
    <pivotField axis="axisPage" multipleItemSelectionAllowed="1" showAll="0">
      <items count="24">
        <item h="1" x="9"/>
        <item h="1" x="0"/>
        <item h="1" x="11"/>
        <item h="1" x="1"/>
        <item h="1" x="6"/>
        <item h="1" x="4"/>
        <item x="8"/>
        <item h="1" x="5"/>
        <item h="1" x="2"/>
        <item h="1" x="10"/>
        <item h="1" x="7"/>
        <item h="1" x="3"/>
        <item h="1" x="13"/>
        <item h="1" m="1" x="20"/>
        <item h="1" x="14"/>
        <item h="1" m="1" x="16"/>
        <item h="1" m="1" x="17"/>
        <item h="1" m="1" x="22"/>
        <item h="1" m="1" x="21"/>
        <item h="1" m="1" x="19"/>
        <item h="1" m="1" x="18"/>
        <item h="1" m="1" x="15"/>
        <item h="1" x="12"/>
        <item t="default"/>
      </items>
    </pivotField>
    <pivotField showAll="0"/>
    <pivotField showAll="0"/>
    <pivotField showAll="0"/>
    <pivotField showAll="0"/>
    <pivotField showAll="0" defaultSubtota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55">
    <i>
      <x v="5"/>
    </i>
    <i>
      <x v="12"/>
    </i>
    <i>
      <x v="26"/>
    </i>
    <i>
      <x v="30"/>
    </i>
    <i>
      <x v="32"/>
    </i>
    <i>
      <x v="55"/>
    </i>
    <i>
      <x v="75"/>
    </i>
    <i>
      <x v="83"/>
    </i>
    <i>
      <x v="90"/>
    </i>
    <i>
      <x v="91"/>
    </i>
    <i>
      <x v="110"/>
    </i>
    <i>
      <x v="120"/>
    </i>
    <i>
      <x v="130"/>
    </i>
    <i>
      <x v="137"/>
    </i>
    <i>
      <x v="148"/>
    </i>
    <i>
      <x v="153"/>
    </i>
    <i>
      <x v="170"/>
    </i>
    <i>
      <x v="182"/>
    </i>
    <i>
      <x v="190"/>
    </i>
    <i>
      <x v="215"/>
    </i>
    <i>
      <x v="225"/>
    </i>
    <i>
      <x v="232"/>
    </i>
    <i>
      <x v="233"/>
    </i>
    <i>
      <x v="234"/>
    </i>
    <i>
      <x v="241"/>
    </i>
    <i>
      <x v="256"/>
    </i>
    <i>
      <x v="265"/>
    </i>
    <i>
      <x v="277"/>
    </i>
    <i>
      <x v="280"/>
    </i>
    <i>
      <x v="281"/>
    </i>
    <i>
      <x v="292"/>
    </i>
    <i>
      <x v="302"/>
    </i>
    <i>
      <x v="305"/>
    </i>
    <i>
      <x v="318"/>
    </i>
    <i>
      <x v="320"/>
    </i>
    <i>
      <x v="343"/>
    </i>
    <i>
      <x v="351"/>
    </i>
    <i>
      <x v="357"/>
    </i>
    <i>
      <x v="358"/>
    </i>
    <i>
      <x v="359"/>
    </i>
    <i>
      <x v="394"/>
    </i>
    <i>
      <x v="405"/>
    </i>
    <i>
      <x v="414"/>
    </i>
    <i>
      <x v="422"/>
    </i>
    <i>
      <x v="443"/>
    </i>
    <i>
      <x v="453"/>
    </i>
    <i>
      <x v="463"/>
    </i>
    <i>
      <x v="467"/>
    </i>
    <i>
      <x v="503"/>
    </i>
    <i>
      <x v="549"/>
    </i>
    <i>
      <x v="552"/>
    </i>
    <i>
      <x v="562"/>
    </i>
    <i>
      <x v="565"/>
    </i>
    <i>
      <x v="567"/>
    </i>
    <i t="grand">
      <x/>
    </i>
  </rowItems>
  <colFields count="1">
    <field x="7"/>
  </colFields>
  <colItems count="25">
    <i>
      <x v="1"/>
    </i>
    <i>
      <x v="2"/>
    </i>
    <i>
      <x v="3"/>
    </i>
    <i>
      <x v="4"/>
    </i>
    <i>
      <x v="5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  <i>
      <x v="22"/>
    </i>
    <i>
      <x v="24"/>
    </i>
    <i>
      <x v="25"/>
    </i>
    <i>
      <x v="26"/>
    </i>
    <i>
      <x v="28"/>
    </i>
    <i>
      <x v="29"/>
    </i>
    <i>
      <x v="31"/>
    </i>
    <i t="grand">
      <x/>
    </i>
  </colItems>
  <pageFields count="1">
    <pageField fld="8" hier="-1"/>
  </pageFields>
  <dataFields count="1">
    <dataField name="Apellido" fld="1" subtotal="count" baseField="0" baseItem="0"/>
  </dataFields>
  <formats count="20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7" type="button" dataOnly="0" labelOnly="1" outline="0" axis="axisCol" fieldPosition="0"/>
    </format>
    <format dxfId="80">
      <pivotArea type="topRight" dataOnly="0" labelOnly="1" outline="0" fieldPosition="0"/>
    </format>
    <format dxfId="79">
      <pivotArea field="2" type="button" dataOnly="0" labelOnly="1" outline="0" axis="axisRow" fieldPosition="0"/>
    </format>
    <format dxfId="78">
      <pivotArea dataOnly="0" labelOnly="1" fieldPosition="0">
        <references count="1">
          <reference field="2" count="10">
            <x v="4"/>
            <x v="10"/>
            <x v="17"/>
            <x v="18"/>
            <x v="20"/>
            <x v="36"/>
            <x v="63"/>
            <x v="76"/>
            <x v="88"/>
            <x v="94"/>
          </reference>
        </references>
      </pivotArea>
    </format>
    <format dxfId="77">
      <pivotArea dataOnly="0" labelOnly="1" grandRow="1" outline="0" fieldPosition="0"/>
    </format>
    <format dxfId="76">
      <pivotArea dataOnly="0" labelOnly="1" fieldPosition="0">
        <references count="1">
          <reference field="7" count="22">
            <x v="1"/>
            <x v="2"/>
            <x v="6"/>
            <x v="7"/>
            <x v="8"/>
            <x v="9"/>
            <x v="11"/>
            <x v="12"/>
            <x v="13"/>
            <x v="16"/>
            <x v="17"/>
            <x v="19"/>
            <x v="20"/>
            <x v="22"/>
            <x v="23"/>
            <x v="25"/>
            <x v="26"/>
            <x v="27"/>
            <x v="28"/>
            <x v="29"/>
            <x v="30"/>
            <x v="31"/>
          </reference>
        </references>
      </pivotArea>
    </format>
    <format dxfId="75">
      <pivotArea dataOnly="0" labelOnly="1" grandCol="1" outline="0" fieldPosition="0"/>
    </format>
    <format dxfId="74">
      <pivotArea type="all" dataOnly="0" outline="0" fieldPosition="0"/>
    </format>
    <format dxfId="73">
      <pivotArea outline="0" collapsedLevelsAreSubtotals="1" fieldPosition="0"/>
    </format>
    <format dxfId="72">
      <pivotArea type="origin" dataOnly="0" labelOnly="1" outline="0" fieldPosition="0"/>
    </format>
    <format dxfId="71">
      <pivotArea field="7" type="button" dataOnly="0" labelOnly="1" outline="0" axis="axisCol" fieldPosition="0"/>
    </format>
    <format dxfId="70">
      <pivotArea type="topRight" dataOnly="0" labelOnly="1" outline="0" fieldPosition="0"/>
    </format>
    <format dxfId="69">
      <pivotArea field="2" type="button" dataOnly="0" labelOnly="1" outline="0" axis="axisRow" fieldPosition="0"/>
    </format>
    <format dxfId="68">
      <pivotArea dataOnly="0" labelOnly="1" fieldPosition="0">
        <references count="1">
          <reference field="2" count="10">
            <x v="4"/>
            <x v="10"/>
            <x v="17"/>
            <x v="18"/>
            <x v="20"/>
            <x v="36"/>
            <x v="63"/>
            <x v="76"/>
            <x v="88"/>
            <x v="94"/>
          </reference>
        </references>
      </pivotArea>
    </format>
    <format dxfId="67">
      <pivotArea dataOnly="0" labelOnly="1" grandRow="1" outline="0" fieldPosition="0"/>
    </format>
    <format dxfId="66">
      <pivotArea dataOnly="0" labelOnly="1" fieldPosition="0">
        <references count="1">
          <reference field="7" count="22">
            <x v="1"/>
            <x v="2"/>
            <x v="6"/>
            <x v="7"/>
            <x v="8"/>
            <x v="9"/>
            <x v="11"/>
            <x v="12"/>
            <x v="13"/>
            <x v="16"/>
            <x v="17"/>
            <x v="19"/>
            <x v="20"/>
            <x v="22"/>
            <x v="23"/>
            <x v="25"/>
            <x v="26"/>
            <x v="27"/>
            <x v="28"/>
            <x v="29"/>
            <x v="30"/>
            <x v="31"/>
          </reference>
        </references>
      </pivotArea>
    </format>
    <format dxfId="65">
      <pivotArea dataOnly="0" labelOnly="1" grandCol="1" outline="0" fieldPosition="0"/>
    </format>
  </formats>
  <pivotTableStyleInfo name="PivotStyleMedium21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 rowHeaderCaption=" " colHeaderCaption="dias">
  <location ref="AE11:BG218" firstHeaderRow="1" firstDataRow="2" firstDataCol="1"/>
  <pivotFields count="16">
    <pivotField subtotalTop="0" showAll="0"/>
    <pivotField axis="axisRow" showAll="0">
      <items count="826">
        <item m="1" x="728"/>
        <item x="82"/>
        <item x="64"/>
        <item m="1" x="791"/>
        <item m="1" x="595"/>
        <item x="202"/>
        <item x="27"/>
        <item x="461"/>
        <item x="179"/>
        <item x="9"/>
        <item m="1" x="706"/>
        <item x="66"/>
        <item x="38"/>
        <item x="182"/>
        <item x="67"/>
        <item x="188"/>
        <item x="131"/>
        <item x="37"/>
        <item m="1" x="785"/>
        <item x="186"/>
        <item m="1" x="705"/>
        <item x="106"/>
        <item x="155"/>
        <item x="147"/>
        <item m="1" x="718"/>
        <item x="68"/>
        <item x="268"/>
        <item x="205"/>
        <item x="52"/>
        <item x="59"/>
        <item x="436"/>
        <item x="129"/>
        <item x="18"/>
        <item m="1" x="605"/>
        <item x="2"/>
        <item x="170"/>
        <item x="235"/>
        <item x="213"/>
        <item m="1" x="687"/>
        <item x="88"/>
        <item x="48"/>
        <item x="162"/>
        <item x="51"/>
        <item m="1" x="683"/>
        <item x="109"/>
        <item x="62"/>
        <item x="30"/>
        <item m="1" x="612"/>
        <item x="113"/>
        <item x="50"/>
        <item x="81"/>
        <item x="49"/>
        <item x="215"/>
        <item x="136"/>
        <item m="1" x="770"/>
        <item x="69"/>
        <item x="112"/>
        <item x="177"/>
        <item m="1" x="717"/>
        <item x="145"/>
        <item m="1" x="672"/>
        <item x="189"/>
        <item x="117"/>
        <item m="1" x="648"/>
        <item m="1" x="662"/>
        <item x="46"/>
        <item x="258"/>
        <item x="107"/>
        <item m="1" x="599"/>
        <item x="171"/>
        <item x="55"/>
        <item x="19"/>
        <item x="210"/>
        <item x="158"/>
        <item x="94"/>
        <item m="1" x="730"/>
        <item x="87"/>
        <item x="277"/>
        <item x="139"/>
        <item m="1" x="764"/>
        <item m="1" x="779"/>
        <item x="60"/>
        <item x="95"/>
        <item m="1" x="663"/>
        <item x="84"/>
        <item m="1" x="725"/>
        <item x="73"/>
        <item x="169"/>
        <item x="142"/>
        <item x="14"/>
        <item x="175"/>
        <item x="108"/>
        <item x="207"/>
        <item m="1" x="777"/>
        <item x="200"/>
        <item x="10"/>
        <item x="40"/>
        <item m="1" x="772"/>
        <item m="1" x="609"/>
        <item x="74"/>
        <item x="214"/>
        <item m="1" x="737"/>
        <item x="144"/>
        <item x="201"/>
        <item m="1" x="797"/>
        <item x="128"/>
        <item x="154"/>
        <item x="43"/>
        <item x="97"/>
        <item x="479"/>
        <item x="122"/>
        <item x="3"/>
        <item x="115"/>
        <item x="161"/>
        <item x="191"/>
        <item x="178"/>
        <item x="140"/>
        <item m="1" x="697"/>
        <item m="1" x="646"/>
        <item x="58"/>
        <item m="1" x="788"/>
        <item x="105"/>
        <item m="1" x="790"/>
        <item m="1" x="746"/>
        <item m="1" x="682"/>
        <item x="28"/>
        <item x="17"/>
        <item x="33"/>
        <item x="433"/>
        <item x="151"/>
        <item m="1" x="766"/>
        <item x="6"/>
        <item x="16"/>
        <item m="1" x="796"/>
        <item x="98"/>
        <item x="173"/>
        <item x="148"/>
        <item x="181"/>
        <item x="435"/>
        <item x="193"/>
        <item x="31"/>
        <item m="1" x="735"/>
        <item x="537"/>
        <item m="1" x="680"/>
        <item x="252"/>
        <item x="110"/>
        <item m="1" x="762"/>
        <item x="355"/>
        <item x="165"/>
        <item x="7"/>
        <item x="157"/>
        <item m="1" x="604"/>
        <item x="203"/>
        <item x="166"/>
        <item x="54"/>
        <item x="57"/>
        <item m="1" x="618"/>
        <item m="1" x="748"/>
        <item m="1" x="714"/>
        <item x="41"/>
        <item x="146"/>
        <item m="1" x="649"/>
        <item x="80"/>
        <item m="1" x="798"/>
        <item x="172"/>
        <item x="302"/>
        <item x="149"/>
        <item x="194"/>
        <item x="183"/>
        <item x="75"/>
        <item n="Mollo Franco" x="135"/>
        <item x="65"/>
        <item x="96"/>
        <item x="89"/>
        <item m="1" x="763"/>
        <item m="1" x="758"/>
        <item x="123"/>
        <item m="1" x="701"/>
        <item m="1" x="617"/>
        <item x="163"/>
        <item x="21"/>
        <item x="339"/>
        <item x="198"/>
        <item x="42"/>
        <item x="196"/>
        <item m="1" x="793"/>
        <item m="1" x="689"/>
        <item m="1" x="704"/>
        <item x="1"/>
        <item x="12"/>
        <item x="102"/>
        <item x="156"/>
        <item x="141"/>
        <item x="190"/>
        <item x="143"/>
        <item x="164"/>
        <item x="404"/>
        <item x="93"/>
        <item x="513"/>
        <item m="1" x="657"/>
        <item x="119"/>
        <item x="76"/>
        <item m="1" x="743"/>
        <item x="29"/>
        <item m="1" x="640"/>
        <item x="184"/>
        <item m="1" x="708"/>
        <item x="199"/>
        <item x="103"/>
        <item x="130"/>
        <item x="77"/>
        <item x="44"/>
        <item x="72"/>
        <item x="176"/>
        <item x="104"/>
        <item x="138"/>
        <item x="47"/>
        <item x="99"/>
        <item x="523"/>
        <item x="133"/>
        <item m="1" x="684"/>
        <item m="1" x="594"/>
        <item x="101"/>
        <item m="1" x="720"/>
        <item x="197"/>
        <item x="134"/>
        <item x="150"/>
        <item x="71"/>
        <item x="83"/>
        <item x="5"/>
        <item m="1" x="619"/>
        <item x="34"/>
        <item x="78"/>
        <item x="152"/>
        <item x="153"/>
        <item x="125"/>
        <item x="211"/>
        <item x="45"/>
        <item x="8"/>
        <item x="137"/>
        <item x="11"/>
        <item x="23"/>
        <item x="180"/>
        <item x="124"/>
        <item x="22"/>
        <item x="192"/>
        <item x="204"/>
        <item m="1" x="804"/>
        <item m="1" x="712"/>
        <item x="206"/>
        <item x="32"/>
        <item x="116"/>
        <item x="168"/>
        <item m="1" x="622"/>
        <item m="1" x="759"/>
        <item x="26"/>
        <item x="4"/>
        <item x="159"/>
        <item x="185"/>
        <item m="1" x="787"/>
        <item x="61"/>
        <item x="86"/>
        <item x="195"/>
        <item x="70"/>
        <item m="1" x="671"/>
        <item x="92"/>
        <item x="121"/>
        <item x="90"/>
        <item x="167"/>
        <item x="187"/>
        <item x="126"/>
        <item x="63"/>
        <item m="1" x="800"/>
        <item m="1" x="631"/>
        <item m="1" x="668"/>
        <item x="212"/>
        <item x="20"/>
        <item x="85"/>
        <item m="1" x="711"/>
        <item x="13"/>
        <item m="1" x="654"/>
        <item x="216"/>
        <item x="174"/>
        <item x="217"/>
        <item m="1" x="642"/>
        <item x="326"/>
        <item x="218"/>
        <item x="565"/>
        <item x="219"/>
        <item x="582"/>
        <item x="221"/>
        <item m="1" x="780"/>
        <item x="222"/>
        <item x="223"/>
        <item m="1" x="694"/>
        <item m="1" x="634"/>
        <item x="224"/>
        <item m="1" x="707"/>
        <item m="1" x="675"/>
        <item x="225"/>
        <item x="226"/>
        <item x="227"/>
        <item x="228"/>
        <item x="229"/>
        <item x="231"/>
        <item x="232"/>
        <item m="1" x="818"/>
        <item x="220"/>
        <item m="1" x="700"/>
        <item x="233"/>
        <item m="1" x="643"/>
        <item m="1" x="627"/>
        <item x="208"/>
        <item x="234"/>
        <item m="1" x="602"/>
        <item m="1" x="633"/>
        <item x="236"/>
        <item x="237"/>
        <item m="1" x="778"/>
        <item x="238"/>
        <item m="1" x="747"/>
        <item x="239"/>
        <item m="1" x="660"/>
        <item m="1" x="739"/>
        <item x="240"/>
        <item x="242"/>
        <item m="1" x="807"/>
        <item x="243"/>
        <item x="244"/>
        <item m="1" x="765"/>
        <item m="1" x="686"/>
        <item x="245"/>
        <item x="246"/>
        <item m="1" x="650"/>
        <item m="1" x="753"/>
        <item m="1" x="644"/>
        <item m="1" x="693"/>
        <item m="1" x="661"/>
        <item x="327"/>
        <item x="247"/>
        <item x="248"/>
        <item x="249"/>
        <item x="250"/>
        <item x="251"/>
        <item x="253"/>
        <item m="1" x="651"/>
        <item x="254"/>
        <item m="1" x="606"/>
        <item m="1" x="810"/>
        <item m="1" x="722"/>
        <item x="255"/>
        <item m="1" x="806"/>
        <item x="256"/>
        <item m="1" x="805"/>
        <item x="257"/>
        <item m="1" x="699"/>
        <item m="1" x="696"/>
        <item m="1" x="679"/>
        <item m="1" x="692"/>
        <item m="1" x="813"/>
        <item x="259"/>
        <item m="1" x="738"/>
        <item x="260"/>
        <item m="1" x="716"/>
        <item m="1" x="824"/>
        <item m="1" x="817"/>
        <item x="0"/>
        <item x="459"/>
        <item m="1" x="789"/>
        <item m="1" x="731"/>
        <item x="132"/>
        <item x="24"/>
        <item m="1" x="659"/>
        <item m="1" x="695"/>
        <item x="261"/>
        <item x="262"/>
        <item m="1" x="755"/>
        <item x="489"/>
        <item x="424"/>
        <item x="263"/>
        <item x="427"/>
        <item x="274"/>
        <item x="264"/>
        <item m="1" x="713"/>
        <item x="564"/>
        <item m="1" x="756"/>
        <item x="265"/>
        <item x="266"/>
        <item x="267"/>
        <item x="269"/>
        <item x="270"/>
        <item x="271"/>
        <item x="272"/>
        <item x="273"/>
        <item m="1" x="673"/>
        <item m="1" x="639"/>
        <item x="275"/>
        <item x="276"/>
        <item m="1" x="795"/>
        <item x="278"/>
        <item m="1" x="710"/>
        <item m="1" x="769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m="1" x="809"/>
        <item x="291"/>
        <item x="292"/>
        <item x="293"/>
        <item x="294"/>
        <item x="295"/>
        <item x="296"/>
        <item m="1" x="703"/>
        <item m="1" x="776"/>
        <item m="1" x="676"/>
        <item x="297"/>
        <item m="1" x="768"/>
        <item x="298"/>
        <item x="299"/>
        <item x="36"/>
        <item x="300"/>
        <item x="301"/>
        <item x="303"/>
        <item x="304"/>
        <item x="552"/>
        <item x="305"/>
        <item x="380"/>
        <item m="1" x="655"/>
        <item x="307"/>
        <item x="308"/>
        <item m="1" x="593"/>
        <item m="1" x="658"/>
        <item m="1" x="632"/>
        <item x="310"/>
        <item x="311"/>
        <item m="1" x="669"/>
        <item m="1" x="740"/>
        <item m="1" x="613"/>
        <item m="1" x="666"/>
        <item m="1" x="749"/>
        <item x="312"/>
        <item x="313"/>
        <item m="1" x="815"/>
        <item x="15"/>
        <item m="1" x="637"/>
        <item x="314"/>
        <item x="315"/>
        <item x="350"/>
        <item x="316"/>
        <item x="591"/>
        <item x="25"/>
        <item m="1" x="723"/>
        <item x="317"/>
        <item m="1" x="611"/>
        <item x="319"/>
        <item x="320"/>
        <item x="321"/>
        <item m="1" x="667"/>
        <item x="322"/>
        <item x="323"/>
        <item x="324"/>
        <item x="325"/>
        <item m="1" x="647"/>
        <item m="1" x="670"/>
        <item m="1" x="783"/>
        <item m="1" x="709"/>
        <item m="1" x="801"/>
        <item m="1" x="638"/>
        <item x="328"/>
        <item x="329"/>
        <item x="521"/>
        <item x="330"/>
        <item x="331"/>
        <item m="1" x="734"/>
        <item x="332"/>
        <item x="333"/>
        <item m="1" x="678"/>
        <item x="471"/>
        <item x="334"/>
        <item m="1" x="781"/>
        <item x="335"/>
        <item x="111"/>
        <item m="1" x="665"/>
        <item x="336"/>
        <item m="1" x="677"/>
        <item m="1" x="719"/>
        <item m="1" x="757"/>
        <item x="79"/>
        <item m="1" x="625"/>
        <item x="53"/>
        <item x="114"/>
        <item x="399"/>
        <item m="1" x="767"/>
        <item x="340"/>
        <item x="341"/>
        <item x="342"/>
        <item m="1" x="742"/>
        <item x="343"/>
        <item x="344"/>
        <item x="345"/>
        <item x="346"/>
        <item x="347"/>
        <item x="348"/>
        <item m="1" x="645"/>
        <item m="1" x="690"/>
        <item x="351"/>
        <item m="1" x="691"/>
        <item m="1" x="732"/>
        <item x="352"/>
        <item x="353"/>
        <item m="1" x="626"/>
        <item x="354"/>
        <item x="356"/>
        <item m="1" x="729"/>
        <item x="357"/>
        <item x="358"/>
        <item x="359"/>
        <item m="1" x="724"/>
        <item x="360"/>
        <item x="361"/>
        <item x="362"/>
        <item m="1" x="603"/>
        <item x="536"/>
        <item m="1" x="771"/>
        <item x="418"/>
        <item x="363"/>
        <item x="430"/>
        <item x="364"/>
        <item m="1" x="641"/>
        <item x="366"/>
        <item x="367"/>
        <item m="1" x="812"/>
        <item x="368"/>
        <item m="1" x="656"/>
        <item x="369"/>
        <item m="1" x="823"/>
        <item x="370"/>
        <item x="371"/>
        <item x="372"/>
        <item x="373"/>
        <item x="374"/>
        <item m="1" x="774"/>
        <item x="375"/>
        <item m="1" x="814"/>
        <item m="1" x="752"/>
        <item x="376"/>
        <item x="377"/>
        <item x="35"/>
        <item x="365"/>
        <item x="306"/>
        <item x="91"/>
        <item m="1" x="761"/>
        <item x="378"/>
        <item x="379"/>
        <item m="1" x="615"/>
        <item m="1" x="652"/>
        <item x="39"/>
        <item x="381"/>
        <item x="382"/>
        <item x="543"/>
        <item x="383"/>
        <item x="384"/>
        <item m="1" x="816"/>
        <item x="385"/>
        <item x="386"/>
        <item x="387"/>
        <item x="388"/>
        <item m="1" x="792"/>
        <item x="389"/>
        <item x="390"/>
        <item x="391"/>
        <item x="392"/>
        <item x="393"/>
        <item m="1" x="726"/>
        <item x="394"/>
        <item x="395"/>
        <item x="397"/>
        <item m="1" x="784"/>
        <item x="498"/>
        <item x="398"/>
        <item m="1" x="608"/>
        <item m="1" x="750"/>
        <item x="400"/>
        <item x="401"/>
        <item x="528"/>
        <item m="1" x="600"/>
        <item x="402"/>
        <item m="1" x="808"/>
        <item m="1" x="760"/>
        <item x="403"/>
        <item m="1" x="653"/>
        <item m="1" x="733"/>
        <item x="405"/>
        <item m="1" x="773"/>
        <item x="406"/>
        <item m="1" x="754"/>
        <item m="1" x="636"/>
        <item m="1" x="744"/>
        <item m="1" x="664"/>
        <item x="407"/>
        <item x="408"/>
        <item x="409"/>
        <item x="410"/>
        <item x="411"/>
        <item x="412"/>
        <item x="413"/>
        <item m="1" x="685"/>
        <item m="1" x="775"/>
        <item x="414"/>
        <item x="415"/>
        <item x="416"/>
        <item m="1" x="721"/>
        <item x="417"/>
        <item m="1" x="715"/>
        <item x="419"/>
        <item x="420"/>
        <item x="421"/>
        <item x="422"/>
        <item x="423"/>
        <item m="1" x="727"/>
        <item x="426"/>
        <item x="425"/>
        <item m="1" x="820"/>
        <item x="209"/>
        <item x="428"/>
        <item x="429"/>
        <item x="431"/>
        <item x="432"/>
        <item m="1" x="674"/>
        <item m="1" x="635"/>
        <item m="1" x="794"/>
        <item m="1" x="702"/>
        <item x="487"/>
        <item m="1" x="681"/>
        <item m="1" x="628"/>
        <item x="437"/>
        <item m="1" x="741"/>
        <item x="508"/>
        <item x="438"/>
        <item x="439"/>
        <item m="1" x="592"/>
        <item x="441"/>
        <item x="442"/>
        <item x="443"/>
        <item m="1" x="614"/>
        <item x="118"/>
        <item x="120"/>
        <item x="557"/>
        <item x="524"/>
        <item m="1" x="802"/>
        <item x="447"/>
        <item m="1" x="799"/>
        <item x="448"/>
        <item x="449"/>
        <item x="450"/>
        <item x="451"/>
        <item x="445"/>
        <item x="396"/>
        <item x="338"/>
        <item m="1" x="629"/>
        <item x="453"/>
        <item m="1" x="736"/>
        <item x="454"/>
        <item x="455"/>
        <item x="456"/>
        <item x="457"/>
        <item x="458"/>
        <item x="460"/>
        <item x="462"/>
        <item x="463"/>
        <item m="1" x="596"/>
        <item m="1" x="821"/>
        <item x="464"/>
        <item x="465"/>
        <item x="466"/>
        <item x="467"/>
        <item x="468"/>
        <item x="469"/>
        <item x="470"/>
        <item m="1" x="822"/>
        <item x="472"/>
        <item x="434"/>
        <item x="473"/>
        <item x="474"/>
        <item m="1" x="811"/>
        <item x="475"/>
        <item x="476"/>
        <item x="309"/>
        <item x="337"/>
        <item x="477"/>
        <item x="478"/>
        <item x="480"/>
        <item n="Gimenez Gabriela" x="481"/>
        <item m="1" x="782"/>
        <item x="482"/>
        <item x="483"/>
        <item x="484"/>
        <item x="485"/>
        <item x="486"/>
        <item x="530"/>
        <item m="1" x="688"/>
        <item x="230"/>
        <item x="241"/>
        <item m="1" x="786"/>
        <item x="452"/>
        <item x="488"/>
        <item x="490"/>
        <item x="491"/>
        <item x="492"/>
        <item m="1" x="698"/>
        <item x="127"/>
        <item x="493"/>
        <item x="494"/>
        <item x="495"/>
        <item x="516"/>
        <item m="1" x="745"/>
        <item x="497"/>
        <item x="100"/>
        <item m="1" x="751"/>
        <item m="1" x="819"/>
        <item x="499"/>
        <item m="1" x="620"/>
        <item m="1" x="607"/>
        <item x="500"/>
        <item x="501"/>
        <item x="502"/>
        <item x="503"/>
        <item x="504"/>
        <item x="505"/>
        <item x="506"/>
        <item x="507"/>
        <item x="349"/>
        <item x="446"/>
        <item m="1" x="803"/>
        <item x="509"/>
        <item x="510"/>
        <item x="511"/>
        <item x="512"/>
        <item x="514"/>
        <item x="526"/>
        <item x="515"/>
        <item m="1" x="610"/>
        <item x="518"/>
        <item x="519"/>
        <item x="520"/>
        <item m="1" x="623"/>
        <item x="496"/>
        <item x="522"/>
        <item m="1" x="598"/>
        <item x="525"/>
        <item m="1" x="621"/>
        <item x="527"/>
        <item m="1" x="597"/>
        <item m="1" x="601"/>
        <item x="56"/>
        <item x="529"/>
        <item x="531"/>
        <item x="532"/>
        <item x="533"/>
        <item m="1" x="630"/>
        <item x="534"/>
        <item x="535"/>
        <item x="538"/>
        <item x="539"/>
        <item x="540"/>
        <item x="541"/>
        <item m="1" x="616"/>
        <item x="542"/>
        <item x="544"/>
        <item x="545"/>
        <item x="546"/>
        <item x="547"/>
        <item x="548"/>
        <item x="549"/>
        <item x="550"/>
        <item x="551"/>
        <item m="1" x="624"/>
        <item x="553"/>
        <item x="554"/>
        <item x="555"/>
        <item x="556"/>
        <item x="558"/>
        <item x="559"/>
        <item x="444"/>
        <item x="318"/>
        <item x="517"/>
        <item x="160"/>
        <item x="440"/>
        <item x="560"/>
        <item x="561"/>
        <item x="562"/>
        <item x="563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3"/>
        <item x="584"/>
        <item x="585"/>
        <item x="586"/>
        <item x="587"/>
        <item x="588"/>
        <item x="589"/>
        <item x="59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howAll="0" defaultSubtotal="0"/>
    <pivotField subtotalTop="0" showAll="0"/>
    <pivotField subtotalTop="0" showAll="0"/>
    <pivotField showAll="0"/>
    <pivotField dataField="1" subtotalTop="0" showAll="0"/>
    <pivotField axis="axisCol" subtotalTop="0" multipleItemSelectionAllowed="1" showAll="0">
      <items count="35">
        <item x="0"/>
        <item x="21"/>
        <item x="12"/>
        <item x="22"/>
        <item x="10"/>
        <item x="6"/>
        <item x="27"/>
        <item x="5"/>
        <item x="24"/>
        <item x="14"/>
        <item x="1"/>
        <item x="29"/>
        <item x="30"/>
        <item x="18"/>
        <item x="28"/>
        <item x="8"/>
        <item x="11"/>
        <item x="2"/>
        <item x="16"/>
        <item x="13"/>
        <item x="17"/>
        <item x="3"/>
        <item x="26"/>
        <item x="25"/>
        <item x="15"/>
        <item x="23"/>
        <item x="4"/>
        <item x="9"/>
        <item x="7"/>
        <item x="19"/>
        <item x="20"/>
        <item m="1" x="33"/>
        <item m="1" x="32"/>
        <item x="31"/>
        <item t="default"/>
      </items>
    </pivotField>
    <pivotField subtotalTop="0" multipleItemSelectionAllowed="1" showAll="0">
      <items count="18">
        <item h="1" x="3"/>
        <item h="1" x="1"/>
        <item h="1" x="7"/>
        <item h="1" x="10"/>
        <item h="1" x="8"/>
        <item h="1" x="9"/>
        <item x="4"/>
        <item h="1" x="5"/>
        <item h="1" x="2"/>
        <item h="1" x="0"/>
        <item h="1" x="11"/>
        <item h="1" x="6"/>
        <item h="1" m="1" x="16"/>
        <item h="1" m="1" x="14"/>
        <item h="1" m="1" x="13"/>
        <item h="1" m="1" x="15"/>
        <item h="1" x="12"/>
        <item t="default"/>
      </items>
    </pivotField>
    <pivotField subtotalTop="0" multipleItemSelectionAllowed="1" showAll="0">
      <items count="11">
        <item h="1" m="1" x="3"/>
        <item h="1" m="1" x="8"/>
        <item h="1" m="1" x="4"/>
        <item h="1" m="1" x="9"/>
        <item x="0"/>
        <item h="1" x="1"/>
        <item h="1" m="1" x="5"/>
        <item h="1" m="1" x="7"/>
        <item h="1" m="1" x="6"/>
        <item h="1" x="2"/>
        <item t="default"/>
      </items>
    </pivotField>
  </pivotFields>
  <rowFields count="1">
    <field x="1"/>
  </rowFields>
  <rowItems count="206">
    <i>
      <x v="5"/>
    </i>
    <i>
      <x v="8"/>
    </i>
    <i>
      <x v="9"/>
    </i>
    <i>
      <x v="12"/>
    </i>
    <i>
      <x v="15"/>
    </i>
    <i>
      <x v="17"/>
    </i>
    <i>
      <x v="21"/>
    </i>
    <i>
      <x v="25"/>
    </i>
    <i>
      <x v="27"/>
    </i>
    <i>
      <x v="29"/>
    </i>
    <i>
      <x v="30"/>
    </i>
    <i>
      <x v="35"/>
    </i>
    <i>
      <x v="40"/>
    </i>
    <i>
      <x v="49"/>
    </i>
    <i>
      <x v="53"/>
    </i>
    <i>
      <x v="61"/>
    </i>
    <i>
      <x v="62"/>
    </i>
    <i>
      <x v="66"/>
    </i>
    <i>
      <x v="69"/>
    </i>
    <i>
      <x v="77"/>
    </i>
    <i>
      <x v="78"/>
    </i>
    <i>
      <x v="82"/>
    </i>
    <i>
      <x v="87"/>
    </i>
    <i>
      <x v="88"/>
    </i>
    <i>
      <x v="91"/>
    </i>
    <i>
      <x v="95"/>
    </i>
    <i>
      <x v="99"/>
    </i>
    <i>
      <x v="103"/>
    </i>
    <i>
      <x v="105"/>
    </i>
    <i>
      <x v="109"/>
    </i>
    <i>
      <x v="119"/>
    </i>
    <i>
      <x v="121"/>
    </i>
    <i>
      <x v="125"/>
    </i>
    <i>
      <x v="126"/>
    </i>
    <i>
      <x v="132"/>
    </i>
    <i>
      <x v="135"/>
    </i>
    <i>
      <x v="137"/>
    </i>
    <i>
      <x v="142"/>
    </i>
    <i>
      <x v="144"/>
    </i>
    <i>
      <x v="152"/>
    </i>
    <i>
      <x v="154"/>
    </i>
    <i>
      <x v="155"/>
    </i>
    <i>
      <x v="164"/>
    </i>
    <i>
      <x v="169"/>
    </i>
    <i>
      <x v="170"/>
    </i>
    <i>
      <x v="173"/>
    </i>
    <i>
      <x v="179"/>
    </i>
    <i>
      <x v="184"/>
    </i>
    <i>
      <x v="192"/>
    </i>
    <i>
      <x v="195"/>
    </i>
    <i>
      <x v="196"/>
    </i>
    <i>
      <x v="214"/>
    </i>
    <i>
      <x v="219"/>
    </i>
    <i>
      <x v="222"/>
    </i>
    <i>
      <x v="225"/>
    </i>
    <i>
      <x v="231"/>
    </i>
    <i>
      <x v="235"/>
    </i>
    <i>
      <x v="242"/>
    </i>
    <i>
      <x v="243"/>
    </i>
    <i>
      <x v="245"/>
    </i>
    <i>
      <x v="246"/>
    </i>
    <i>
      <x v="256"/>
    </i>
    <i>
      <x v="260"/>
    </i>
    <i>
      <x v="266"/>
    </i>
    <i>
      <x v="267"/>
    </i>
    <i>
      <x v="269"/>
    </i>
    <i>
      <x v="277"/>
    </i>
    <i>
      <x v="282"/>
    </i>
    <i>
      <x v="285"/>
    </i>
    <i>
      <x v="288"/>
    </i>
    <i>
      <x v="290"/>
    </i>
    <i>
      <x v="292"/>
    </i>
    <i>
      <x v="293"/>
    </i>
    <i>
      <x v="296"/>
    </i>
    <i>
      <x v="303"/>
    </i>
    <i>
      <x v="309"/>
    </i>
    <i>
      <x v="312"/>
    </i>
    <i>
      <x v="324"/>
    </i>
    <i>
      <x v="327"/>
    </i>
    <i>
      <x v="341"/>
    </i>
    <i>
      <x v="344"/>
    </i>
    <i>
      <x v="346"/>
    </i>
    <i>
      <x v="350"/>
    </i>
    <i>
      <x v="354"/>
    </i>
    <i>
      <x v="360"/>
    </i>
    <i>
      <x v="371"/>
    </i>
    <i>
      <x v="380"/>
    </i>
    <i>
      <x v="381"/>
    </i>
    <i>
      <x v="389"/>
    </i>
    <i>
      <x v="390"/>
    </i>
    <i>
      <x v="391"/>
    </i>
    <i>
      <x v="392"/>
    </i>
    <i>
      <x v="396"/>
    </i>
    <i>
      <x v="399"/>
    </i>
    <i>
      <x v="402"/>
    </i>
    <i>
      <x v="403"/>
    </i>
    <i>
      <x v="405"/>
    </i>
    <i>
      <x v="406"/>
    </i>
    <i>
      <x v="407"/>
    </i>
    <i>
      <x v="408"/>
    </i>
    <i>
      <x v="410"/>
    </i>
    <i>
      <x v="411"/>
    </i>
    <i>
      <x v="412"/>
    </i>
    <i>
      <x v="426"/>
    </i>
    <i>
      <x v="450"/>
    </i>
    <i>
      <x v="456"/>
    </i>
    <i>
      <x v="461"/>
    </i>
    <i>
      <x v="463"/>
    </i>
    <i>
      <x v="465"/>
    </i>
    <i>
      <x v="468"/>
    </i>
    <i>
      <x v="477"/>
    </i>
    <i>
      <x v="478"/>
    </i>
    <i>
      <x v="480"/>
    </i>
    <i>
      <x v="481"/>
    </i>
    <i>
      <x v="483"/>
    </i>
    <i>
      <x v="486"/>
    </i>
    <i>
      <x v="489"/>
    </i>
    <i>
      <x v="496"/>
    </i>
    <i>
      <x v="499"/>
    </i>
    <i>
      <x v="502"/>
    </i>
    <i>
      <x v="503"/>
    </i>
    <i>
      <x v="504"/>
    </i>
    <i>
      <x v="507"/>
    </i>
    <i>
      <x v="508"/>
    </i>
    <i>
      <x v="511"/>
    </i>
    <i>
      <x v="514"/>
    </i>
    <i>
      <x v="523"/>
    </i>
    <i>
      <x v="527"/>
    </i>
    <i>
      <x v="528"/>
    </i>
    <i>
      <x v="529"/>
    </i>
    <i>
      <x v="534"/>
    </i>
    <i>
      <x v="536"/>
    </i>
    <i>
      <x v="538"/>
    </i>
    <i>
      <x v="539"/>
    </i>
    <i>
      <x v="541"/>
    </i>
    <i>
      <x v="543"/>
    </i>
    <i>
      <x v="546"/>
    </i>
    <i>
      <x v="547"/>
    </i>
    <i>
      <x v="548"/>
    </i>
    <i>
      <x v="549"/>
    </i>
    <i>
      <x v="554"/>
    </i>
    <i>
      <x v="555"/>
    </i>
    <i>
      <x v="556"/>
    </i>
    <i>
      <x v="557"/>
    </i>
    <i>
      <x v="558"/>
    </i>
    <i>
      <x v="567"/>
    </i>
    <i>
      <x v="572"/>
    </i>
    <i>
      <x v="588"/>
    </i>
    <i>
      <x v="608"/>
    </i>
    <i>
      <x v="612"/>
    </i>
    <i>
      <x v="619"/>
    </i>
    <i>
      <x v="621"/>
    </i>
    <i>
      <x v="623"/>
    </i>
    <i>
      <x v="624"/>
    </i>
    <i>
      <x v="625"/>
    </i>
    <i>
      <x v="626"/>
    </i>
    <i>
      <x v="627"/>
    </i>
    <i>
      <x v="629"/>
    </i>
    <i>
      <x v="630"/>
    </i>
    <i>
      <x v="632"/>
    </i>
    <i>
      <x v="641"/>
    </i>
    <i>
      <x v="656"/>
    </i>
    <i>
      <x v="666"/>
    </i>
    <i>
      <x v="672"/>
    </i>
    <i>
      <x v="677"/>
    </i>
    <i>
      <x v="678"/>
    </i>
    <i>
      <x v="681"/>
    </i>
    <i>
      <x v="682"/>
    </i>
    <i>
      <x v="683"/>
    </i>
    <i>
      <x v="684"/>
    </i>
    <i>
      <x v="687"/>
    </i>
    <i>
      <x v="689"/>
    </i>
    <i>
      <x v="691"/>
    </i>
    <i>
      <x v="692"/>
    </i>
    <i>
      <x v="694"/>
    </i>
    <i>
      <x v="695"/>
    </i>
    <i>
      <x v="698"/>
    </i>
    <i>
      <x v="699"/>
    </i>
    <i>
      <x v="700"/>
    </i>
    <i>
      <x v="701"/>
    </i>
    <i>
      <x v="703"/>
    </i>
    <i>
      <x v="704"/>
    </i>
    <i>
      <x v="705"/>
    </i>
    <i>
      <x v="706"/>
    </i>
    <i>
      <x v="708"/>
    </i>
    <i>
      <x v="710"/>
    </i>
    <i>
      <x v="714"/>
    </i>
    <i>
      <x v="722"/>
    </i>
    <i>
      <x v="740"/>
    </i>
    <i>
      <x v="741"/>
    </i>
    <i>
      <x v="744"/>
    </i>
    <i>
      <x v="749"/>
    </i>
    <i>
      <x v="760"/>
    </i>
    <i>
      <x v="763"/>
    </i>
    <i>
      <x v="764"/>
    </i>
    <i>
      <x v="765"/>
    </i>
    <i>
      <x v="766"/>
    </i>
    <i>
      <x v="767"/>
    </i>
    <i>
      <x v="769"/>
    </i>
    <i>
      <x v="770"/>
    </i>
    <i>
      <x v="771"/>
    </i>
    <i>
      <x v="773"/>
    </i>
    <i>
      <x v="774"/>
    </i>
    <i>
      <x v="784"/>
    </i>
    <i>
      <x v="794"/>
    </i>
    <i t="grand">
      <x/>
    </i>
  </rowItems>
  <colFields count="1">
    <field x="13"/>
  </colFields>
  <colItems count="28"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dataFields count="1">
    <dataField name="Venc. Póliza" fld="12" subtotal="count" baseField="0" baseItem="0"/>
  </dataFields>
  <formats count="23"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13" type="button" dataOnly="0" labelOnly="1" outline="0" axis="axisCol" fieldPosition="0"/>
    </format>
    <format dxfId="103">
      <pivotArea type="topRight" dataOnly="0" labelOnly="1" outline="0" fieldPosition="0"/>
    </format>
    <format dxfId="102">
      <pivotArea field="1" type="button" dataOnly="0" labelOnly="1" outline="0" axis="axisRow" fieldPosition="0"/>
    </format>
    <format dxfId="101">
      <pivotArea dataOnly="0" labelOnly="1" fieldPosition="0">
        <references count="1">
          <reference field="1" count="45">
            <x v="1"/>
            <x v="2"/>
            <x v="3"/>
            <x v="9"/>
            <x v="13"/>
            <x v="18"/>
            <x v="27"/>
            <x v="29"/>
            <x v="31"/>
            <x v="32"/>
            <x v="34"/>
            <x v="41"/>
            <x v="43"/>
            <x v="44"/>
            <x v="45"/>
            <x v="49"/>
            <x v="52"/>
            <x v="53"/>
            <x v="58"/>
            <x v="60"/>
            <x v="63"/>
            <x v="66"/>
            <x v="71"/>
            <x v="72"/>
            <x v="73"/>
            <x v="75"/>
            <x v="77"/>
            <x v="78"/>
            <x v="79"/>
            <x v="82"/>
            <x v="88"/>
            <x v="93"/>
            <x v="96"/>
            <x v="98"/>
            <x v="111"/>
            <x v="115"/>
            <x v="119"/>
            <x v="120"/>
            <x v="129"/>
            <x v="130"/>
            <x v="131"/>
            <x v="135"/>
            <x v="137"/>
            <x v="138"/>
            <x v="139"/>
          </reference>
        </references>
      </pivotArea>
    </format>
    <format dxfId="100">
      <pivotArea dataOnly="0" labelOnly="1" fieldPosition="0">
        <references count="1">
          <reference field="1" count="30">
            <x v="141"/>
            <x v="155"/>
            <x v="156"/>
            <x v="162"/>
            <x v="168"/>
            <x v="169"/>
            <x v="175"/>
            <x v="178"/>
            <x v="179"/>
            <x v="180"/>
            <x v="186"/>
            <x v="196"/>
            <x v="199"/>
            <x v="201"/>
            <x v="202"/>
            <x v="205"/>
            <x v="210"/>
            <x v="211"/>
            <x v="213"/>
            <x v="215"/>
            <x v="236"/>
            <x v="237"/>
            <x v="239"/>
            <x v="240"/>
            <x v="242"/>
            <x v="247"/>
            <x v="249"/>
            <x v="250"/>
            <x v="254"/>
            <x v="276"/>
          </reference>
        </references>
      </pivotArea>
    </format>
    <format dxfId="99">
      <pivotArea dataOnly="0" labelOnly="1" grandRow="1" outline="0" fieldPosition="0"/>
    </format>
    <format dxfId="98">
      <pivotArea dataOnly="0" labelOnly="1" fieldPosition="0">
        <references count="1">
          <reference field="13" count="28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</reference>
        </references>
      </pivotArea>
    </format>
    <format dxfId="97">
      <pivotArea dataOnly="0" labelOnly="1" grandCol="1" outline="0" fieldPosition="0"/>
    </format>
    <format dxfId="96">
      <pivotArea type="all" dataOnly="0" outline="0" fieldPosition="0"/>
    </format>
    <format dxfId="95">
      <pivotArea outline="0" collapsedLevelsAreSubtotals="1" fieldPosition="0"/>
    </format>
    <format dxfId="94">
      <pivotArea type="origin" dataOnly="0" labelOnly="1" outline="0" fieldPosition="0"/>
    </format>
    <format dxfId="93">
      <pivotArea field="13" type="button" dataOnly="0" labelOnly="1" outline="0" axis="axisCol" fieldPosition="0"/>
    </format>
    <format dxfId="92">
      <pivotArea type="topRight" dataOnly="0" labelOnly="1" outline="0" fieldPosition="0"/>
    </format>
    <format dxfId="91">
      <pivotArea field="1" type="button" dataOnly="0" labelOnly="1" outline="0" axis="axisRow" fieldPosition="0"/>
    </format>
    <format dxfId="90">
      <pivotArea dataOnly="0" labelOnly="1" fieldPosition="0">
        <references count="1">
          <reference field="1" count="45">
            <x v="1"/>
            <x v="2"/>
            <x v="3"/>
            <x v="9"/>
            <x v="13"/>
            <x v="18"/>
            <x v="27"/>
            <x v="29"/>
            <x v="31"/>
            <x v="32"/>
            <x v="34"/>
            <x v="41"/>
            <x v="43"/>
            <x v="44"/>
            <x v="45"/>
            <x v="49"/>
            <x v="52"/>
            <x v="53"/>
            <x v="58"/>
            <x v="60"/>
            <x v="63"/>
            <x v="66"/>
            <x v="71"/>
            <x v="72"/>
            <x v="73"/>
            <x v="75"/>
            <x v="77"/>
            <x v="78"/>
            <x v="79"/>
            <x v="82"/>
            <x v="88"/>
            <x v="93"/>
            <x v="96"/>
            <x v="98"/>
            <x v="111"/>
            <x v="115"/>
            <x v="119"/>
            <x v="120"/>
            <x v="129"/>
            <x v="130"/>
            <x v="131"/>
            <x v="135"/>
            <x v="137"/>
            <x v="138"/>
            <x v="139"/>
          </reference>
        </references>
      </pivotArea>
    </format>
    <format dxfId="89">
      <pivotArea dataOnly="0" labelOnly="1" fieldPosition="0">
        <references count="1">
          <reference field="1" count="30">
            <x v="141"/>
            <x v="155"/>
            <x v="156"/>
            <x v="162"/>
            <x v="168"/>
            <x v="169"/>
            <x v="175"/>
            <x v="178"/>
            <x v="179"/>
            <x v="180"/>
            <x v="186"/>
            <x v="196"/>
            <x v="199"/>
            <x v="201"/>
            <x v="202"/>
            <x v="205"/>
            <x v="210"/>
            <x v="211"/>
            <x v="213"/>
            <x v="215"/>
            <x v="236"/>
            <x v="237"/>
            <x v="239"/>
            <x v="240"/>
            <x v="242"/>
            <x v="247"/>
            <x v="249"/>
            <x v="250"/>
            <x v="254"/>
            <x v="276"/>
          </reference>
        </references>
      </pivotArea>
    </format>
    <format dxfId="88">
      <pivotArea dataOnly="0" labelOnly="1" grandRow="1" outline="0" fieldPosition="0"/>
    </format>
    <format dxfId="87">
      <pivotArea dataOnly="0" labelOnly="1" fieldPosition="0">
        <references count="1">
          <reference field="13" count="28">
            <x v="1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</reference>
        </references>
      </pivotArea>
    </format>
    <format dxfId="86">
      <pivotArea dataOnly="0" labelOnly="1" grandCol="1" outline="0" fieldPosition="0"/>
    </format>
    <format dxfId="85">
      <pivotArea outline="0" collapsedLevelsAreSubtotals="1" fieldPosition="0">
        <references count="1">
          <reference field="13" count="1" selected="0">
            <x v="13"/>
          </reference>
        </references>
      </pivotArea>
    </format>
  </formats>
  <pivotTableStyleInfo name="PivotStyleLight1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TablaDinámica1" cacheId="0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 rowHeaderCaption="Compañía" colHeaderCaption="Riesgo">
  <location ref="A4:H11" firstHeaderRow="1" firstDataRow="2" firstDataCol="1" rowPageCount="1" colPageCount="1"/>
  <pivotFields count="33">
    <pivotField showAll="0"/>
    <pivotField axis="axisPage" dataField="1" multipleItemSelectionAllowed="1" showAll="0">
      <items count="79">
        <item h="1" x="0"/>
        <item m="1" x="76"/>
        <item h="1" x="1"/>
        <item h="1" x="2"/>
        <item h="1" m="1" x="77"/>
        <item h="1" x="11"/>
        <item h="1" x="7"/>
        <item h="1" x="3"/>
        <item h="1" x="6"/>
        <item h="1" x="4"/>
        <item h="1" x="5"/>
        <item h="1" x="8"/>
        <item h="1" x="16"/>
        <item h="1" x="9"/>
        <item h="1" x="14"/>
        <item h="1" m="1" x="72"/>
        <item h="1" m="1" x="73"/>
        <item h="1" x="12"/>
        <item h="1" x="13"/>
        <item h="1" x="15"/>
        <item h="1" x="17"/>
        <item h="1" x="18"/>
        <item h="1" x="19"/>
        <item h="1" x="21"/>
        <item h="1" x="26"/>
        <item h="1" x="27"/>
        <item h="1" x="30"/>
        <item m="1" x="75"/>
        <item h="1" x="31"/>
        <item h="1" x="20"/>
        <item h="1" x="32"/>
        <item h="1" x="33"/>
        <item h="1" x="34"/>
        <item h="1" x="35"/>
        <item h="1" x="10"/>
        <item h="1" x="36"/>
        <item h="1" x="37"/>
        <item h="1" x="39"/>
        <item h="1" x="40"/>
        <item h="1" x="42"/>
        <item m="1" x="74"/>
        <item h="1" x="38"/>
        <item h="1" x="43"/>
        <item h="1" x="44"/>
        <item h="1" x="28"/>
        <item h="1" x="45"/>
        <item h="1" x="47"/>
        <item h="1" x="49"/>
        <item h="1" x="51"/>
        <item h="1" x="24"/>
        <item h="1" x="52"/>
        <item h="1" x="53"/>
        <item h="1" x="46"/>
        <item h="1" x="23"/>
        <item h="1" x="56"/>
        <item h="1" x="58"/>
        <item h="1" x="59"/>
        <item h="1" x="60"/>
        <item h="1" x="61"/>
        <item h="1" x="62"/>
        <item h="1" x="71"/>
        <item h="1" x="65"/>
        <item h="1" x="64"/>
        <item h="1" x="29"/>
        <item h="1" x="67"/>
        <item h="1" x="68"/>
        <item h="1" x="48"/>
        <item h="1" x="66"/>
        <item h="1" x="57"/>
        <item h="1" x="22"/>
        <item h="1" x="55"/>
        <item h="1" x="50"/>
        <item h="1" x="63"/>
        <item h="1" x="41"/>
        <item h="1" x="69"/>
        <item h="1" x="25"/>
        <item h="1" x="70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 defaultSubtotal="0"/>
    <pivotField showAll="0"/>
    <pivotField axis="axisCol" showAll="0" sortType="descending">
      <items count="28">
        <item x="6"/>
        <item n="Auto" x="0"/>
        <item m="1" x="19"/>
        <item x="3"/>
        <item x="1"/>
        <item x="4"/>
        <item x="5"/>
        <item x="2"/>
        <item m="1" x="26"/>
        <item m="1" x="16"/>
        <item x="8"/>
        <item m="1" x="23"/>
        <item m="1" x="25"/>
        <item x="7"/>
        <item m="1" x="17"/>
        <item x="13"/>
        <item m="1" x="24"/>
        <item x="12"/>
        <item m="1" x="22"/>
        <item m="1" x="21"/>
        <item m="1" x="14"/>
        <item x="10"/>
        <item x="9"/>
        <item m="1" x="18"/>
        <item x="11"/>
        <item m="1" x="15"/>
        <item m="1" x="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8">
        <item m="1" x="15"/>
        <item x="4"/>
        <item x="0"/>
        <item m="1" x="12"/>
        <item x="1"/>
        <item m="1" x="13"/>
        <item x="5"/>
        <item m="1" x="11"/>
        <item x="8"/>
        <item x="6"/>
        <item m="1" x="16"/>
        <item m="1" x="14"/>
        <item x="7"/>
        <item m="1" x="9"/>
        <item m="1" x="10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6"/>
  </rowFields>
  <rowItems count="6">
    <i>
      <x v="2"/>
    </i>
    <i>
      <x v="4"/>
    </i>
    <i>
      <x v="6"/>
    </i>
    <i>
      <x v="1"/>
    </i>
    <i>
      <x v="15"/>
    </i>
    <i t="grand">
      <x/>
    </i>
  </rowItems>
  <colFields count="1">
    <field x="15"/>
  </colFields>
  <colItems count="7">
    <i>
      <x v="1"/>
    </i>
    <i>
      <x v="6"/>
    </i>
    <i>
      <x/>
    </i>
    <i>
      <x v="3"/>
    </i>
    <i>
      <x v="4"/>
    </i>
    <i>
      <x v="5"/>
    </i>
    <i t="grand">
      <x/>
    </i>
  </colItems>
  <pageFields count="1">
    <pageField fld="1" hier="-1"/>
  </pageFields>
  <dataFields count="1">
    <dataField name="Detalle" fld="1" subtotal="count" baseField="0" baseItem="0"/>
  </dataFields>
  <formats count="21">
    <format dxfId="64">
      <pivotArea type="all" dataOnly="0" outline="0" fieldPosition="0"/>
    </format>
    <format dxfId="63">
      <pivotArea field="16" type="button" dataOnly="0" labelOnly="1" outline="0" axis="axisRow" fieldPosition="0"/>
    </format>
    <format dxfId="62">
      <pivotArea dataOnly="0" labelOnly="1" outline="0" axis="axisValues" fieldPosition="0"/>
    </format>
    <format dxfId="61">
      <pivotArea type="all" dataOnly="0" outline="0" fieldPosition="0"/>
    </format>
    <format dxfId="60">
      <pivotArea field="16" type="button" dataOnly="0" labelOnly="1" outline="0" axis="axisRow" fieldPosition="0"/>
    </format>
    <format dxfId="59">
      <pivotArea dataOnly="0" labelOnly="1" outline="0" axis="axisValues" fieldPosition="0"/>
    </format>
    <format dxfId="58">
      <pivotArea type="origin" dataOnly="0" labelOnly="1" outline="0" fieldPosition="0"/>
    </format>
    <format dxfId="57">
      <pivotArea field="15" type="button" dataOnly="0" labelOnly="1" outline="0" axis="axisCol" fieldPosition="0"/>
    </format>
    <format dxfId="56">
      <pivotArea type="topRight" dataOnly="0" labelOnly="1" outline="0" fieldPosition="0"/>
    </format>
    <format dxfId="55">
      <pivotArea field="16" type="button" dataOnly="0" labelOnly="1" outline="0" axis="axisRow" fieldPosition="0"/>
    </format>
    <format dxfId="54">
      <pivotArea dataOnly="0" labelOnly="1" grandCol="1" outline="0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type="origin" dataOnly="0" labelOnly="1" outline="0" fieldPosition="0"/>
    </format>
    <format dxfId="50">
      <pivotArea field="15" type="button" dataOnly="0" labelOnly="1" outline="0" axis="axisCol" fieldPosition="0"/>
    </format>
    <format dxfId="49">
      <pivotArea type="topRight" dataOnly="0" labelOnly="1" outline="0" fieldPosition="0"/>
    </format>
    <format dxfId="48">
      <pivotArea field="16" type="button" dataOnly="0" labelOnly="1" outline="0" axis="axisRow" fieldPosition="0"/>
    </format>
    <format dxfId="47">
      <pivotArea dataOnly="0" labelOnly="1" fieldPosition="0">
        <references count="1">
          <reference field="16" count="6">
            <x v="1"/>
            <x v="2"/>
            <x v="4"/>
            <x v="5"/>
            <x v="6"/>
            <x v="9"/>
          </reference>
        </references>
      </pivotArea>
    </format>
    <format dxfId="46">
      <pivotArea dataOnly="0" labelOnly="1" grandRow="1" outline="0" fieldPosition="0"/>
    </format>
    <format dxfId="45">
      <pivotArea dataOnly="0" labelOnly="1" grandCol="1" outline="0" fieldPosition="0"/>
    </format>
    <format dxfId="44">
      <pivotArea type="all" dataOnly="0" outline="0" fieldPosition="0"/>
    </format>
  </formats>
  <pivotTableStyleInfo name="PivotStyleDark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TablaDinámica3" cacheId="0" applyNumberFormats="0" applyBorderFormats="0" applyFontFormats="0" applyPatternFormats="0" applyAlignmentFormats="0" applyWidthHeightFormats="1" dataCaption="Valores" updatedVersion="8" minRefreshableVersion="3" itemPrintTitles="1" createdVersion="6" indent="0" outline="1" outlineData="1" multipleFieldFilters="0">
  <location ref="A3:B13" firstHeaderRow="1" firstDataRow="1" firstDataCol="1" rowPageCount="1" colPageCount="1"/>
  <pivotFields count="33">
    <pivotField showAll="0"/>
    <pivotField axis="axisPage" multipleItemSelectionAllowed="1" showAll="0">
      <items count="79">
        <item m="1" x="73"/>
        <item x="6"/>
        <item x="9"/>
        <item x="7"/>
        <item m="1" x="77"/>
        <item m="1" x="76"/>
        <item x="8"/>
        <item x="1"/>
        <item x="2"/>
        <item x="0"/>
        <item x="3"/>
        <item x="4"/>
        <item x="5"/>
        <item x="11"/>
        <item m="1" x="72"/>
        <item x="12"/>
        <item x="14"/>
        <item x="15"/>
        <item x="16"/>
        <item x="17"/>
        <item x="13"/>
        <item x="18"/>
        <item x="19"/>
        <item x="21"/>
        <item x="26"/>
        <item x="27"/>
        <item x="30"/>
        <item m="1" x="75"/>
        <item x="31"/>
        <item x="20"/>
        <item x="32"/>
        <item x="33"/>
        <item x="34"/>
        <item x="35"/>
        <item x="10"/>
        <item x="36"/>
        <item x="37"/>
        <item x="39"/>
        <item x="40"/>
        <item x="42"/>
        <item m="1" x="74"/>
        <item x="38"/>
        <item x="43"/>
        <item x="44"/>
        <item x="28"/>
        <item x="45"/>
        <item x="47"/>
        <item x="49"/>
        <item x="51"/>
        <item x="24"/>
        <item x="52"/>
        <item x="53"/>
        <item x="46"/>
        <item x="23"/>
        <item x="56"/>
        <item x="58"/>
        <item x="59"/>
        <item x="60"/>
        <item x="61"/>
        <item x="62"/>
        <item x="71"/>
        <item x="65"/>
        <item x="64"/>
        <item x="29"/>
        <item x="67"/>
        <item x="68"/>
        <item x="48"/>
        <item x="66"/>
        <item x="57"/>
        <item x="22"/>
        <item x="55"/>
        <item x="50"/>
        <item x="63"/>
        <item x="41"/>
        <item x="69"/>
        <item x="25"/>
        <item x="70"/>
        <item x="5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axis="axisRow" dataField="1" showAll="0">
      <items count="18">
        <item m="1" x="16"/>
        <item m="1" x="15"/>
        <item x="4"/>
        <item x="0"/>
        <item m="1" x="12"/>
        <item x="1"/>
        <item x="6"/>
        <item m="1" x="13"/>
        <item x="5"/>
        <item m="1" x="11"/>
        <item x="8"/>
        <item m="1" x="14"/>
        <item x="7"/>
        <item m="1" x="9"/>
        <item m="1" x="10"/>
        <item x="2"/>
        <item x="3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6"/>
  </rowFields>
  <rowItems count="10">
    <i>
      <x v="2"/>
    </i>
    <i>
      <x v="3"/>
    </i>
    <i>
      <x v="5"/>
    </i>
    <i>
      <x v="6"/>
    </i>
    <i>
      <x v="8"/>
    </i>
    <i>
      <x v="10"/>
    </i>
    <i>
      <x v="12"/>
    </i>
    <i>
      <x v="15"/>
    </i>
    <i>
      <x v="16"/>
    </i>
    <i t="grand">
      <x/>
    </i>
  </rowItems>
  <colItems count="1">
    <i/>
  </colItems>
  <pageFields count="1">
    <pageField fld="1" hier="-1"/>
  </pageFields>
  <dataFields count="1">
    <dataField name="Cuenta de Compañía" fld="16" subtotal="count" baseField="0" baseItem="0"/>
  </dataFields>
  <formats count="12"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16" type="button" dataOnly="0" labelOnly="1" outline="0" axis="axisRow" fieldPosition="0"/>
    </format>
    <format dxfId="40">
      <pivotArea dataOnly="0" labelOnly="1" fieldPosition="0">
        <references count="1">
          <reference field="16" count="6">
            <x v="2"/>
            <x v="3"/>
            <x v="5"/>
            <x v="6"/>
            <x v="7"/>
            <x v="8"/>
          </reference>
        </references>
      </pivotArea>
    </format>
    <format dxfId="39">
      <pivotArea dataOnly="0" labelOnly="1" grandRow="1" outline="0" fieldPosition="0"/>
    </format>
    <format dxfId="38">
      <pivotArea dataOnly="0" labelOnly="1" outline="0" axis="axisValues" fieldPosition="0"/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16" type="button" dataOnly="0" labelOnly="1" outline="0" axis="axisRow" fieldPosition="0"/>
    </format>
    <format dxfId="34">
      <pivotArea dataOnly="0" labelOnly="1" fieldPosition="0">
        <references count="1">
          <reference field="16" count="6">
            <x v="2"/>
            <x v="3"/>
            <x v="5"/>
            <x v="6"/>
            <x v="7"/>
            <x v="8"/>
          </reference>
        </references>
      </pivotArea>
    </format>
    <format dxfId="33">
      <pivotArea dataOnly="0" labelOnly="1" grandRow="1" outline="0" fieldPosition="0"/>
    </format>
    <format dxfId="32">
      <pivotArea dataOnly="0" labelOnly="1" outline="0" axis="axisValues" fieldPosition="0"/>
    </format>
  </formats>
  <pivotTableStyleInfo name="PivotStyleMedium1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00000000-0013-0000-FFFF-FFFF01000000}" sourceName="Mes">
  <pivotTables>
    <pivotTable tabId="10" name="TablaDinámica2"/>
  </pivotTables>
  <data>
    <tabular pivotCacheId="2044959231">
      <items count="17">
        <i x="9"/>
        <i x="4" s="1"/>
        <i x="5"/>
        <i x="2"/>
        <i x="0"/>
        <i x="11"/>
        <i x="6"/>
        <i x="3" nd="1"/>
        <i x="1" nd="1"/>
        <i x="7" nd="1"/>
        <i x="10" nd="1"/>
        <i x="8" nd="1"/>
        <i x="16" nd="1"/>
        <i x="14" nd="1"/>
        <i x="13" nd="1"/>
        <i x="15" nd="1"/>
        <i x="12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_Alta" xr10:uid="{00000000-0013-0000-FFFF-FFFF02000000}" sourceName="Mes Alta">
  <pivotTables>
    <pivotTable tabId="21" name="TablaDinámica3"/>
  </pivotTables>
  <data>
    <tabular pivotCacheId="142671428">
      <items count="78">
        <i x="6" s="1"/>
        <i x="9" s="1"/>
        <i x="7" s="1"/>
        <i x="8" s="1"/>
        <i x="1" s="1"/>
        <i x="2" s="1"/>
        <i x="0" s="1"/>
        <i x="3" s="1"/>
        <i x="4" s="1"/>
        <i x="5" s="1"/>
        <i x="11" s="1"/>
        <i x="12" s="1"/>
        <i x="14" s="1"/>
        <i x="15" s="1"/>
        <i x="16" s="1"/>
        <i x="17" s="1"/>
        <i x="13" s="1"/>
        <i x="18" s="1"/>
        <i x="19" s="1"/>
        <i x="21" s="1"/>
        <i x="26" s="1"/>
        <i x="27" s="1"/>
        <i x="30" s="1"/>
        <i x="31" s="1"/>
        <i x="20" s="1"/>
        <i x="32" s="1"/>
        <i x="33" s="1"/>
        <i x="34" s="1"/>
        <i x="35" s="1"/>
        <i x="10" s="1"/>
        <i x="36" s="1"/>
        <i x="37" s="1"/>
        <i x="39" s="1"/>
        <i x="40" s="1"/>
        <i x="42" s="1"/>
        <i x="38" s="1"/>
        <i x="43" s="1"/>
        <i x="44" s="1"/>
        <i x="28" s="1"/>
        <i x="45" s="1"/>
        <i x="47" s="1"/>
        <i x="49" s="1"/>
        <i x="51" s="1"/>
        <i x="24" s="1"/>
        <i x="52" s="1"/>
        <i x="53" s="1"/>
        <i x="46" s="1"/>
        <i x="23" s="1"/>
        <i x="56" s="1"/>
        <i x="58" s="1"/>
        <i x="59" s="1"/>
        <i x="60" s="1"/>
        <i x="61" s="1"/>
        <i x="62" s="1"/>
        <i x="65" s="1"/>
        <i x="64" s="1"/>
        <i x="29" s="1"/>
        <i x="67" s="1"/>
        <i x="68" s="1"/>
        <i x="48" s="1"/>
        <i x="66" s="1"/>
        <i x="57" s="1"/>
        <i x="22" s="1"/>
        <i x="55" s="1"/>
        <i x="50" s="1"/>
        <i x="63" s="1"/>
        <i x="41" s="1"/>
        <i x="69" s="1"/>
        <i x="25" s="1"/>
        <i x="70" s="1"/>
        <i x="54" s="1"/>
        <i x="73" s="1" nd="1"/>
        <i x="77" s="1" nd="1"/>
        <i x="76" s="1" nd="1"/>
        <i x="72" s="1" nd="1"/>
        <i x="75" s="1" nd="1"/>
        <i x="74" s="1" nd="1"/>
        <i x="71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00000000-0013-0000-FFFF-FFFF03000000}" sourceName="año">
  <pivotTables>
    <pivotTable tabId="10" name="TablaDinámica2"/>
  </pivotTables>
  <data>
    <tabular pivotCacheId="2044959231">
      <items count="10">
        <i x="0" s="1"/>
        <i x="1"/>
        <i x="3" nd="1"/>
        <i x="8" nd="1"/>
        <i x="4" nd="1"/>
        <i x="9" nd="1"/>
        <i x="5" nd="1"/>
        <i x="7" nd="1"/>
        <i x="6" nd="1"/>
        <i x="2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" xr10:uid="{00000000-0014-0000-FFFF-FFFF01000000}" cache="SegmentaciónDeDatos_Mes" caption="Mes" columnCount="4" style="SlicerStyleDark4" rowHeight="225425"/>
  <slicer name="año" xr10:uid="{00000000-0014-0000-FFFF-FFFF02000000}" cache="SegmentaciónDeDatos_año" caption="año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 Alta" xr10:uid="{00000000-0014-0000-FFFF-FFFF03000000}" cache="SegmentaciónDeDatos_Mes_Alta" caption="Mes Alta" startItem="48" style="SlicerStyleLight5" rowHeight="22542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infopolizas" displayName="infopolizas" ref="A1:AG1139" totalsRowShown="0" headerRowDxfId="160" dataDxfId="159" tableBorderDxfId="158">
  <tableColumns count="33">
    <tableColumn id="1" xr3:uid="{00000000-0010-0000-0000-000001000000}" name="Cantidad" dataDxfId="157"/>
    <tableColumn id="2" xr3:uid="{00000000-0010-0000-0000-000002000000}" name="Mes Alta" dataDxfId="156"/>
    <tableColumn id="3" xr3:uid="{00000000-0010-0000-0000-000003000000}" name="Apellido y Nombre" dataDxfId="155"/>
    <tableColumn id="10" xr3:uid="{00000000-0010-0000-0000-00000A000000}" name="Dni" dataDxfId="154"/>
    <tableColumn id="4" xr3:uid="{00000000-0010-0000-0000-000004000000}" name="Domicilio" dataDxfId="153"/>
    <tableColumn id="5" xr3:uid="{00000000-0010-0000-0000-000005000000}" name="Barrio" dataDxfId="152"/>
    <tableColumn id="6" xr3:uid="{00000000-0010-0000-0000-000006000000}" name="CP" dataDxfId="151"/>
    <tableColumn id="7" xr3:uid="{00000000-0010-0000-0000-000007000000}" name="Dia de Nac" dataDxfId="150"/>
    <tableColumn id="8" xr3:uid="{00000000-0010-0000-0000-000008000000}" name="Mes de Nac" dataDxfId="149"/>
    <tableColumn id="9" xr3:uid="{00000000-0010-0000-0000-000009000000}" name="Año de Nac" dataDxfId="2"/>
    <tableColumn id="11" xr3:uid="{00000000-0010-0000-0000-00000B000000}" name="Telefono" dataDxfId="0"/>
    <tableColumn id="12" xr3:uid="{00000000-0010-0000-0000-00000C000000}" name="mail" dataDxfId="1"/>
    <tableColumn id="13" xr3:uid="{00000000-0010-0000-0000-00000D000000}" name="Bien asegurado" dataDxfId="148"/>
    <tableColumn id="22" xr3:uid="{00000000-0010-0000-0000-000016000000}" name="Modelo" dataDxfId="147">
      <calculatedColumnFormula>LEFT(infopolizas[[#This Row],[Bien asegurado]],7)</calculatedColumnFormula>
    </tableColumn>
    <tableColumn id="19" xr3:uid="{00000000-0010-0000-0000-000013000000}" name="Dominio" dataDxfId="146"/>
    <tableColumn id="14" xr3:uid="{00000000-0010-0000-0000-00000E000000}" name="Riesgo" dataDxfId="145"/>
    <tableColumn id="15" xr3:uid="{00000000-0010-0000-0000-00000F000000}" name="Compañía" dataDxfId="144"/>
    <tableColumn id="16" xr3:uid="{00000000-0010-0000-0000-000010000000}" name="Plan" dataDxfId="143"/>
    <tableColumn id="17" xr3:uid="{00000000-0010-0000-0000-000011000000}" name="Columna1" dataDxfId="142"/>
    <tableColumn id="18" xr3:uid="{00000000-0010-0000-0000-000012000000}" name="Columna2" dataDxfId="141"/>
    <tableColumn id="20" xr3:uid="{00000000-0010-0000-0000-000014000000}" name="Columna3" dataDxfId="140"/>
    <tableColumn id="21" xr3:uid="{00000000-0010-0000-0000-000015000000}" name="Columna4" dataDxfId="139"/>
    <tableColumn id="23" xr3:uid="{00000000-0010-0000-0000-000017000000}" name="Columna5" dataDxfId="138"/>
    <tableColumn id="24" xr3:uid="{00000000-0010-0000-0000-000018000000}" name="Columna6" dataDxfId="137"/>
    <tableColumn id="25" xr3:uid="{00000000-0010-0000-0000-000019000000}" name="Columna7" dataDxfId="136"/>
    <tableColumn id="26" xr3:uid="{00000000-0010-0000-0000-00001A000000}" name="Columna8" dataDxfId="135"/>
    <tableColumn id="27" xr3:uid="{00000000-0010-0000-0000-00001B000000}" name="Columna9" dataDxfId="134"/>
    <tableColumn id="28" xr3:uid="{00000000-0010-0000-0000-00001C000000}" name="Columna10" dataDxfId="133"/>
    <tableColumn id="29" xr3:uid="{00000000-0010-0000-0000-00001D000000}" name="Columna11" dataDxfId="132"/>
    <tableColumn id="30" xr3:uid="{00000000-0010-0000-0000-00001E000000}" name="Columna12" dataDxfId="131"/>
    <tableColumn id="31" xr3:uid="{00000000-0010-0000-0000-00001F000000}" name="Columna13" dataDxfId="130"/>
    <tableColumn id="32" xr3:uid="{00000000-0010-0000-0000-000020000000}" name="Columna14" dataDxfId="129"/>
    <tableColumn id="33" xr3:uid="{00000000-0010-0000-0000-000021000000}" name="Columna15" dataDxfId="1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1:P2000" totalsRowShown="0" headerRowDxfId="127" dataDxfId="125" headerRowBorderDxfId="126" tableBorderDxfId="124">
  <autoFilter ref="A1:P2000" xr:uid="{00000000-000C-0000-FFFF-FFFF01000000}"/>
  <tableColumns count="16">
    <tableColumn id="1" xr3:uid="{00000000-0010-0000-0100-000001000000}" name="Cantidad" dataDxfId="123"/>
    <tableColumn id="2" xr3:uid="{00000000-0010-0000-0100-000002000000}" name="Apellido y nombre" dataDxfId="122"/>
    <tableColumn id="3" xr3:uid="{00000000-0010-0000-0100-000003000000}" name="Dni" dataDxfId="121"/>
    <tableColumn id="4" xr3:uid="{00000000-0010-0000-0100-000004000000}" name="Bien asegurado" dataDxfId="120"/>
    <tableColumn id="5" xr3:uid="{00000000-0010-0000-0100-000005000000}" name="Compañía" dataDxfId="119"/>
    <tableColumn id="6" xr3:uid="{00000000-0010-0000-0100-000006000000}" name="Vto cuota" dataDxfId="118"/>
    <tableColumn id="7" xr3:uid="{00000000-0010-0000-0100-000007000000}" name="Forma de Pago" dataDxfId="117"/>
    <tableColumn id="8" xr3:uid="{00000000-0010-0000-0100-000008000000}" name="Flyer" dataDxfId="116"/>
    <tableColumn id="9" xr3:uid="{00000000-0010-0000-0100-000009000000}" name="estado" dataDxfId="115"/>
    <tableColumn id="10" xr3:uid="{00000000-0010-0000-0100-00000A000000}" name="Suma asegurada" dataDxfId="114"/>
    <tableColumn id="11" xr3:uid="{00000000-0010-0000-0100-00000B000000}" name="Refacturación" dataDxfId="113"/>
    <tableColumn id="12" xr3:uid="{00000000-0010-0000-0100-00000C000000}" name="Suma Asegurada2" dataDxfId="112"/>
    <tableColumn id="13" xr3:uid="{00000000-0010-0000-0100-00000D000000}" name="Vto Póliza" dataDxfId="111"/>
    <tableColumn id="15" xr3:uid="{00000000-0010-0000-0100-00000F000000}" name="Dia" dataDxfId="110"/>
    <tableColumn id="16" xr3:uid="{00000000-0010-0000-0100-000010000000}" name="Mes" dataDxfId="109"/>
    <tableColumn id="17" xr3:uid="{00000000-0010-0000-0100-000011000000}" name="año" dataDxfId="10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categoria" displayName="categoria" ref="A1:A4" totalsRowShown="0" headerRowDxfId="31" tableBorderDxfId="30">
  <autoFilter ref="A1:A4" xr:uid="{00000000-0009-0000-0100-000005000000}"/>
  <tableColumns count="1">
    <tableColumn id="1" xr3:uid="{00000000-0010-0000-0200-000001000000}" name="Categor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a7" displayName="Tabla7" ref="C1:C5" totalsRowShown="0" headerRowDxfId="29" dataDxfId="28">
  <autoFilter ref="C1:C5" xr:uid="{00000000-0009-0000-0100-000007000000}"/>
  <tableColumns count="1">
    <tableColumn id="1" xr3:uid="{00000000-0010-0000-0300-000001000000}" name="Estado" dataDxfId="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a3" displayName="Tabla3" ref="E1:E10" totalsRowShown="0" headerRowDxfId="26" dataDxfId="24" headerRowBorderDxfId="25" tableBorderDxfId="23" totalsRowBorderDxfId="22">
  <autoFilter ref="E1:E10" xr:uid="{00000000-0009-0000-0100-000003000000}"/>
  <tableColumns count="1">
    <tableColumn id="1" xr3:uid="{00000000-0010-0000-0400-000001000000}" name="Compañias" dataDxfId="2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a4" displayName="Tabla4" ref="G1:G21" totalsRowShown="0" headerRowDxfId="20" dataDxfId="18" headerRowBorderDxfId="19" tableBorderDxfId="17" totalsRowBorderDxfId="16">
  <autoFilter ref="G1:G21" xr:uid="{00000000-0009-0000-0100-000004000000}"/>
  <tableColumns count="1">
    <tableColumn id="1" xr3:uid="{00000000-0010-0000-0500-000001000000}" name="Riesgo" dataDxfId="1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11" dT="2025-06-24T19:18:16.87" personId="{0383D9A6-18C9-467C-BB18-DF5D82CAF9DA}" id="{F929A083-4BE3-46DC-9EF1-72249EF38130}">
    <text xml:space="preserve">131548
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rkosjunko@hotmail.com" TargetMode="External"/><Relationship Id="rId299" Type="http://schemas.openxmlformats.org/officeDocument/2006/relationships/hyperlink" Target="mailto:nestorkuttel@gmail.com" TargetMode="External"/><Relationship Id="rId21" Type="http://schemas.openxmlformats.org/officeDocument/2006/relationships/hyperlink" Target="mailto:montoyacarolina678@hotmail.com" TargetMode="External"/><Relationship Id="rId63" Type="http://schemas.openxmlformats.org/officeDocument/2006/relationships/hyperlink" Target="mailto:malago353@gmail.com" TargetMode="External"/><Relationship Id="rId159" Type="http://schemas.openxmlformats.org/officeDocument/2006/relationships/hyperlink" Target="mailto:santiadosaldano98@gmail.com" TargetMode="External"/><Relationship Id="rId170" Type="http://schemas.openxmlformats.org/officeDocument/2006/relationships/hyperlink" Target="mailto:claudiojular@hotmail.com.ar" TargetMode="External"/><Relationship Id="rId226" Type="http://schemas.openxmlformats.org/officeDocument/2006/relationships/hyperlink" Target="mailto:salgueroars@gmail.com" TargetMode="External"/><Relationship Id="rId268" Type="http://schemas.openxmlformats.org/officeDocument/2006/relationships/hyperlink" Target="mailto:garroabigail@yahoo.com.ar" TargetMode="External"/><Relationship Id="rId32" Type="http://schemas.openxmlformats.org/officeDocument/2006/relationships/hyperlink" Target="mailto:claudiojular@hotmail.com.ar" TargetMode="External"/><Relationship Id="rId74" Type="http://schemas.openxmlformats.org/officeDocument/2006/relationships/hyperlink" Target="mailto:andreajo.ab20@gmail.com" TargetMode="External"/><Relationship Id="rId128" Type="http://schemas.openxmlformats.org/officeDocument/2006/relationships/hyperlink" Target="mailto:romina_martin@hotmail.com" TargetMode="External"/><Relationship Id="rId5" Type="http://schemas.openxmlformats.org/officeDocument/2006/relationships/hyperlink" Target="mailto:info.loregonzalez@gmail.com" TargetMode="External"/><Relationship Id="rId181" Type="http://schemas.openxmlformats.org/officeDocument/2006/relationships/hyperlink" Target="mailto:rominayamilalopez1411@gmail.com" TargetMode="External"/><Relationship Id="rId237" Type="http://schemas.openxmlformats.org/officeDocument/2006/relationships/hyperlink" Target="mailto:pc-500@live.com.ar" TargetMode="External"/><Relationship Id="rId279" Type="http://schemas.openxmlformats.org/officeDocument/2006/relationships/hyperlink" Target="mailto:hectormedina2024@gmail.com" TargetMode="External"/><Relationship Id="rId43" Type="http://schemas.openxmlformats.org/officeDocument/2006/relationships/hyperlink" Target="mailto:mpairone@hotmail.com" TargetMode="External"/><Relationship Id="rId139" Type="http://schemas.openxmlformats.org/officeDocument/2006/relationships/hyperlink" Target="mailto:patuchogilli@gmail.com" TargetMode="External"/><Relationship Id="rId290" Type="http://schemas.openxmlformats.org/officeDocument/2006/relationships/hyperlink" Target="mailto:joralgi@gmail.com" TargetMode="External"/><Relationship Id="rId304" Type="http://schemas.openxmlformats.org/officeDocument/2006/relationships/hyperlink" Target="mailto:leapugliese@gmail.com" TargetMode="External"/><Relationship Id="rId85" Type="http://schemas.openxmlformats.org/officeDocument/2006/relationships/hyperlink" Target="mailto:gralares56@hotmail.com" TargetMode="External"/><Relationship Id="rId150" Type="http://schemas.openxmlformats.org/officeDocument/2006/relationships/hyperlink" Target="mailto:aledlesta@gmail.com" TargetMode="External"/><Relationship Id="rId192" Type="http://schemas.openxmlformats.org/officeDocument/2006/relationships/hyperlink" Target="mailto:verogcba@hotmail.com" TargetMode="External"/><Relationship Id="rId206" Type="http://schemas.openxmlformats.org/officeDocument/2006/relationships/hyperlink" Target="mailto:leapugliese@gmail.com" TargetMode="External"/><Relationship Id="rId248" Type="http://schemas.openxmlformats.org/officeDocument/2006/relationships/hyperlink" Target="mailto:rodrieferreyra@gmail.com" TargetMode="External"/><Relationship Id="rId12" Type="http://schemas.openxmlformats.org/officeDocument/2006/relationships/hyperlink" Target="mailto:july.rodriguez511@gmail.com" TargetMode="External"/><Relationship Id="rId108" Type="http://schemas.openxmlformats.org/officeDocument/2006/relationships/hyperlink" Target="mailto:leapugliese@gmail.com" TargetMode="External"/><Relationship Id="rId315" Type="http://schemas.openxmlformats.org/officeDocument/2006/relationships/hyperlink" Target="mailto:sebastianjuncos1@gmail.com" TargetMode="External"/><Relationship Id="rId54" Type="http://schemas.openxmlformats.org/officeDocument/2006/relationships/hyperlink" Target="mailto:maxiaarascaete00@gmail.com" TargetMode="External"/><Relationship Id="rId96" Type="http://schemas.openxmlformats.org/officeDocument/2006/relationships/hyperlink" Target="mailto:brandoricardo26@gmail.com" TargetMode="External"/><Relationship Id="rId161" Type="http://schemas.openxmlformats.org/officeDocument/2006/relationships/hyperlink" Target="mailto:frnlevi@gmail.com" TargetMode="External"/><Relationship Id="rId217" Type="http://schemas.openxmlformats.org/officeDocument/2006/relationships/hyperlink" Target="mailto:radelectricidad@hotmail.com" TargetMode="External"/><Relationship Id="rId259" Type="http://schemas.openxmlformats.org/officeDocument/2006/relationships/hyperlink" Target="mailto:salgueroars@gmail.com" TargetMode="External"/><Relationship Id="rId23" Type="http://schemas.openxmlformats.org/officeDocument/2006/relationships/hyperlink" Target="mailto:gusval67@hotmail.com" TargetMode="External"/><Relationship Id="rId119" Type="http://schemas.openxmlformats.org/officeDocument/2006/relationships/hyperlink" Target="mailto:santiadosaldano98@gmail.com" TargetMode="External"/><Relationship Id="rId270" Type="http://schemas.openxmlformats.org/officeDocument/2006/relationships/hyperlink" Target="mailto:santiperalta55@gmail.com" TargetMode="External"/><Relationship Id="rId65" Type="http://schemas.openxmlformats.org/officeDocument/2006/relationships/hyperlink" Target="mailto:carinaobregon21@gmail.com" TargetMode="External"/><Relationship Id="rId130" Type="http://schemas.openxmlformats.org/officeDocument/2006/relationships/hyperlink" Target="mailto:francocolazo21@gmail.com" TargetMode="External"/><Relationship Id="rId172" Type="http://schemas.openxmlformats.org/officeDocument/2006/relationships/hyperlink" Target="mailto:mosarmiento65@gmail.com" TargetMode="External"/><Relationship Id="rId228" Type="http://schemas.openxmlformats.org/officeDocument/2006/relationships/hyperlink" Target="mailto:milagrosorianatoledo@gmail.com" TargetMode="External"/><Relationship Id="rId281" Type="http://schemas.openxmlformats.org/officeDocument/2006/relationships/hyperlink" Target="mailto:cardozoguillermo134@gmail.com" TargetMode="External"/><Relationship Id="rId34" Type="http://schemas.openxmlformats.org/officeDocument/2006/relationships/hyperlink" Target="mailto:gabrielacorral1@gmail.com" TargetMode="External"/><Relationship Id="rId55" Type="http://schemas.openxmlformats.org/officeDocument/2006/relationships/hyperlink" Target="mailto:tizon20@hotmail.com" TargetMode="External"/><Relationship Id="rId76" Type="http://schemas.openxmlformats.org/officeDocument/2006/relationships/hyperlink" Target="mailto:marcosdelic@gmail.com" TargetMode="External"/><Relationship Id="rId97" Type="http://schemas.openxmlformats.org/officeDocument/2006/relationships/hyperlink" Target="mailto:salgueroars@gmail.com" TargetMode="External"/><Relationship Id="rId120" Type="http://schemas.openxmlformats.org/officeDocument/2006/relationships/hyperlink" Target="mailto:silvanasanchez2805@hotmail.com" TargetMode="External"/><Relationship Id="rId141" Type="http://schemas.openxmlformats.org/officeDocument/2006/relationships/hyperlink" Target="mailto:lucasgabriellabrador@gmail.com" TargetMode="External"/><Relationship Id="rId7" Type="http://schemas.openxmlformats.org/officeDocument/2006/relationships/hyperlink" Target="mailto:snmonge76@gmail.com" TargetMode="External"/><Relationship Id="rId162" Type="http://schemas.openxmlformats.org/officeDocument/2006/relationships/hyperlink" Target="mailto:yesi_dlh@hotmail.com" TargetMode="External"/><Relationship Id="rId183" Type="http://schemas.openxmlformats.org/officeDocument/2006/relationships/hyperlink" Target="mailto:rosa1959cba@gmail.com" TargetMode="External"/><Relationship Id="rId218" Type="http://schemas.openxmlformats.org/officeDocument/2006/relationships/hyperlink" Target="mailto:karla20j@gmail.com" TargetMode="External"/><Relationship Id="rId239" Type="http://schemas.openxmlformats.org/officeDocument/2006/relationships/hyperlink" Target="mailto:noe.andrade@outlook.com" TargetMode="External"/><Relationship Id="rId250" Type="http://schemas.openxmlformats.org/officeDocument/2006/relationships/hyperlink" Target="mailto:lucasagustinoliva3@gmail.com" TargetMode="External"/><Relationship Id="rId271" Type="http://schemas.openxmlformats.org/officeDocument/2006/relationships/hyperlink" Target="mailto:sebas39cheff@hotmail.com" TargetMode="External"/><Relationship Id="rId292" Type="http://schemas.openxmlformats.org/officeDocument/2006/relationships/hyperlink" Target="mailto:aldanaisabelveliz@gmail.com" TargetMode="External"/><Relationship Id="rId306" Type="http://schemas.openxmlformats.org/officeDocument/2006/relationships/hyperlink" Target="mailto:rubenmilanesio@gmail.com" TargetMode="External"/><Relationship Id="rId24" Type="http://schemas.openxmlformats.org/officeDocument/2006/relationships/hyperlink" Target="mailto:omelosanto@hotmail.com" TargetMode="External"/><Relationship Id="rId45" Type="http://schemas.openxmlformats.org/officeDocument/2006/relationships/hyperlink" Target="mailto:ivanagustin_v@homtail.com" TargetMode="External"/><Relationship Id="rId66" Type="http://schemas.openxmlformats.org/officeDocument/2006/relationships/hyperlink" Target="mailto:florencia.chiappero@gmail.com" TargetMode="External"/><Relationship Id="rId87" Type="http://schemas.openxmlformats.org/officeDocument/2006/relationships/hyperlink" Target="mailto:romina_martin@hotmail.com" TargetMode="External"/><Relationship Id="rId110" Type="http://schemas.openxmlformats.org/officeDocument/2006/relationships/hyperlink" Target="mailto:nigesu@hotmail.com" TargetMode="External"/><Relationship Id="rId131" Type="http://schemas.openxmlformats.org/officeDocument/2006/relationships/hyperlink" Target="mailto:romina_martin@hotmail.com" TargetMode="External"/><Relationship Id="rId152" Type="http://schemas.openxmlformats.org/officeDocument/2006/relationships/hyperlink" Target="mailto:romina_martin@hotmail.com" TargetMode="External"/><Relationship Id="rId173" Type="http://schemas.openxmlformats.org/officeDocument/2006/relationships/hyperlink" Target="mailto:torrezdayana5a@gmail.com" TargetMode="External"/><Relationship Id="rId194" Type="http://schemas.openxmlformats.org/officeDocument/2006/relationships/hyperlink" Target="mailto:Belm.soria@gmail.com" TargetMode="External"/><Relationship Id="rId208" Type="http://schemas.openxmlformats.org/officeDocument/2006/relationships/hyperlink" Target="mailto:castrogerardo670@gmail.com" TargetMode="External"/><Relationship Id="rId229" Type="http://schemas.openxmlformats.org/officeDocument/2006/relationships/hyperlink" Target="mailto:anitafunes01@gmail.com" TargetMode="External"/><Relationship Id="rId240" Type="http://schemas.openxmlformats.org/officeDocument/2006/relationships/hyperlink" Target="mailto:soniaclaudialallana64@gmail.com" TargetMode="External"/><Relationship Id="rId261" Type="http://schemas.openxmlformats.org/officeDocument/2006/relationships/hyperlink" Target="mailto:constanzaceballosf1@gmail.com" TargetMode="External"/><Relationship Id="rId14" Type="http://schemas.openxmlformats.org/officeDocument/2006/relationships/hyperlink" Target="mailto:sakalianc@gmail.com" TargetMode="External"/><Relationship Id="rId35" Type="http://schemas.openxmlformats.org/officeDocument/2006/relationships/hyperlink" Target="mailto:gribaez300@gmail.com" TargetMode="External"/><Relationship Id="rId56" Type="http://schemas.openxmlformats.org/officeDocument/2006/relationships/hyperlink" Target="mailto:vaneflo82@gmail.com" TargetMode="External"/><Relationship Id="rId77" Type="http://schemas.openxmlformats.org/officeDocument/2006/relationships/hyperlink" Target="mailto:tabareseve@hotmail.com.ar" TargetMode="External"/><Relationship Id="rId100" Type="http://schemas.openxmlformats.org/officeDocument/2006/relationships/hyperlink" Target="mailto:maumaueze@gmail.com" TargetMode="External"/><Relationship Id="rId282" Type="http://schemas.openxmlformats.org/officeDocument/2006/relationships/hyperlink" Target="mailto:claudiojular@hotmail.com.ar" TargetMode="External"/><Relationship Id="rId317" Type="http://schemas.openxmlformats.org/officeDocument/2006/relationships/hyperlink" Target="mailto:anibalgarcia86@hotmail.com" TargetMode="External"/><Relationship Id="rId8" Type="http://schemas.openxmlformats.org/officeDocument/2006/relationships/hyperlink" Target="mailto:andreajo.ab20@gmail.com" TargetMode="External"/><Relationship Id="rId98" Type="http://schemas.openxmlformats.org/officeDocument/2006/relationships/hyperlink" Target="mailto:nicolas.salasferreyra@gmail.com" TargetMode="External"/><Relationship Id="rId121" Type="http://schemas.openxmlformats.org/officeDocument/2006/relationships/hyperlink" Target="mailto:markosjunko@hotmail.com" TargetMode="External"/><Relationship Id="rId142" Type="http://schemas.openxmlformats.org/officeDocument/2006/relationships/hyperlink" Target="mailto:sebaweissbein@gmail.com" TargetMode="External"/><Relationship Id="rId163" Type="http://schemas.openxmlformats.org/officeDocument/2006/relationships/hyperlink" Target="mailto:vivisosa.sosa@gmail.com" TargetMode="External"/><Relationship Id="rId184" Type="http://schemas.openxmlformats.org/officeDocument/2006/relationships/hyperlink" Target="mailto:claudiobella@gmail.com" TargetMode="External"/><Relationship Id="rId219" Type="http://schemas.openxmlformats.org/officeDocument/2006/relationships/hyperlink" Target="mailto:ezefernandez1783@gmail.com" TargetMode="External"/><Relationship Id="rId230" Type="http://schemas.openxmlformats.org/officeDocument/2006/relationships/hyperlink" Target="mailto:abertromer@gmail.com" TargetMode="External"/><Relationship Id="rId251" Type="http://schemas.openxmlformats.org/officeDocument/2006/relationships/hyperlink" Target="mailto:raulantunez5@gmail.com" TargetMode="External"/><Relationship Id="rId25" Type="http://schemas.openxmlformats.org/officeDocument/2006/relationships/hyperlink" Target="mailto:veronicafioramontti@hotmail.com" TargetMode="External"/><Relationship Id="rId46" Type="http://schemas.openxmlformats.org/officeDocument/2006/relationships/hyperlink" Target="mailto:rupi116@hotmail.com" TargetMode="External"/><Relationship Id="rId67" Type="http://schemas.openxmlformats.org/officeDocument/2006/relationships/hyperlink" Target="mailto:ivanaescudero2018@gmail.com" TargetMode="External"/><Relationship Id="rId272" Type="http://schemas.openxmlformats.org/officeDocument/2006/relationships/hyperlink" Target="mailto:claudiojular@hotmail.com.ar" TargetMode="External"/><Relationship Id="rId293" Type="http://schemas.openxmlformats.org/officeDocument/2006/relationships/hyperlink" Target="mailto:lauramartinez2018ml@gmail.com" TargetMode="External"/><Relationship Id="rId307" Type="http://schemas.openxmlformats.org/officeDocument/2006/relationships/hyperlink" Target="mailto:rubenmilanesio@gmail.com" TargetMode="External"/><Relationship Id="rId88" Type="http://schemas.openxmlformats.org/officeDocument/2006/relationships/hyperlink" Target="mailto:nicolasalvarez.cmo@gmail.com" TargetMode="External"/><Relationship Id="rId111" Type="http://schemas.openxmlformats.org/officeDocument/2006/relationships/hyperlink" Target="mailto:claudiojular@hotmail.com.ar" TargetMode="External"/><Relationship Id="rId132" Type="http://schemas.openxmlformats.org/officeDocument/2006/relationships/hyperlink" Target="mailto:casanovascmartin@hotmail.com" TargetMode="External"/><Relationship Id="rId153" Type="http://schemas.openxmlformats.org/officeDocument/2006/relationships/hyperlink" Target="mailto:claudiojular@hotmail.com.ar" TargetMode="External"/><Relationship Id="rId174" Type="http://schemas.openxmlformats.org/officeDocument/2006/relationships/hyperlink" Target="mailto:popucba@gmail.com" TargetMode="External"/><Relationship Id="rId195" Type="http://schemas.openxmlformats.org/officeDocument/2006/relationships/hyperlink" Target="mailto:rnestordamian@gmail.com" TargetMode="External"/><Relationship Id="rId209" Type="http://schemas.openxmlformats.org/officeDocument/2006/relationships/hyperlink" Target="mailto:agusprieto999@gmail.com" TargetMode="External"/><Relationship Id="rId220" Type="http://schemas.openxmlformats.org/officeDocument/2006/relationships/hyperlink" Target="mailto:tabareseve@hotmail.com.ar" TargetMode="External"/><Relationship Id="rId241" Type="http://schemas.openxmlformats.org/officeDocument/2006/relationships/hyperlink" Target="mailto:regcba@hotmail.com" TargetMode="External"/><Relationship Id="rId15" Type="http://schemas.openxmlformats.org/officeDocument/2006/relationships/hyperlink" Target="mailto:dilasciocamila@gmail.com" TargetMode="External"/><Relationship Id="rId36" Type="http://schemas.openxmlformats.org/officeDocument/2006/relationships/hyperlink" Target="mailto:xiomaranievaswagner.ceu@gmail.com" TargetMode="External"/><Relationship Id="rId57" Type="http://schemas.openxmlformats.org/officeDocument/2006/relationships/hyperlink" Target="mailto:rodrieferreyra@gmail.com" TargetMode="External"/><Relationship Id="rId262" Type="http://schemas.openxmlformats.org/officeDocument/2006/relationships/hyperlink" Target="mailto:ezelira01@gmail.com" TargetMode="External"/><Relationship Id="rId283" Type="http://schemas.openxmlformats.org/officeDocument/2006/relationships/hyperlink" Target="mailto:luliromero113@gmail.com" TargetMode="External"/><Relationship Id="rId318" Type="http://schemas.openxmlformats.org/officeDocument/2006/relationships/hyperlink" Target="mailto:aguirreflorencia748@gmail.com" TargetMode="External"/><Relationship Id="rId78" Type="http://schemas.openxmlformats.org/officeDocument/2006/relationships/hyperlink" Target="mailto:diegoacostaleon@hotmail.es" TargetMode="External"/><Relationship Id="rId99" Type="http://schemas.openxmlformats.org/officeDocument/2006/relationships/hyperlink" Target="mailto:leapugliese@gmail.com" TargetMode="External"/><Relationship Id="rId101" Type="http://schemas.openxmlformats.org/officeDocument/2006/relationships/hyperlink" Target="mailto:claudiojular@hotmail.com.ar" TargetMode="External"/><Relationship Id="rId122" Type="http://schemas.openxmlformats.org/officeDocument/2006/relationships/hyperlink" Target="mailto:tabareseve@hotmail.com.ar" TargetMode="External"/><Relationship Id="rId143" Type="http://schemas.openxmlformats.org/officeDocument/2006/relationships/hyperlink" Target="mailto:agustinabracamonte1351@gmail.com" TargetMode="External"/><Relationship Id="rId164" Type="http://schemas.openxmlformats.org/officeDocument/2006/relationships/hyperlink" Target="mailto:jorgealevi@gmail.com" TargetMode="External"/><Relationship Id="rId185" Type="http://schemas.openxmlformats.org/officeDocument/2006/relationships/hyperlink" Target="mailto:claudiobella@gmail.com" TargetMode="External"/><Relationship Id="rId9" Type="http://schemas.openxmlformats.org/officeDocument/2006/relationships/hyperlink" Target="mailto:katerinnecejas@gmail.com" TargetMode="External"/><Relationship Id="rId210" Type="http://schemas.openxmlformats.org/officeDocument/2006/relationships/hyperlink" Target="mailto:ivanmiranda00000@gmail.com" TargetMode="External"/><Relationship Id="rId26" Type="http://schemas.openxmlformats.org/officeDocument/2006/relationships/hyperlink" Target="mailto:gallardoagustineduardo@gmail.com" TargetMode="External"/><Relationship Id="rId231" Type="http://schemas.openxmlformats.org/officeDocument/2006/relationships/hyperlink" Target="mailto:sebascab18@gmail.com" TargetMode="External"/><Relationship Id="rId252" Type="http://schemas.openxmlformats.org/officeDocument/2006/relationships/hyperlink" Target="mailto:ezeinaudi@hotmail.com" TargetMode="External"/><Relationship Id="rId273" Type="http://schemas.openxmlformats.org/officeDocument/2006/relationships/hyperlink" Target="mailto:leanpugliese@gmail.com" TargetMode="External"/><Relationship Id="rId294" Type="http://schemas.openxmlformats.org/officeDocument/2006/relationships/hyperlink" Target="mailto:ezefernandez1783@gmail.com" TargetMode="External"/><Relationship Id="rId308" Type="http://schemas.openxmlformats.org/officeDocument/2006/relationships/hyperlink" Target="mailto:lucianojrodriguez03@gmail.com" TargetMode="External"/><Relationship Id="rId47" Type="http://schemas.openxmlformats.org/officeDocument/2006/relationships/hyperlink" Target="mailto:yesi_dlh@hotmail.com" TargetMode="External"/><Relationship Id="rId68" Type="http://schemas.openxmlformats.org/officeDocument/2006/relationships/hyperlink" Target="mailto:ivanaescudero2018@gmail.com" TargetMode="External"/><Relationship Id="rId89" Type="http://schemas.openxmlformats.org/officeDocument/2006/relationships/hyperlink" Target="mailto:cielovasquez95@gmail.com" TargetMode="External"/><Relationship Id="rId112" Type="http://schemas.openxmlformats.org/officeDocument/2006/relationships/hyperlink" Target="mailto:rodrieferreyra@gmail.com" TargetMode="External"/><Relationship Id="rId133" Type="http://schemas.openxmlformats.org/officeDocument/2006/relationships/hyperlink" Target="mailto:rauljquispe@gmail.com" TargetMode="External"/><Relationship Id="rId154" Type="http://schemas.openxmlformats.org/officeDocument/2006/relationships/hyperlink" Target="mailto:miguelangelaguirre86@gmail.com" TargetMode="External"/><Relationship Id="rId175" Type="http://schemas.openxmlformats.org/officeDocument/2006/relationships/hyperlink" Target="mailto:alejandrodecarli07@gmail.com" TargetMode="External"/><Relationship Id="rId196" Type="http://schemas.openxmlformats.org/officeDocument/2006/relationships/hyperlink" Target="mailto:ruben.edu.ferreyra@gmail.com" TargetMode="External"/><Relationship Id="rId200" Type="http://schemas.openxmlformats.org/officeDocument/2006/relationships/hyperlink" Target="mailto:valecortes14@hotmail.com" TargetMode="External"/><Relationship Id="rId16" Type="http://schemas.openxmlformats.org/officeDocument/2006/relationships/hyperlink" Target="mailto:fabianaamartinez@hotmail.com" TargetMode="External"/><Relationship Id="rId221" Type="http://schemas.openxmlformats.org/officeDocument/2006/relationships/hyperlink" Target="mailto:romina_martin@hotmail.com" TargetMode="External"/><Relationship Id="rId242" Type="http://schemas.openxmlformats.org/officeDocument/2006/relationships/hyperlink" Target="mailto:joni_619@hotmail.com" TargetMode="External"/><Relationship Id="rId263" Type="http://schemas.openxmlformats.org/officeDocument/2006/relationships/hyperlink" Target="mailto:florencia123ams@gmail.com" TargetMode="External"/><Relationship Id="rId284" Type="http://schemas.openxmlformats.org/officeDocument/2006/relationships/hyperlink" Target="mailto:johnburban.jb@gmail.com" TargetMode="External"/><Relationship Id="rId319" Type="http://schemas.openxmlformats.org/officeDocument/2006/relationships/hyperlink" Target="mailto:castrejonjose710@gmail.com" TargetMode="External"/><Relationship Id="rId37" Type="http://schemas.openxmlformats.org/officeDocument/2006/relationships/hyperlink" Target="mailto:dante22xlab@hotmail.com" TargetMode="External"/><Relationship Id="rId58" Type="http://schemas.openxmlformats.org/officeDocument/2006/relationships/hyperlink" Target="mailto:rodrieferreyra@gmail.com" TargetMode="External"/><Relationship Id="rId79" Type="http://schemas.openxmlformats.org/officeDocument/2006/relationships/hyperlink" Target="mailto:silvanasanchez2805@hotmail.com" TargetMode="External"/><Relationship Id="rId102" Type="http://schemas.openxmlformats.org/officeDocument/2006/relationships/hyperlink" Target="mailto:claudiojular@hotmail.com.ar" TargetMode="External"/><Relationship Id="rId123" Type="http://schemas.openxmlformats.org/officeDocument/2006/relationships/hyperlink" Target="mailto:maurivictor123@gmail.com" TargetMode="External"/><Relationship Id="rId144" Type="http://schemas.openxmlformats.org/officeDocument/2006/relationships/hyperlink" Target="mailto:romina_martin@hotmail.com" TargetMode="External"/><Relationship Id="rId90" Type="http://schemas.openxmlformats.org/officeDocument/2006/relationships/hyperlink" Target="mailto:salgueroars@gmail.com" TargetMode="External"/><Relationship Id="rId165" Type="http://schemas.openxmlformats.org/officeDocument/2006/relationships/hyperlink" Target="mailto:florencia.chiappero@gmail.com" TargetMode="External"/><Relationship Id="rId186" Type="http://schemas.openxmlformats.org/officeDocument/2006/relationships/hyperlink" Target="mailto:olmedogonzalo1310@gmail.com" TargetMode="External"/><Relationship Id="rId211" Type="http://schemas.openxmlformats.org/officeDocument/2006/relationships/hyperlink" Target="mailto:jonathan01122013@gmail.com" TargetMode="External"/><Relationship Id="rId232" Type="http://schemas.openxmlformats.org/officeDocument/2006/relationships/hyperlink" Target="mailto:patuchogilli@gmail.com" TargetMode="External"/><Relationship Id="rId253" Type="http://schemas.openxmlformats.org/officeDocument/2006/relationships/hyperlink" Target="mailto:ericaandrada831@gmail.com" TargetMode="External"/><Relationship Id="rId274" Type="http://schemas.openxmlformats.org/officeDocument/2006/relationships/hyperlink" Target="mailto:maxi.jwarnier@otulook.com" TargetMode="External"/><Relationship Id="rId295" Type="http://schemas.openxmlformats.org/officeDocument/2006/relationships/hyperlink" Target="mailto:gutierrezrosaangelica08@gmail.com" TargetMode="External"/><Relationship Id="rId309" Type="http://schemas.openxmlformats.org/officeDocument/2006/relationships/hyperlink" Target="mailto:solissbreen@gmail.com" TargetMode="External"/><Relationship Id="rId27" Type="http://schemas.openxmlformats.org/officeDocument/2006/relationships/hyperlink" Target="mailto:pamerami2015@gmail.com" TargetMode="External"/><Relationship Id="rId48" Type="http://schemas.openxmlformats.org/officeDocument/2006/relationships/hyperlink" Target="mailto:galaindumentaria@hotmail.com" TargetMode="External"/><Relationship Id="rId69" Type="http://schemas.openxmlformats.org/officeDocument/2006/relationships/hyperlink" Target="mailto:florencia.chiappero@gmail.com" TargetMode="External"/><Relationship Id="rId113" Type="http://schemas.openxmlformats.org/officeDocument/2006/relationships/hyperlink" Target="mailto:dilasciocamila@gmail.com" TargetMode="External"/><Relationship Id="rId134" Type="http://schemas.openxmlformats.org/officeDocument/2006/relationships/hyperlink" Target="mailto:fernandovilca@hotmail.com" TargetMode="External"/><Relationship Id="rId320" Type="http://schemas.openxmlformats.org/officeDocument/2006/relationships/printerSettings" Target="../printerSettings/printerSettings1.bin"/><Relationship Id="rId80" Type="http://schemas.openxmlformats.org/officeDocument/2006/relationships/hyperlink" Target="mailto:glmisisian@gmail.com" TargetMode="External"/><Relationship Id="rId155" Type="http://schemas.openxmlformats.org/officeDocument/2006/relationships/hyperlink" Target="mailto:dayana_912@hotmail.com" TargetMode="External"/><Relationship Id="rId176" Type="http://schemas.openxmlformats.org/officeDocument/2006/relationships/hyperlink" Target="mailto:ferchu_cta@hotmail.com" TargetMode="External"/><Relationship Id="rId197" Type="http://schemas.openxmlformats.org/officeDocument/2006/relationships/hyperlink" Target="mailto:markosjunko@hotmail.com" TargetMode="External"/><Relationship Id="rId201" Type="http://schemas.openxmlformats.org/officeDocument/2006/relationships/hyperlink" Target="mailto:ezeinaudi@hotmail.com" TargetMode="External"/><Relationship Id="rId222" Type="http://schemas.openxmlformats.org/officeDocument/2006/relationships/hyperlink" Target="mailto:agusroalefonseca@gmail.com" TargetMode="External"/><Relationship Id="rId243" Type="http://schemas.openxmlformats.org/officeDocument/2006/relationships/hyperlink" Target="mailto:garroabigail@yahoo.com.ar" TargetMode="External"/><Relationship Id="rId264" Type="http://schemas.openxmlformats.org/officeDocument/2006/relationships/hyperlink" Target="mailto:rr2475326@gmail.com" TargetMode="External"/><Relationship Id="rId285" Type="http://schemas.openxmlformats.org/officeDocument/2006/relationships/hyperlink" Target="mailto:claugomez030475@hotmail.com" TargetMode="External"/><Relationship Id="rId17" Type="http://schemas.openxmlformats.org/officeDocument/2006/relationships/hyperlink" Target="mailto:jorge_elkapoderosedal@hotmail.com" TargetMode="External"/><Relationship Id="rId38" Type="http://schemas.openxmlformats.org/officeDocument/2006/relationships/hyperlink" Target="mailto:ndamianavila@gmail.com" TargetMode="External"/><Relationship Id="rId59" Type="http://schemas.openxmlformats.org/officeDocument/2006/relationships/hyperlink" Target="mailto:barbozarocio55@gmail.com" TargetMode="External"/><Relationship Id="rId103" Type="http://schemas.openxmlformats.org/officeDocument/2006/relationships/hyperlink" Target="mailto:adri_castello@hotmail.com" TargetMode="External"/><Relationship Id="rId124" Type="http://schemas.openxmlformats.org/officeDocument/2006/relationships/hyperlink" Target="mailto:lfgaspanello@hotmail.com" TargetMode="External"/><Relationship Id="rId310" Type="http://schemas.openxmlformats.org/officeDocument/2006/relationships/hyperlink" Target="mailto:theo00957@gmail.com" TargetMode="External"/><Relationship Id="rId70" Type="http://schemas.openxmlformats.org/officeDocument/2006/relationships/hyperlink" Target="mailto:almaceleste4437@gmail.com" TargetMode="External"/><Relationship Id="rId91" Type="http://schemas.openxmlformats.org/officeDocument/2006/relationships/hyperlink" Target="mailto:dante22xlab@hotmail.com" TargetMode="External"/><Relationship Id="rId145" Type="http://schemas.openxmlformats.org/officeDocument/2006/relationships/hyperlink" Target="mailto:romina_martin@hotmail.com" TargetMode="External"/><Relationship Id="rId166" Type="http://schemas.openxmlformats.org/officeDocument/2006/relationships/hyperlink" Target="mailto:carreradie.602@gmail.com" TargetMode="External"/><Relationship Id="rId187" Type="http://schemas.openxmlformats.org/officeDocument/2006/relationships/hyperlink" Target="mailto:gonzalogabriel213@gmail.com" TargetMode="External"/><Relationship Id="rId1" Type="http://schemas.openxmlformats.org/officeDocument/2006/relationships/hyperlink" Target="mailto:vivianaburdisso@gmail.com" TargetMode="External"/><Relationship Id="rId212" Type="http://schemas.openxmlformats.org/officeDocument/2006/relationships/hyperlink" Target="mailto:pmiscevich@gmail.com" TargetMode="External"/><Relationship Id="rId233" Type="http://schemas.openxmlformats.org/officeDocument/2006/relationships/hyperlink" Target="mailto:darioillanes@outlook.com" TargetMode="External"/><Relationship Id="rId254" Type="http://schemas.openxmlformats.org/officeDocument/2006/relationships/hyperlink" Target="mailto:patuchogilli@gmail.com" TargetMode="External"/><Relationship Id="rId28" Type="http://schemas.openxmlformats.org/officeDocument/2006/relationships/hyperlink" Target="mailto:rp.2@hotmail.es" TargetMode="External"/><Relationship Id="rId49" Type="http://schemas.openxmlformats.org/officeDocument/2006/relationships/hyperlink" Target="mailto:rita.mer@outlook.com" TargetMode="External"/><Relationship Id="rId114" Type="http://schemas.openxmlformats.org/officeDocument/2006/relationships/hyperlink" Target="mailto:natycbecker@gmail.com" TargetMode="External"/><Relationship Id="rId275" Type="http://schemas.openxmlformats.org/officeDocument/2006/relationships/hyperlink" Target="mailto:adri_castello@hotmail.com" TargetMode="External"/><Relationship Id="rId296" Type="http://schemas.openxmlformats.org/officeDocument/2006/relationships/hyperlink" Target="mailto:gutierrezrosaangelica08@gmail.com" TargetMode="External"/><Relationship Id="rId300" Type="http://schemas.openxmlformats.org/officeDocument/2006/relationships/hyperlink" Target="mailto:romina_martin@hotmail.com" TargetMode="External"/><Relationship Id="rId60" Type="http://schemas.openxmlformats.org/officeDocument/2006/relationships/hyperlink" Target="mailto:mollofran@gmail.com" TargetMode="External"/><Relationship Id="rId81" Type="http://schemas.openxmlformats.org/officeDocument/2006/relationships/hyperlink" Target="mailto:monicavargas3742@gmail.com" TargetMode="External"/><Relationship Id="rId135" Type="http://schemas.openxmlformats.org/officeDocument/2006/relationships/hyperlink" Target="mailto:salgueroars@gmail.com" TargetMode="External"/><Relationship Id="rId156" Type="http://schemas.openxmlformats.org/officeDocument/2006/relationships/hyperlink" Target="mailto:salgueroars@gmail.com" TargetMode="External"/><Relationship Id="rId177" Type="http://schemas.openxmlformats.org/officeDocument/2006/relationships/hyperlink" Target="mailto:torrezdayana5a@gmail.com" TargetMode="External"/><Relationship Id="rId198" Type="http://schemas.openxmlformats.org/officeDocument/2006/relationships/hyperlink" Target="mailto:nancyfarias@uomcordoba.org.ar" TargetMode="External"/><Relationship Id="rId321" Type="http://schemas.openxmlformats.org/officeDocument/2006/relationships/vmlDrawing" Target="../drawings/vmlDrawing1.vml"/><Relationship Id="rId202" Type="http://schemas.openxmlformats.org/officeDocument/2006/relationships/hyperlink" Target="mailto:katyamcuello@gmail.com" TargetMode="External"/><Relationship Id="rId223" Type="http://schemas.openxmlformats.org/officeDocument/2006/relationships/hyperlink" Target="mailto:rosa1959cba@gmail.com" TargetMode="External"/><Relationship Id="rId244" Type="http://schemas.openxmlformats.org/officeDocument/2006/relationships/hyperlink" Target="mailto:vegakarina244@gmail.com" TargetMode="External"/><Relationship Id="rId18" Type="http://schemas.openxmlformats.org/officeDocument/2006/relationships/hyperlink" Target="mailto:fabianaamartinez@hotmail.com" TargetMode="External"/><Relationship Id="rId39" Type="http://schemas.openxmlformats.org/officeDocument/2006/relationships/hyperlink" Target="mailto:gastonmaxi2000@gmail.com" TargetMode="External"/><Relationship Id="rId265" Type="http://schemas.openxmlformats.org/officeDocument/2006/relationships/hyperlink" Target="mailto:aynavarro93@gmail.com" TargetMode="External"/><Relationship Id="rId286" Type="http://schemas.openxmlformats.org/officeDocument/2006/relationships/hyperlink" Target="mailto:darioillanes@outlook.com" TargetMode="External"/><Relationship Id="rId50" Type="http://schemas.openxmlformats.org/officeDocument/2006/relationships/hyperlink" Target="mailto:sandrafjanzil@gmail.com" TargetMode="External"/><Relationship Id="rId104" Type="http://schemas.openxmlformats.org/officeDocument/2006/relationships/hyperlink" Target="mailto:salgueroars@gmail.com" TargetMode="External"/><Relationship Id="rId125" Type="http://schemas.openxmlformats.org/officeDocument/2006/relationships/hyperlink" Target="mailto:enzocordoba03@gmail.com" TargetMode="External"/><Relationship Id="rId146" Type="http://schemas.openxmlformats.org/officeDocument/2006/relationships/hyperlink" Target="mailto:mauceballos2022@gmail.com" TargetMode="External"/><Relationship Id="rId167" Type="http://schemas.openxmlformats.org/officeDocument/2006/relationships/hyperlink" Target="mailto:david.pilar.salas90@gmail.com" TargetMode="External"/><Relationship Id="rId188" Type="http://schemas.openxmlformats.org/officeDocument/2006/relationships/hyperlink" Target="mailto:sofivallejo98@gmail.com" TargetMode="External"/><Relationship Id="rId311" Type="http://schemas.openxmlformats.org/officeDocument/2006/relationships/hyperlink" Target="mailto:garroabigail@yahoo.com.ar" TargetMode="External"/><Relationship Id="rId71" Type="http://schemas.openxmlformats.org/officeDocument/2006/relationships/hyperlink" Target="mailto:sakalianc@gmail.com" TargetMode="External"/><Relationship Id="rId92" Type="http://schemas.openxmlformats.org/officeDocument/2006/relationships/hyperlink" Target="mailto:romina_martin@hotmail.com" TargetMode="External"/><Relationship Id="rId213" Type="http://schemas.openxmlformats.org/officeDocument/2006/relationships/hyperlink" Target="mailto:Rocioabigailalvarez@gmail.com" TargetMode="External"/><Relationship Id="rId234" Type="http://schemas.openxmlformats.org/officeDocument/2006/relationships/hyperlink" Target="mailto:micaelajuncos37@gmail.com" TargetMode="External"/><Relationship Id="rId2" Type="http://schemas.openxmlformats.org/officeDocument/2006/relationships/hyperlink" Target="mailto:casanovascmartin@hotmail.com" TargetMode="External"/><Relationship Id="rId29" Type="http://schemas.openxmlformats.org/officeDocument/2006/relationships/hyperlink" Target="mailto:maumaueze@gmail.com" TargetMode="External"/><Relationship Id="rId255" Type="http://schemas.openxmlformats.org/officeDocument/2006/relationships/hyperlink" Target="mailto:leotomas96@gmail.com" TargetMode="External"/><Relationship Id="rId276" Type="http://schemas.openxmlformats.org/officeDocument/2006/relationships/hyperlink" Target="mailto:radelectricidad@hotmail.com" TargetMode="External"/><Relationship Id="rId297" Type="http://schemas.openxmlformats.org/officeDocument/2006/relationships/hyperlink" Target="mailto:profecinitacarreno@gmail.com" TargetMode="External"/><Relationship Id="rId40" Type="http://schemas.openxmlformats.org/officeDocument/2006/relationships/hyperlink" Target="mailto:leapugliese@gmail.com" TargetMode="External"/><Relationship Id="rId115" Type="http://schemas.openxmlformats.org/officeDocument/2006/relationships/hyperlink" Target="mailto:vegakarina244@gmail.com" TargetMode="External"/><Relationship Id="rId136" Type="http://schemas.openxmlformats.org/officeDocument/2006/relationships/hyperlink" Target="mailto:pmiscevich@gmail.com" TargetMode="External"/><Relationship Id="rId157" Type="http://schemas.openxmlformats.org/officeDocument/2006/relationships/hyperlink" Target="mailto:premiumoilservice@hotmail.com" TargetMode="External"/><Relationship Id="rId178" Type="http://schemas.openxmlformats.org/officeDocument/2006/relationships/hyperlink" Target="mailto:ceciliaconsorti@gmail.com" TargetMode="External"/><Relationship Id="rId301" Type="http://schemas.openxmlformats.org/officeDocument/2006/relationships/hyperlink" Target="mailto:ferchu_cta@hotmail.com" TargetMode="External"/><Relationship Id="rId322" Type="http://schemas.openxmlformats.org/officeDocument/2006/relationships/table" Target="../tables/table1.xml"/><Relationship Id="rId61" Type="http://schemas.openxmlformats.org/officeDocument/2006/relationships/hyperlink" Target="mailto:castrogerardo670@gmail.com" TargetMode="External"/><Relationship Id="rId82" Type="http://schemas.openxmlformats.org/officeDocument/2006/relationships/hyperlink" Target="mailto:soniasilbarbero@gmail.com" TargetMode="External"/><Relationship Id="rId199" Type="http://schemas.openxmlformats.org/officeDocument/2006/relationships/hyperlink" Target="mailto:valecortes14@hotmail.com" TargetMode="External"/><Relationship Id="rId203" Type="http://schemas.openxmlformats.org/officeDocument/2006/relationships/hyperlink" Target="mailto:nancyfarias@uomcordoba.org.ar" TargetMode="External"/><Relationship Id="rId19" Type="http://schemas.openxmlformats.org/officeDocument/2006/relationships/hyperlink" Target="mailto:carlosdiaz1866@hotmail.com" TargetMode="External"/><Relationship Id="rId224" Type="http://schemas.openxmlformats.org/officeDocument/2006/relationships/hyperlink" Target="mailto:arreguedaniel@gmail.com" TargetMode="External"/><Relationship Id="rId245" Type="http://schemas.openxmlformats.org/officeDocument/2006/relationships/hyperlink" Target="mailto:mentesanasebastian19@gmail.com" TargetMode="External"/><Relationship Id="rId266" Type="http://schemas.openxmlformats.org/officeDocument/2006/relationships/hyperlink" Target="mailto:claudiojular@hotmail.com.ar" TargetMode="External"/><Relationship Id="rId287" Type="http://schemas.openxmlformats.org/officeDocument/2006/relationships/hyperlink" Target="mailto:guillebustoscba@hotmail.com" TargetMode="External"/><Relationship Id="rId30" Type="http://schemas.openxmlformats.org/officeDocument/2006/relationships/hyperlink" Target="mailto:fedeprieto1.fp@gmail.com" TargetMode="External"/><Relationship Id="rId105" Type="http://schemas.openxmlformats.org/officeDocument/2006/relationships/hyperlink" Target="mailto:vaneflo82@gmail.com" TargetMode="External"/><Relationship Id="rId126" Type="http://schemas.openxmlformats.org/officeDocument/2006/relationships/hyperlink" Target="mailto:sandralorello@hotmail.com" TargetMode="External"/><Relationship Id="rId147" Type="http://schemas.openxmlformats.org/officeDocument/2006/relationships/hyperlink" Target="mailto:claudiojular@hotmail.com.ar" TargetMode="External"/><Relationship Id="rId168" Type="http://schemas.openxmlformats.org/officeDocument/2006/relationships/hyperlink" Target="mailto:nicoflucero@hotmail.com" TargetMode="External"/><Relationship Id="rId312" Type="http://schemas.openxmlformats.org/officeDocument/2006/relationships/hyperlink" Target="mailto:rubenmilanesio@gmail.com" TargetMode="External"/><Relationship Id="rId51" Type="http://schemas.openxmlformats.org/officeDocument/2006/relationships/hyperlink" Target="mailto:vaneflo82@gmail.com" TargetMode="External"/><Relationship Id="rId72" Type="http://schemas.openxmlformats.org/officeDocument/2006/relationships/hyperlink" Target="mailto:ludmilasakalian@hotmail.com" TargetMode="External"/><Relationship Id="rId93" Type="http://schemas.openxmlformats.org/officeDocument/2006/relationships/hyperlink" Target="mailto:juan.sabroso@hotmail.com" TargetMode="External"/><Relationship Id="rId189" Type="http://schemas.openxmlformats.org/officeDocument/2006/relationships/hyperlink" Target="mailto:joralgi@gmail.com" TargetMode="External"/><Relationship Id="rId3" Type="http://schemas.openxmlformats.org/officeDocument/2006/relationships/hyperlink" Target="mailto:schecho485@gmail.com" TargetMode="External"/><Relationship Id="rId214" Type="http://schemas.openxmlformats.org/officeDocument/2006/relationships/hyperlink" Target="mailto:catriellg@gmail.com" TargetMode="External"/><Relationship Id="rId235" Type="http://schemas.openxmlformats.org/officeDocument/2006/relationships/hyperlink" Target="mailto:lucianobarrionuevodemaria@gmail.com" TargetMode="External"/><Relationship Id="rId256" Type="http://schemas.openxmlformats.org/officeDocument/2006/relationships/hyperlink" Target="mailto:diegoemanueldiaz39@gmail.com" TargetMode="External"/><Relationship Id="rId277" Type="http://schemas.openxmlformats.org/officeDocument/2006/relationships/hyperlink" Target="mailto:maunicodiaztelechea@gmail.com" TargetMode="External"/><Relationship Id="rId298" Type="http://schemas.openxmlformats.org/officeDocument/2006/relationships/hyperlink" Target="mailto:torresjulieta547@gmail.com" TargetMode="External"/><Relationship Id="rId116" Type="http://schemas.openxmlformats.org/officeDocument/2006/relationships/hyperlink" Target="mailto:pmiscevich@gmail.com" TargetMode="External"/><Relationship Id="rId137" Type="http://schemas.openxmlformats.org/officeDocument/2006/relationships/hyperlink" Target="mailto:miriamburdisso@gmail.com" TargetMode="External"/><Relationship Id="rId158" Type="http://schemas.openxmlformats.org/officeDocument/2006/relationships/hyperlink" Target="mailto:pmiscevich@gmail.com" TargetMode="External"/><Relationship Id="rId302" Type="http://schemas.openxmlformats.org/officeDocument/2006/relationships/hyperlink" Target="mailto:hongn_norali@hotmail.com" TargetMode="External"/><Relationship Id="rId323" Type="http://schemas.openxmlformats.org/officeDocument/2006/relationships/comments" Target="../comments1.xml"/><Relationship Id="rId20" Type="http://schemas.openxmlformats.org/officeDocument/2006/relationships/hyperlink" Target="mailto:gusval67@hotmail.com" TargetMode="External"/><Relationship Id="rId41" Type="http://schemas.openxmlformats.org/officeDocument/2006/relationships/hyperlink" Target="mailto:mpairone@hotmail.com" TargetMode="External"/><Relationship Id="rId62" Type="http://schemas.openxmlformats.org/officeDocument/2006/relationships/hyperlink" Target="mailto:salgueroars@gmail.com" TargetMode="External"/><Relationship Id="rId83" Type="http://schemas.openxmlformats.org/officeDocument/2006/relationships/hyperlink" Target="mailto:ferchu_cta@hotmail.com" TargetMode="External"/><Relationship Id="rId179" Type="http://schemas.openxmlformats.org/officeDocument/2006/relationships/hyperlink" Target="mailto:silvianda_21@hotmail.com" TargetMode="External"/><Relationship Id="rId190" Type="http://schemas.openxmlformats.org/officeDocument/2006/relationships/hyperlink" Target="mailto:azuli2702@gmail.cm" TargetMode="External"/><Relationship Id="rId204" Type="http://schemas.openxmlformats.org/officeDocument/2006/relationships/hyperlink" Target="mailto:fgm63@yahoo.com.ar" TargetMode="External"/><Relationship Id="rId225" Type="http://schemas.openxmlformats.org/officeDocument/2006/relationships/hyperlink" Target="mailto:aguerohe@gmail.com" TargetMode="External"/><Relationship Id="rId246" Type="http://schemas.openxmlformats.org/officeDocument/2006/relationships/hyperlink" Target="mailto:mariaquaratto2020@gmail.com" TargetMode="External"/><Relationship Id="rId267" Type="http://schemas.openxmlformats.org/officeDocument/2006/relationships/hyperlink" Target="mailto:rodrieferreyra@gmail.com" TargetMode="External"/><Relationship Id="rId288" Type="http://schemas.openxmlformats.org/officeDocument/2006/relationships/hyperlink" Target="mailto:masainzpozzolante@gmail.com" TargetMode="External"/><Relationship Id="rId106" Type="http://schemas.openxmlformats.org/officeDocument/2006/relationships/hyperlink" Target="mailto:ymartinez.97.ym@gmail.com" TargetMode="External"/><Relationship Id="rId127" Type="http://schemas.openxmlformats.org/officeDocument/2006/relationships/hyperlink" Target="mailto:claudiojular@hotmail.com.ar" TargetMode="External"/><Relationship Id="rId313" Type="http://schemas.openxmlformats.org/officeDocument/2006/relationships/hyperlink" Target="mailto:maunicodiaztelechea@gmail.com" TargetMode="External"/><Relationship Id="rId10" Type="http://schemas.openxmlformats.org/officeDocument/2006/relationships/hyperlink" Target="mailto:claudiab249@gmail.com" TargetMode="External"/><Relationship Id="rId31" Type="http://schemas.openxmlformats.org/officeDocument/2006/relationships/hyperlink" Target="mailto:rauljquispe@gmail.com" TargetMode="External"/><Relationship Id="rId52" Type="http://schemas.openxmlformats.org/officeDocument/2006/relationships/hyperlink" Target="mailto:graberge@hotmail.com" TargetMode="External"/><Relationship Id="rId73" Type="http://schemas.openxmlformats.org/officeDocument/2006/relationships/hyperlink" Target="mailto:salgueroars@gmail.com" TargetMode="External"/><Relationship Id="rId94" Type="http://schemas.openxmlformats.org/officeDocument/2006/relationships/hyperlink" Target="mailto:leapugliese@gmail.com" TargetMode="External"/><Relationship Id="rId148" Type="http://schemas.openxmlformats.org/officeDocument/2006/relationships/hyperlink" Target="mailto:fakuuleyba92@gmail.com" TargetMode="External"/><Relationship Id="rId169" Type="http://schemas.openxmlformats.org/officeDocument/2006/relationships/hyperlink" Target="mailto:nancyfarias@uomcordoba.org.ar" TargetMode="External"/><Relationship Id="rId4" Type="http://schemas.openxmlformats.org/officeDocument/2006/relationships/hyperlink" Target="mailto:dante22xlab@hotmail.com" TargetMode="External"/><Relationship Id="rId180" Type="http://schemas.openxmlformats.org/officeDocument/2006/relationships/hyperlink" Target="mailto:gaston.maldonado309@hotmail.com" TargetMode="External"/><Relationship Id="rId215" Type="http://schemas.openxmlformats.org/officeDocument/2006/relationships/hyperlink" Target="mailto:nancyfarias@uomcordoba.org.ar" TargetMode="External"/><Relationship Id="rId236" Type="http://schemas.openxmlformats.org/officeDocument/2006/relationships/hyperlink" Target="mailto:arqelizabethcorzo@gmail.com" TargetMode="External"/><Relationship Id="rId257" Type="http://schemas.openxmlformats.org/officeDocument/2006/relationships/hyperlink" Target="mailto:diegoemanueldiaz39@gmail.com" TargetMode="External"/><Relationship Id="rId278" Type="http://schemas.openxmlformats.org/officeDocument/2006/relationships/hyperlink" Target="mailto:marioexequielrongo@gmail.com" TargetMode="External"/><Relationship Id="rId303" Type="http://schemas.openxmlformats.org/officeDocument/2006/relationships/hyperlink" Target="mailto:hongn_norali@hotmail.com" TargetMode="External"/><Relationship Id="rId42" Type="http://schemas.openxmlformats.org/officeDocument/2006/relationships/hyperlink" Target="mailto:mpairone@hotmail.com" TargetMode="External"/><Relationship Id="rId84" Type="http://schemas.openxmlformats.org/officeDocument/2006/relationships/hyperlink" Target="mailto:bonottowalter1@gmail.com" TargetMode="External"/><Relationship Id="rId138" Type="http://schemas.openxmlformats.org/officeDocument/2006/relationships/hyperlink" Target="mailto:lorenacgodoy@hotmail.com" TargetMode="External"/><Relationship Id="rId191" Type="http://schemas.openxmlformats.org/officeDocument/2006/relationships/hyperlink" Target="mailto:romina_martin@hotmail.com" TargetMode="External"/><Relationship Id="rId205" Type="http://schemas.openxmlformats.org/officeDocument/2006/relationships/hyperlink" Target="mailto:FABIANAURANI01@GMAIL.COM" TargetMode="External"/><Relationship Id="rId247" Type="http://schemas.openxmlformats.org/officeDocument/2006/relationships/hyperlink" Target="mailto:sonyxpiriax21@gmail.com" TargetMode="External"/><Relationship Id="rId107" Type="http://schemas.openxmlformats.org/officeDocument/2006/relationships/hyperlink" Target="mailto:nancyfarias@uomcordoba.org.ar" TargetMode="External"/><Relationship Id="rId289" Type="http://schemas.openxmlformats.org/officeDocument/2006/relationships/hyperlink" Target="mailto:sebas39cheff@hotmail.com" TargetMode="External"/><Relationship Id="rId11" Type="http://schemas.openxmlformats.org/officeDocument/2006/relationships/hyperlink" Target="mailto:melisaceltorres@hotmail.com" TargetMode="External"/><Relationship Id="rId53" Type="http://schemas.openxmlformats.org/officeDocument/2006/relationships/hyperlink" Target="mailto:fabriziodanielpugliese@gmail.com" TargetMode="External"/><Relationship Id="rId149" Type="http://schemas.openxmlformats.org/officeDocument/2006/relationships/hyperlink" Target="mailto:yulianoquatrochi@gmail.com" TargetMode="External"/><Relationship Id="rId314" Type="http://schemas.openxmlformats.org/officeDocument/2006/relationships/hyperlink" Target="mailto:josereolon71@hotmail.com" TargetMode="External"/><Relationship Id="rId95" Type="http://schemas.openxmlformats.org/officeDocument/2006/relationships/hyperlink" Target="mailto:casanovascmartin@hotmail.com" TargetMode="External"/><Relationship Id="rId160" Type="http://schemas.openxmlformats.org/officeDocument/2006/relationships/hyperlink" Target="mailto:h.dd@live.com.ar" TargetMode="External"/><Relationship Id="rId216" Type="http://schemas.openxmlformats.org/officeDocument/2006/relationships/hyperlink" Target="mailto:fabianrodriguez1327@gmail.com" TargetMode="External"/><Relationship Id="rId258" Type="http://schemas.openxmlformats.org/officeDocument/2006/relationships/hyperlink" Target="mailto:claudiojular@hotmail.com.ar" TargetMode="External"/><Relationship Id="rId22" Type="http://schemas.openxmlformats.org/officeDocument/2006/relationships/hyperlink" Target="mailto:maria_wagner@live.com.ar" TargetMode="External"/><Relationship Id="rId64" Type="http://schemas.openxmlformats.org/officeDocument/2006/relationships/hyperlink" Target="mailto:romina_martin@hotmail.com" TargetMode="External"/><Relationship Id="rId118" Type="http://schemas.openxmlformats.org/officeDocument/2006/relationships/hyperlink" Target="mailto:mariaeugeniaponce13@hotmail.com" TargetMode="External"/><Relationship Id="rId171" Type="http://schemas.openxmlformats.org/officeDocument/2006/relationships/hyperlink" Target="mailto:Soledadmansilla656@gmail.com" TargetMode="External"/><Relationship Id="rId227" Type="http://schemas.openxmlformats.org/officeDocument/2006/relationships/hyperlink" Target="mailto:bettlautaro@gmail.com" TargetMode="External"/><Relationship Id="rId269" Type="http://schemas.openxmlformats.org/officeDocument/2006/relationships/hyperlink" Target="mailto:h.dd@live.com.ar" TargetMode="External"/><Relationship Id="rId33" Type="http://schemas.openxmlformats.org/officeDocument/2006/relationships/hyperlink" Target="mailto:eugeniafarfan28@gmail.com" TargetMode="External"/><Relationship Id="rId129" Type="http://schemas.openxmlformats.org/officeDocument/2006/relationships/hyperlink" Target="mailto:martingiro@gmail.com" TargetMode="External"/><Relationship Id="rId280" Type="http://schemas.openxmlformats.org/officeDocument/2006/relationships/hyperlink" Target="mailto:maunicodiaztelechea@gmail.com" TargetMode="External"/><Relationship Id="rId75" Type="http://schemas.openxmlformats.org/officeDocument/2006/relationships/hyperlink" Target="mailto:gsabena8@gmail.com" TargetMode="External"/><Relationship Id="rId140" Type="http://schemas.openxmlformats.org/officeDocument/2006/relationships/hyperlink" Target="mailto:nigesu@hotmail.com" TargetMode="External"/><Relationship Id="rId182" Type="http://schemas.openxmlformats.org/officeDocument/2006/relationships/hyperlink" Target="mailto:lupicco45@gmail.com" TargetMode="External"/><Relationship Id="rId6" Type="http://schemas.openxmlformats.org/officeDocument/2006/relationships/hyperlink" Target="mailto:marcelacampanario@gmail.com" TargetMode="External"/><Relationship Id="rId238" Type="http://schemas.openxmlformats.org/officeDocument/2006/relationships/hyperlink" Target="mailto:sebas39cheff@hotmail.com" TargetMode="External"/><Relationship Id="rId291" Type="http://schemas.openxmlformats.org/officeDocument/2006/relationships/hyperlink" Target="mailto:garroabigail@yahoo.com.ar" TargetMode="External"/><Relationship Id="rId305" Type="http://schemas.openxmlformats.org/officeDocument/2006/relationships/hyperlink" Target="mailto:oreste.urca@gmail.com" TargetMode="External"/><Relationship Id="rId44" Type="http://schemas.openxmlformats.org/officeDocument/2006/relationships/hyperlink" Target="mailto:claudiab249@gmail.com" TargetMode="External"/><Relationship Id="rId86" Type="http://schemas.openxmlformats.org/officeDocument/2006/relationships/hyperlink" Target="mailto:brendacerutti6@gmail.com" TargetMode="External"/><Relationship Id="rId151" Type="http://schemas.openxmlformats.org/officeDocument/2006/relationships/hyperlink" Target="mailto:carlosdiaz1866@hotmail.com" TargetMode="External"/><Relationship Id="rId193" Type="http://schemas.openxmlformats.org/officeDocument/2006/relationships/hyperlink" Target="mailto:alejandropinto331.ap@gmail.com" TargetMode="External"/><Relationship Id="rId207" Type="http://schemas.openxmlformats.org/officeDocument/2006/relationships/hyperlink" Target="mailto:ferchu_cta@hotmail.com" TargetMode="External"/><Relationship Id="rId249" Type="http://schemas.openxmlformats.org/officeDocument/2006/relationships/hyperlink" Target="mailto:lautyamaral@gmail.com" TargetMode="External"/><Relationship Id="rId13" Type="http://schemas.openxmlformats.org/officeDocument/2006/relationships/hyperlink" Target="mailto:leapugliese@gmail.com" TargetMode="External"/><Relationship Id="rId109" Type="http://schemas.openxmlformats.org/officeDocument/2006/relationships/hyperlink" Target="mailto:rosannaluisapuebla@gmail.com" TargetMode="External"/><Relationship Id="rId260" Type="http://schemas.openxmlformats.org/officeDocument/2006/relationships/hyperlink" Target="mailto:rominaluciavega@gmail.com" TargetMode="External"/><Relationship Id="rId316" Type="http://schemas.openxmlformats.org/officeDocument/2006/relationships/hyperlink" Target="mailto:leanpuglies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nibalgarcia86@hotmail.com" TargetMode="External"/><Relationship Id="rId13" Type="http://schemas.openxmlformats.org/officeDocument/2006/relationships/hyperlink" Target="mailto:administracion@gruponievas.com.ar" TargetMode="External"/><Relationship Id="rId18" Type="http://schemas.openxmlformats.org/officeDocument/2006/relationships/hyperlink" Target="mailto:anibalgarcia86@hotmail.com" TargetMode="External"/><Relationship Id="rId3" Type="http://schemas.openxmlformats.org/officeDocument/2006/relationships/hyperlink" Target="mailto:anibalgarcia86@hotmail.com" TargetMode="External"/><Relationship Id="rId7" Type="http://schemas.openxmlformats.org/officeDocument/2006/relationships/hyperlink" Target="mailto:anibalgarcia86@hotmail.com" TargetMode="External"/><Relationship Id="rId12" Type="http://schemas.openxmlformats.org/officeDocument/2006/relationships/hyperlink" Target="mailto:administracion@gruponievas.com.ar" TargetMode="External"/><Relationship Id="rId17" Type="http://schemas.openxmlformats.org/officeDocument/2006/relationships/hyperlink" Target="mailto:garroabigail@yahoo.com.ar" TargetMode="External"/><Relationship Id="rId2" Type="http://schemas.openxmlformats.org/officeDocument/2006/relationships/hyperlink" Target="mailto:claudiojular@hotmail.com.ar" TargetMode="External"/><Relationship Id="rId16" Type="http://schemas.openxmlformats.org/officeDocument/2006/relationships/hyperlink" Target="mailto:patuchogilli@gmail.com" TargetMode="External"/><Relationship Id="rId1" Type="http://schemas.openxmlformats.org/officeDocument/2006/relationships/hyperlink" Target="mailto:claudiojular@hotmail.com.ar" TargetMode="External"/><Relationship Id="rId6" Type="http://schemas.openxmlformats.org/officeDocument/2006/relationships/hyperlink" Target="mailto:anibalgarcia86@hotmail.com" TargetMode="External"/><Relationship Id="rId11" Type="http://schemas.openxmlformats.org/officeDocument/2006/relationships/hyperlink" Target="mailto:lucila_margara@hotmail.com" TargetMode="External"/><Relationship Id="rId5" Type="http://schemas.openxmlformats.org/officeDocument/2006/relationships/hyperlink" Target="mailto:anibalgarcia86@hotmail.com" TargetMode="External"/><Relationship Id="rId15" Type="http://schemas.openxmlformats.org/officeDocument/2006/relationships/hyperlink" Target="mailto:vm3577022@gmail.com" TargetMode="External"/><Relationship Id="rId10" Type="http://schemas.openxmlformats.org/officeDocument/2006/relationships/hyperlink" Target="mailto:ariel_cabj8@hotmail.com" TargetMode="External"/><Relationship Id="rId4" Type="http://schemas.openxmlformats.org/officeDocument/2006/relationships/hyperlink" Target="mailto:anibalgarcia86@hotmail.com" TargetMode="External"/><Relationship Id="rId9" Type="http://schemas.openxmlformats.org/officeDocument/2006/relationships/hyperlink" Target="mailto:claudiojular@hotmail.com.ar" TargetMode="External"/><Relationship Id="rId14" Type="http://schemas.openxmlformats.org/officeDocument/2006/relationships/hyperlink" Target="mailto:galaindumentaria@hot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outlinePr summaryBelow="0" summaryRight="0"/>
  </sheetPr>
  <dimension ref="A1:AG1139"/>
  <sheetViews>
    <sheetView tabSelected="1" topLeftCell="E1" zoomScaleNormal="100" workbookViewId="0">
      <selection activeCell="K11" sqref="K11"/>
    </sheetView>
  </sheetViews>
  <sheetFormatPr defaultColWidth="14.42578125" defaultRowHeight="15.75" customHeight="1" x14ac:dyDescent="0.4"/>
  <cols>
    <col min="1" max="1" width="11.7109375" style="149" bestFit="1" customWidth="1"/>
    <col min="2" max="2" width="11.42578125" style="166" bestFit="1" customWidth="1"/>
    <col min="3" max="3" width="43.28515625" style="149" bestFit="1" customWidth="1"/>
    <col min="4" max="4" width="19.7109375" style="149" bestFit="1" customWidth="1"/>
    <col min="5" max="5" width="80.28515625" style="149" bestFit="1" customWidth="1"/>
    <col min="6" max="6" width="41.28515625" style="149" bestFit="1" customWidth="1"/>
    <col min="7" max="7" width="14.5703125" style="149" bestFit="1" customWidth="1"/>
    <col min="8" max="8" width="14" style="149" bestFit="1" customWidth="1"/>
    <col min="9" max="9" width="15.28515625" style="149" bestFit="1" customWidth="1"/>
    <col min="10" max="10" width="18" style="149" bestFit="1" customWidth="1"/>
    <col min="11" max="11" width="19.7109375" style="154" bestFit="1" customWidth="1"/>
    <col min="12" max="12" width="53.5703125" style="149" bestFit="1" customWidth="1"/>
    <col min="13" max="13" width="62.42578125" style="149" bestFit="1" customWidth="1"/>
    <col min="14" max="14" width="46.5703125" style="149" bestFit="1" customWidth="1"/>
    <col min="15" max="15" width="13.28515625" style="149" bestFit="1" customWidth="1"/>
    <col min="16" max="16" width="26.85546875" style="149" bestFit="1" customWidth="1"/>
    <col min="17" max="17" width="13.28515625" style="149" bestFit="1" customWidth="1"/>
    <col min="18" max="18" width="19.28515625" style="149" bestFit="1" customWidth="1"/>
    <col min="19" max="19" width="14.5703125" style="149" bestFit="1" customWidth="1"/>
    <col min="20" max="20" width="31.42578125" style="149" bestFit="1" customWidth="1"/>
    <col min="21" max="21" width="12.85546875" style="149" bestFit="1" customWidth="1"/>
    <col min="22" max="25" width="13" style="149" bestFit="1" customWidth="1"/>
    <col min="26" max="26" width="18" style="149" bestFit="1" customWidth="1"/>
    <col min="27" max="27" width="27.42578125" style="149" bestFit="1" customWidth="1"/>
    <col min="28" max="28" width="29.28515625" style="149" bestFit="1" customWidth="1"/>
    <col min="29" max="29" width="18.85546875" style="149" bestFit="1" customWidth="1"/>
    <col min="30" max="33" width="14.28515625" style="149" bestFit="1" customWidth="1"/>
    <col min="34" max="16384" width="14.42578125" style="149"/>
  </cols>
  <sheetData>
    <row r="1" spans="1:33" s="143" customFormat="1" ht="40.5" x14ac:dyDescent="0.4">
      <c r="A1" s="144" t="s">
        <v>318</v>
      </c>
      <c r="B1" s="145" t="s">
        <v>0</v>
      </c>
      <c r="C1" s="144" t="s">
        <v>1</v>
      </c>
      <c r="D1" s="144" t="s">
        <v>8</v>
      </c>
      <c r="E1" s="144" t="s">
        <v>2</v>
      </c>
      <c r="F1" s="144" t="s">
        <v>3</v>
      </c>
      <c r="G1" s="144" t="s">
        <v>4</v>
      </c>
      <c r="H1" s="146" t="s">
        <v>5</v>
      </c>
      <c r="I1" s="146" t="s">
        <v>6</v>
      </c>
      <c r="J1" s="146" t="s">
        <v>7</v>
      </c>
      <c r="K1" s="147" t="s">
        <v>3649</v>
      </c>
      <c r="L1" s="144" t="s">
        <v>10</v>
      </c>
      <c r="M1" s="144" t="s">
        <v>11</v>
      </c>
      <c r="N1" s="144" t="s">
        <v>1764</v>
      </c>
      <c r="O1" s="144" t="s">
        <v>532</v>
      </c>
      <c r="P1" s="144" t="s">
        <v>12</v>
      </c>
      <c r="Q1" s="144" t="s">
        <v>13</v>
      </c>
      <c r="R1" s="147" t="s">
        <v>325</v>
      </c>
      <c r="S1" s="148" t="s">
        <v>2187</v>
      </c>
      <c r="T1" s="148" t="s">
        <v>2188</v>
      </c>
      <c r="U1" s="148" t="s">
        <v>2189</v>
      </c>
      <c r="V1" s="148" t="s">
        <v>2190</v>
      </c>
      <c r="W1" s="148" t="s">
        <v>2191</v>
      </c>
      <c r="X1" s="148" t="s">
        <v>2192</v>
      </c>
      <c r="Y1" s="148" t="s">
        <v>2193</v>
      </c>
      <c r="Z1" s="148" t="s">
        <v>2194</v>
      </c>
      <c r="AA1" s="148" t="s">
        <v>2195</v>
      </c>
      <c r="AB1" s="148" t="s">
        <v>2196</v>
      </c>
      <c r="AC1" s="148" t="s">
        <v>2197</v>
      </c>
      <c r="AD1" s="148" t="s">
        <v>2198</v>
      </c>
      <c r="AE1" s="148" t="s">
        <v>2199</v>
      </c>
      <c r="AF1" s="148" t="s">
        <v>2200</v>
      </c>
      <c r="AG1" s="148" t="s">
        <v>2201</v>
      </c>
    </row>
    <row r="2" spans="1:33" ht="20.25" x14ac:dyDescent="0.4">
      <c r="A2" s="149">
        <v>1</v>
      </c>
      <c r="B2" s="152">
        <v>43862</v>
      </c>
      <c r="C2" s="149" t="s">
        <v>1589</v>
      </c>
      <c r="D2" s="149" t="s">
        <v>18</v>
      </c>
      <c r="E2" s="149" t="s">
        <v>16</v>
      </c>
      <c r="F2" s="149" t="s">
        <v>17</v>
      </c>
      <c r="G2" s="149">
        <v>5009</v>
      </c>
      <c r="H2" s="149">
        <v>7</v>
      </c>
      <c r="I2" s="149">
        <v>2</v>
      </c>
      <c r="J2" s="149">
        <v>1973</v>
      </c>
      <c r="K2" s="154" t="str">
        <f>CHOOSE(MOD(ROW()-2,3)+1,"3516570658","3515184118","3513585797")</f>
        <v>3516570658</v>
      </c>
      <c r="L2" s="149" t="s">
        <v>19</v>
      </c>
      <c r="M2" s="149" t="s">
        <v>20</v>
      </c>
      <c r="N2" s="149" t="s">
        <v>1768</v>
      </c>
      <c r="O2" s="153" t="s">
        <v>533</v>
      </c>
      <c r="P2" s="149" t="s">
        <v>401</v>
      </c>
      <c r="Q2" s="149" t="s">
        <v>22</v>
      </c>
      <c r="R2" s="154" t="s">
        <v>23</v>
      </c>
    </row>
    <row r="3" spans="1:33" ht="20.25" x14ac:dyDescent="0.4">
      <c r="A3" s="149">
        <v>2</v>
      </c>
      <c r="B3" s="152">
        <v>43800</v>
      </c>
      <c r="C3" s="149" t="s">
        <v>1590</v>
      </c>
      <c r="D3" s="149" t="s">
        <v>38</v>
      </c>
      <c r="E3" s="149" t="s">
        <v>36</v>
      </c>
      <c r="F3" s="149" t="s">
        <v>37</v>
      </c>
      <c r="G3" s="149">
        <v>5147</v>
      </c>
      <c r="H3" s="149">
        <v>18</v>
      </c>
      <c r="I3" s="149">
        <v>4</v>
      </c>
      <c r="J3" s="149">
        <v>1974</v>
      </c>
      <c r="K3" s="154" t="str">
        <f t="shared" ref="K3:K66" si="0">CHOOSE(MOD(ROW()-2,3)+1,"3516570658","3515184118","3513585797")</f>
        <v>3515184118</v>
      </c>
      <c r="L3" s="149" t="s">
        <v>39</v>
      </c>
      <c r="M3" s="149" t="s">
        <v>324</v>
      </c>
      <c r="N3" s="149" t="s">
        <v>1770</v>
      </c>
      <c r="O3" s="153">
        <v>0</v>
      </c>
      <c r="P3" s="149" t="s">
        <v>40</v>
      </c>
      <c r="Q3" s="149" t="s">
        <v>22</v>
      </c>
      <c r="R3" s="154" t="s">
        <v>327</v>
      </c>
    </row>
    <row r="4" spans="1:33" ht="20.25" x14ac:dyDescent="0.4">
      <c r="A4" s="149">
        <v>3</v>
      </c>
      <c r="B4" s="152">
        <v>43800</v>
      </c>
      <c r="C4" s="149" t="s">
        <v>42</v>
      </c>
      <c r="D4" s="149">
        <v>24793187</v>
      </c>
      <c r="E4" s="149" t="s">
        <v>43</v>
      </c>
      <c r="F4" s="149" t="s">
        <v>986</v>
      </c>
      <c r="G4" s="149">
        <v>5162</v>
      </c>
      <c r="H4" s="149">
        <v>29</v>
      </c>
      <c r="I4" s="149">
        <v>9</v>
      </c>
      <c r="J4" s="149">
        <v>1975</v>
      </c>
      <c r="K4" s="154" t="str">
        <f t="shared" si="0"/>
        <v>3513585797</v>
      </c>
      <c r="L4" s="149" t="s">
        <v>44</v>
      </c>
      <c r="M4" s="149" t="s">
        <v>1471</v>
      </c>
      <c r="N4" s="149" t="s">
        <v>1765</v>
      </c>
      <c r="O4" s="153" t="s">
        <v>1472</v>
      </c>
      <c r="P4" s="149" t="s">
        <v>401</v>
      </c>
      <c r="Q4" s="149" t="s">
        <v>41</v>
      </c>
      <c r="R4" s="154" t="s">
        <v>46</v>
      </c>
    </row>
    <row r="5" spans="1:33" ht="20.25" x14ac:dyDescent="0.4">
      <c r="A5" s="149">
        <v>4</v>
      </c>
      <c r="B5" s="152">
        <v>43800</v>
      </c>
      <c r="C5" s="149" t="s">
        <v>1588</v>
      </c>
      <c r="D5" s="149">
        <v>20542758</v>
      </c>
      <c r="E5" s="149" t="s">
        <v>16</v>
      </c>
      <c r="F5" s="149" t="s">
        <v>17</v>
      </c>
      <c r="G5" s="149">
        <v>5009</v>
      </c>
      <c r="H5" s="149">
        <v>12</v>
      </c>
      <c r="I5" s="149">
        <v>12</v>
      </c>
      <c r="J5" s="149">
        <v>1968</v>
      </c>
      <c r="K5" s="154" t="str">
        <f t="shared" si="0"/>
        <v>3516570658</v>
      </c>
      <c r="L5" s="155" t="s">
        <v>19</v>
      </c>
      <c r="M5" s="149" t="s">
        <v>1946</v>
      </c>
      <c r="N5" s="149" t="s">
        <v>1771</v>
      </c>
      <c r="O5" s="153" t="s">
        <v>1947</v>
      </c>
      <c r="P5" s="149" t="s">
        <v>401</v>
      </c>
      <c r="Q5" s="149" t="s">
        <v>22</v>
      </c>
      <c r="R5" s="154" t="s">
        <v>23</v>
      </c>
    </row>
    <row r="6" spans="1:33" ht="20.25" x14ac:dyDescent="0.4">
      <c r="A6" s="149">
        <v>5</v>
      </c>
      <c r="B6" s="152">
        <v>43831</v>
      </c>
      <c r="C6" s="149" t="s">
        <v>1592</v>
      </c>
      <c r="D6" s="149">
        <v>27188943</v>
      </c>
      <c r="E6" s="149" t="s">
        <v>59</v>
      </c>
      <c r="F6" s="149" t="s">
        <v>60</v>
      </c>
      <c r="G6" s="149">
        <v>5149</v>
      </c>
      <c r="H6" s="149">
        <v>19</v>
      </c>
      <c r="I6" s="149">
        <v>6</v>
      </c>
      <c r="J6" s="149">
        <v>1979</v>
      </c>
      <c r="K6" s="154" t="str">
        <f t="shared" si="0"/>
        <v>3515184118</v>
      </c>
      <c r="L6" s="149" t="s">
        <v>62</v>
      </c>
      <c r="M6" s="149" t="s">
        <v>274</v>
      </c>
      <c r="N6" s="149" t="s">
        <v>1772</v>
      </c>
      <c r="O6" s="153" t="s">
        <v>534</v>
      </c>
      <c r="P6" s="149" t="s">
        <v>401</v>
      </c>
      <c r="Q6" s="149" t="s">
        <v>22</v>
      </c>
      <c r="R6" s="154" t="s">
        <v>23</v>
      </c>
    </row>
    <row r="7" spans="1:33" ht="20.25" x14ac:dyDescent="0.4">
      <c r="A7" s="149">
        <v>6</v>
      </c>
      <c r="B7" s="152">
        <v>43831</v>
      </c>
      <c r="C7" s="149" t="s">
        <v>65</v>
      </c>
      <c r="D7" s="149">
        <v>25652666</v>
      </c>
      <c r="E7" s="149" t="s">
        <v>66</v>
      </c>
      <c r="F7" s="149" t="s">
        <v>67</v>
      </c>
      <c r="G7" s="149">
        <v>5012</v>
      </c>
      <c r="H7" s="149">
        <v>4</v>
      </c>
      <c r="I7" s="149">
        <v>2</v>
      </c>
      <c r="J7" s="149">
        <v>1977</v>
      </c>
      <c r="K7" s="154" t="str">
        <f t="shared" si="0"/>
        <v>3513585797</v>
      </c>
      <c r="L7" s="149" t="s">
        <v>1939</v>
      </c>
      <c r="M7" s="149" t="s">
        <v>275</v>
      </c>
      <c r="N7" s="149" t="s">
        <v>1766</v>
      </c>
      <c r="O7" s="153" t="s">
        <v>701</v>
      </c>
      <c r="P7" s="149" t="s">
        <v>401</v>
      </c>
      <c r="Q7" s="149" t="s">
        <v>41</v>
      </c>
      <c r="R7" s="154" t="s">
        <v>69</v>
      </c>
    </row>
    <row r="8" spans="1:33" ht="20.25" x14ac:dyDescent="0.4">
      <c r="A8" s="149">
        <v>7</v>
      </c>
      <c r="B8" s="152">
        <v>43800</v>
      </c>
      <c r="C8" s="149" t="s">
        <v>1593</v>
      </c>
      <c r="D8" s="149">
        <v>23198829</v>
      </c>
      <c r="E8" s="149" t="s">
        <v>76</v>
      </c>
      <c r="F8" s="149" t="s">
        <v>48</v>
      </c>
      <c r="G8" s="149">
        <v>5000</v>
      </c>
      <c r="H8" s="149">
        <v>1</v>
      </c>
      <c r="I8" s="149">
        <v>8</v>
      </c>
      <c r="J8" s="149">
        <v>1972</v>
      </c>
      <c r="K8" s="154" t="str">
        <f t="shared" si="0"/>
        <v>3516570658</v>
      </c>
      <c r="L8" s="149" t="s">
        <v>77</v>
      </c>
      <c r="M8" s="149" t="s">
        <v>73</v>
      </c>
      <c r="N8" s="149" t="s">
        <v>73</v>
      </c>
      <c r="O8" s="153">
        <v>0</v>
      </c>
      <c r="P8" s="149" t="s">
        <v>73</v>
      </c>
      <c r="Q8" s="149" t="s">
        <v>1587</v>
      </c>
      <c r="R8" s="154" t="s">
        <v>329</v>
      </c>
    </row>
    <row r="9" spans="1:33" ht="20.25" x14ac:dyDescent="0.4">
      <c r="A9" s="149">
        <v>8</v>
      </c>
      <c r="B9" s="152">
        <v>43891</v>
      </c>
      <c r="C9" s="149" t="s">
        <v>82</v>
      </c>
      <c r="D9" s="149">
        <v>12509462</v>
      </c>
      <c r="E9" s="149" t="s">
        <v>83</v>
      </c>
      <c r="F9" s="149" t="s">
        <v>84</v>
      </c>
      <c r="G9" s="149">
        <v>5105</v>
      </c>
      <c r="H9" s="149">
        <v>29</v>
      </c>
      <c r="I9" s="149">
        <v>8</v>
      </c>
      <c r="J9" s="149">
        <v>2021</v>
      </c>
      <c r="K9" s="154" t="str">
        <f t="shared" si="0"/>
        <v>3515184118</v>
      </c>
      <c r="L9" s="149" t="s">
        <v>85</v>
      </c>
      <c r="M9" s="149" t="s">
        <v>276</v>
      </c>
      <c r="N9" s="149" t="s">
        <v>1773</v>
      </c>
      <c r="O9" s="153" t="s">
        <v>535</v>
      </c>
      <c r="P9" s="149" t="s">
        <v>401</v>
      </c>
      <c r="Q9" s="149" t="s">
        <v>22</v>
      </c>
      <c r="R9" s="154" t="s">
        <v>81</v>
      </c>
    </row>
    <row r="10" spans="1:33" ht="20.25" x14ac:dyDescent="0.4">
      <c r="A10" s="149">
        <v>9</v>
      </c>
      <c r="B10" s="152">
        <v>43831</v>
      </c>
      <c r="C10" s="149" t="s">
        <v>1595</v>
      </c>
      <c r="D10" s="149">
        <v>23912339</v>
      </c>
      <c r="E10" s="149" t="s">
        <v>36</v>
      </c>
      <c r="F10" s="149" t="s">
        <v>86</v>
      </c>
      <c r="G10" s="149">
        <v>5147</v>
      </c>
      <c r="H10" s="149">
        <v>18</v>
      </c>
      <c r="I10" s="149">
        <v>4</v>
      </c>
      <c r="J10" s="149">
        <v>1974</v>
      </c>
      <c r="K10" s="154" t="str">
        <f t="shared" si="0"/>
        <v>3513585797</v>
      </c>
      <c r="L10" s="149" t="s">
        <v>39</v>
      </c>
      <c r="M10" s="149" t="s">
        <v>1099</v>
      </c>
      <c r="N10" s="149" t="s">
        <v>1774</v>
      </c>
      <c r="O10" s="153" t="s">
        <v>1100</v>
      </c>
      <c r="P10" s="149" t="s">
        <v>401</v>
      </c>
      <c r="Q10" s="149" t="s">
        <v>22</v>
      </c>
      <c r="R10" s="154" t="s">
        <v>81</v>
      </c>
    </row>
    <row r="11" spans="1:33" ht="20.25" x14ac:dyDescent="0.4">
      <c r="A11" s="149">
        <v>10</v>
      </c>
      <c r="B11" s="152">
        <v>43922</v>
      </c>
      <c r="C11" s="149" t="s">
        <v>1596</v>
      </c>
      <c r="D11" s="149">
        <v>17158370</v>
      </c>
      <c r="E11" s="149" t="s">
        <v>91</v>
      </c>
      <c r="F11" s="156" t="s">
        <v>92</v>
      </c>
      <c r="G11" s="149">
        <v>5158</v>
      </c>
      <c r="H11" s="149">
        <v>23</v>
      </c>
      <c r="I11" s="149">
        <v>5</v>
      </c>
      <c r="J11" s="149">
        <v>1965</v>
      </c>
      <c r="K11" s="154" t="str">
        <f t="shared" si="0"/>
        <v>3516570658</v>
      </c>
      <c r="L11" s="149" t="s">
        <v>93</v>
      </c>
      <c r="M11" s="149" t="s">
        <v>330</v>
      </c>
      <c r="N11" s="149" t="s">
        <v>1775</v>
      </c>
      <c r="O11" s="153" t="s">
        <v>702</v>
      </c>
      <c r="P11" s="149" t="s">
        <v>401</v>
      </c>
      <c r="Q11" s="149" t="s">
        <v>22</v>
      </c>
      <c r="R11" s="154" t="s">
        <v>81</v>
      </c>
    </row>
    <row r="12" spans="1:33" ht="20.25" x14ac:dyDescent="0.4">
      <c r="A12" s="149">
        <v>11</v>
      </c>
      <c r="B12" s="152">
        <v>43952</v>
      </c>
      <c r="C12" s="149" t="s">
        <v>94</v>
      </c>
      <c r="D12" s="149">
        <v>32280786</v>
      </c>
      <c r="E12" s="149" t="s">
        <v>95</v>
      </c>
      <c r="F12" s="149" t="s">
        <v>48</v>
      </c>
      <c r="G12" s="149">
        <v>5000</v>
      </c>
      <c r="H12" s="149">
        <v>23</v>
      </c>
      <c r="I12" s="149">
        <v>5</v>
      </c>
      <c r="J12" s="149">
        <v>1986</v>
      </c>
      <c r="K12" s="154" t="str">
        <f t="shared" si="0"/>
        <v>3515184118</v>
      </c>
      <c r="L12" s="149" t="s">
        <v>915</v>
      </c>
      <c r="M12" s="156" t="s">
        <v>277</v>
      </c>
      <c r="N12" s="156" t="s">
        <v>1571</v>
      </c>
      <c r="O12" s="157" t="s">
        <v>703</v>
      </c>
      <c r="P12" s="149" t="s">
        <v>401</v>
      </c>
      <c r="Q12" s="149" t="s">
        <v>2900</v>
      </c>
      <c r="R12" s="154" t="s">
        <v>2901</v>
      </c>
    </row>
    <row r="13" spans="1:33" ht="20.25" x14ac:dyDescent="0.4">
      <c r="A13" s="149">
        <v>12</v>
      </c>
      <c r="B13" s="152">
        <v>43586</v>
      </c>
      <c r="C13" s="149" t="s">
        <v>98</v>
      </c>
      <c r="D13" s="149">
        <v>25247061</v>
      </c>
      <c r="E13" s="149" t="s">
        <v>26</v>
      </c>
      <c r="F13" s="149" t="s">
        <v>27</v>
      </c>
      <c r="G13" s="149">
        <v>5010</v>
      </c>
      <c r="H13" s="149">
        <v>14</v>
      </c>
      <c r="I13" s="149">
        <v>11</v>
      </c>
      <c r="J13" s="149">
        <v>1976</v>
      </c>
      <c r="K13" s="154" t="str">
        <f t="shared" si="0"/>
        <v>3513585797</v>
      </c>
      <c r="L13" s="149" t="s">
        <v>99</v>
      </c>
      <c r="M13" s="149" t="s">
        <v>324</v>
      </c>
      <c r="N13" s="149" t="s">
        <v>1811</v>
      </c>
      <c r="O13" s="153">
        <v>0</v>
      </c>
      <c r="P13" s="149" t="s">
        <v>40</v>
      </c>
      <c r="Q13" s="149" t="s">
        <v>22</v>
      </c>
      <c r="R13" s="154" t="s">
        <v>327</v>
      </c>
    </row>
    <row r="14" spans="1:33" ht="20.25" x14ac:dyDescent="0.4">
      <c r="A14" s="149">
        <v>13</v>
      </c>
      <c r="B14" s="152">
        <v>43678</v>
      </c>
      <c r="C14" s="149" t="s">
        <v>100</v>
      </c>
      <c r="D14" s="149">
        <v>11558270</v>
      </c>
      <c r="E14" s="149" t="s">
        <v>101</v>
      </c>
      <c r="F14" s="149" t="s">
        <v>48</v>
      </c>
      <c r="G14" s="149">
        <v>5000</v>
      </c>
      <c r="H14" s="149">
        <v>27</v>
      </c>
      <c r="I14" s="149">
        <v>6</v>
      </c>
      <c r="J14" s="149">
        <v>1954</v>
      </c>
      <c r="K14" s="154" t="str">
        <f t="shared" si="0"/>
        <v>3516570658</v>
      </c>
      <c r="L14" s="149" t="s">
        <v>102</v>
      </c>
      <c r="M14" s="149" t="s">
        <v>324</v>
      </c>
      <c r="N14" s="149" t="s">
        <v>1811</v>
      </c>
      <c r="O14" s="153">
        <v>0</v>
      </c>
      <c r="P14" s="149" t="s">
        <v>40</v>
      </c>
      <c r="Q14" s="149" t="s">
        <v>22</v>
      </c>
      <c r="R14" s="154" t="s">
        <v>327</v>
      </c>
    </row>
    <row r="15" spans="1:33" ht="20.25" x14ac:dyDescent="0.4">
      <c r="A15" s="149">
        <v>14</v>
      </c>
      <c r="B15" s="152">
        <v>43770</v>
      </c>
      <c r="C15" s="149" t="s">
        <v>2315</v>
      </c>
      <c r="D15" s="149">
        <v>27853106</v>
      </c>
      <c r="E15" s="149" t="s">
        <v>104</v>
      </c>
      <c r="F15" s="149" t="s">
        <v>48</v>
      </c>
      <c r="G15" s="149">
        <v>5000</v>
      </c>
      <c r="H15" s="149">
        <v>22</v>
      </c>
      <c r="I15" s="149">
        <v>7</v>
      </c>
      <c r="J15" s="149">
        <v>1980</v>
      </c>
      <c r="K15" s="154" t="str">
        <f t="shared" si="0"/>
        <v>3515184118</v>
      </c>
      <c r="L15" s="188" t="s">
        <v>2663</v>
      </c>
      <c r="N15" s="149" t="s">
        <v>1811</v>
      </c>
      <c r="O15" s="153">
        <v>0</v>
      </c>
      <c r="P15" s="149" t="s">
        <v>40</v>
      </c>
      <c r="Q15" s="149" t="s">
        <v>22</v>
      </c>
      <c r="R15" s="154" t="s">
        <v>327</v>
      </c>
    </row>
    <row r="16" spans="1:33" ht="20.25" x14ac:dyDescent="0.4">
      <c r="A16" s="149">
        <v>15</v>
      </c>
      <c r="B16" s="152">
        <v>43617</v>
      </c>
      <c r="C16" s="149" t="s">
        <v>1598</v>
      </c>
      <c r="D16" s="149">
        <v>32080890</v>
      </c>
      <c r="E16" s="149" t="s">
        <v>108</v>
      </c>
      <c r="F16" s="149" t="s">
        <v>48</v>
      </c>
      <c r="G16" s="149">
        <v>5000</v>
      </c>
      <c r="H16" s="149">
        <v>23</v>
      </c>
      <c r="I16" s="149">
        <v>5</v>
      </c>
      <c r="J16" s="149">
        <v>1986</v>
      </c>
      <c r="K16" s="154" t="str">
        <f t="shared" si="0"/>
        <v>3513585797</v>
      </c>
      <c r="L16" s="149" t="s">
        <v>109</v>
      </c>
      <c r="M16" s="149" t="s">
        <v>280</v>
      </c>
      <c r="N16" s="149" t="s">
        <v>1777</v>
      </c>
      <c r="O16" s="153">
        <v>0</v>
      </c>
      <c r="P16" s="149" t="s">
        <v>52</v>
      </c>
      <c r="Q16" s="149" t="s">
        <v>41</v>
      </c>
      <c r="R16" s="149" t="s">
        <v>328</v>
      </c>
    </row>
    <row r="17" spans="1:18" ht="20.25" x14ac:dyDescent="0.4">
      <c r="A17" s="149">
        <v>16</v>
      </c>
      <c r="B17" s="152">
        <v>43891</v>
      </c>
      <c r="C17" s="149" t="s">
        <v>121</v>
      </c>
      <c r="D17" s="149">
        <v>31742432</v>
      </c>
      <c r="E17" s="149" t="s">
        <v>122</v>
      </c>
      <c r="F17" s="149" t="s">
        <v>123</v>
      </c>
      <c r="G17" s="149">
        <v>5000</v>
      </c>
      <c r="H17" s="149">
        <v>12</v>
      </c>
      <c r="I17" s="149">
        <v>8</v>
      </c>
      <c r="J17" s="149">
        <v>1985</v>
      </c>
      <c r="K17" s="154" t="str">
        <f t="shared" si="0"/>
        <v>3516570658</v>
      </c>
      <c r="L17" s="149" t="s">
        <v>632</v>
      </c>
      <c r="M17" s="149" t="s">
        <v>73</v>
      </c>
      <c r="N17" s="149" t="s">
        <v>73</v>
      </c>
      <c r="O17" s="153">
        <v>0</v>
      </c>
      <c r="P17" s="149" t="s">
        <v>73</v>
      </c>
      <c r="Q17" s="149" t="s">
        <v>1587</v>
      </c>
      <c r="R17" s="154" t="s">
        <v>329</v>
      </c>
    </row>
    <row r="18" spans="1:18" ht="20.25" x14ac:dyDescent="0.4">
      <c r="A18" s="149">
        <v>17</v>
      </c>
      <c r="B18" s="152">
        <v>43891</v>
      </c>
      <c r="C18" s="149" t="s">
        <v>2133</v>
      </c>
      <c r="D18" s="149">
        <v>36125154</v>
      </c>
      <c r="E18" s="149" t="s">
        <v>2134</v>
      </c>
      <c r="F18" s="149" t="s">
        <v>57</v>
      </c>
      <c r="G18" s="149">
        <v>5001</v>
      </c>
      <c r="H18" s="149">
        <v>8</v>
      </c>
      <c r="I18" s="149">
        <v>6</v>
      </c>
      <c r="J18" s="149">
        <v>1991</v>
      </c>
      <c r="K18" s="154" t="str">
        <f t="shared" si="0"/>
        <v>3515184118</v>
      </c>
      <c r="L18" s="155" t="s">
        <v>2135</v>
      </c>
      <c r="M18" s="149" t="s">
        <v>282</v>
      </c>
      <c r="N18" s="149" t="s">
        <v>1779</v>
      </c>
      <c r="O18" s="153" t="s">
        <v>716</v>
      </c>
      <c r="P18" s="149" t="s">
        <v>401</v>
      </c>
      <c r="Q18" s="149" t="s">
        <v>22</v>
      </c>
      <c r="R18" s="154" t="s">
        <v>81</v>
      </c>
    </row>
    <row r="19" spans="1:18" ht="20.25" x14ac:dyDescent="0.4">
      <c r="A19" s="149">
        <v>18</v>
      </c>
      <c r="B19" s="152">
        <v>44562</v>
      </c>
      <c r="C19" s="149" t="s">
        <v>1599</v>
      </c>
      <c r="D19" s="149">
        <v>41521494</v>
      </c>
      <c r="E19" s="149" t="s">
        <v>125</v>
      </c>
      <c r="F19" s="149" t="s">
        <v>48</v>
      </c>
      <c r="G19" s="149">
        <v>5000</v>
      </c>
      <c r="H19" s="149">
        <v>26</v>
      </c>
      <c r="I19" s="149">
        <v>9</v>
      </c>
      <c r="J19" s="149">
        <v>1998</v>
      </c>
      <c r="K19" s="154" t="str">
        <f t="shared" si="0"/>
        <v>3513585797</v>
      </c>
      <c r="L19" s="149" t="s">
        <v>126</v>
      </c>
      <c r="M19" s="149" t="s">
        <v>610</v>
      </c>
      <c r="N19" s="149" t="s">
        <v>1780</v>
      </c>
      <c r="O19" s="153" t="s">
        <v>797</v>
      </c>
      <c r="P19" s="149" t="s">
        <v>401</v>
      </c>
      <c r="Q19" s="149" t="s">
        <v>22</v>
      </c>
      <c r="R19" s="154" t="s">
        <v>81</v>
      </c>
    </row>
    <row r="20" spans="1:18" ht="20.25" x14ac:dyDescent="0.4">
      <c r="A20" s="149">
        <v>19</v>
      </c>
      <c r="B20" s="152">
        <v>43983</v>
      </c>
      <c r="C20" s="149" t="s">
        <v>1600</v>
      </c>
      <c r="D20" s="149">
        <v>32809298</v>
      </c>
      <c r="E20" s="149" t="s">
        <v>128</v>
      </c>
      <c r="F20" s="149" t="s">
        <v>129</v>
      </c>
      <c r="G20" s="149">
        <v>5250</v>
      </c>
      <c r="H20" s="149">
        <v>15</v>
      </c>
      <c r="I20" s="149">
        <v>4</v>
      </c>
      <c r="J20" s="149">
        <v>1987</v>
      </c>
      <c r="K20" s="154" t="str">
        <f t="shared" si="0"/>
        <v>3516570658</v>
      </c>
      <c r="L20" s="149" t="s">
        <v>130</v>
      </c>
      <c r="M20" s="149" t="s">
        <v>283</v>
      </c>
      <c r="N20" s="149" t="s">
        <v>1781</v>
      </c>
      <c r="O20" s="153" t="s">
        <v>832</v>
      </c>
      <c r="P20" s="149" t="s">
        <v>401</v>
      </c>
      <c r="Q20" s="149" t="s">
        <v>1587</v>
      </c>
      <c r="R20" s="154" t="s">
        <v>30</v>
      </c>
    </row>
    <row r="21" spans="1:18" ht="20.25" x14ac:dyDescent="0.4">
      <c r="A21" s="149">
        <v>20</v>
      </c>
      <c r="B21" s="152">
        <v>44044</v>
      </c>
      <c r="C21" s="149" t="s">
        <v>141</v>
      </c>
      <c r="D21" s="149">
        <v>27285259687</v>
      </c>
      <c r="E21" s="149" t="s">
        <v>142</v>
      </c>
      <c r="F21" s="149" t="s">
        <v>143</v>
      </c>
      <c r="G21" s="149">
        <v>5147</v>
      </c>
      <c r="H21" s="149">
        <v>3</v>
      </c>
      <c r="I21" s="149">
        <v>7</v>
      </c>
      <c r="J21" s="149">
        <v>1981</v>
      </c>
      <c r="K21" s="154" t="str">
        <f t="shared" si="0"/>
        <v>3515184118</v>
      </c>
      <c r="L21" s="149" t="s">
        <v>144</v>
      </c>
      <c r="M21" s="149" t="s">
        <v>286</v>
      </c>
      <c r="N21" s="149" t="s">
        <v>665</v>
      </c>
      <c r="O21" s="153" t="s">
        <v>794</v>
      </c>
      <c r="P21" s="149" t="s">
        <v>401</v>
      </c>
      <c r="Q21" s="149" t="s">
        <v>22</v>
      </c>
      <c r="R21" s="154" t="s">
        <v>866</v>
      </c>
    </row>
    <row r="22" spans="1:18" ht="20.25" x14ac:dyDescent="0.4">
      <c r="A22" s="149">
        <v>21</v>
      </c>
      <c r="B22" s="152">
        <v>44044</v>
      </c>
      <c r="C22" s="149" t="s">
        <v>145</v>
      </c>
      <c r="D22" s="149">
        <v>17024594</v>
      </c>
      <c r="E22" s="149" t="s">
        <v>146</v>
      </c>
      <c r="F22" s="149" t="s">
        <v>147</v>
      </c>
      <c r="G22" s="149">
        <v>5008</v>
      </c>
      <c r="H22" s="149">
        <v>23</v>
      </c>
      <c r="I22" s="149">
        <v>2</v>
      </c>
      <c r="J22" s="149">
        <v>1965</v>
      </c>
      <c r="K22" s="154" t="str">
        <f t="shared" si="0"/>
        <v>3513585797</v>
      </c>
      <c r="L22" s="149" t="s">
        <v>148</v>
      </c>
      <c r="M22" s="149" t="s">
        <v>287</v>
      </c>
      <c r="N22" s="149" t="s">
        <v>1783</v>
      </c>
      <c r="O22" s="153">
        <v>0</v>
      </c>
      <c r="P22" s="149" t="s">
        <v>52</v>
      </c>
      <c r="Q22" s="149" t="s">
        <v>41</v>
      </c>
      <c r="R22" s="154" t="s">
        <v>328</v>
      </c>
    </row>
    <row r="23" spans="1:18" ht="20.25" x14ac:dyDescent="0.4">
      <c r="A23" s="149">
        <v>22</v>
      </c>
      <c r="B23" s="152">
        <v>44044</v>
      </c>
      <c r="C23" s="149" t="s">
        <v>1601</v>
      </c>
      <c r="D23" s="149">
        <v>21629372</v>
      </c>
      <c r="E23" s="149" t="s">
        <v>150</v>
      </c>
      <c r="F23" s="149" t="s">
        <v>151</v>
      </c>
      <c r="G23" s="149">
        <v>5009</v>
      </c>
      <c r="H23" s="149">
        <v>16</v>
      </c>
      <c r="I23" s="149">
        <v>8</v>
      </c>
      <c r="J23" s="149">
        <v>1970</v>
      </c>
      <c r="K23" s="154" t="str">
        <f t="shared" si="0"/>
        <v>3516570658</v>
      </c>
      <c r="L23" s="149" t="s">
        <v>152</v>
      </c>
      <c r="M23" s="149" t="s">
        <v>324</v>
      </c>
      <c r="N23" s="149" t="s">
        <v>1770</v>
      </c>
      <c r="O23" s="153">
        <v>0</v>
      </c>
      <c r="P23" s="149" t="s">
        <v>40</v>
      </c>
      <c r="Q23" s="149" t="s">
        <v>22</v>
      </c>
      <c r="R23" s="154" t="s">
        <v>327</v>
      </c>
    </row>
    <row r="24" spans="1:18" ht="20.25" x14ac:dyDescent="0.4">
      <c r="A24" s="149">
        <v>23</v>
      </c>
      <c r="B24" s="152">
        <v>44166</v>
      </c>
      <c r="C24" s="149" t="s">
        <v>1601</v>
      </c>
      <c r="D24" s="149">
        <v>21629372</v>
      </c>
      <c r="E24" s="149" t="s">
        <v>150</v>
      </c>
      <c r="F24" s="149" t="s">
        <v>151</v>
      </c>
      <c r="G24" s="149">
        <v>5009</v>
      </c>
      <c r="H24" s="149">
        <v>16</v>
      </c>
      <c r="I24" s="149">
        <v>8</v>
      </c>
      <c r="J24" s="149">
        <v>1970</v>
      </c>
      <c r="K24" s="154" t="str">
        <f t="shared" si="0"/>
        <v>3515184118</v>
      </c>
      <c r="L24" s="149" t="s">
        <v>152</v>
      </c>
      <c r="M24" s="149" t="s">
        <v>582</v>
      </c>
      <c r="N24" s="149" t="s">
        <v>1778</v>
      </c>
      <c r="O24" s="153" t="s">
        <v>717</v>
      </c>
      <c r="P24" s="149" t="s">
        <v>401</v>
      </c>
      <c r="Q24" s="149" t="s">
        <v>22</v>
      </c>
      <c r="R24" s="154" t="s">
        <v>557</v>
      </c>
    </row>
    <row r="25" spans="1:18" ht="20.25" x14ac:dyDescent="0.4">
      <c r="A25" s="149">
        <v>24</v>
      </c>
      <c r="B25" s="152">
        <v>44075</v>
      </c>
      <c r="C25" s="149" t="s">
        <v>1602</v>
      </c>
      <c r="D25" s="149">
        <v>17159840</v>
      </c>
      <c r="E25" s="149" t="s">
        <v>158</v>
      </c>
      <c r="F25" s="149" t="s">
        <v>159</v>
      </c>
      <c r="G25" s="149">
        <v>5000</v>
      </c>
      <c r="H25" s="149">
        <v>2</v>
      </c>
      <c r="I25" s="149">
        <v>9</v>
      </c>
      <c r="J25" s="149">
        <v>1964</v>
      </c>
      <c r="K25" s="154" t="str">
        <f t="shared" si="0"/>
        <v>3513585797</v>
      </c>
      <c r="L25" s="149" t="s">
        <v>160</v>
      </c>
      <c r="M25" s="149" t="s">
        <v>288</v>
      </c>
      <c r="N25" s="149" t="s">
        <v>1784</v>
      </c>
      <c r="O25" s="153" t="s">
        <v>718</v>
      </c>
      <c r="P25" s="149" t="s">
        <v>401</v>
      </c>
      <c r="Q25" s="149" t="s">
        <v>22</v>
      </c>
      <c r="R25" s="154" t="s">
        <v>81</v>
      </c>
    </row>
    <row r="26" spans="1:18" ht="20.25" x14ac:dyDescent="0.4">
      <c r="A26" s="149">
        <v>25</v>
      </c>
      <c r="B26" s="152">
        <v>44076</v>
      </c>
      <c r="C26" s="149" t="s">
        <v>1603</v>
      </c>
      <c r="D26" s="149">
        <v>41224087</v>
      </c>
      <c r="E26" s="149" t="s">
        <v>163</v>
      </c>
      <c r="F26" s="149" t="s">
        <v>48</v>
      </c>
      <c r="G26" s="149">
        <v>5000</v>
      </c>
      <c r="H26" s="149">
        <v>18</v>
      </c>
      <c r="I26" s="149">
        <v>5</v>
      </c>
      <c r="J26" s="149">
        <v>1998</v>
      </c>
      <c r="K26" s="154" t="str">
        <f t="shared" si="0"/>
        <v>3516570658</v>
      </c>
      <c r="L26" s="149" t="s">
        <v>164</v>
      </c>
      <c r="M26" s="149" t="s">
        <v>289</v>
      </c>
      <c r="N26" s="149" t="s">
        <v>1782</v>
      </c>
      <c r="O26" s="153" t="s">
        <v>785</v>
      </c>
      <c r="P26" s="149" t="s">
        <v>401</v>
      </c>
      <c r="Q26" s="149" t="s">
        <v>22</v>
      </c>
      <c r="R26" s="154" t="s">
        <v>46</v>
      </c>
    </row>
    <row r="27" spans="1:18" ht="20.25" x14ac:dyDescent="0.4">
      <c r="A27" s="149">
        <v>26</v>
      </c>
      <c r="B27" s="152">
        <v>44075</v>
      </c>
      <c r="C27" s="149" t="s">
        <v>1604</v>
      </c>
      <c r="D27" s="149">
        <v>17778343</v>
      </c>
      <c r="E27" s="149" t="s">
        <v>166</v>
      </c>
      <c r="F27" s="149" t="s">
        <v>57</v>
      </c>
      <c r="G27" s="149">
        <v>5000</v>
      </c>
      <c r="H27" s="149">
        <v>25</v>
      </c>
      <c r="I27" s="149">
        <v>6</v>
      </c>
      <c r="J27" s="149">
        <v>1966</v>
      </c>
      <c r="K27" s="154" t="str">
        <f t="shared" si="0"/>
        <v>3515184118</v>
      </c>
      <c r="L27" s="149" t="s">
        <v>167</v>
      </c>
      <c r="M27" s="149" t="s">
        <v>290</v>
      </c>
      <c r="N27" s="149" t="s">
        <v>1368</v>
      </c>
      <c r="O27" s="153" t="s">
        <v>796</v>
      </c>
      <c r="P27" s="149" t="s">
        <v>401</v>
      </c>
      <c r="Q27" s="149" t="s">
        <v>22</v>
      </c>
      <c r="R27" s="154" t="s">
        <v>81</v>
      </c>
    </row>
    <row r="28" spans="1:18" ht="20.25" x14ac:dyDescent="0.4">
      <c r="A28" s="149">
        <v>27</v>
      </c>
      <c r="B28" s="152">
        <v>44075</v>
      </c>
      <c r="C28" s="149" t="s">
        <v>1599</v>
      </c>
      <c r="D28" s="149">
        <v>22560486</v>
      </c>
      <c r="E28" s="149" t="s">
        <v>125</v>
      </c>
      <c r="F28" s="149" t="s">
        <v>48</v>
      </c>
      <c r="G28" s="149">
        <v>5000</v>
      </c>
      <c r="H28" s="149">
        <v>24</v>
      </c>
      <c r="I28" s="149">
        <v>12</v>
      </c>
      <c r="J28" s="149">
        <v>1971</v>
      </c>
      <c r="K28" s="154" t="str">
        <f t="shared" si="0"/>
        <v>3513585797</v>
      </c>
      <c r="L28" s="149" t="s">
        <v>126</v>
      </c>
      <c r="M28" s="149" t="s">
        <v>291</v>
      </c>
      <c r="N28" s="149" t="s">
        <v>1786</v>
      </c>
      <c r="O28" s="157" t="s">
        <v>798</v>
      </c>
      <c r="P28" s="149" t="s">
        <v>401</v>
      </c>
      <c r="Q28" s="149" t="s">
        <v>22</v>
      </c>
      <c r="R28" s="154" t="s">
        <v>81</v>
      </c>
    </row>
    <row r="29" spans="1:18" ht="20.25" x14ac:dyDescent="0.4">
      <c r="A29" s="149">
        <v>28</v>
      </c>
      <c r="B29" s="152">
        <v>44105</v>
      </c>
      <c r="C29" s="149" t="s">
        <v>1599</v>
      </c>
      <c r="D29" s="149">
        <v>22560486</v>
      </c>
      <c r="E29" s="149" t="s">
        <v>292</v>
      </c>
      <c r="F29" s="149" t="s">
        <v>48</v>
      </c>
      <c r="G29" s="149">
        <v>5000</v>
      </c>
      <c r="H29" s="149">
        <v>24</v>
      </c>
      <c r="I29" s="149">
        <v>12</v>
      </c>
      <c r="J29" s="149">
        <v>1971</v>
      </c>
      <c r="K29" s="154" t="str">
        <f t="shared" si="0"/>
        <v>3516570658</v>
      </c>
      <c r="L29" s="149" t="s">
        <v>126</v>
      </c>
      <c r="M29" s="149" t="s">
        <v>323</v>
      </c>
      <c r="N29" s="149" t="s">
        <v>1887</v>
      </c>
      <c r="O29" s="153">
        <v>0</v>
      </c>
      <c r="P29" s="149" t="s">
        <v>32</v>
      </c>
      <c r="Q29" s="149" t="s">
        <v>33</v>
      </c>
      <c r="R29" s="154" t="s">
        <v>326</v>
      </c>
    </row>
    <row r="30" spans="1:18" ht="20.25" x14ac:dyDescent="0.4">
      <c r="A30" s="149">
        <v>29</v>
      </c>
      <c r="B30" s="152">
        <v>44105</v>
      </c>
      <c r="C30" s="149" t="s">
        <v>1971</v>
      </c>
      <c r="D30" s="149">
        <v>30718297741</v>
      </c>
      <c r="E30" s="149" t="s">
        <v>176</v>
      </c>
      <c r="F30" s="149" t="s">
        <v>48</v>
      </c>
      <c r="G30" s="149">
        <v>5000</v>
      </c>
      <c r="H30" s="149">
        <v>30</v>
      </c>
      <c r="I30" s="149">
        <v>6</v>
      </c>
      <c r="J30" s="149">
        <v>1986</v>
      </c>
      <c r="K30" s="154" t="str">
        <f t="shared" si="0"/>
        <v>3515184118</v>
      </c>
      <c r="L30" s="149" t="s">
        <v>178</v>
      </c>
      <c r="M30" s="149" t="s">
        <v>293</v>
      </c>
      <c r="N30" s="149" t="s">
        <v>1787</v>
      </c>
      <c r="O30" s="157" t="s">
        <v>799</v>
      </c>
      <c r="P30" s="149" t="s">
        <v>401</v>
      </c>
      <c r="Q30" s="149" t="s">
        <v>22</v>
      </c>
      <c r="R30" s="154" t="s">
        <v>81</v>
      </c>
    </row>
    <row r="31" spans="1:18" ht="20.25" x14ac:dyDescent="0.4">
      <c r="A31" s="149">
        <v>30</v>
      </c>
      <c r="B31" s="152">
        <v>44136</v>
      </c>
      <c r="C31" s="149" t="s">
        <v>893</v>
      </c>
      <c r="D31" s="149">
        <v>39444405</v>
      </c>
      <c r="E31" s="149" t="s">
        <v>179</v>
      </c>
      <c r="F31" s="149" t="s">
        <v>180</v>
      </c>
      <c r="G31" s="149">
        <v>2300</v>
      </c>
      <c r="H31" s="149">
        <v>24</v>
      </c>
      <c r="I31" s="149">
        <v>1</v>
      </c>
      <c r="J31" s="149">
        <v>1996</v>
      </c>
      <c r="K31" s="154" t="str">
        <f t="shared" si="0"/>
        <v>3513585797</v>
      </c>
      <c r="L31" s="149" t="s">
        <v>181</v>
      </c>
      <c r="M31" s="149" t="s">
        <v>294</v>
      </c>
      <c r="N31" s="149" t="s">
        <v>1788</v>
      </c>
      <c r="O31" s="157" t="s">
        <v>801</v>
      </c>
      <c r="P31" s="149" t="s">
        <v>401</v>
      </c>
      <c r="Q31" s="149" t="s">
        <v>22</v>
      </c>
      <c r="R31" s="154" t="s">
        <v>81</v>
      </c>
    </row>
    <row r="32" spans="1:18" ht="20.25" x14ac:dyDescent="0.4">
      <c r="A32" s="149">
        <v>31</v>
      </c>
      <c r="B32" s="152">
        <v>44136</v>
      </c>
      <c r="C32" s="149" t="s">
        <v>1629</v>
      </c>
      <c r="D32" s="149">
        <v>42439749</v>
      </c>
      <c r="E32" s="149" t="s">
        <v>183</v>
      </c>
      <c r="F32" s="149" t="s">
        <v>120</v>
      </c>
      <c r="G32" s="149">
        <v>5145</v>
      </c>
      <c r="H32" s="149">
        <v>15</v>
      </c>
      <c r="I32" s="149">
        <v>7</v>
      </c>
      <c r="J32" s="149">
        <v>1999</v>
      </c>
      <c r="K32" s="154" t="str">
        <f t="shared" si="0"/>
        <v>3516570658</v>
      </c>
      <c r="L32" s="149" t="s">
        <v>184</v>
      </c>
      <c r="M32" s="149" t="s">
        <v>295</v>
      </c>
      <c r="N32" s="149" t="s">
        <v>1789</v>
      </c>
      <c r="O32" s="153" t="s">
        <v>802</v>
      </c>
      <c r="P32" s="149" t="s">
        <v>401</v>
      </c>
      <c r="Q32" s="149" t="s">
        <v>22</v>
      </c>
      <c r="R32" s="154" t="s">
        <v>47</v>
      </c>
    </row>
    <row r="33" spans="1:18" ht="20.25" x14ac:dyDescent="0.4">
      <c r="A33" s="149">
        <v>32</v>
      </c>
      <c r="B33" s="152">
        <v>44136</v>
      </c>
      <c r="C33" s="149" t="s">
        <v>1630</v>
      </c>
      <c r="D33" s="149">
        <v>17697186</v>
      </c>
      <c r="E33" s="149" t="s">
        <v>186</v>
      </c>
      <c r="F33" s="149" t="s">
        <v>187</v>
      </c>
      <c r="G33" s="149">
        <v>5008</v>
      </c>
      <c r="H33" s="149">
        <v>21</v>
      </c>
      <c r="I33" s="149">
        <v>12</v>
      </c>
      <c r="J33" s="149">
        <v>1965</v>
      </c>
      <c r="K33" s="154" t="str">
        <f t="shared" si="0"/>
        <v>3515184118</v>
      </c>
      <c r="L33" s="149" t="s">
        <v>188</v>
      </c>
      <c r="M33" s="149" t="s">
        <v>296</v>
      </c>
      <c r="N33" s="149" t="s">
        <v>1790</v>
      </c>
      <c r="O33" s="153">
        <v>0</v>
      </c>
      <c r="P33" s="149" t="s">
        <v>52</v>
      </c>
      <c r="Q33" s="149" t="s">
        <v>41</v>
      </c>
      <c r="R33" s="154" t="s">
        <v>328</v>
      </c>
    </row>
    <row r="34" spans="1:18" ht="20.25" x14ac:dyDescent="0.4">
      <c r="A34" s="149">
        <v>33</v>
      </c>
      <c r="B34" s="152">
        <v>44136</v>
      </c>
      <c r="C34" s="149" t="s">
        <v>1631</v>
      </c>
      <c r="D34" s="149">
        <v>39693961</v>
      </c>
      <c r="E34" s="149" t="s">
        <v>196</v>
      </c>
      <c r="F34" s="149" t="s">
        <v>197</v>
      </c>
      <c r="G34" s="149">
        <v>5012</v>
      </c>
      <c r="H34" s="149">
        <v>14</v>
      </c>
      <c r="I34" s="149">
        <v>12</v>
      </c>
      <c r="J34" s="149">
        <v>1996</v>
      </c>
      <c r="K34" s="154" t="str">
        <f t="shared" si="0"/>
        <v>3513585797</v>
      </c>
      <c r="L34" s="149" t="s">
        <v>198</v>
      </c>
      <c r="M34" s="149" t="s">
        <v>297</v>
      </c>
      <c r="N34" s="149" t="s">
        <v>1791</v>
      </c>
      <c r="O34" s="153" t="s">
        <v>839</v>
      </c>
      <c r="P34" s="149" t="s">
        <v>96</v>
      </c>
      <c r="Q34" s="149" t="s">
        <v>45</v>
      </c>
      <c r="R34" s="154" t="s">
        <v>97</v>
      </c>
    </row>
    <row r="35" spans="1:18" ht="20.25" x14ac:dyDescent="0.4">
      <c r="A35" s="149">
        <v>34</v>
      </c>
      <c r="B35" s="152">
        <v>44136</v>
      </c>
      <c r="C35" s="149" t="s">
        <v>118</v>
      </c>
      <c r="D35" s="149">
        <v>17003964</v>
      </c>
      <c r="E35" s="149" t="s">
        <v>119</v>
      </c>
      <c r="F35" s="149" t="s">
        <v>71</v>
      </c>
      <c r="G35" s="149">
        <v>5008</v>
      </c>
      <c r="H35" s="149">
        <v>14</v>
      </c>
      <c r="I35" s="149">
        <v>11</v>
      </c>
      <c r="J35" s="149">
        <v>1964</v>
      </c>
      <c r="K35" s="154" t="str">
        <f t="shared" si="0"/>
        <v>3516570658</v>
      </c>
      <c r="L35" s="149" t="s">
        <v>72</v>
      </c>
      <c r="M35" s="149" t="s">
        <v>298</v>
      </c>
      <c r="N35" s="149" t="s">
        <v>665</v>
      </c>
      <c r="O35" s="157" t="s">
        <v>803</v>
      </c>
      <c r="P35" s="149" t="s">
        <v>401</v>
      </c>
      <c r="Q35" s="149" t="s">
        <v>22</v>
      </c>
      <c r="R35" s="154" t="s">
        <v>23</v>
      </c>
    </row>
    <row r="36" spans="1:18" ht="20.25" x14ac:dyDescent="0.4">
      <c r="A36" s="149">
        <v>35</v>
      </c>
      <c r="B36" s="152">
        <v>44166</v>
      </c>
      <c r="C36" s="149" t="s">
        <v>1632</v>
      </c>
      <c r="D36" s="149">
        <v>20315579024</v>
      </c>
      <c r="E36" s="149" t="s">
        <v>200</v>
      </c>
      <c r="F36" s="149" t="s">
        <v>201</v>
      </c>
      <c r="G36" s="149">
        <v>5000</v>
      </c>
      <c r="H36" s="149">
        <v>13</v>
      </c>
      <c r="I36" s="149">
        <v>4</v>
      </c>
      <c r="J36" s="149">
        <v>1985</v>
      </c>
      <c r="K36" s="154" t="str">
        <f t="shared" si="0"/>
        <v>3515184118</v>
      </c>
      <c r="L36" s="155" t="s">
        <v>203</v>
      </c>
      <c r="M36" s="149" t="s">
        <v>299</v>
      </c>
      <c r="N36" s="149" t="s">
        <v>1792</v>
      </c>
      <c r="O36" s="153" t="s">
        <v>786</v>
      </c>
      <c r="P36" s="149" t="s">
        <v>401</v>
      </c>
      <c r="Q36" s="149" t="s">
        <v>45</v>
      </c>
      <c r="R36" s="154" t="s">
        <v>161</v>
      </c>
    </row>
    <row r="37" spans="1:18" ht="20.25" x14ac:dyDescent="0.4">
      <c r="A37" s="149">
        <v>36</v>
      </c>
      <c r="B37" s="152">
        <v>44166</v>
      </c>
      <c r="C37" s="149" t="s">
        <v>1632</v>
      </c>
      <c r="D37" s="149" t="s">
        <v>202</v>
      </c>
      <c r="E37" s="149" t="s">
        <v>200</v>
      </c>
      <c r="F37" s="149" t="s">
        <v>201</v>
      </c>
      <c r="G37" s="149">
        <v>5000</v>
      </c>
      <c r="H37" s="149">
        <v>13</v>
      </c>
      <c r="I37" s="149">
        <v>4</v>
      </c>
      <c r="J37" s="149">
        <v>1985</v>
      </c>
      <c r="K37" s="154" t="str">
        <f t="shared" si="0"/>
        <v>3513585797</v>
      </c>
      <c r="L37" s="149" t="s">
        <v>203</v>
      </c>
      <c r="M37" s="149" t="s">
        <v>300</v>
      </c>
      <c r="N37" s="149" t="s">
        <v>1793</v>
      </c>
      <c r="O37" s="153" t="s">
        <v>787</v>
      </c>
      <c r="P37" s="149" t="s">
        <v>401</v>
      </c>
      <c r="Q37" s="149" t="s">
        <v>45</v>
      </c>
      <c r="R37" s="154" t="s">
        <v>161</v>
      </c>
    </row>
    <row r="38" spans="1:18" ht="20.25" x14ac:dyDescent="0.4">
      <c r="A38" s="149">
        <v>37</v>
      </c>
      <c r="B38" s="152">
        <v>44136</v>
      </c>
      <c r="C38" s="149" t="s">
        <v>1633</v>
      </c>
      <c r="D38" s="149" t="s">
        <v>206</v>
      </c>
      <c r="E38" s="149" t="s">
        <v>205</v>
      </c>
      <c r="F38" s="149" t="s">
        <v>57</v>
      </c>
      <c r="G38" s="149">
        <v>5000</v>
      </c>
      <c r="H38" s="149">
        <v>15</v>
      </c>
      <c r="I38" s="149">
        <v>1</v>
      </c>
      <c r="J38" s="149">
        <v>1948</v>
      </c>
      <c r="K38" s="154" t="str">
        <f t="shared" si="0"/>
        <v>3516570658</v>
      </c>
      <c r="L38" s="155" t="s">
        <v>332</v>
      </c>
      <c r="M38" s="149" t="s">
        <v>301</v>
      </c>
      <c r="N38" s="149" t="s">
        <v>1773</v>
      </c>
      <c r="O38" s="157" t="s">
        <v>804</v>
      </c>
      <c r="P38" s="149" t="s">
        <v>401</v>
      </c>
      <c r="Q38" s="149" t="s">
        <v>22</v>
      </c>
      <c r="R38" s="154" t="s">
        <v>81</v>
      </c>
    </row>
    <row r="39" spans="1:18" ht="20.25" x14ac:dyDescent="0.4">
      <c r="A39" s="149">
        <v>38</v>
      </c>
      <c r="B39" s="152">
        <v>44166</v>
      </c>
      <c r="C39" s="149" t="s">
        <v>207</v>
      </c>
      <c r="D39" s="149">
        <v>39302118</v>
      </c>
      <c r="E39" s="149" t="s">
        <v>208</v>
      </c>
      <c r="F39" s="149" t="s">
        <v>48</v>
      </c>
      <c r="G39" s="149">
        <v>5000</v>
      </c>
      <c r="H39" s="149">
        <v>20</v>
      </c>
      <c r="I39" s="149">
        <v>10</v>
      </c>
      <c r="J39" s="149">
        <v>1995</v>
      </c>
      <c r="K39" s="154" t="str">
        <f t="shared" si="0"/>
        <v>3515184118</v>
      </c>
      <c r="L39" s="149" t="s">
        <v>209</v>
      </c>
      <c r="M39" s="149" t="s">
        <v>302</v>
      </c>
      <c r="N39" s="149" t="s">
        <v>1794</v>
      </c>
      <c r="O39" s="153" t="s">
        <v>825</v>
      </c>
      <c r="P39" s="149" t="s">
        <v>96</v>
      </c>
      <c r="Q39" s="149" t="s">
        <v>41</v>
      </c>
      <c r="R39" s="154" t="s">
        <v>46</v>
      </c>
    </row>
    <row r="40" spans="1:18" ht="20.25" x14ac:dyDescent="0.4">
      <c r="A40" s="149">
        <v>39</v>
      </c>
      <c r="B40" s="152">
        <v>44166</v>
      </c>
      <c r="C40" s="149" t="s">
        <v>1591</v>
      </c>
      <c r="D40" s="149">
        <v>42475679</v>
      </c>
      <c r="E40" s="149" t="s">
        <v>212</v>
      </c>
      <c r="F40" s="149" t="s">
        <v>213</v>
      </c>
      <c r="G40" s="149">
        <v>5000</v>
      </c>
      <c r="H40" s="149">
        <v>11</v>
      </c>
      <c r="I40" s="149">
        <v>4</v>
      </c>
      <c r="J40" s="149">
        <v>1972</v>
      </c>
      <c r="K40" s="154" t="str">
        <f t="shared" si="0"/>
        <v>3513585797</v>
      </c>
      <c r="L40" s="149" t="s">
        <v>55</v>
      </c>
      <c r="M40" s="149" t="s">
        <v>324</v>
      </c>
      <c r="N40" s="149" t="s">
        <v>1770</v>
      </c>
      <c r="O40" s="153">
        <v>0</v>
      </c>
      <c r="P40" s="149" t="s">
        <v>40</v>
      </c>
      <c r="Q40" s="149" t="s">
        <v>22</v>
      </c>
      <c r="R40" s="154" t="s">
        <v>327</v>
      </c>
    </row>
    <row r="41" spans="1:18" ht="20.25" x14ac:dyDescent="0.4">
      <c r="A41" s="149">
        <v>40</v>
      </c>
      <c r="B41" s="152">
        <v>44166</v>
      </c>
      <c r="C41" s="149" t="s">
        <v>1634</v>
      </c>
      <c r="D41" s="149">
        <v>21402769</v>
      </c>
      <c r="E41" s="149" t="s">
        <v>132</v>
      </c>
      <c r="F41" s="149" t="s">
        <v>48</v>
      </c>
      <c r="G41" s="149">
        <v>5000</v>
      </c>
      <c r="H41" s="149">
        <v>8</v>
      </c>
      <c r="I41" s="149">
        <v>5</v>
      </c>
      <c r="J41" s="149">
        <v>1970</v>
      </c>
      <c r="K41" s="154" t="str">
        <f t="shared" si="0"/>
        <v>3516570658</v>
      </c>
      <c r="L41" s="149" t="s">
        <v>133</v>
      </c>
      <c r="M41" s="149" t="s">
        <v>304</v>
      </c>
      <c r="N41" s="149" t="s">
        <v>1778</v>
      </c>
      <c r="O41" s="157" t="s">
        <v>805</v>
      </c>
      <c r="P41" s="149" t="s">
        <v>401</v>
      </c>
      <c r="Q41" s="149" t="s">
        <v>22</v>
      </c>
      <c r="R41" s="154" t="s">
        <v>81</v>
      </c>
    </row>
    <row r="42" spans="1:18" ht="20.25" x14ac:dyDescent="0.4">
      <c r="A42" s="149">
        <v>41</v>
      </c>
      <c r="B42" s="152">
        <v>44166</v>
      </c>
      <c r="C42" s="149" t="s">
        <v>635</v>
      </c>
      <c r="D42" s="149">
        <v>23195102</v>
      </c>
      <c r="E42" s="149" t="s">
        <v>220</v>
      </c>
      <c r="F42" s="149" t="s">
        <v>221</v>
      </c>
      <c r="G42" s="149">
        <v>5152</v>
      </c>
      <c r="H42" s="149">
        <v>1</v>
      </c>
      <c r="I42" s="149">
        <v>2</v>
      </c>
      <c r="J42" s="149">
        <v>1973</v>
      </c>
      <c r="K42" s="154" t="str">
        <f t="shared" si="0"/>
        <v>3515184118</v>
      </c>
      <c r="L42" s="149" t="s">
        <v>222</v>
      </c>
      <c r="M42" s="149" t="s">
        <v>2779</v>
      </c>
      <c r="N42" s="149" t="s">
        <v>1788</v>
      </c>
      <c r="O42" s="158" t="s">
        <v>2780</v>
      </c>
      <c r="P42" s="149" t="s">
        <v>401</v>
      </c>
      <c r="Q42" s="149" t="s">
        <v>1587</v>
      </c>
      <c r="R42" s="154" t="s">
        <v>30</v>
      </c>
    </row>
    <row r="43" spans="1:18" ht="20.25" x14ac:dyDescent="0.4">
      <c r="A43" s="149">
        <v>42</v>
      </c>
      <c r="B43" s="152">
        <v>44197</v>
      </c>
      <c r="C43" s="149" t="s">
        <v>2059</v>
      </c>
      <c r="D43" s="149">
        <v>22373961</v>
      </c>
      <c r="E43" s="149" t="s">
        <v>228</v>
      </c>
      <c r="F43" s="149" t="s">
        <v>106</v>
      </c>
      <c r="G43" s="149">
        <v>5147</v>
      </c>
      <c r="H43" s="149">
        <v>23</v>
      </c>
      <c r="I43" s="149">
        <v>11</v>
      </c>
      <c r="J43" s="149">
        <v>1971</v>
      </c>
      <c r="K43" s="154" t="str">
        <f t="shared" si="0"/>
        <v>3513585797</v>
      </c>
      <c r="L43" s="149" t="s">
        <v>230</v>
      </c>
      <c r="M43" s="149" t="s">
        <v>306</v>
      </c>
      <c r="N43" s="149" t="s">
        <v>1771</v>
      </c>
      <c r="O43" s="153" t="s">
        <v>764</v>
      </c>
      <c r="P43" s="149" t="s">
        <v>401</v>
      </c>
      <c r="Q43" s="149" t="s">
        <v>22</v>
      </c>
      <c r="R43" s="154" t="s">
        <v>345</v>
      </c>
    </row>
    <row r="44" spans="1:18" ht="20.25" x14ac:dyDescent="0.4">
      <c r="A44" s="149">
        <v>43</v>
      </c>
      <c r="B44" s="152">
        <v>44197</v>
      </c>
      <c r="C44" s="149" t="s">
        <v>231</v>
      </c>
      <c r="D44" s="149">
        <v>24463700</v>
      </c>
      <c r="E44" s="149" t="s">
        <v>232</v>
      </c>
      <c r="F44" s="149" t="s">
        <v>48</v>
      </c>
      <c r="G44" s="149">
        <v>5000</v>
      </c>
      <c r="H44" s="149">
        <v>26</v>
      </c>
      <c r="I44" s="149">
        <v>2</v>
      </c>
      <c r="J44" s="149">
        <v>1975</v>
      </c>
      <c r="K44" s="154" t="str">
        <f t="shared" si="0"/>
        <v>3516570658</v>
      </c>
      <c r="L44" s="149" t="s">
        <v>233</v>
      </c>
      <c r="M44" s="149" t="s">
        <v>73</v>
      </c>
      <c r="N44" s="149" t="s">
        <v>73</v>
      </c>
      <c r="O44" s="153">
        <v>0</v>
      </c>
      <c r="P44" s="149" t="s">
        <v>73</v>
      </c>
      <c r="Q44" s="149" t="s">
        <v>1587</v>
      </c>
      <c r="R44" s="154" t="s">
        <v>329</v>
      </c>
    </row>
    <row r="45" spans="1:18" ht="20.25" x14ac:dyDescent="0.4">
      <c r="A45" s="149">
        <v>44</v>
      </c>
      <c r="B45" s="152">
        <v>44197</v>
      </c>
      <c r="C45" s="149" t="s">
        <v>1635</v>
      </c>
      <c r="D45" s="149">
        <v>31843388</v>
      </c>
      <c r="E45" s="149" t="s">
        <v>194</v>
      </c>
      <c r="F45" s="149" t="s">
        <v>147</v>
      </c>
      <c r="G45" s="149">
        <v>5000</v>
      </c>
      <c r="H45" s="149">
        <v>31</v>
      </c>
      <c r="I45" s="149">
        <v>8</v>
      </c>
      <c r="J45" s="149">
        <v>1985</v>
      </c>
      <c r="K45" s="154" t="str">
        <f t="shared" si="0"/>
        <v>3515184118</v>
      </c>
      <c r="L45" s="149" t="s">
        <v>195</v>
      </c>
      <c r="M45" s="149" t="s">
        <v>307</v>
      </c>
      <c r="N45" s="149" t="s">
        <v>1771</v>
      </c>
      <c r="O45" s="153">
        <v>0</v>
      </c>
      <c r="P45" s="149" t="s">
        <v>401</v>
      </c>
      <c r="Q45" s="149" t="s">
        <v>33</v>
      </c>
      <c r="R45" s="154" t="s">
        <v>161</v>
      </c>
    </row>
    <row r="46" spans="1:18" ht="20.25" x14ac:dyDescent="0.4">
      <c r="A46" s="149">
        <v>45</v>
      </c>
      <c r="B46" s="152">
        <v>44228</v>
      </c>
      <c r="C46" s="159" t="s">
        <v>2522</v>
      </c>
      <c r="D46" s="159">
        <v>20439002</v>
      </c>
      <c r="E46" s="149" t="s">
        <v>215</v>
      </c>
      <c r="F46" s="149" t="s">
        <v>48</v>
      </c>
      <c r="G46" s="149">
        <v>5000</v>
      </c>
      <c r="H46" s="149">
        <v>26</v>
      </c>
      <c r="I46" s="149">
        <v>7</v>
      </c>
      <c r="J46" s="149">
        <v>1968</v>
      </c>
      <c r="K46" s="154" t="str">
        <f t="shared" si="0"/>
        <v>3513585797</v>
      </c>
      <c r="L46" s="155" t="s">
        <v>256</v>
      </c>
      <c r="M46" s="149" t="s">
        <v>308</v>
      </c>
      <c r="N46" s="149" t="s">
        <v>1797</v>
      </c>
      <c r="O46" s="157" t="s">
        <v>806</v>
      </c>
      <c r="P46" s="149" t="s">
        <v>401</v>
      </c>
      <c r="Q46" s="149" t="s">
        <v>22</v>
      </c>
      <c r="R46" s="149" t="s">
        <v>81</v>
      </c>
    </row>
    <row r="47" spans="1:18" ht="20.25" x14ac:dyDescent="0.4">
      <c r="A47" s="149">
        <v>46</v>
      </c>
      <c r="B47" s="152">
        <v>44228</v>
      </c>
      <c r="C47" s="149" t="s">
        <v>234</v>
      </c>
      <c r="D47" s="149">
        <v>33752742</v>
      </c>
      <c r="E47" s="149" t="s">
        <v>235</v>
      </c>
      <c r="F47" s="149" t="s">
        <v>236</v>
      </c>
      <c r="G47" s="149">
        <v>5000</v>
      </c>
      <c r="H47" s="149">
        <v>8</v>
      </c>
      <c r="I47" s="149">
        <v>7</v>
      </c>
      <c r="J47" s="149">
        <v>1998</v>
      </c>
      <c r="K47" s="154" t="str">
        <f t="shared" si="0"/>
        <v>3516570658</v>
      </c>
      <c r="L47" s="149" t="s">
        <v>237</v>
      </c>
      <c r="M47" s="149" t="s">
        <v>309</v>
      </c>
      <c r="N47" s="149" t="s">
        <v>665</v>
      </c>
      <c r="O47" s="153" t="s">
        <v>808</v>
      </c>
      <c r="P47" s="149" t="s">
        <v>401</v>
      </c>
      <c r="Q47" s="149" t="s">
        <v>22</v>
      </c>
      <c r="R47" s="154" t="s">
        <v>81</v>
      </c>
    </row>
    <row r="48" spans="1:18" ht="20.25" x14ac:dyDescent="0.4">
      <c r="A48" s="149">
        <v>47</v>
      </c>
      <c r="B48" s="152">
        <v>44228</v>
      </c>
      <c r="C48" s="149" t="s">
        <v>1636</v>
      </c>
      <c r="D48" s="149" t="s">
        <v>225</v>
      </c>
      <c r="E48" s="149" t="s">
        <v>224</v>
      </c>
      <c r="F48" s="149" t="s">
        <v>143</v>
      </c>
      <c r="G48" s="149">
        <v>5147</v>
      </c>
      <c r="H48" s="149">
        <v>28</v>
      </c>
      <c r="I48" s="149">
        <v>7</v>
      </c>
      <c r="J48" s="149">
        <v>1977</v>
      </c>
      <c r="K48" s="154" t="str">
        <f t="shared" si="0"/>
        <v>3515184118</v>
      </c>
      <c r="L48" s="149" t="s">
        <v>226</v>
      </c>
      <c r="M48" s="149" t="s">
        <v>322</v>
      </c>
      <c r="N48" s="149" t="s">
        <v>105</v>
      </c>
      <c r="O48" s="153">
        <v>0</v>
      </c>
      <c r="P48" s="149" t="s">
        <v>105</v>
      </c>
      <c r="Q48" s="149" t="s">
        <v>33</v>
      </c>
      <c r="R48" s="154" t="s">
        <v>331</v>
      </c>
    </row>
    <row r="49" spans="1:18" ht="20.25" x14ac:dyDescent="0.4">
      <c r="A49" s="149">
        <v>48</v>
      </c>
      <c r="B49" s="152">
        <v>44228</v>
      </c>
      <c r="C49" s="149" t="s">
        <v>1637</v>
      </c>
      <c r="D49" s="149" t="s">
        <v>225</v>
      </c>
      <c r="E49" s="149" t="s">
        <v>224</v>
      </c>
      <c r="F49" s="149" t="s">
        <v>143</v>
      </c>
      <c r="G49" s="149">
        <v>5147</v>
      </c>
      <c r="H49" s="149">
        <v>25</v>
      </c>
      <c r="I49" s="149">
        <v>8</v>
      </c>
      <c r="J49" s="149">
        <v>1970</v>
      </c>
      <c r="K49" s="154" t="str">
        <f t="shared" si="0"/>
        <v>3513585797</v>
      </c>
      <c r="L49" s="149" t="s">
        <v>226</v>
      </c>
      <c r="M49" s="149" t="s">
        <v>322</v>
      </c>
      <c r="N49" s="149" t="s">
        <v>105</v>
      </c>
      <c r="O49" s="153">
        <v>0</v>
      </c>
      <c r="P49" s="149" t="s">
        <v>105</v>
      </c>
      <c r="Q49" s="149" t="s">
        <v>33</v>
      </c>
      <c r="R49" s="154" t="s">
        <v>331</v>
      </c>
    </row>
    <row r="50" spans="1:18" ht="20.25" x14ac:dyDescent="0.4">
      <c r="A50" s="149">
        <v>49</v>
      </c>
      <c r="B50" s="152">
        <v>44228</v>
      </c>
      <c r="C50" s="149" t="s">
        <v>1638</v>
      </c>
      <c r="D50" s="149" t="s">
        <v>225</v>
      </c>
      <c r="E50" s="149" t="s">
        <v>224</v>
      </c>
      <c r="F50" s="149" t="s">
        <v>143</v>
      </c>
      <c r="G50" s="149">
        <v>25652776</v>
      </c>
      <c r="H50" s="149">
        <v>13</v>
      </c>
      <c r="I50" s="149">
        <v>2</v>
      </c>
      <c r="J50" s="149">
        <v>1977</v>
      </c>
      <c r="K50" s="154" t="str">
        <f t="shared" si="0"/>
        <v>3516570658</v>
      </c>
      <c r="L50" s="149" t="s">
        <v>226</v>
      </c>
      <c r="M50" s="149" t="s">
        <v>305</v>
      </c>
      <c r="N50" s="149" t="s">
        <v>105</v>
      </c>
      <c r="O50" s="153">
        <v>0</v>
      </c>
      <c r="P50" s="149" t="s">
        <v>105</v>
      </c>
      <c r="Q50" s="149" t="s">
        <v>22</v>
      </c>
      <c r="R50" s="154" t="s">
        <v>331</v>
      </c>
    </row>
    <row r="51" spans="1:18" ht="20.25" x14ac:dyDescent="0.4">
      <c r="A51" s="149">
        <v>50</v>
      </c>
      <c r="B51" s="152">
        <v>44409</v>
      </c>
      <c r="C51" s="149" t="s">
        <v>242</v>
      </c>
      <c r="D51" s="149">
        <v>25336336</v>
      </c>
      <c r="E51" s="149" t="s">
        <v>243</v>
      </c>
      <c r="F51" s="149" t="s">
        <v>244</v>
      </c>
      <c r="G51" s="149">
        <v>5000</v>
      </c>
      <c r="H51" s="149">
        <v>19</v>
      </c>
      <c r="I51" s="149">
        <v>8</v>
      </c>
      <c r="J51" s="149">
        <v>1976</v>
      </c>
      <c r="K51" s="154" t="str">
        <f t="shared" si="0"/>
        <v>3515184118</v>
      </c>
      <c r="L51" s="149" t="s">
        <v>245</v>
      </c>
      <c r="M51" s="149" t="s">
        <v>310</v>
      </c>
      <c r="N51" s="149" t="s">
        <v>1798</v>
      </c>
      <c r="O51" s="153" t="s">
        <v>826</v>
      </c>
      <c r="P51" s="149" t="s">
        <v>401</v>
      </c>
      <c r="Q51" s="149" t="s">
        <v>41</v>
      </c>
      <c r="R51" s="154" t="s">
        <v>97</v>
      </c>
    </row>
    <row r="52" spans="1:18" ht="20.25" x14ac:dyDescent="0.4">
      <c r="A52" s="149">
        <v>51</v>
      </c>
      <c r="B52" s="152">
        <v>44256</v>
      </c>
      <c r="C52" s="149" t="s">
        <v>246</v>
      </c>
      <c r="D52" s="149">
        <v>32015403</v>
      </c>
      <c r="E52" s="149" t="s">
        <v>247</v>
      </c>
      <c r="F52" s="149" t="s">
        <v>159</v>
      </c>
      <c r="G52" s="149">
        <v>5000</v>
      </c>
      <c r="H52" s="149">
        <v>9</v>
      </c>
      <c r="I52" s="149">
        <v>9</v>
      </c>
      <c r="J52" s="149">
        <v>1986</v>
      </c>
      <c r="K52" s="154" t="str">
        <f t="shared" si="0"/>
        <v>3513585797</v>
      </c>
      <c r="L52" s="149" t="s">
        <v>248</v>
      </c>
      <c r="M52" s="149" t="s">
        <v>311</v>
      </c>
      <c r="N52" s="149" t="s">
        <v>665</v>
      </c>
      <c r="O52" s="157" t="s">
        <v>809</v>
      </c>
      <c r="P52" s="149" t="s">
        <v>401</v>
      </c>
      <c r="Q52" s="149" t="s">
        <v>22</v>
      </c>
      <c r="R52" s="154" t="s">
        <v>81</v>
      </c>
    </row>
    <row r="53" spans="1:18" ht="20.25" x14ac:dyDescent="0.4">
      <c r="A53" s="149">
        <v>52</v>
      </c>
      <c r="B53" s="152">
        <v>44256</v>
      </c>
      <c r="C53" s="149" t="s">
        <v>249</v>
      </c>
      <c r="D53" s="149">
        <v>21678889</v>
      </c>
      <c r="E53" s="149" t="s">
        <v>250</v>
      </c>
      <c r="F53" s="149" t="s">
        <v>129</v>
      </c>
      <c r="G53" s="149">
        <v>5250</v>
      </c>
      <c r="H53" s="149">
        <v>12</v>
      </c>
      <c r="I53" s="149">
        <v>10</v>
      </c>
      <c r="J53" s="149">
        <v>1970</v>
      </c>
      <c r="K53" s="154" t="str">
        <f t="shared" si="0"/>
        <v>3516570658</v>
      </c>
      <c r="L53" s="149" t="s">
        <v>251</v>
      </c>
      <c r="M53" s="149" t="s">
        <v>312</v>
      </c>
      <c r="N53" s="149" t="s">
        <v>312</v>
      </c>
      <c r="O53" s="153">
        <v>0</v>
      </c>
      <c r="P53" s="149" t="s">
        <v>252</v>
      </c>
      <c r="Q53" s="149" t="s">
        <v>41</v>
      </c>
      <c r="R53" s="154" t="s">
        <v>333</v>
      </c>
    </row>
    <row r="54" spans="1:18" ht="20.25" x14ac:dyDescent="0.4">
      <c r="A54" s="149">
        <v>53</v>
      </c>
      <c r="B54" s="152">
        <v>44256</v>
      </c>
      <c r="C54" s="149" t="s">
        <v>257</v>
      </c>
      <c r="D54" s="149">
        <v>27958126</v>
      </c>
      <c r="E54" s="149" t="s">
        <v>258</v>
      </c>
      <c r="F54" s="149" t="s">
        <v>48</v>
      </c>
      <c r="G54" s="149">
        <v>5000</v>
      </c>
      <c r="H54" s="149">
        <v>20</v>
      </c>
      <c r="I54" s="149">
        <v>3</v>
      </c>
      <c r="J54" s="149">
        <v>1980</v>
      </c>
      <c r="K54" s="154" t="str">
        <f t="shared" si="0"/>
        <v>3515184118</v>
      </c>
      <c r="L54" s="149" t="s">
        <v>259</v>
      </c>
      <c r="M54" s="149" t="s">
        <v>313</v>
      </c>
      <c r="N54" s="149" t="s">
        <v>665</v>
      </c>
      <c r="O54" s="153" t="s">
        <v>810</v>
      </c>
      <c r="P54" s="149" t="s">
        <v>401</v>
      </c>
      <c r="Q54" s="149" t="s">
        <v>22</v>
      </c>
      <c r="R54" s="154" t="s">
        <v>81</v>
      </c>
    </row>
    <row r="55" spans="1:18" ht="20.25" x14ac:dyDescent="0.4">
      <c r="A55" s="149">
        <v>54</v>
      </c>
      <c r="B55" s="152">
        <v>44256</v>
      </c>
      <c r="C55" s="149" t="s">
        <v>260</v>
      </c>
      <c r="D55" s="149">
        <v>37999198</v>
      </c>
      <c r="E55" s="149" t="s">
        <v>261</v>
      </c>
      <c r="F55" s="149" t="s">
        <v>262</v>
      </c>
      <c r="G55" s="149">
        <v>5000</v>
      </c>
      <c r="H55" s="149">
        <v>12</v>
      </c>
      <c r="I55" s="149">
        <v>11</v>
      </c>
      <c r="J55" s="149">
        <v>1993</v>
      </c>
      <c r="K55" s="154" t="str">
        <f t="shared" si="0"/>
        <v>3513585797</v>
      </c>
      <c r="L55" s="149" t="s">
        <v>263</v>
      </c>
      <c r="M55" s="149" t="s">
        <v>314</v>
      </c>
      <c r="N55" s="149" t="s">
        <v>665</v>
      </c>
      <c r="O55" s="153" t="s">
        <v>788</v>
      </c>
      <c r="P55" s="149" t="s">
        <v>401</v>
      </c>
      <c r="Q55" s="149" t="s">
        <v>45</v>
      </c>
      <c r="R55" s="154" t="s">
        <v>69</v>
      </c>
    </row>
    <row r="56" spans="1:18" ht="20.25" x14ac:dyDescent="0.4">
      <c r="A56" s="149">
        <v>55</v>
      </c>
      <c r="B56" s="152">
        <v>44256</v>
      </c>
      <c r="C56" s="149" t="s">
        <v>1971</v>
      </c>
      <c r="D56" s="149">
        <v>30718297741</v>
      </c>
      <c r="E56" s="149" t="s">
        <v>264</v>
      </c>
      <c r="F56" s="149" t="s">
        <v>48</v>
      </c>
      <c r="G56" s="149">
        <v>5000</v>
      </c>
      <c r="H56" s="149">
        <v>28</v>
      </c>
      <c r="I56" s="149">
        <v>4</v>
      </c>
      <c r="J56" s="149">
        <v>1967</v>
      </c>
      <c r="K56" s="154" t="str">
        <f t="shared" si="0"/>
        <v>3516570658</v>
      </c>
      <c r="L56" s="149" t="s">
        <v>178</v>
      </c>
      <c r="M56" s="149" t="s">
        <v>315</v>
      </c>
      <c r="N56" s="149" t="s">
        <v>1799</v>
      </c>
      <c r="O56" s="153" t="s">
        <v>789</v>
      </c>
      <c r="P56" s="149" t="s">
        <v>401</v>
      </c>
      <c r="Q56" s="149" t="s">
        <v>45</v>
      </c>
      <c r="R56" s="154" t="s">
        <v>161</v>
      </c>
    </row>
    <row r="57" spans="1:18" ht="20.25" x14ac:dyDescent="0.4">
      <c r="A57" s="149">
        <v>56</v>
      </c>
      <c r="B57" s="152">
        <v>44256</v>
      </c>
      <c r="C57" s="149" t="s">
        <v>1971</v>
      </c>
      <c r="D57" s="149">
        <v>30718297741</v>
      </c>
      <c r="E57" s="149" t="s">
        <v>264</v>
      </c>
      <c r="F57" s="149" t="s">
        <v>48</v>
      </c>
      <c r="G57" s="149">
        <v>5000</v>
      </c>
      <c r="H57" s="149">
        <v>28</v>
      </c>
      <c r="I57" s="149">
        <v>4</v>
      </c>
      <c r="J57" s="149">
        <v>1967</v>
      </c>
      <c r="K57" s="154" t="str">
        <f t="shared" si="0"/>
        <v>3515184118</v>
      </c>
      <c r="L57" s="149" t="s">
        <v>178</v>
      </c>
      <c r="M57" s="149" t="s">
        <v>316</v>
      </c>
      <c r="N57" s="149" t="s">
        <v>1880</v>
      </c>
      <c r="O57" s="153" t="s">
        <v>790</v>
      </c>
      <c r="P57" s="149" t="s">
        <v>401</v>
      </c>
      <c r="Q57" s="149" t="s">
        <v>45</v>
      </c>
      <c r="R57" s="154" t="s">
        <v>216</v>
      </c>
    </row>
    <row r="58" spans="1:18" ht="20.25" x14ac:dyDescent="0.4">
      <c r="A58" s="149">
        <v>57</v>
      </c>
      <c r="B58" s="152">
        <v>44256</v>
      </c>
      <c r="C58" s="149" t="s">
        <v>1639</v>
      </c>
      <c r="D58" s="149">
        <v>39934668</v>
      </c>
      <c r="E58" s="149" t="s">
        <v>266</v>
      </c>
      <c r="F58" s="149" t="s">
        <v>267</v>
      </c>
      <c r="G58" s="149">
        <v>5010</v>
      </c>
      <c r="H58" s="149">
        <v>25</v>
      </c>
      <c r="I58" s="149">
        <v>9</v>
      </c>
      <c r="J58" s="149">
        <v>1996</v>
      </c>
      <c r="K58" s="154" t="str">
        <f t="shared" si="0"/>
        <v>3513585797</v>
      </c>
      <c r="L58" s="149" t="s">
        <v>268</v>
      </c>
      <c r="M58" s="149" t="s">
        <v>269</v>
      </c>
      <c r="N58" s="149" t="s">
        <v>1800</v>
      </c>
      <c r="O58" s="153" t="s">
        <v>811</v>
      </c>
      <c r="P58" s="149" t="s">
        <v>401</v>
      </c>
      <c r="Q58" s="149" t="s">
        <v>22</v>
      </c>
      <c r="R58" s="154" t="s">
        <v>46</v>
      </c>
    </row>
    <row r="59" spans="1:18" ht="20.25" x14ac:dyDescent="0.4">
      <c r="A59" s="149">
        <v>58</v>
      </c>
      <c r="B59" s="152">
        <v>44256</v>
      </c>
      <c r="C59" s="149" t="s">
        <v>1640</v>
      </c>
      <c r="D59" s="149">
        <v>34959881</v>
      </c>
      <c r="E59" s="149" t="s">
        <v>347</v>
      </c>
      <c r="F59" s="149" t="s">
        <v>48</v>
      </c>
      <c r="G59" s="149">
        <v>5000</v>
      </c>
      <c r="H59" s="149">
        <v>7</v>
      </c>
      <c r="I59" s="149">
        <v>1</v>
      </c>
      <c r="J59" s="149">
        <v>1990</v>
      </c>
      <c r="K59" s="154" t="str">
        <f t="shared" si="0"/>
        <v>3516570658</v>
      </c>
      <c r="L59" s="155" t="s">
        <v>348</v>
      </c>
      <c r="M59" s="149" t="s">
        <v>349</v>
      </c>
      <c r="N59" s="149" t="s">
        <v>1801</v>
      </c>
      <c r="O59" s="153">
        <v>0</v>
      </c>
      <c r="P59" s="149" t="s">
        <v>52</v>
      </c>
      <c r="Q59" s="149" t="s">
        <v>41</v>
      </c>
      <c r="R59" s="154" t="s">
        <v>328</v>
      </c>
    </row>
    <row r="60" spans="1:18" ht="20.25" x14ac:dyDescent="0.4">
      <c r="A60" s="149">
        <v>59</v>
      </c>
      <c r="B60" s="152">
        <v>45566</v>
      </c>
      <c r="C60" s="149" t="s">
        <v>1609</v>
      </c>
      <c r="D60" s="149">
        <v>20167444688</v>
      </c>
      <c r="E60" s="149" t="s">
        <v>352</v>
      </c>
      <c r="F60" s="149" t="s">
        <v>48</v>
      </c>
      <c r="G60" s="149">
        <v>5000</v>
      </c>
      <c r="H60" s="149">
        <v>6</v>
      </c>
      <c r="I60" s="149">
        <v>5</v>
      </c>
      <c r="J60" s="149">
        <v>1964</v>
      </c>
      <c r="K60" s="154" t="str">
        <f t="shared" si="0"/>
        <v>3515184118</v>
      </c>
      <c r="L60" s="155" t="s">
        <v>353</v>
      </c>
      <c r="M60" s="149" t="s">
        <v>354</v>
      </c>
      <c r="N60" s="149" t="s">
        <v>1797</v>
      </c>
      <c r="O60" s="157" t="s">
        <v>812</v>
      </c>
      <c r="P60" s="149" t="s">
        <v>401</v>
      </c>
      <c r="Q60" s="149" t="s">
        <v>22</v>
      </c>
      <c r="R60" s="154" t="s">
        <v>47</v>
      </c>
    </row>
    <row r="61" spans="1:18" ht="20.25" x14ac:dyDescent="0.4">
      <c r="A61" s="149">
        <v>60</v>
      </c>
      <c r="B61" s="152">
        <v>45108</v>
      </c>
      <c r="C61" s="149" t="s">
        <v>189</v>
      </c>
      <c r="D61" s="149">
        <v>25268490</v>
      </c>
      <c r="E61" s="149" t="s">
        <v>190</v>
      </c>
      <c r="F61" s="149" t="s">
        <v>191</v>
      </c>
      <c r="G61" s="149">
        <v>5008</v>
      </c>
      <c r="H61" s="149">
        <v>29</v>
      </c>
      <c r="I61" s="149">
        <v>5</v>
      </c>
      <c r="J61" s="149">
        <v>1976</v>
      </c>
      <c r="K61" s="154" t="str">
        <f t="shared" si="0"/>
        <v>3513585797</v>
      </c>
      <c r="L61" s="149" t="s">
        <v>192</v>
      </c>
      <c r="M61" s="149" t="s">
        <v>355</v>
      </c>
      <c r="N61" s="149" t="s">
        <v>1802</v>
      </c>
      <c r="O61" s="153">
        <v>0</v>
      </c>
      <c r="P61" s="149" t="s">
        <v>52</v>
      </c>
      <c r="Q61" s="149" t="s">
        <v>41</v>
      </c>
      <c r="R61" s="154" t="s">
        <v>328</v>
      </c>
    </row>
    <row r="62" spans="1:18" ht="20.25" x14ac:dyDescent="0.4">
      <c r="A62" s="149">
        <v>61</v>
      </c>
      <c r="B62" s="152">
        <v>44256</v>
      </c>
      <c r="C62" s="149" t="s">
        <v>2315</v>
      </c>
      <c r="D62" s="149">
        <v>11053481</v>
      </c>
      <c r="E62" s="149" t="s">
        <v>2662</v>
      </c>
      <c r="F62" s="149" t="s">
        <v>147</v>
      </c>
      <c r="G62" s="149">
        <v>5008</v>
      </c>
      <c r="H62" s="149">
        <v>6</v>
      </c>
      <c r="I62" s="149">
        <v>12</v>
      </c>
      <c r="J62" s="149">
        <v>1953</v>
      </c>
      <c r="K62" s="154" t="str">
        <f t="shared" si="0"/>
        <v>3516570658</v>
      </c>
      <c r="L62" s="155" t="s">
        <v>2663</v>
      </c>
      <c r="M62" s="149" t="s">
        <v>356</v>
      </c>
      <c r="N62" s="149" t="s">
        <v>1803</v>
      </c>
      <c r="O62" s="157" t="s">
        <v>813</v>
      </c>
      <c r="P62" s="149" t="s">
        <v>401</v>
      </c>
      <c r="Q62" s="149" t="s">
        <v>22</v>
      </c>
      <c r="R62" s="154" t="s">
        <v>357</v>
      </c>
    </row>
    <row r="63" spans="1:18" ht="20.25" x14ac:dyDescent="0.4">
      <c r="A63" s="149">
        <v>62</v>
      </c>
      <c r="B63" s="152">
        <v>44256</v>
      </c>
      <c r="C63" s="149" t="s">
        <v>1641</v>
      </c>
      <c r="D63" s="149">
        <v>42896051</v>
      </c>
      <c r="E63" s="149" t="s">
        <v>359</v>
      </c>
      <c r="F63" s="149" t="s">
        <v>48</v>
      </c>
      <c r="G63" s="149">
        <v>5000</v>
      </c>
      <c r="H63" s="149">
        <v>11</v>
      </c>
      <c r="I63" s="149">
        <v>10</v>
      </c>
      <c r="J63" s="149">
        <v>2000</v>
      </c>
      <c r="K63" s="154" t="str">
        <f t="shared" si="0"/>
        <v>3515184118</v>
      </c>
      <c r="L63" s="160" t="s">
        <v>360</v>
      </c>
      <c r="M63" s="149" t="s">
        <v>361</v>
      </c>
      <c r="N63" s="149" t="s">
        <v>1804</v>
      </c>
      <c r="O63" s="153" t="s">
        <v>834</v>
      </c>
      <c r="P63" s="149" t="s">
        <v>401</v>
      </c>
      <c r="Q63" s="149" t="s">
        <v>1587</v>
      </c>
      <c r="R63" s="154" t="s">
        <v>69</v>
      </c>
    </row>
    <row r="64" spans="1:18" ht="20.25" x14ac:dyDescent="0.4">
      <c r="A64" s="149">
        <v>63</v>
      </c>
      <c r="B64" s="152">
        <v>44986</v>
      </c>
      <c r="C64" s="149" t="s">
        <v>1642</v>
      </c>
      <c r="D64" s="149">
        <v>26311189</v>
      </c>
      <c r="E64" s="149" t="s">
        <v>365</v>
      </c>
      <c r="F64" s="149" t="s">
        <v>48</v>
      </c>
      <c r="G64" s="149">
        <v>5000</v>
      </c>
      <c r="H64" s="149">
        <v>8</v>
      </c>
      <c r="I64" s="149">
        <v>5</v>
      </c>
      <c r="J64" s="149">
        <v>1978</v>
      </c>
      <c r="K64" s="154" t="str">
        <f t="shared" si="0"/>
        <v>3513585797</v>
      </c>
      <c r="L64" s="149" t="s">
        <v>366</v>
      </c>
      <c r="M64" s="149" t="s">
        <v>1124</v>
      </c>
      <c r="N64" s="149" t="s">
        <v>1872</v>
      </c>
      <c r="O64" s="153" t="s">
        <v>1125</v>
      </c>
      <c r="P64" s="149" t="s">
        <v>401</v>
      </c>
      <c r="Q64" s="149" t="s">
        <v>22</v>
      </c>
      <c r="R64" s="154" t="s">
        <v>677</v>
      </c>
    </row>
    <row r="65" spans="1:18" ht="20.25" x14ac:dyDescent="0.4">
      <c r="A65" s="149">
        <v>64</v>
      </c>
      <c r="B65" s="152">
        <v>45748</v>
      </c>
      <c r="C65" s="149" t="s">
        <v>3278</v>
      </c>
      <c r="D65" s="149">
        <v>38413344</v>
      </c>
      <c r="E65" s="149" t="s">
        <v>3279</v>
      </c>
      <c r="F65" s="149" t="s">
        <v>48</v>
      </c>
      <c r="G65" s="149">
        <v>5000</v>
      </c>
      <c r="H65" s="149">
        <v>4</v>
      </c>
      <c r="I65" s="149">
        <v>10</v>
      </c>
      <c r="J65" s="149">
        <v>1994</v>
      </c>
      <c r="K65" s="154" t="str">
        <f t="shared" si="0"/>
        <v>3516570658</v>
      </c>
      <c r="L65" s="155" t="s">
        <v>3280</v>
      </c>
      <c r="M65" s="149" t="s">
        <v>370</v>
      </c>
      <c r="N65" s="149" t="s">
        <v>1805</v>
      </c>
      <c r="O65" s="157" t="s">
        <v>814</v>
      </c>
      <c r="P65" s="149" t="s">
        <v>401</v>
      </c>
      <c r="Q65" s="149" t="s">
        <v>22</v>
      </c>
      <c r="R65" s="154" t="s">
        <v>81</v>
      </c>
    </row>
    <row r="66" spans="1:18" ht="20.25" x14ac:dyDescent="0.4">
      <c r="A66" s="149">
        <v>65</v>
      </c>
      <c r="B66" s="152">
        <v>44287</v>
      </c>
      <c r="C66" s="149" t="s">
        <v>373</v>
      </c>
      <c r="D66" s="149">
        <v>25919980</v>
      </c>
      <c r="E66" s="149" t="s">
        <v>374</v>
      </c>
      <c r="F66" s="149" t="s">
        <v>48</v>
      </c>
      <c r="G66" s="149">
        <v>5000</v>
      </c>
      <c r="H66" s="149">
        <v>22</v>
      </c>
      <c r="I66" s="149">
        <v>7</v>
      </c>
      <c r="J66" s="149">
        <v>1977</v>
      </c>
      <c r="K66" s="154" t="str">
        <f t="shared" si="0"/>
        <v>3515184118</v>
      </c>
      <c r="L66" s="155" t="s">
        <v>375</v>
      </c>
      <c r="M66" s="149" t="s">
        <v>376</v>
      </c>
      <c r="N66" s="149" t="s">
        <v>1806</v>
      </c>
      <c r="O66" s="153" t="s">
        <v>833</v>
      </c>
      <c r="P66" s="149" t="s">
        <v>401</v>
      </c>
      <c r="Q66" s="149" t="s">
        <v>1587</v>
      </c>
      <c r="R66" s="154" t="s">
        <v>46</v>
      </c>
    </row>
    <row r="67" spans="1:18" ht="20.25" x14ac:dyDescent="0.4">
      <c r="A67" s="149">
        <v>66</v>
      </c>
      <c r="B67" s="152">
        <v>44317</v>
      </c>
      <c r="C67" s="149" t="s">
        <v>1644</v>
      </c>
      <c r="D67" s="149">
        <v>26723154</v>
      </c>
      <c r="E67" s="149" t="s">
        <v>385</v>
      </c>
      <c r="F67" s="149" t="s">
        <v>48</v>
      </c>
      <c r="G67" s="149">
        <v>5000</v>
      </c>
      <c r="H67" s="149">
        <v>27</v>
      </c>
      <c r="I67" s="149">
        <v>9</v>
      </c>
      <c r="J67" s="149">
        <v>1978</v>
      </c>
      <c r="K67" s="154" t="str">
        <f t="shared" ref="K67:K130" si="1">CHOOSE(MOD(ROW()-2,3)+1,"3516570658","3515184118","3513585797")</f>
        <v>3513585797</v>
      </c>
      <c r="L67" s="155" t="s">
        <v>386</v>
      </c>
      <c r="M67" s="149" t="s">
        <v>387</v>
      </c>
      <c r="N67" s="149" t="s">
        <v>1807</v>
      </c>
      <c r="O67" s="153" t="s">
        <v>835</v>
      </c>
      <c r="P67" s="149" t="s">
        <v>401</v>
      </c>
      <c r="Q67" s="149" t="s">
        <v>45</v>
      </c>
      <c r="R67" s="154" t="s">
        <v>97</v>
      </c>
    </row>
    <row r="68" spans="1:18" ht="20.25" x14ac:dyDescent="0.4">
      <c r="A68" s="149">
        <v>67</v>
      </c>
      <c r="B68" s="152">
        <v>44317</v>
      </c>
      <c r="C68" s="149" t="s">
        <v>115</v>
      </c>
      <c r="D68" s="149" t="s">
        <v>480</v>
      </c>
      <c r="E68" s="149" t="s">
        <v>116</v>
      </c>
      <c r="F68" s="149" t="s">
        <v>388</v>
      </c>
      <c r="G68" s="149">
        <v>5845</v>
      </c>
      <c r="H68" s="149">
        <v>16</v>
      </c>
      <c r="I68" s="149">
        <v>8</v>
      </c>
      <c r="J68" s="149">
        <v>1975</v>
      </c>
      <c r="K68" s="154" t="str">
        <f t="shared" si="1"/>
        <v>3516570658</v>
      </c>
      <c r="L68" s="155" t="s">
        <v>117</v>
      </c>
      <c r="M68" s="149" t="s">
        <v>394</v>
      </c>
      <c r="N68" s="149" t="s">
        <v>1881</v>
      </c>
      <c r="O68" s="153" t="s">
        <v>836</v>
      </c>
      <c r="P68" s="149" t="s">
        <v>401</v>
      </c>
      <c r="Q68" s="149" t="s">
        <v>1587</v>
      </c>
      <c r="R68" s="154" t="s">
        <v>519</v>
      </c>
    </row>
    <row r="69" spans="1:18" ht="20.25" x14ac:dyDescent="0.4">
      <c r="A69" s="149">
        <v>68</v>
      </c>
      <c r="B69" s="152">
        <v>44317</v>
      </c>
      <c r="C69" s="149" t="s">
        <v>390</v>
      </c>
      <c r="D69" s="149">
        <v>29967294</v>
      </c>
      <c r="E69" s="149" t="s">
        <v>391</v>
      </c>
      <c r="F69" s="149" t="s">
        <v>392</v>
      </c>
      <c r="G69" s="149">
        <v>5147</v>
      </c>
      <c r="H69" s="149">
        <v>9</v>
      </c>
      <c r="I69" s="149">
        <v>1</v>
      </c>
      <c r="J69" s="149">
        <v>1983</v>
      </c>
      <c r="K69" s="154" t="str">
        <f t="shared" si="1"/>
        <v>3515184118</v>
      </c>
      <c r="L69" s="149" t="s">
        <v>393</v>
      </c>
      <c r="M69" s="149" t="s">
        <v>579</v>
      </c>
      <c r="N69" s="149" t="s">
        <v>665</v>
      </c>
      <c r="O69" s="153" t="s">
        <v>580</v>
      </c>
      <c r="P69" s="149" t="s">
        <v>401</v>
      </c>
      <c r="Q69" s="149" t="s">
        <v>22</v>
      </c>
      <c r="R69" s="154" t="s">
        <v>81</v>
      </c>
    </row>
    <row r="70" spans="1:18" ht="20.25" x14ac:dyDescent="0.4">
      <c r="A70" s="149">
        <v>69</v>
      </c>
      <c r="B70" s="152">
        <v>44835</v>
      </c>
      <c r="C70" s="149" t="s">
        <v>1645</v>
      </c>
      <c r="D70" s="149">
        <v>31868109</v>
      </c>
      <c r="E70" s="149" t="s">
        <v>398</v>
      </c>
      <c r="F70" s="149" t="s">
        <v>51</v>
      </c>
      <c r="G70" s="149">
        <v>5107</v>
      </c>
      <c r="H70" s="149">
        <v>25</v>
      </c>
      <c r="I70" s="149">
        <v>9</v>
      </c>
      <c r="J70" s="149">
        <v>1985</v>
      </c>
      <c r="K70" s="154" t="str">
        <f t="shared" si="1"/>
        <v>3513585797</v>
      </c>
      <c r="L70" s="149" t="s">
        <v>399</v>
      </c>
      <c r="M70" s="149" t="s">
        <v>400</v>
      </c>
      <c r="N70" s="149" t="s">
        <v>1782</v>
      </c>
      <c r="O70" s="153"/>
      <c r="P70" s="149" t="s">
        <v>401</v>
      </c>
      <c r="Q70" s="149" t="s">
        <v>41</v>
      </c>
      <c r="R70" s="154" t="s">
        <v>69</v>
      </c>
    </row>
    <row r="71" spans="1:18" ht="20.25" x14ac:dyDescent="0.4">
      <c r="A71" s="149">
        <v>70</v>
      </c>
      <c r="B71" s="152">
        <v>44317</v>
      </c>
      <c r="C71" s="149" t="s">
        <v>403</v>
      </c>
      <c r="D71" s="149">
        <v>23173908</v>
      </c>
      <c r="E71" s="149" t="s">
        <v>404</v>
      </c>
      <c r="F71" s="149" t="s">
        <v>143</v>
      </c>
      <c r="G71" s="149">
        <v>5147</v>
      </c>
      <c r="H71" s="149">
        <v>4</v>
      </c>
      <c r="I71" s="149">
        <v>7</v>
      </c>
      <c r="J71" s="149">
        <v>1973</v>
      </c>
      <c r="K71" s="154" t="str">
        <f t="shared" si="1"/>
        <v>3516570658</v>
      </c>
      <c r="L71" s="155" t="s">
        <v>405</v>
      </c>
      <c r="M71" s="149" t="s">
        <v>406</v>
      </c>
      <c r="N71" s="149" t="s">
        <v>1808</v>
      </c>
      <c r="O71" s="153" t="s">
        <v>791</v>
      </c>
      <c r="P71" s="149" t="s">
        <v>401</v>
      </c>
      <c r="Q71" s="149" t="s">
        <v>45</v>
      </c>
      <c r="R71" s="154" t="s">
        <v>216</v>
      </c>
    </row>
    <row r="72" spans="1:18" ht="20.25" x14ac:dyDescent="0.4">
      <c r="A72" s="149">
        <v>71</v>
      </c>
      <c r="B72" s="152">
        <v>44317</v>
      </c>
      <c r="C72" s="149" t="s">
        <v>1646</v>
      </c>
      <c r="D72" s="149">
        <v>24726853</v>
      </c>
      <c r="E72" s="149" t="s">
        <v>208</v>
      </c>
      <c r="F72" s="149" t="s">
        <v>48</v>
      </c>
      <c r="G72" s="149">
        <v>5000</v>
      </c>
      <c r="H72" s="149">
        <v>24</v>
      </c>
      <c r="I72" s="149">
        <v>7</v>
      </c>
      <c r="J72" s="149">
        <v>1975</v>
      </c>
      <c r="K72" s="154" t="str">
        <f t="shared" si="1"/>
        <v>3515184118</v>
      </c>
      <c r="L72" s="155" t="s">
        <v>211</v>
      </c>
      <c r="M72" s="149" t="s">
        <v>408</v>
      </c>
      <c r="N72" s="149" t="s">
        <v>105</v>
      </c>
      <c r="O72" s="153">
        <v>0</v>
      </c>
      <c r="P72" s="149" t="s">
        <v>105</v>
      </c>
      <c r="Q72" s="149" t="s">
        <v>22</v>
      </c>
      <c r="R72" s="154" t="s">
        <v>377</v>
      </c>
    </row>
    <row r="73" spans="1:18" ht="20.25" x14ac:dyDescent="0.4">
      <c r="A73" s="149">
        <v>72</v>
      </c>
      <c r="B73" s="152">
        <v>45383</v>
      </c>
      <c r="C73" s="149" t="s">
        <v>1647</v>
      </c>
      <c r="D73" s="149">
        <v>41680981</v>
      </c>
      <c r="E73" s="149" t="s">
        <v>2178</v>
      </c>
      <c r="F73" s="149" t="s">
        <v>2179</v>
      </c>
      <c r="G73" s="149">
        <v>5017</v>
      </c>
      <c r="H73" s="149">
        <v>28</v>
      </c>
      <c r="I73" s="149">
        <v>12</v>
      </c>
      <c r="J73" s="149">
        <v>1998</v>
      </c>
      <c r="K73" s="154" t="str">
        <f t="shared" si="1"/>
        <v>3513585797</v>
      </c>
      <c r="L73" s="149" t="s">
        <v>2176</v>
      </c>
      <c r="M73" s="149" t="s">
        <v>2180</v>
      </c>
      <c r="N73" s="149">
        <v>2012</v>
      </c>
      <c r="O73" s="153" t="s">
        <v>2181</v>
      </c>
      <c r="P73" s="149" t="s">
        <v>401</v>
      </c>
      <c r="Q73" s="149" t="s">
        <v>22</v>
      </c>
      <c r="R73" s="154" t="s">
        <v>517</v>
      </c>
    </row>
    <row r="74" spans="1:18" ht="20.25" x14ac:dyDescent="0.4">
      <c r="A74" s="149">
        <v>73</v>
      </c>
      <c r="B74" s="152">
        <v>44348</v>
      </c>
      <c r="C74" s="149" t="s">
        <v>1888</v>
      </c>
      <c r="D74" s="149">
        <v>24120002</v>
      </c>
      <c r="E74" s="149" t="s">
        <v>414</v>
      </c>
      <c r="F74" s="149" t="s">
        <v>415</v>
      </c>
      <c r="G74" s="149">
        <v>5000</v>
      </c>
      <c r="H74" s="149">
        <v>25</v>
      </c>
      <c r="I74" s="149">
        <v>7</v>
      </c>
      <c r="J74" s="149">
        <v>1974</v>
      </c>
      <c r="K74" s="154" t="str">
        <f t="shared" si="1"/>
        <v>3516570658</v>
      </c>
      <c r="L74" s="155" t="s">
        <v>416</v>
      </c>
      <c r="M74" s="149" t="s">
        <v>105</v>
      </c>
      <c r="N74" s="149" t="s">
        <v>105</v>
      </c>
      <c r="O74" s="153">
        <v>0</v>
      </c>
      <c r="P74" s="149" t="s">
        <v>105</v>
      </c>
      <c r="Q74" s="149" t="s">
        <v>33</v>
      </c>
      <c r="R74" s="154" t="s">
        <v>379</v>
      </c>
    </row>
    <row r="75" spans="1:18" ht="20.25" x14ac:dyDescent="0.4">
      <c r="A75" s="149">
        <v>74</v>
      </c>
      <c r="B75" s="152">
        <v>44348</v>
      </c>
      <c r="C75" s="149" t="s">
        <v>1648</v>
      </c>
      <c r="D75" s="149">
        <v>28187250</v>
      </c>
      <c r="E75" s="149" t="s">
        <v>418</v>
      </c>
      <c r="F75" s="149" t="s">
        <v>159</v>
      </c>
      <c r="G75" s="149">
        <v>5000</v>
      </c>
      <c r="H75" s="149">
        <v>20</v>
      </c>
      <c r="I75" s="149">
        <v>2</v>
      </c>
      <c r="J75" s="149">
        <v>1981</v>
      </c>
      <c r="K75" s="154" t="str">
        <f t="shared" si="1"/>
        <v>3515184118</v>
      </c>
      <c r="L75" s="155" t="s">
        <v>419</v>
      </c>
      <c r="M75" s="149" t="s">
        <v>105</v>
      </c>
      <c r="N75" s="149" t="s">
        <v>105</v>
      </c>
      <c r="O75" s="153">
        <v>0</v>
      </c>
      <c r="P75" s="149" t="s">
        <v>105</v>
      </c>
      <c r="Q75" s="149" t="s">
        <v>33</v>
      </c>
      <c r="R75" s="154" t="s">
        <v>379</v>
      </c>
    </row>
    <row r="76" spans="1:18" ht="40.5" x14ac:dyDescent="0.4">
      <c r="A76" s="149">
        <v>75</v>
      </c>
      <c r="B76" s="152">
        <v>44348</v>
      </c>
      <c r="C76" s="149" t="s">
        <v>420</v>
      </c>
      <c r="D76" s="149">
        <v>40403095</v>
      </c>
      <c r="E76" s="149" t="s">
        <v>2800</v>
      </c>
      <c r="F76" s="149" t="s">
        <v>48</v>
      </c>
      <c r="G76" s="149">
        <v>5000</v>
      </c>
      <c r="H76" s="149">
        <v>14</v>
      </c>
      <c r="I76" s="149">
        <v>5</v>
      </c>
      <c r="J76" s="149">
        <v>1997</v>
      </c>
      <c r="K76" s="154" t="str">
        <f t="shared" si="1"/>
        <v>3513585797</v>
      </c>
      <c r="L76" s="161" t="s">
        <v>2801</v>
      </c>
      <c r="M76" s="149" t="s">
        <v>105</v>
      </c>
      <c r="N76" s="149" t="s">
        <v>105</v>
      </c>
      <c r="O76" s="153">
        <v>0</v>
      </c>
      <c r="P76" s="149" t="s">
        <v>105</v>
      </c>
      <c r="Q76" s="149" t="s">
        <v>33</v>
      </c>
      <c r="R76" s="154"/>
    </row>
    <row r="77" spans="1:18" ht="20.25" x14ac:dyDescent="0.4">
      <c r="A77" s="149">
        <v>76</v>
      </c>
      <c r="B77" s="152">
        <v>44348</v>
      </c>
      <c r="C77" s="149" t="s">
        <v>1649</v>
      </c>
      <c r="D77" s="149">
        <v>21846691</v>
      </c>
      <c r="E77" s="149" t="s">
        <v>424</v>
      </c>
      <c r="F77" s="149" t="s">
        <v>48</v>
      </c>
      <c r="G77" s="149">
        <v>5000</v>
      </c>
      <c r="H77" s="149">
        <v>6</v>
      </c>
      <c r="I77" s="149">
        <v>2</v>
      </c>
      <c r="J77" s="149">
        <v>1971</v>
      </c>
      <c r="K77" s="154" t="str">
        <f t="shared" si="1"/>
        <v>3516570658</v>
      </c>
      <c r="L77" s="155" t="s">
        <v>425</v>
      </c>
      <c r="M77" s="149" t="s">
        <v>105</v>
      </c>
      <c r="N77" s="149" t="s">
        <v>105</v>
      </c>
      <c r="O77" s="153">
        <v>0</v>
      </c>
      <c r="P77" s="149" t="s">
        <v>105</v>
      </c>
      <c r="Q77" s="149" t="s">
        <v>33</v>
      </c>
      <c r="R77" s="154" t="s">
        <v>379</v>
      </c>
    </row>
    <row r="78" spans="1:18" ht="20.25" x14ac:dyDescent="0.4">
      <c r="A78" s="149">
        <v>77</v>
      </c>
      <c r="B78" s="152">
        <v>44348</v>
      </c>
      <c r="C78" s="149" t="s">
        <v>1650</v>
      </c>
      <c r="D78" s="149">
        <v>35579929</v>
      </c>
      <c r="E78" s="149" t="s">
        <v>422</v>
      </c>
      <c r="F78" s="149" t="s">
        <v>143</v>
      </c>
      <c r="G78" s="149">
        <v>5147</v>
      </c>
      <c r="H78" s="149">
        <v>13</v>
      </c>
      <c r="I78" s="149">
        <v>3</v>
      </c>
      <c r="J78" s="149">
        <v>1991</v>
      </c>
      <c r="K78" s="154" t="str">
        <f t="shared" si="1"/>
        <v>3515184118</v>
      </c>
      <c r="L78" s="155" t="s">
        <v>423</v>
      </c>
      <c r="M78" s="149" t="s">
        <v>105</v>
      </c>
      <c r="N78" s="149" t="s">
        <v>105</v>
      </c>
      <c r="O78" s="153">
        <v>0</v>
      </c>
      <c r="P78" s="149" t="s">
        <v>105</v>
      </c>
      <c r="Q78" s="149" t="s">
        <v>33</v>
      </c>
      <c r="R78" s="154" t="s">
        <v>379</v>
      </c>
    </row>
    <row r="79" spans="1:18" ht="20.25" x14ac:dyDescent="0.4">
      <c r="A79" s="149">
        <v>78</v>
      </c>
      <c r="B79" s="152">
        <v>44348</v>
      </c>
      <c r="C79" s="149" t="s">
        <v>1651</v>
      </c>
      <c r="D79" s="149">
        <v>36356957</v>
      </c>
      <c r="E79" s="149" t="s">
        <v>427</v>
      </c>
      <c r="F79" s="149" t="s">
        <v>159</v>
      </c>
      <c r="G79" s="149">
        <v>5000</v>
      </c>
      <c r="H79" s="149">
        <v>10</v>
      </c>
      <c r="I79" s="149">
        <v>7</v>
      </c>
      <c r="J79" s="149">
        <v>1992</v>
      </c>
      <c r="K79" s="154" t="str">
        <f t="shared" si="1"/>
        <v>3513585797</v>
      </c>
      <c r="L79" s="155" t="s">
        <v>428</v>
      </c>
      <c r="M79" s="149" t="s">
        <v>105</v>
      </c>
      <c r="N79" s="149" t="s">
        <v>105</v>
      </c>
      <c r="O79" s="153">
        <v>0</v>
      </c>
      <c r="P79" s="149" t="s">
        <v>105</v>
      </c>
      <c r="Q79" s="149" t="s">
        <v>33</v>
      </c>
      <c r="R79" s="154" t="s">
        <v>379</v>
      </c>
    </row>
    <row r="80" spans="1:18" ht="20.25" x14ac:dyDescent="0.4">
      <c r="A80" s="149">
        <v>79</v>
      </c>
      <c r="B80" s="152">
        <v>44348</v>
      </c>
      <c r="C80" s="149" t="s">
        <v>1652</v>
      </c>
      <c r="D80" s="149">
        <v>37094966</v>
      </c>
      <c r="E80" s="149" t="s">
        <v>430</v>
      </c>
      <c r="F80" s="149" t="s">
        <v>431</v>
      </c>
      <c r="G80" s="149">
        <v>5006</v>
      </c>
      <c r="H80" s="149">
        <v>5</v>
      </c>
      <c r="I80" s="149">
        <v>11</v>
      </c>
      <c r="J80" s="149">
        <v>1992</v>
      </c>
      <c r="K80" s="154" t="str">
        <f t="shared" si="1"/>
        <v>3516570658</v>
      </c>
      <c r="L80" s="155" t="s">
        <v>432</v>
      </c>
      <c r="M80" s="149" t="s">
        <v>433</v>
      </c>
      <c r="N80" s="149" t="s">
        <v>684</v>
      </c>
      <c r="O80" s="153" t="s">
        <v>827</v>
      </c>
      <c r="P80" s="149" t="s">
        <v>96</v>
      </c>
      <c r="Q80" s="149" t="s">
        <v>396</v>
      </c>
      <c r="R80" s="154" t="s">
        <v>97</v>
      </c>
    </row>
    <row r="81" spans="1:18" ht="20.25" x14ac:dyDescent="0.4">
      <c r="A81" s="149">
        <v>80</v>
      </c>
      <c r="B81" s="152">
        <v>44348</v>
      </c>
      <c r="C81" s="149" t="s">
        <v>1653</v>
      </c>
      <c r="D81" s="149">
        <v>38477305</v>
      </c>
      <c r="E81" s="149" t="s">
        <v>439</v>
      </c>
      <c r="F81" s="149" t="s">
        <v>440</v>
      </c>
      <c r="G81" s="149">
        <v>5281</v>
      </c>
      <c r="H81" s="149">
        <v>9</v>
      </c>
      <c r="I81" s="149">
        <v>1</v>
      </c>
      <c r="J81" s="149">
        <v>1995</v>
      </c>
      <c r="K81" s="154" t="str">
        <f t="shared" si="1"/>
        <v>3515184118</v>
      </c>
      <c r="L81" s="149" t="s">
        <v>441</v>
      </c>
      <c r="M81" s="149" t="s">
        <v>105</v>
      </c>
      <c r="N81" s="149" t="s">
        <v>105</v>
      </c>
      <c r="O81" s="153">
        <v>0</v>
      </c>
      <c r="P81" s="149" t="s">
        <v>105</v>
      </c>
      <c r="Q81" s="149" t="s">
        <v>33</v>
      </c>
      <c r="R81" s="154" t="s">
        <v>379</v>
      </c>
    </row>
    <row r="82" spans="1:18" ht="20.25" x14ac:dyDescent="0.4">
      <c r="A82" s="149">
        <v>81</v>
      </c>
      <c r="B82" s="152">
        <v>44348</v>
      </c>
      <c r="C82" s="149" t="s">
        <v>1654</v>
      </c>
      <c r="D82" s="149">
        <v>26554111</v>
      </c>
      <c r="E82" s="151" t="s">
        <v>446</v>
      </c>
      <c r="F82" s="151" t="s">
        <v>86</v>
      </c>
      <c r="G82" s="149">
        <v>5147</v>
      </c>
      <c r="H82" s="149">
        <v>25</v>
      </c>
      <c r="I82" s="149">
        <v>3</v>
      </c>
      <c r="J82" s="149">
        <v>1978</v>
      </c>
      <c r="K82" s="154" t="str">
        <f t="shared" si="1"/>
        <v>3513585797</v>
      </c>
      <c r="L82" s="162" t="s">
        <v>445</v>
      </c>
      <c r="M82" s="149" t="s">
        <v>105</v>
      </c>
      <c r="N82" s="149" t="s">
        <v>105</v>
      </c>
      <c r="O82" s="153">
        <v>0</v>
      </c>
      <c r="P82" s="149" t="s">
        <v>105</v>
      </c>
      <c r="Q82" s="149" t="s">
        <v>33</v>
      </c>
      <c r="R82" s="154" t="s">
        <v>379</v>
      </c>
    </row>
    <row r="83" spans="1:18" ht="20.25" x14ac:dyDescent="0.4">
      <c r="A83" s="149">
        <v>82</v>
      </c>
      <c r="B83" s="152">
        <v>44378</v>
      </c>
      <c r="C83" s="149" t="s">
        <v>214</v>
      </c>
      <c r="D83" s="149">
        <v>20355283500</v>
      </c>
      <c r="E83" s="149" t="s">
        <v>215</v>
      </c>
      <c r="F83" s="149" t="s">
        <v>48</v>
      </c>
      <c r="G83" s="149">
        <v>5000</v>
      </c>
      <c r="H83" s="149">
        <v>31</v>
      </c>
      <c r="I83" s="149">
        <v>10</v>
      </c>
      <c r="J83" s="149">
        <v>1990</v>
      </c>
      <c r="K83" s="154" t="str">
        <f t="shared" si="1"/>
        <v>3516570658</v>
      </c>
      <c r="L83" s="155" t="s">
        <v>256</v>
      </c>
      <c r="M83" s="149" t="s">
        <v>447</v>
      </c>
      <c r="N83" s="149" t="s">
        <v>1797</v>
      </c>
      <c r="O83" s="157" t="s">
        <v>807</v>
      </c>
      <c r="P83" s="149" t="s">
        <v>401</v>
      </c>
      <c r="Q83" s="149" t="s">
        <v>22</v>
      </c>
      <c r="R83" s="149" t="s">
        <v>81</v>
      </c>
    </row>
    <row r="84" spans="1:18" ht="20.25" x14ac:dyDescent="0.4">
      <c r="A84" s="149">
        <v>84</v>
      </c>
      <c r="B84" s="152">
        <v>44378</v>
      </c>
      <c r="C84" s="149" t="s">
        <v>1971</v>
      </c>
      <c r="D84" s="149" t="s">
        <v>177</v>
      </c>
      <c r="E84" s="149" t="s">
        <v>176</v>
      </c>
      <c r="F84" s="149" t="s">
        <v>48</v>
      </c>
      <c r="G84" s="149">
        <v>5000</v>
      </c>
      <c r="H84" s="149">
        <v>28</v>
      </c>
      <c r="I84" s="149">
        <v>4</v>
      </c>
      <c r="J84" s="149">
        <v>1967</v>
      </c>
      <c r="K84" s="154" t="str">
        <f t="shared" si="1"/>
        <v>3515184118</v>
      </c>
      <c r="L84" s="149" t="s">
        <v>178</v>
      </c>
      <c r="M84" s="149" t="s">
        <v>448</v>
      </c>
      <c r="N84" s="149" t="s">
        <v>1809</v>
      </c>
      <c r="O84" s="153" t="s">
        <v>800</v>
      </c>
      <c r="P84" s="149" t="s">
        <v>401</v>
      </c>
      <c r="Q84" s="149" t="s">
        <v>22</v>
      </c>
      <c r="R84" s="154" t="s">
        <v>81</v>
      </c>
    </row>
    <row r="85" spans="1:18" ht="20.25" x14ac:dyDescent="0.4">
      <c r="A85" s="149">
        <v>85</v>
      </c>
      <c r="B85" s="152">
        <v>44378</v>
      </c>
      <c r="C85" s="149" t="s">
        <v>1655</v>
      </c>
      <c r="D85" s="149">
        <v>13151419</v>
      </c>
      <c r="E85" s="149" t="s">
        <v>459</v>
      </c>
      <c r="F85" s="149" t="s">
        <v>253</v>
      </c>
      <c r="G85" s="149">
        <v>5000</v>
      </c>
      <c r="H85" s="149">
        <v>10</v>
      </c>
      <c r="I85" s="149">
        <v>4</v>
      </c>
      <c r="J85" s="149">
        <v>1959</v>
      </c>
      <c r="K85" s="154" t="str">
        <f t="shared" si="1"/>
        <v>3513585797</v>
      </c>
      <c r="L85" s="149" t="s">
        <v>457</v>
      </c>
      <c r="M85" s="149" t="s">
        <v>458</v>
      </c>
      <c r="N85" s="149" t="s">
        <v>1812</v>
      </c>
      <c r="O85" s="153" t="s">
        <v>792</v>
      </c>
      <c r="P85" s="149" t="s">
        <v>401</v>
      </c>
      <c r="Q85" s="149" t="s">
        <v>45</v>
      </c>
      <c r="R85" s="154" t="s">
        <v>161</v>
      </c>
    </row>
    <row r="86" spans="1:18" ht="20.25" x14ac:dyDescent="0.4">
      <c r="A86" s="149">
        <v>86</v>
      </c>
      <c r="B86" s="152">
        <v>44409</v>
      </c>
      <c r="C86" s="149" t="s">
        <v>1656</v>
      </c>
      <c r="D86" s="149">
        <v>33162474</v>
      </c>
      <c r="E86" s="149" t="s">
        <v>462</v>
      </c>
      <c r="F86" s="149" t="s">
        <v>48</v>
      </c>
      <c r="G86" s="149">
        <v>5000</v>
      </c>
      <c r="H86" s="149">
        <v>30</v>
      </c>
      <c r="I86" s="149">
        <v>8</v>
      </c>
      <c r="J86" s="149">
        <v>1987</v>
      </c>
      <c r="K86" s="154" t="str">
        <f t="shared" si="1"/>
        <v>3516570658</v>
      </c>
      <c r="L86" s="160" t="s">
        <v>463</v>
      </c>
      <c r="M86" s="149" t="s">
        <v>464</v>
      </c>
      <c r="N86" s="149" t="s">
        <v>464</v>
      </c>
      <c r="O86" s="153">
        <v>0</v>
      </c>
      <c r="P86" s="149" t="s">
        <v>52</v>
      </c>
      <c r="Q86" s="149" t="s">
        <v>41</v>
      </c>
      <c r="R86" s="154" t="s">
        <v>328</v>
      </c>
    </row>
    <row r="87" spans="1:18" ht="20.25" x14ac:dyDescent="0.4">
      <c r="A87" s="149">
        <v>87</v>
      </c>
      <c r="B87" s="152">
        <v>44409</v>
      </c>
      <c r="C87" s="149" t="s">
        <v>1643</v>
      </c>
      <c r="D87" s="149">
        <v>33200884</v>
      </c>
      <c r="E87" s="149" t="s">
        <v>368</v>
      </c>
      <c r="F87" s="149" t="s">
        <v>48</v>
      </c>
      <c r="G87" s="149">
        <v>5000</v>
      </c>
      <c r="H87" s="149">
        <v>26</v>
      </c>
      <c r="I87" s="149">
        <v>8</v>
      </c>
      <c r="J87" s="149">
        <v>1987</v>
      </c>
      <c r="K87" s="154" t="str">
        <f t="shared" si="1"/>
        <v>3515184118</v>
      </c>
      <c r="L87" s="163" t="s">
        <v>369</v>
      </c>
      <c r="M87" s="149" t="s">
        <v>465</v>
      </c>
      <c r="N87" s="149" t="s">
        <v>465</v>
      </c>
      <c r="O87" s="153">
        <v>0</v>
      </c>
      <c r="P87" s="149" t="s">
        <v>52</v>
      </c>
      <c r="Q87" s="149" t="s">
        <v>41</v>
      </c>
      <c r="R87" s="154" t="s">
        <v>328</v>
      </c>
    </row>
    <row r="88" spans="1:18" ht="20.25" x14ac:dyDescent="0.4">
      <c r="A88" s="149">
        <v>88</v>
      </c>
      <c r="B88" s="152">
        <v>44409</v>
      </c>
      <c r="C88" s="149" t="s">
        <v>469</v>
      </c>
      <c r="D88" s="149">
        <v>41470201</v>
      </c>
      <c r="E88" s="149" t="s">
        <v>470</v>
      </c>
      <c r="F88" s="149" t="s">
        <v>471</v>
      </c>
      <c r="G88" s="149">
        <v>5009</v>
      </c>
      <c r="H88" s="149">
        <v>8</v>
      </c>
      <c r="I88" s="149">
        <v>8</v>
      </c>
      <c r="J88" s="149">
        <v>1998</v>
      </c>
      <c r="K88" s="154" t="str">
        <f t="shared" si="1"/>
        <v>3513585797</v>
      </c>
      <c r="L88" s="155" t="s">
        <v>472</v>
      </c>
      <c r="M88" s="149" t="s">
        <v>473</v>
      </c>
      <c r="N88" s="149" t="s">
        <v>1520</v>
      </c>
      <c r="O88" s="153" t="s">
        <v>795</v>
      </c>
      <c r="P88" s="149" t="s">
        <v>401</v>
      </c>
      <c r="Q88" s="149" t="s">
        <v>33</v>
      </c>
      <c r="R88" s="154" t="s">
        <v>161</v>
      </c>
    </row>
    <row r="89" spans="1:18" ht="20.25" x14ac:dyDescent="0.4">
      <c r="A89" s="149">
        <v>89</v>
      </c>
      <c r="B89" s="152">
        <v>44409</v>
      </c>
      <c r="C89" s="149" t="s">
        <v>1657</v>
      </c>
      <c r="D89" s="149">
        <v>8009042</v>
      </c>
      <c r="E89" s="149" t="s">
        <v>474</v>
      </c>
      <c r="F89" s="149" t="s">
        <v>143</v>
      </c>
      <c r="G89" s="149">
        <v>5147</v>
      </c>
      <c r="H89" s="149">
        <v>26</v>
      </c>
      <c r="I89" s="149">
        <v>8</v>
      </c>
      <c r="J89" s="149">
        <v>1949</v>
      </c>
      <c r="K89" s="154" t="str">
        <f t="shared" si="1"/>
        <v>3516570658</v>
      </c>
      <c r="L89" s="155" t="s">
        <v>468</v>
      </c>
      <c r="M89" s="149" t="s">
        <v>475</v>
      </c>
      <c r="N89" s="149" t="s">
        <v>1778</v>
      </c>
      <c r="O89" s="157" t="s">
        <v>815</v>
      </c>
      <c r="P89" s="149" t="s">
        <v>401</v>
      </c>
      <c r="Q89" s="149" t="s">
        <v>22</v>
      </c>
      <c r="R89" s="154" t="s">
        <v>81</v>
      </c>
    </row>
    <row r="90" spans="1:18" ht="20.25" x14ac:dyDescent="0.4">
      <c r="A90" s="149">
        <v>90</v>
      </c>
      <c r="B90" s="152">
        <v>44409</v>
      </c>
      <c r="C90" s="149" t="s">
        <v>1658</v>
      </c>
      <c r="D90" s="149">
        <v>20613301</v>
      </c>
      <c r="E90" s="149" t="s">
        <v>477</v>
      </c>
      <c r="F90" s="149" t="s">
        <v>86</v>
      </c>
      <c r="G90" s="149">
        <v>5147</v>
      </c>
      <c r="H90" s="149">
        <v>15</v>
      </c>
      <c r="I90" s="149">
        <v>3</v>
      </c>
      <c r="J90" s="149">
        <v>1969</v>
      </c>
      <c r="K90" s="154" t="str">
        <f t="shared" si="1"/>
        <v>3515184118</v>
      </c>
      <c r="L90" s="155" t="s">
        <v>478</v>
      </c>
      <c r="M90" s="149" t="s">
        <v>479</v>
      </c>
      <c r="N90" s="149" t="s">
        <v>105</v>
      </c>
      <c r="O90" s="153">
        <v>0</v>
      </c>
      <c r="P90" s="149" t="s">
        <v>105</v>
      </c>
      <c r="Q90" s="149" t="s">
        <v>33</v>
      </c>
      <c r="R90" s="154" t="s">
        <v>460</v>
      </c>
    </row>
    <row r="91" spans="1:18" ht="20.25" x14ac:dyDescent="0.4">
      <c r="A91" s="149">
        <v>91</v>
      </c>
      <c r="B91" s="152">
        <v>44440</v>
      </c>
      <c r="C91" s="149" t="s">
        <v>1659</v>
      </c>
      <c r="D91" s="149">
        <v>36125577</v>
      </c>
      <c r="E91" s="149" t="s">
        <v>486</v>
      </c>
      <c r="F91" s="149" t="s">
        <v>244</v>
      </c>
      <c r="G91" s="149">
        <v>5011</v>
      </c>
      <c r="H91" s="149">
        <v>27</v>
      </c>
      <c r="I91" s="149">
        <v>8</v>
      </c>
      <c r="J91" s="149">
        <v>1990</v>
      </c>
      <c r="K91" s="154" t="str">
        <f t="shared" si="1"/>
        <v>3513585797</v>
      </c>
      <c r="L91" s="155" t="s">
        <v>487</v>
      </c>
      <c r="M91" s="149" t="s">
        <v>488</v>
      </c>
      <c r="N91" s="149" t="s">
        <v>1813</v>
      </c>
      <c r="O91" s="153" t="s">
        <v>793</v>
      </c>
      <c r="P91" s="149" t="s">
        <v>401</v>
      </c>
      <c r="Q91" s="149" t="s">
        <v>45</v>
      </c>
      <c r="R91" s="154" t="s">
        <v>69</v>
      </c>
    </row>
    <row r="92" spans="1:18" ht="20.25" x14ac:dyDescent="0.4">
      <c r="A92" s="149">
        <v>92</v>
      </c>
      <c r="B92" s="152">
        <v>44440</v>
      </c>
      <c r="C92" s="149" t="s">
        <v>489</v>
      </c>
      <c r="D92" s="149" t="s">
        <v>61</v>
      </c>
      <c r="E92" s="149" t="s">
        <v>59</v>
      </c>
      <c r="F92" s="149" t="s">
        <v>60</v>
      </c>
      <c r="G92" s="149">
        <v>5149</v>
      </c>
      <c r="H92" s="149">
        <v>19</v>
      </c>
      <c r="I92" s="149">
        <v>6</v>
      </c>
      <c r="J92" s="149">
        <v>1979</v>
      </c>
      <c r="K92" s="154" t="str">
        <f t="shared" si="1"/>
        <v>3516570658</v>
      </c>
      <c r="L92" s="149" t="s">
        <v>62</v>
      </c>
      <c r="M92" s="149" t="s">
        <v>490</v>
      </c>
      <c r="N92" s="149" t="s">
        <v>1814</v>
      </c>
      <c r="O92" s="153" t="s">
        <v>828</v>
      </c>
      <c r="P92" s="149" t="s">
        <v>401</v>
      </c>
      <c r="Q92" s="149" t="s">
        <v>41</v>
      </c>
      <c r="R92" s="154" t="s">
        <v>409</v>
      </c>
    </row>
    <row r="93" spans="1:18" ht="20.25" x14ac:dyDescent="0.4">
      <c r="A93" s="149">
        <v>93</v>
      </c>
      <c r="B93" s="152">
        <v>44440</v>
      </c>
      <c r="C93" s="149" t="s">
        <v>1660</v>
      </c>
      <c r="D93" s="149" t="s">
        <v>225</v>
      </c>
      <c r="E93" s="149" t="s">
        <v>224</v>
      </c>
      <c r="F93" s="149" t="s">
        <v>143</v>
      </c>
      <c r="G93" s="149">
        <v>42640131</v>
      </c>
      <c r="H93" s="149">
        <v>5</v>
      </c>
      <c r="I93" s="149">
        <v>10</v>
      </c>
      <c r="J93" s="149">
        <v>1998</v>
      </c>
      <c r="K93" s="154" t="str">
        <f t="shared" si="1"/>
        <v>3515184118</v>
      </c>
      <c r="L93" s="149" t="s">
        <v>226</v>
      </c>
      <c r="M93" s="149" t="s">
        <v>305</v>
      </c>
      <c r="N93" s="149" t="s">
        <v>105</v>
      </c>
      <c r="O93" s="153">
        <v>0</v>
      </c>
      <c r="P93" s="149" t="s">
        <v>105</v>
      </c>
      <c r="Q93" s="149" t="s">
        <v>22</v>
      </c>
      <c r="R93" s="154" t="s">
        <v>331</v>
      </c>
    </row>
    <row r="94" spans="1:18" ht="20.25" x14ac:dyDescent="0.4">
      <c r="A94" s="149">
        <v>94</v>
      </c>
      <c r="B94" s="152">
        <v>44440</v>
      </c>
      <c r="C94" s="149" t="s">
        <v>778</v>
      </c>
      <c r="D94" s="149" t="s">
        <v>225</v>
      </c>
      <c r="E94" s="149" t="s">
        <v>224</v>
      </c>
      <c r="F94" s="149" t="s">
        <v>143</v>
      </c>
      <c r="G94" s="149">
        <v>22220783</v>
      </c>
      <c r="H94" s="149">
        <v>29</v>
      </c>
      <c r="I94" s="149">
        <v>4</v>
      </c>
      <c r="J94" s="149">
        <v>1971</v>
      </c>
      <c r="K94" s="154" t="str">
        <f t="shared" si="1"/>
        <v>3513585797</v>
      </c>
      <c r="L94" s="149" t="s">
        <v>226</v>
      </c>
      <c r="M94" s="149" t="s">
        <v>305</v>
      </c>
      <c r="N94" s="149" t="s">
        <v>105</v>
      </c>
      <c r="O94" s="153">
        <v>0</v>
      </c>
      <c r="P94" s="149" t="s">
        <v>105</v>
      </c>
      <c r="Q94" s="149" t="s">
        <v>22</v>
      </c>
      <c r="R94" s="154" t="s">
        <v>331</v>
      </c>
    </row>
    <row r="95" spans="1:18" ht="20.25" x14ac:dyDescent="0.4">
      <c r="A95" s="149">
        <v>95</v>
      </c>
      <c r="B95" s="152">
        <v>44562</v>
      </c>
      <c r="C95" s="149" t="s">
        <v>1661</v>
      </c>
      <c r="D95" s="149">
        <v>92466983</v>
      </c>
      <c r="E95" s="149" t="s">
        <v>493</v>
      </c>
      <c r="F95" s="149" t="s">
        <v>495</v>
      </c>
      <c r="G95" s="149">
        <v>5147</v>
      </c>
      <c r="H95" s="149">
        <v>28</v>
      </c>
      <c r="I95" s="149">
        <v>8</v>
      </c>
      <c r="J95" s="149">
        <v>1972</v>
      </c>
      <c r="K95" s="154" t="str">
        <f t="shared" si="1"/>
        <v>3516570658</v>
      </c>
      <c r="L95" s="149" t="s">
        <v>494</v>
      </c>
      <c r="M95" s="149" t="s">
        <v>603</v>
      </c>
      <c r="N95" s="149" t="s">
        <v>1782</v>
      </c>
      <c r="O95" s="157" t="s">
        <v>816</v>
      </c>
      <c r="P95" s="149" t="s">
        <v>401</v>
      </c>
      <c r="Q95" s="149" t="s">
        <v>22</v>
      </c>
      <c r="R95" s="154" t="s">
        <v>578</v>
      </c>
    </row>
    <row r="96" spans="1:18" ht="20.25" x14ac:dyDescent="0.4">
      <c r="A96" s="149">
        <v>96</v>
      </c>
      <c r="B96" s="152">
        <v>44470</v>
      </c>
      <c r="C96" s="149" t="s">
        <v>139</v>
      </c>
      <c r="D96" s="149">
        <v>31925008</v>
      </c>
      <c r="E96" s="149" t="s">
        <v>497</v>
      </c>
      <c r="F96" s="149" t="s">
        <v>48</v>
      </c>
      <c r="G96" s="149">
        <v>5000</v>
      </c>
      <c r="H96" s="149">
        <v>3</v>
      </c>
      <c r="I96" s="149">
        <v>12</v>
      </c>
      <c r="J96" s="149">
        <v>1985</v>
      </c>
      <c r="K96" s="154" t="str">
        <f t="shared" si="1"/>
        <v>3515184118</v>
      </c>
      <c r="L96" s="149" t="s">
        <v>140</v>
      </c>
      <c r="M96" s="149" t="s">
        <v>498</v>
      </c>
      <c r="N96" s="149" t="s">
        <v>1576</v>
      </c>
      <c r="O96" s="153" t="s">
        <v>817</v>
      </c>
      <c r="P96" s="149" t="s">
        <v>401</v>
      </c>
      <c r="Q96" s="149" t="s">
        <v>22</v>
      </c>
      <c r="R96" s="154" t="s">
        <v>914</v>
      </c>
    </row>
    <row r="97" spans="1:18" ht="20.25" x14ac:dyDescent="0.4">
      <c r="A97" s="149">
        <v>97</v>
      </c>
      <c r="B97" s="152">
        <v>44409</v>
      </c>
      <c r="C97" s="149" t="s">
        <v>1658</v>
      </c>
      <c r="D97" s="149">
        <v>20613301</v>
      </c>
      <c r="E97" s="149" t="s">
        <v>477</v>
      </c>
      <c r="F97" s="149" t="s">
        <v>86</v>
      </c>
      <c r="G97" s="149">
        <v>5147</v>
      </c>
      <c r="H97" s="149">
        <v>15</v>
      </c>
      <c r="I97" s="149">
        <v>3</v>
      </c>
      <c r="J97" s="149">
        <v>1969</v>
      </c>
      <c r="K97" s="154" t="str">
        <f t="shared" si="1"/>
        <v>3513585797</v>
      </c>
      <c r="L97" s="155" t="s">
        <v>478</v>
      </c>
      <c r="M97" s="149" t="s">
        <v>32</v>
      </c>
      <c r="N97" s="149" t="s">
        <v>1815</v>
      </c>
      <c r="O97" s="153">
        <v>0</v>
      </c>
      <c r="P97" s="149" t="s">
        <v>32</v>
      </c>
      <c r="Q97" s="149" t="s">
        <v>33</v>
      </c>
      <c r="R97" s="154" t="s">
        <v>499</v>
      </c>
    </row>
    <row r="98" spans="1:18" ht="20.25" x14ac:dyDescent="0.4">
      <c r="A98" s="149">
        <v>98</v>
      </c>
      <c r="B98" s="152">
        <v>44470</v>
      </c>
      <c r="C98" s="149" t="s">
        <v>1662</v>
      </c>
      <c r="D98" s="149">
        <v>31549686</v>
      </c>
      <c r="E98" s="149" t="s">
        <v>501</v>
      </c>
      <c r="F98" s="149" t="s">
        <v>502</v>
      </c>
      <c r="G98" s="149">
        <v>5000</v>
      </c>
      <c r="H98" s="149">
        <v>27</v>
      </c>
      <c r="I98" s="149">
        <v>3</v>
      </c>
      <c r="J98" s="149">
        <v>1985</v>
      </c>
      <c r="K98" s="154" t="str">
        <f t="shared" si="1"/>
        <v>3516570658</v>
      </c>
      <c r="L98" s="155" t="s">
        <v>503</v>
      </c>
      <c r="M98" s="149" t="s">
        <v>504</v>
      </c>
      <c r="N98" s="149" t="s">
        <v>1816</v>
      </c>
      <c r="O98" s="153">
        <v>0</v>
      </c>
      <c r="P98" s="149" t="s">
        <v>52</v>
      </c>
      <c r="Q98" s="149" t="s">
        <v>41</v>
      </c>
      <c r="R98" s="154" t="s">
        <v>328</v>
      </c>
    </row>
    <row r="99" spans="1:18" ht="20.25" x14ac:dyDescent="0.4">
      <c r="A99" s="149">
        <v>99</v>
      </c>
      <c r="B99" s="152">
        <v>44470</v>
      </c>
      <c r="C99" s="149" t="s">
        <v>1663</v>
      </c>
      <c r="D99" s="149">
        <v>4111882</v>
      </c>
      <c r="E99" s="149" t="s">
        <v>506</v>
      </c>
      <c r="F99" s="149" t="s">
        <v>507</v>
      </c>
      <c r="G99" s="149">
        <v>5000</v>
      </c>
      <c r="H99" s="149">
        <v>23</v>
      </c>
      <c r="I99" s="149">
        <v>12</v>
      </c>
      <c r="J99" s="149">
        <v>1940</v>
      </c>
      <c r="K99" s="154" t="str">
        <f t="shared" si="1"/>
        <v>3515184118</v>
      </c>
      <c r="L99" s="155" t="s">
        <v>508</v>
      </c>
      <c r="M99" s="149" t="s">
        <v>327</v>
      </c>
      <c r="N99" s="149" t="s">
        <v>1811</v>
      </c>
      <c r="O99" s="153">
        <v>0</v>
      </c>
      <c r="P99" s="149" t="s">
        <v>40</v>
      </c>
      <c r="Q99" s="149" t="s">
        <v>22</v>
      </c>
      <c r="R99" s="154" t="s">
        <v>509</v>
      </c>
    </row>
    <row r="100" spans="1:18" ht="20.25" x14ac:dyDescent="0.4">
      <c r="A100" s="149">
        <v>100</v>
      </c>
      <c r="B100" s="152">
        <v>44470</v>
      </c>
      <c r="C100" s="149" t="s">
        <v>1664</v>
      </c>
      <c r="D100" s="149">
        <v>43230784</v>
      </c>
      <c r="E100" s="149" t="s">
        <v>513</v>
      </c>
      <c r="F100" s="149" t="s">
        <v>514</v>
      </c>
      <c r="G100" s="149">
        <v>5000</v>
      </c>
      <c r="H100" s="149">
        <v>9</v>
      </c>
      <c r="I100" s="149">
        <v>2</v>
      </c>
      <c r="J100" s="149">
        <v>2001</v>
      </c>
      <c r="K100" s="154" t="str">
        <f t="shared" si="1"/>
        <v>3513585797</v>
      </c>
      <c r="L100" s="155" t="s">
        <v>515</v>
      </c>
      <c r="M100" s="149" t="s">
        <v>516</v>
      </c>
      <c r="N100" s="149" t="s">
        <v>665</v>
      </c>
      <c r="O100" s="153" t="s">
        <v>819</v>
      </c>
      <c r="P100" s="149" t="s">
        <v>401</v>
      </c>
      <c r="Q100" s="149" t="s">
        <v>22</v>
      </c>
      <c r="R100" s="154" t="s">
        <v>81</v>
      </c>
    </row>
    <row r="101" spans="1:18" ht="20.25" x14ac:dyDescent="0.4">
      <c r="A101" s="149">
        <v>101</v>
      </c>
      <c r="B101" s="152">
        <v>44470</v>
      </c>
      <c r="C101" s="149" t="s">
        <v>572</v>
      </c>
      <c r="D101" s="149">
        <v>30112035</v>
      </c>
      <c r="E101" s="149" t="s">
        <v>520</v>
      </c>
      <c r="F101" s="149" t="s">
        <v>521</v>
      </c>
      <c r="G101" s="149">
        <v>5145</v>
      </c>
      <c r="H101" s="149">
        <v>17</v>
      </c>
      <c r="I101" s="149">
        <v>3</v>
      </c>
      <c r="J101" s="149">
        <v>1983</v>
      </c>
      <c r="K101" s="154" t="str">
        <f t="shared" si="1"/>
        <v>3516570658</v>
      </c>
      <c r="L101" s="149" t="s">
        <v>522</v>
      </c>
      <c r="M101" s="149" t="s">
        <v>73</v>
      </c>
      <c r="N101" s="149" t="s">
        <v>73</v>
      </c>
      <c r="O101" s="153">
        <v>0</v>
      </c>
      <c r="P101" s="149" t="s">
        <v>73</v>
      </c>
      <c r="Q101" s="149" t="s">
        <v>1587</v>
      </c>
      <c r="R101" s="154" t="s">
        <v>329</v>
      </c>
    </row>
    <row r="102" spans="1:18" ht="20.25" x14ac:dyDescent="0.4">
      <c r="A102" s="149">
        <v>102</v>
      </c>
      <c r="B102" s="152">
        <v>44501</v>
      </c>
      <c r="C102" s="149" t="s">
        <v>2515</v>
      </c>
      <c r="D102" s="149">
        <v>23236403</v>
      </c>
      <c r="E102" s="149" t="s">
        <v>523</v>
      </c>
      <c r="F102" s="149" t="s">
        <v>524</v>
      </c>
      <c r="G102" s="149">
        <v>5000</v>
      </c>
      <c r="H102" s="149">
        <v>12</v>
      </c>
      <c r="I102" s="149">
        <v>1</v>
      </c>
      <c r="J102" s="149">
        <v>1973</v>
      </c>
      <c r="K102" s="154" t="str">
        <f t="shared" si="1"/>
        <v>3515184118</v>
      </c>
      <c r="L102" s="155" t="s">
        <v>525</v>
      </c>
      <c r="M102" s="149" t="s">
        <v>526</v>
      </c>
      <c r="N102" s="149" t="s">
        <v>1781</v>
      </c>
      <c r="O102" s="153" t="s">
        <v>837</v>
      </c>
      <c r="P102" s="149" t="s">
        <v>401</v>
      </c>
      <c r="Q102" s="149" t="s">
        <v>22</v>
      </c>
      <c r="R102" s="154" t="s">
        <v>97</v>
      </c>
    </row>
    <row r="103" spans="1:18" ht="20.25" x14ac:dyDescent="0.4">
      <c r="A103" s="149">
        <v>103</v>
      </c>
      <c r="B103" s="152">
        <v>44501</v>
      </c>
      <c r="C103" s="149" t="s">
        <v>98</v>
      </c>
      <c r="D103" s="149">
        <v>27252470617</v>
      </c>
      <c r="E103" s="149" t="s">
        <v>527</v>
      </c>
      <c r="F103" s="149" t="s">
        <v>27</v>
      </c>
      <c r="G103" s="149">
        <v>5000</v>
      </c>
      <c r="H103" s="149">
        <v>14</v>
      </c>
      <c r="I103" s="149">
        <v>11</v>
      </c>
      <c r="J103" s="149">
        <v>1976</v>
      </c>
      <c r="K103" s="154" t="str">
        <f t="shared" si="1"/>
        <v>3513585797</v>
      </c>
      <c r="L103" s="149" t="s">
        <v>28</v>
      </c>
      <c r="M103" s="149" t="s">
        <v>528</v>
      </c>
      <c r="N103" s="149" t="s">
        <v>665</v>
      </c>
      <c r="O103" s="153" t="s">
        <v>2375</v>
      </c>
      <c r="P103" s="149" t="s">
        <v>401</v>
      </c>
      <c r="Q103" s="149" t="s">
        <v>22</v>
      </c>
      <c r="R103" s="154" t="s">
        <v>838</v>
      </c>
    </row>
    <row r="104" spans="1:18" ht="20.25" x14ac:dyDescent="0.4">
      <c r="A104" s="149">
        <v>104</v>
      </c>
      <c r="B104" s="152">
        <v>44501</v>
      </c>
      <c r="C104" s="149" t="s">
        <v>1665</v>
      </c>
      <c r="D104" s="149">
        <v>18018183</v>
      </c>
      <c r="E104" s="149" t="s">
        <v>506</v>
      </c>
      <c r="F104" s="149" t="s">
        <v>507</v>
      </c>
      <c r="G104" s="149">
        <v>5000</v>
      </c>
      <c r="H104" s="149">
        <v>21</v>
      </c>
      <c r="I104" s="149">
        <v>2</v>
      </c>
      <c r="J104" s="149">
        <v>1967</v>
      </c>
      <c r="K104" s="154" t="str">
        <f t="shared" si="1"/>
        <v>3516570658</v>
      </c>
      <c r="L104" s="155" t="s">
        <v>508</v>
      </c>
      <c r="M104" s="149" t="s">
        <v>530</v>
      </c>
      <c r="N104" s="149" t="s">
        <v>1817</v>
      </c>
      <c r="O104" s="157" t="s">
        <v>820</v>
      </c>
      <c r="P104" s="149" t="s">
        <v>401</v>
      </c>
      <c r="Q104" s="149" t="s">
        <v>22</v>
      </c>
      <c r="R104" s="154" t="s">
        <v>81</v>
      </c>
    </row>
    <row r="105" spans="1:18" ht="20.25" x14ac:dyDescent="0.4">
      <c r="A105" s="149">
        <v>105</v>
      </c>
      <c r="B105" s="152">
        <v>44501</v>
      </c>
      <c r="C105" s="149" t="s">
        <v>1666</v>
      </c>
      <c r="D105" s="149">
        <v>23241721159</v>
      </c>
      <c r="E105" s="149" t="s">
        <v>224</v>
      </c>
      <c r="F105" s="149" t="s">
        <v>143</v>
      </c>
      <c r="G105" s="149">
        <v>5147</v>
      </c>
      <c r="H105" s="149">
        <v>20</v>
      </c>
      <c r="I105" s="149">
        <v>7</v>
      </c>
      <c r="J105" s="149">
        <v>1996</v>
      </c>
      <c r="K105" s="154" t="str">
        <f t="shared" si="1"/>
        <v>3515184118</v>
      </c>
      <c r="L105" s="149" t="s">
        <v>226</v>
      </c>
      <c r="M105" s="149" t="s">
        <v>378</v>
      </c>
      <c r="N105" s="149" t="s">
        <v>105</v>
      </c>
      <c r="O105" s="153">
        <v>0</v>
      </c>
      <c r="P105" s="149" t="s">
        <v>105</v>
      </c>
      <c r="Q105" s="149" t="s">
        <v>22</v>
      </c>
      <c r="R105" s="154" t="s">
        <v>377</v>
      </c>
    </row>
    <row r="106" spans="1:18" ht="20.25" x14ac:dyDescent="0.4">
      <c r="A106" s="149">
        <v>106</v>
      </c>
      <c r="B106" s="152">
        <v>44501</v>
      </c>
      <c r="C106" s="149" t="s">
        <v>1667</v>
      </c>
      <c r="D106" s="149">
        <v>18581335</v>
      </c>
      <c r="E106" s="149" t="s">
        <v>537</v>
      </c>
      <c r="F106" s="149" t="s">
        <v>48</v>
      </c>
      <c r="G106" s="149">
        <v>5000</v>
      </c>
      <c r="H106" s="149">
        <v>24</v>
      </c>
      <c r="I106" s="149">
        <v>1</v>
      </c>
      <c r="J106" s="149">
        <v>1966</v>
      </c>
      <c r="K106" s="154" t="str">
        <f t="shared" si="1"/>
        <v>3513585797</v>
      </c>
      <c r="L106" s="155" t="s">
        <v>538</v>
      </c>
      <c r="M106" s="149" t="s">
        <v>539</v>
      </c>
      <c r="N106" s="149" t="s">
        <v>539</v>
      </c>
      <c r="O106" s="153">
        <v>0</v>
      </c>
      <c r="P106" s="149" t="s">
        <v>52</v>
      </c>
      <c r="Q106" s="149" t="s">
        <v>41</v>
      </c>
      <c r="R106" s="154" t="s">
        <v>328</v>
      </c>
    </row>
    <row r="107" spans="1:18" ht="20.25" x14ac:dyDescent="0.4">
      <c r="A107" s="149">
        <v>107</v>
      </c>
      <c r="B107" s="152">
        <v>44501</v>
      </c>
      <c r="C107" s="149" t="s">
        <v>1668</v>
      </c>
      <c r="D107" s="149">
        <v>23299580</v>
      </c>
      <c r="E107" s="149" t="s">
        <v>218</v>
      </c>
      <c r="F107" s="149" t="s">
        <v>143</v>
      </c>
      <c r="G107" s="149">
        <v>5147</v>
      </c>
      <c r="H107" s="149">
        <v>12</v>
      </c>
      <c r="I107" s="149">
        <v>6</v>
      </c>
      <c r="J107" s="149">
        <v>1973</v>
      </c>
      <c r="K107" s="154" t="str">
        <f t="shared" si="1"/>
        <v>3516570658</v>
      </c>
      <c r="L107" s="155" t="s">
        <v>545</v>
      </c>
      <c r="M107" s="149" t="s">
        <v>546</v>
      </c>
      <c r="N107" s="149" t="s">
        <v>1368</v>
      </c>
      <c r="O107" s="153" t="s">
        <v>547</v>
      </c>
      <c r="P107" s="149" t="s">
        <v>401</v>
      </c>
      <c r="Q107" s="149" t="s">
        <v>45</v>
      </c>
      <c r="R107" s="154" t="s">
        <v>548</v>
      </c>
    </row>
    <row r="108" spans="1:18" ht="20.25" x14ac:dyDescent="0.4">
      <c r="A108" s="149">
        <v>108</v>
      </c>
      <c r="B108" s="152">
        <v>44531</v>
      </c>
      <c r="C108" s="149" t="s">
        <v>1670</v>
      </c>
      <c r="D108" s="149">
        <v>34058405</v>
      </c>
      <c r="E108" s="149" t="s">
        <v>560</v>
      </c>
      <c r="F108" s="149" t="s">
        <v>561</v>
      </c>
      <c r="G108" s="149">
        <v>7600</v>
      </c>
      <c r="H108" s="149">
        <v>8</v>
      </c>
      <c r="I108" s="149">
        <v>9</v>
      </c>
      <c r="J108" s="149">
        <v>1988</v>
      </c>
      <c r="K108" s="154" t="str">
        <f t="shared" si="1"/>
        <v>3515184118</v>
      </c>
      <c r="L108" s="163" t="s">
        <v>562</v>
      </c>
      <c r="M108" s="149" t="s">
        <v>1759</v>
      </c>
      <c r="N108" s="149" t="s">
        <v>1759</v>
      </c>
      <c r="O108" s="153" t="s">
        <v>1760</v>
      </c>
      <c r="P108" s="149" t="s">
        <v>401</v>
      </c>
      <c r="Q108" s="149" t="s">
        <v>41</v>
      </c>
      <c r="R108" s="154" t="s">
        <v>571</v>
      </c>
    </row>
    <row r="109" spans="1:18" ht="20.25" x14ac:dyDescent="0.4">
      <c r="A109" s="149">
        <v>109</v>
      </c>
      <c r="B109" s="152">
        <v>44531</v>
      </c>
      <c r="C109" s="149" t="s">
        <v>558</v>
      </c>
      <c r="D109" s="149">
        <v>45086187</v>
      </c>
      <c r="E109" s="149" t="s">
        <v>565</v>
      </c>
      <c r="F109" s="149" t="s">
        <v>566</v>
      </c>
      <c r="G109" s="149">
        <v>5009</v>
      </c>
      <c r="H109" s="149">
        <v>6</v>
      </c>
      <c r="I109" s="149">
        <v>10</v>
      </c>
      <c r="J109" s="149">
        <v>2003</v>
      </c>
      <c r="K109" s="154" t="str">
        <f t="shared" si="1"/>
        <v>3513585797</v>
      </c>
      <c r="L109" s="163" t="s">
        <v>567</v>
      </c>
      <c r="M109" s="149" t="s">
        <v>568</v>
      </c>
      <c r="N109" s="149" t="s">
        <v>1767</v>
      </c>
      <c r="O109" s="153" t="s">
        <v>569</v>
      </c>
      <c r="P109" s="149" t="s">
        <v>401</v>
      </c>
      <c r="Q109" s="149" t="s">
        <v>41</v>
      </c>
      <c r="R109" s="154" t="s">
        <v>571</v>
      </c>
    </row>
    <row r="110" spans="1:18" ht="20.25" x14ac:dyDescent="0.4">
      <c r="A110" s="149">
        <v>110</v>
      </c>
      <c r="B110" s="152">
        <v>44531</v>
      </c>
      <c r="C110" s="149" t="s">
        <v>1671</v>
      </c>
      <c r="D110" s="149">
        <v>35785138</v>
      </c>
      <c r="E110" s="149" t="s">
        <v>574</v>
      </c>
      <c r="F110" s="149" t="s">
        <v>86</v>
      </c>
      <c r="G110" s="149">
        <v>5147</v>
      </c>
      <c r="H110" s="149">
        <v>11</v>
      </c>
      <c r="I110" s="149">
        <v>10</v>
      </c>
      <c r="J110" s="149">
        <v>1990</v>
      </c>
      <c r="K110" s="154" t="str">
        <f t="shared" si="1"/>
        <v>3516570658</v>
      </c>
      <c r="L110" s="149" t="s">
        <v>575</v>
      </c>
      <c r="M110" s="149" t="s">
        <v>576</v>
      </c>
      <c r="N110" s="149" t="s">
        <v>1771</v>
      </c>
      <c r="O110" s="153" t="s">
        <v>577</v>
      </c>
      <c r="P110" s="149" t="s">
        <v>401</v>
      </c>
      <c r="Q110" s="149" t="s">
        <v>22</v>
      </c>
      <c r="R110" s="154" t="s">
        <v>578</v>
      </c>
    </row>
    <row r="111" spans="1:18" ht="20.25" x14ac:dyDescent="0.4">
      <c r="A111" s="149">
        <v>111</v>
      </c>
      <c r="B111" s="152">
        <v>44531</v>
      </c>
      <c r="C111" s="149" t="s">
        <v>1672</v>
      </c>
      <c r="D111" s="149">
        <v>35260290</v>
      </c>
      <c r="E111" s="149" t="s">
        <v>584</v>
      </c>
      <c r="F111" s="149" t="s">
        <v>585</v>
      </c>
      <c r="G111" s="149">
        <v>5009</v>
      </c>
      <c r="H111" s="149">
        <v>7</v>
      </c>
      <c r="I111" s="149">
        <v>8</v>
      </c>
      <c r="J111" s="149">
        <v>1990</v>
      </c>
      <c r="K111" s="154" t="str">
        <f t="shared" si="1"/>
        <v>3515184118</v>
      </c>
      <c r="L111" s="155" t="s">
        <v>586</v>
      </c>
      <c r="M111" s="149" t="s">
        <v>550</v>
      </c>
      <c r="N111" s="149" t="s">
        <v>105</v>
      </c>
      <c r="O111" s="153">
        <v>0</v>
      </c>
      <c r="P111" s="149" t="s">
        <v>105</v>
      </c>
      <c r="Q111" s="149" t="s">
        <v>33</v>
      </c>
      <c r="R111" s="154"/>
    </row>
    <row r="112" spans="1:18" ht="20.25" x14ac:dyDescent="0.4">
      <c r="A112" s="149">
        <v>112</v>
      </c>
      <c r="B112" s="152">
        <v>44562</v>
      </c>
      <c r="C112" s="149" t="s">
        <v>1673</v>
      </c>
      <c r="D112" s="149">
        <v>20325486</v>
      </c>
      <c r="E112" s="149" t="s">
        <v>587</v>
      </c>
      <c r="F112" s="149" t="s">
        <v>588</v>
      </c>
      <c r="G112" s="149">
        <v>5000</v>
      </c>
      <c r="H112" s="149">
        <v>1</v>
      </c>
      <c r="I112" s="149">
        <v>1</v>
      </c>
      <c r="J112" s="149">
        <v>1968</v>
      </c>
      <c r="K112" s="154" t="str">
        <f t="shared" si="1"/>
        <v>3513585797</v>
      </c>
      <c r="L112" s="155" t="s">
        <v>589</v>
      </c>
      <c r="M112" s="149" t="s">
        <v>590</v>
      </c>
      <c r="N112" s="149" t="s">
        <v>1818</v>
      </c>
      <c r="O112" s="153" t="s">
        <v>591</v>
      </c>
      <c r="P112" s="149" t="s">
        <v>401</v>
      </c>
      <c r="Q112" s="149" t="s">
        <v>1587</v>
      </c>
      <c r="R112" s="154" t="s">
        <v>97</v>
      </c>
    </row>
    <row r="113" spans="1:18" ht="20.25" x14ac:dyDescent="0.4">
      <c r="A113" s="149">
        <v>113</v>
      </c>
      <c r="B113" s="152">
        <v>44562</v>
      </c>
      <c r="C113" s="149" t="s">
        <v>1674</v>
      </c>
      <c r="D113" s="149">
        <v>37476102</v>
      </c>
      <c r="E113" s="149" t="s">
        <v>593</v>
      </c>
      <c r="F113" s="149" t="s">
        <v>48</v>
      </c>
      <c r="G113" s="149">
        <v>5000</v>
      </c>
      <c r="H113" s="149">
        <v>20</v>
      </c>
      <c r="I113" s="149">
        <v>3</v>
      </c>
      <c r="J113" s="149">
        <v>1993</v>
      </c>
      <c r="K113" s="154" t="str">
        <f t="shared" si="1"/>
        <v>3516570658</v>
      </c>
      <c r="L113" s="155" t="s">
        <v>594</v>
      </c>
      <c r="M113" s="149" t="s">
        <v>595</v>
      </c>
      <c r="N113" s="149" t="s">
        <v>105</v>
      </c>
      <c r="O113" s="153">
        <v>0</v>
      </c>
      <c r="P113" s="149" t="s">
        <v>105</v>
      </c>
      <c r="Q113" s="149" t="s">
        <v>33</v>
      </c>
      <c r="R113" s="154" t="s">
        <v>460</v>
      </c>
    </row>
    <row r="114" spans="1:18" ht="20.25" x14ac:dyDescent="0.4">
      <c r="A114" s="149">
        <v>114</v>
      </c>
      <c r="B114" s="152">
        <v>44562</v>
      </c>
      <c r="C114" s="149" t="s">
        <v>1675</v>
      </c>
      <c r="D114" s="149">
        <v>24056041</v>
      </c>
      <c r="E114" s="149" t="s">
        <v>596</v>
      </c>
      <c r="F114" s="149" t="s">
        <v>597</v>
      </c>
      <c r="G114" s="149">
        <v>5000</v>
      </c>
      <c r="H114" s="149">
        <v>24</v>
      </c>
      <c r="I114" s="149">
        <v>5</v>
      </c>
      <c r="J114" s="149">
        <v>1975</v>
      </c>
      <c r="K114" s="154" t="str">
        <f t="shared" si="1"/>
        <v>3515184118</v>
      </c>
      <c r="L114" s="155" t="s">
        <v>598</v>
      </c>
      <c r="M114" s="149" t="s">
        <v>327</v>
      </c>
      <c r="N114" s="149" t="s">
        <v>1811</v>
      </c>
      <c r="O114" s="153">
        <v>0</v>
      </c>
      <c r="P114" s="149" t="s">
        <v>40</v>
      </c>
      <c r="Q114" s="149" t="s">
        <v>22</v>
      </c>
      <c r="R114" s="154" t="s">
        <v>599</v>
      </c>
    </row>
    <row r="115" spans="1:18" ht="20.25" x14ac:dyDescent="0.4">
      <c r="A115" s="149">
        <v>115</v>
      </c>
      <c r="B115" s="152">
        <v>44562</v>
      </c>
      <c r="C115" s="149" t="s">
        <v>1676</v>
      </c>
      <c r="D115" s="149">
        <v>42853875</v>
      </c>
      <c r="E115" s="149" t="s">
        <v>50</v>
      </c>
      <c r="F115" s="149" t="s">
        <v>51</v>
      </c>
      <c r="G115" s="149">
        <v>5107</v>
      </c>
      <c r="H115" s="149">
        <v>2</v>
      </c>
      <c r="I115" s="149">
        <v>9</v>
      </c>
      <c r="J115" s="149">
        <v>2000</v>
      </c>
      <c r="K115" s="154" t="str">
        <f t="shared" si="1"/>
        <v>3513585797</v>
      </c>
      <c r="L115" s="155" t="s">
        <v>602</v>
      </c>
      <c r="M115" s="149" t="s">
        <v>1819</v>
      </c>
      <c r="O115" s="153" t="s">
        <v>1972</v>
      </c>
      <c r="P115" s="149" t="s">
        <v>401</v>
      </c>
      <c r="Q115" s="149" t="s">
        <v>22</v>
      </c>
      <c r="R115" s="154" t="s">
        <v>548</v>
      </c>
    </row>
    <row r="116" spans="1:18" ht="20.25" x14ac:dyDescent="0.4">
      <c r="A116" s="149">
        <v>116</v>
      </c>
      <c r="B116" s="152">
        <v>44562</v>
      </c>
      <c r="C116" s="149" t="s">
        <v>1677</v>
      </c>
      <c r="D116" s="149">
        <v>29223154</v>
      </c>
      <c r="E116" s="149" t="s">
        <v>605</v>
      </c>
      <c r="F116" s="149" t="s">
        <v>606</v>
      </c>
      <c r="G116" s="149">
        <v>5000</v>
      </c>
      <c r="H116" s="149">
        <v>8</v>
      </c>
      <c r="I116" s="149">
        <v>3</v>
      </c>
      <c r="J116" s="149">
        <v>1982</v>
      </c>
      <c r="K116" s="154" t="str">
        <f t="shared" si="1"/>
        <v>3516570658</v>
      </c>
      <c r="L116" s="155" t="s">
        <v>607</v>
      </c>
      <c r="M116" s="149" t="s">
        <v>595</v>
      </c>
      <c r="N116" s="149" t="s">
        <v>105</v>
      </c>
      <c r="O116" s="153">
        <v>0</v>
      </c>
      <c r="P116" s="149" t="s">
        <v>105</v>
      </c>
      <c r="Q116" s="149" t="s">
        <v>33</v>
      </c>
      <c r="R116" s="154" t="s">
        <v>379</v>
      </c>
    </row>
    <row r="117" spans="1:18" ht="15" customHeight="1" x14ac:dyDescent="0.4">
      <c r="A117" s="149">
        <v>117</v>
      </c>
      <c r="B117" s="152">
        <v>44562</v>
      </c>
      <c r="C117" s="149" t="s">
        <v>449</v>
      </c>
      <c r="D117" s="149">
        <v>30715461362</v>
      </c>
      <c r="E117" s="149" t="s">
        <v>450</v>
      </c>
      <c r="F117" s="149" t="s">
        <v>451</v>
      </c>
      <c r="G117" s="149">
        <v>5000</v>
      </c>
      <c r="H117" s="149">
        <v>8</v>
      </c>
      <c r="I117" s="149">
        <v>9</v>
      </c>
      <c r="J117" s="149">
        <v>1978</v>
      </c>
      <c r="K117" s="154" t="str">
        <f t="shared" si="1"/>
        <v>3515184118</v>
      </c>
      <c r="L117" s="155" t="s">
        <v>452</v>
      </c>
      <c r="M117" s="149" t="s">
        <v>608</v>
      </c>
      <c r="N117" s="149" t="s">
        <v>1812</v>
      </c>
      <c r="O117" s="153" t="s">
        <v>609</v>
      </c>
      <c r="P117" s="149" t="s">
        <v>401</v>
      </c>
      <c r="Q117" s="149" t="s">
        <v>45</v>
      </c>
      <c r="R117" s="154" t="s">
        <v>161</v>
      </c>
    </row>
    <row r="118" spans="1:18" ht="20.25" x14ac:dyDescent="0.4">
      <c r="A118" s="149">
        <v>118</v>
      </c>
      <c r="B118" s="152">
        <v>44562</v>
      </c>
      <c r="C118" s="149" t="s">
        <v>618</v>
      </c>
      <c r="D118" s="149">
        <v>20320561</v>
      </c>
      <c r="E118" s="149" t="s">
        <v>625</v>
      </c>
      <c r="F118" s="149" t="s">
        <v>48</v>
      </c>
      <c r="G118" s="149">
        <v>5000</v>
      </c>
      <c r="H118" s="149">
        <v>9</v>
      </c>
      <c r="I118" s="149">
        <v>12</v>
      </c>
      <c r="J118" s="149">
        <v>1968</v>
      </c>
      <c r="K118" s="154" t="str">
        <f t="shared" si="1"/>
        <v>3513585797</v>
      </c>
      <c r="L118" s="155" t="s">
        <v>626</v>
      </c>
      <c r="M118" s="149" t="s">
        <v>595</v>
      </c>
      <c r="N118" s="149" t="s">
        <v>105</v>
      </c>
      <c r="O118" s="153">
        <v>0</v>
      </c>
      <c r="P118" s="149" t="s">
        <v>105</v>
      </c>
      <c r="Q118" s="149" t="s">
        <v>33</v>
      </c>
      <c r="R118" s="154" t="s">
        <v>460</v>
      </c>
    </row>
    <row r="119" spans="1:18" ht="20.25" x14ac:dyDescent="0.4">
      <c r="A119" s="149">
        <v>119</v>
      </c>
      <c r="B119" s="152">
        <v>44562</v>
      </c>
      <c r="C119" s="149" t="s">
        <v>1678</v>
      </c>
      <c r="D119" s="149">
        <v>30971606</v>
      </c>
      <c r="E119" s="149" t="s">
        <v>623</v>
      </c>
      <c r="F119" s="149" t="s">
        <v>48</v>
      </c>
      <c r="G119" s="149">
        <v>5000</v>
      </c>
      <c r="H119" s="149">
        <v>2</v>
      </c>
      <c r="I119" s="149">
        <v>7</v>
      </c>
      <c r="J119" s="149">
        <v>1984</v>
      </c>
      <c r="K119" s="154" t="str">
        <f t="shared" si="1"/>
        <v>3516570658</v>
      </c>
      <c r="L119" s="155" t="s">
        <v>624</v>
      </c>
      <c r="M119" s="149" t="s">
        <v>595</v>
      </c>
      <c r="N119" s="149" t="s">
        <v>105</v>
      </c>
      <c r="O119" s="153">
        <v>0</v>
      </c>
      <c r="P119" s="149" t="s">
        <v>105</v>
      </c>
      <c r="Q119" s="149" t="s">
        <v>33</v>
      </c>
      <c r="R119" s="154" t="s">
        <v>460</v>
      </c>
    </row>
    <row r="120" spans="1:18" ht="20.25" x14ac:dyDescent="0.4">
      <c r="A120" s="149">
        <v>120</v>
      </c>
      <c r="B120" s="152">
        <v>44562</v>
      </c>
      <c r="C120" s="149" t="s">
        <v>1679</v>
      </c>
      <c r="D120" s="149">
        <v>37305805</v>
      </c>
      <c r="E120" s="149" t="s">
        <v>621</v>
      </c>
      <c r="F120" s="149" t="s">
        <v>48</v>
      </c>
      <c r="G120" s="149">
        <v>5000</v>
      </c>
      <c r="H120" s="149">
        <v>28</v>
      </c>
      <c r="I120" s="149">
        <v>10</v>
      </c>
      <c r="J120" s="149">
        <v>1991</v>
      </c>
      <c r="K120" s="154" t="str">
        <f t="shared" si="1"/>
        <v>3515184118</v>
      </c>
      <c r="L120" s="155" t="s">
        <v>620</v>
      </c>
      <c r="M120" s="149" t="s">
        <v>595</v>
      </c>
      <c r="N120" s="149" t="s">
        <v>105</v>
      </c>
      <c r="O120" s="153">
        <v>0</v>
      </c>
      <c r="P120" s="149" t="s">
        <v>105</v>
      </c>
      <c r="Q120" s="149" t="s">
        <v>33</v>
      </c>
      <c r="R120" s="154" t="s">
        <v>460</v>
      </c>
    </row>
    <row r="121" spans="1:18" ht="20.25" x14ac:dyDescent="0.4">
      <c r="A121" s="149">
        <v>121</v>
      </c>
      <c r="B121" s="152">
        <v>44593</v>
      </c>
      <c r="C121" s="149" t="s">
        <v>627</v>
      </c>
      <c r="D121" s="149">
        <v>32818645</v>
      </c>
      <c r="E121" s="149" t="s">
        <v>628</v>
      </c>
      <c r="F121" s="149" t="s">
        <v>629</v>
      </c>
      <c r="G121" s="149">
        <v>6241</v>
      </c>
      <c r="H121" s="149">
        <v>16</v>
      </c>
      <c r="I121" s="149">
        <v>1</v>
      </c>
      <c r="J121" s="149">
        <v>1987</v>
      </c>
      <c r="K121" s="154" t="str">
        <f t="shared" si="1"/>
        <v>3513585797</v>
      </c>
      <c r="L121" s="155" t="s">
        <v>630</v>
      </c>
      <c r="M121" s="149" t="s">
        <v>1878</v>
      </c>
      <c r="N121" s="149" t="s">
        <v>1883</v>
      </c>
      <c r="O121" s="153" t="s">
        <v>631</v>
      </c>
      <c r="P121" s="149" t="s">
        <v>401</v>
      </c>
      <c r="Q121" s="149" t="s">
        <v>45</v>
      </c>
      <c r="R121" s="154" t="s">
        <v>161</v>
      </c>
    </row>
    <row r="122" spans="1:18" ht="20.25" x14ac:dyDescent="0.4">
      <c r="A122" s="149">
        <v>122</v>
      </c>
      <c r="B122" s="152">
        <v>44593</v>
      </c>
      <c r="C122" s="149" t="s">
        <v>214</v>
      </c>
      <c r="D122" s="149">
        <v>20355283500</v>
      </c>
      <c r="E122" s="149" t="s">
        <v>215</v>
      </c>
      <c r="F122" s="149" t="s">
        <v>48</v>
      </c>
      <c r="G122" s="149">
        <v>5000</v>
      </c>
      <c r="H122" s="149">
        <v>31</v>
      </c>
      <c r="I122" s="149">
        <v>10</v>
      </c>
      <c r="J122" s="149">
        <v>1990</v>
      </c>
      <c r="K122" s="154" t="str">
        <f t="shared" si="1"/>
        <v>3516570658</v>
      </c>
      <c r="L122" s="155" t="s">
        <v>256</v>
      </c>
      <c r="M122" s="149" t="s">
        <v>634</v>
      </c>
      <c r="N122" s="149" t="s">
        <v>634</v>
      </c>
      <c r="O122" s="157" t="s">
        <v>646</v>
      </c>
      <c r="P122" s="149" t="s">
        <v>401</v>
      </c>
      <c r="Q122" s="149" t="s">
        <v>22</v>
      </c>
      <c r="R122" s="149" t="s">
        <v>81</v>
      </c>
    </row>
    <row r="123" spans="1:18" ht="20.25" x14ac:dyDescent="0.4">
      <c r="A123" s="149">
        <v>123</v>
      </c>
      <c r="B123" s="152">
        <v>44593</v>
      </c>
      <c r="C123" s="149" t="s">
        <v>373</v>
      </c>
      <c r="D123" s="149">
        <v>25919980</v>
      </c>
      <c r="E123" s="149" t="s">
        <v>374</v>
      </c>
      <c r="F123" s="149" t="s">
        <v>48</v>
      </c>
      <c r="G123" s="149">
        <v>5000</v>
      </c>
      <c r="H123" s="149">
        <v>22</v>
      </c>
      <c r="I123" s="149">
        <v>7</v>
      </c>
      <c r="J123" s="149">
        <v>1977</v>
      </c>
      <c r="K123" s="154" t="str">
        <f t="shared" si="1"/>
        <v>3515184118</v>
      </c>
      <c r="L123" s="155" t="s">
        <v>375</v>
      </c>
      <c r="M123" s="149" t="s">
        <v>638</v>
      </c>
      <c r="N123" s="149" t="s">
        <v>684</v>
      </c>
      <c r="O123" s="153" t="s">
        <v>840</v>
      </c>
      <c r="P123" s="149" t="s">
        <v>96</v>
      </c>
      <c r="Q123" s="149" t="s">
        <v>45</v>
      </c>
      <c r="R123" s="154" t="s">
        <v>97</v>
      </c>
    </row>
    <row r="124" spans="1:18" ht="20.25" x14ac:dyDescent="0.4">
      <c r="A124" s="149">
        <v>124</v>
      </c>
      <c r="B124" s="152">
        <v>44593</v>
      </c>
      <c r="C124" s="149" t="s">
        <v>1750</v>
      </c>
      <c r="D124" s="151">
        <v>22033634</v>
      </c>
      <c r="E124" s="149" t="s">
        <v>640</v>
      </c>
      <c r="F124" s="149" t="s">
        <v>641</v>
      </c>
      <c r="G124" s="149">
        <v>5000</v>
      </c>
      <c r="H124" s="149">
        <v>8</v>
      </c>
      <c r="I124" s="149">
        <v>2</v>
      </c>
      <c r="J124" s="149">
        <v>1971</v>
      </c>
      <c r="K124" s="154" t="str">
        <f t="shared" si="1"/>
        <v>3513585797</v>
      </c>
      <c r="L124" s="149" t="s">
        <v>642</v>
      </c>
      <c r="M124" s="149" t="s">
        <v>550</v>
      </c>
      <c r="N124" s="149" t="s">
        <v>105</v>
      </c>
      <c r="O124" s="153">
        <v>0</v>
      </c>
      <c r="P124" s="149" t="s">
        <v>105</v>
      </c>
      <c r="Q124" s="149" t="s">
        <v>33</v>
      </c>
      <c r="R124" s="154" t="s">
        <v>460</v>
      </c>
    </row>
    <row r="125" spans="1:18" ht="20.25" x14ac:dyDescent="0.4">
      <c r="A125" s="149">
        <v>125</v>
      </c>
      <c r="B125" s="152">
        <v>44593</v>
      </c>
      <c r="C125" s="149" t="s">
        <v>2295</v>
      </c>
      <c r="D125" s="149">
        <v>34446165</v>
      </c>
      <c r="E125" s="149" t="s">
        <v>647</v>
      </c>
      <c r="F125" s="149" t="s">
        <v>648</v>
      </c>
      <c r="G125" s="149">
        <v>5000</v>
      </c>
      <c r="H125" s="164">
        <v>2</v>
      </c>
      <c r="I125" s="164">
        <v>9</v>
      </c>
      <c r="J125" s="164">
        <v>1987</v>
      </c>
      <c r="K125" s="154" t="str">
        <f t="shared" si="1"/>
        <v>3516570658</v>
      </c>
      <c r="L125" s="155" t="s">
        <v>2296</v>
      </c>
      <c r="M125" s="149" t="s">
        <v>649</v>
      </c>
      <c r="N125" s="149" t="s">
        <v>1819</v>
      </c>
      <c r="O125" s="153" t="s">
        <v>650</v>
      </c>
      <c r="P125" s="149" t="s">
        <v>401</v>
      </c>
      <c r="Q125" s="149" t="s">
        <v>22</v>
      </c>
      <c r="R125" s="154" t="s">
        <v>81</v>
      </c>
    </row>
    <row r="126" spans="1:18" ht="20.25" x14ac:dyDescent="0.4">
      <c r="A126" s="149">
        <v>126</v>
      </c>
      <c r="B126" s="152">
        <v>44621</v>
      </c>
      <c r="C126" s="149" t="s">
        <v>1749</v>
      </c>
      <c r="D126" s="149">
        <v>43144431</v>
      </c>
      <c r="E126" s="149" t="s">
        <v>653</v>
      </c>
      <c r="F126" s="149" t="s">
        <v>86</v>
      </c>
      <c r="G126" s="149">
        <v>5147</v>
      </c>
      <c r="H126" s="149">
        <v>14</v>
      </c>
      <c r="I126" s="149">
        <v>12</v>
      </c>
      <c r="J126" s="149">
        <v>2000</v>
      </c>
      <c r="K126" s="154" t="str">
        <f t="shared" si="1"/>
        <v>3515184118</v>
      </c>
      <c r="L126" s="155" t="s">
        <v>654</v>
      </c>
      <c r="M126" s="149" t="s">
        <v>52</v>
      </c>
      <c r="N126" s="149" t="s">
        <v>1776</v>
      </c>
      <c r="O126" s="153">
        <v>0</v>
      </c>
      <c r="P126" s="149" t="s">
        <v>52</v>
      </c>
      <c r="Q126" s="149" t="s">
        <v>41</v>
      </c>
      <c r="R126" s="154" t="s">
        <v>328</v>
      </c>
    </row>
    <row r="127" spans="1:18" ht="20.25" x14ac:dyDescent="0.4">
      <c r="A127" s="149">
        <v>127</v>
      </c>
      <c r="B127" s="152">
        <v>44621</v>
      </c>
      <c r="C127" s="149" t="s">
        <v>1748</v>
      </c>
      <c r="D127" s="149">
        <v>20427229</v>
      </c>
      <c r="E127" s="149" t="s">
        <v>656</v>
      </c>
      <c r="F127" s="149" t="s">
        <v>657</v>
      </c>
      <c r="G127" s="149">
        <v>5000</v>
      </c>
      <c r="H127" s="149">
        <v>29</v>
      </c>
      <c r="I127" s="149">
        <v>9</v>
      </c>
      <c r="J127" s="149">
        <v>1968</v>
      </c>
      <c r="K127" s="154" t="str">
        <f t="shared" si="1"/>
        <v>3513585797</v>
      </c>
      <c r="L127" s="149" t="s">
        <v>659</v>
      </c>
      <c r="M127" s="149" t="s">
        <v>660</v>
      </c>
      <c r="N127" s="149" t="s">
        <v>1775</v>
      </c>
      <c r="O127" s="153" t="s">
        <v>661</v>
      </c>
      <c r="P127" s="149" t="s">
        <v>401</v>
      </c>
      <c r="Q127" s="149" t="s">
        <v>22</v>
      </c>
      <c r="R127" s="154" t="s">
        <v>161</v>
      </c>
    </row>
    <row r="128" spans="1:18" ht="20.25" x14ac:dyDescent="0.4">
      <c r="A128" s="149">
        <v>128</v>
      </c>
      <c r="B128" s="152">
        <v>44621</v>
      </c>
      <c r="C128" s="149" t="s">
        <v>1643</v>
      </c>
      <c r="D128" s="149">
        <v>33200884</v>
      </c>
      <c r="E128" s="149" t="s">
        <v>368</v>
      </c>
      <c r="F128" s="149" t="s">
        <v>48</v>
      </c>
      <c r="G128" s="149">
        <v>5000</v>
      </c>
      <c r="H128" s="149">
        <v>26</v>
      </c>
      <c r="I128" s="149">
        <v>8</v>
      </c>
      <c r="J128" s="149">
        <v>1987</v>
      </c>
      <c r="K128" s="154" t="str">
        <f t="shared" si="1"/>
        <v>3516570658</v>
      </c>
      <c r="L128" s="163" t="s">
        <v>369</v>
      </c>
      <c r="M128" s="149" t="s">
        <v>465</v>
      </c>
      <c r="N128" s="149" t="s">
        <v>465</v>
      </c>
      <c r="O128" s="153">
        <v>0</v>
      </c>
      <c r="P128" s="149" t="s">
        <v>52</v>
      </c>
      <c r="Q128" s="149" t="s">
        <v>41</v>
      </c>
      <c r="R128" s="154" t="s">
        <v>328</v>
      </c>
    </row>
    <row r="129" spans="1:18" ht="20.25" x14ac:dyDescent="0.4">
      <c r="A129" s="149">
        <v>129</v>
      </c>
      <c r="B129" s="152">
        <v>44621</v>
      </c>
      <c r="C129" s="149" t="s">
        <v>2319</v>
      </c>
      <c r="D129" s="149">
        <v>43369048</v>
      </c>
      <c r="E129" s="149" t="s">
        <v>2320</v>
      </c>
      <c r="F129" s="149" t="s">
        <v>48</v>
      </c>
      <c r="G129" s="149">
        <v>5000</v>
      </c>
      <c r="H129" s="149">
        <v>19</v>
      </c>
      <c r="I129" s="149">
        <v>4</v>
      </c>
      <c r="J129" s="149">
        <v>2001</v>
      </c>
      <c r="K129" s="154" t="str">
        <f t="shared" si="1"/>
        <v>3515184118</v>
      </c>
      <c r="L129" s="149" t="s">
        <v>2321</v>
      </c>
      <c r="M129" s="149" t="s">
        <v>663</v>
      </c>
      <c r="N129" s="149" t="s">
        <v>1820</v>
      </c>
      <c r="O129" s="153" t="s">
        <v>664</v>
      </c>
      <c r="P129" s="149" t="s">
        <v>401</v>
      </c>
      <c r="Q129" s="149" t="s">
        <v>45</v>
      </c>
      <c r="R129" s="154" t="s">
        <v>46</v>
      </c>
    </row>
    <row r="130" spans="1:18" ht="20.25" x14ac:dyDescent="0.4">
      <c r="A130" s="149">
        <v>130</v>
      </c>
      <c r="B130" s="152">
        <v>44743</v>
      </c>
      <c r="C130" s="149" t="s">
        <v>658</v>
      </c>
      <c r="D130" s="149">
        <v>43141958</v>
      </c>
      <c r="E130" s="149" t="s">
        <v>666</v>
      </c>
      <c r="F130" s="149" t="s">
        <v>86</v>
      </c>
      <c r="G130" s="149">
        <v>5147</v>
      </c>
      <c r="H130" s="149">
        <v>18</v>
      </c>
      <c r="I130" s="149">
        <v>12</v>
      </c>
      <c r="J130" s="149">
        <v>2000</v>
      </c>
      <c r="K130" s="154" t="str">
        <f t="shared" si="1"/>
        <v>3513585797</v>
      </c>
      <c r="L130" s="149" t="s">
        <v>765</v>
      </c>
      <c r="M130" s="149" t="s">
        <v>3073</v>
      </c>
      <c r="N130" s="149">
        <v>2007</v>
      </c>
      <c r="O130" s="153">
        <v>0</v>
      </c>
      <c r="P130" s="149" t="s">
        <v>401</v>
      </c>
      <c r="Q130" s="149" t="s">
        <v>22</v>
      </c>
      <c r="R130" s="154" t="s">
        <v>328</v>
      </c>
    </row>
    <row r="131" spans="1:18" ht="20.25" x14ac:dyDescent="0.4">
      <c r="A131" s="149">
        <v>131</v>
      </c>
      <c r="B131" s="152">
        <v>44652</v>
      </c>
      <c r="C131" s="149" t="s">
        <v>1585</v>
      </c>
      <c r="D131" s="149">
        <v>37854570</v>
      </c>
      <c r="E131" s="149" t="s">
        <v>672</v>
      </c>
      <c r="F131" s="149" t="s">
        <v>48</v>
      </c>
      <c r="G131" s="149">
        <v>5000</v>
      </c>
      <c r="H131" s="149">
        <v>17</v>
      </c>
      <c r="I131" s="149">
        <v>11</v>
      </c>
      <c r="J131" s="149">
        <v>1993</v>
      </c>
      <c r="K131" s="154" t="str">
        <f t="shared" ref="K131:K194" si="2">CHOOSE(MOD(ROW()-2,3)+1,"3516570658","3515184118","3513585797")</f>
        <v>3516570658</v>
      </c>
      <c r="L131" s="155" t="s">
        <v>2697</v>
      </c>
      <c r="M131" s="149" t="s">
        <v>670</v>
      </c>
      <c r="N131" s="149" t="s">
        <v>1571</v>
      </c>
      <c r="O131" s="153" t="s">
        <v>821</v>
      </c>
      <c r="P131" s="149" t="s">
        <v>401</v>
      </c>
      <c r="Q131" s="149" t="s">
        <v>22</v>
      </c>
      <c r="R131" s="154" t="s">
        <v>578</v>
      </c>
    </row>
    <row r="132" spans="1:18" ht="20.25" x14ac:dyDescent="0.4">
      <c r="A132" s="149">
        <v>132</v>
      </c>
      <c r="B132" s="152">
        <v>44652</v>
      </c>
      <c r="C132" s="149" t="s">
        <v>1747</v>
      </c>
      <c r="D132" s="149">
        <v>8390906</v>
      </c>
      <c r="E132" s="149" t="s">
        <v>679</v>
      </c>
      <c r="F132" s="149" t="s">
        <v>48</v>
      </c>
      <c r="G132" s="149">
        <v>5000</v>
      </c>
      <c r="H132" s="149">
        <v>3</v>
      </c>
      <c r="I132" s="149">
        <v>6</v>
      </c>
      <c r="J132" s="149">
        <v>1950</v>
      </c>
      <c r="K132" s="154" t="str">
        <f t="shared" si="2"/>
        <v>3515184118</v>
      </c>
      <c r="L132" s="149" t="s">
        <v>829</v>
      </c>
      <c r="M132" s="149" t="s">
        <v>683</v>
      </c>
      <c r="N132" s="149" t="s">
        <v>1813</v>
      </c>
      <c r="O132" s="153" t="s">
        <v>830</v>
      </c>
      <c r="P132" s="149" t="s">
        <v>401</v>
      </c>
      <c r="Q132" s="149" t="s">
        <v>563</v>
      </c>
      <c r="R132" s="154" t="s">
        <v>831</v>
      </c>
    </row>
    <row r="133" spans="1:18" ht="20.25" x14ac:dyDescent="0.4">
      <c r="A133" s="149">
        <v>133</v>
      </c>
      <c r="B133" s="152">
        <v>44652</v>
      </c>
      <c r="C133" s="149" t="s">
        <v>2847</v>
      </c>
      <c r="D133" s="149">
        <v>42106355</v>
      </c>
      <c r="E133" s="149" t="s">
        <v>673</v>
      </c>
      <c r="F133" s="149" t="s">
        <v>674</v>
      </c>
      <c r="G133" s="149">
        <v>5000</v>
      </c>
      <c r="H133" s="149">
        <v>1</v>
      </c>
      <c r="I133" s="149">
        <v>8</v>
      </c>
      <c r="J133" s="149">
        <v>1999</v>
      </c>
      <c r="K133" s="154" t="str">
        <f t="shared" si="2"/>
        <v>3513585797</v>
      </c>
      <c r="L133" s="155" t="s">
        <v>675</v>
      </c>
      <c r="M133" s="149" t="s">
        <v>676</v>
      </c>
      <c r="N133" s="149" t="s">
        <v>676</v>
      </c>
      <c r="O133" s="153" t="s">
        <v>822</v>
      </c>
      <c r="P133" s="149" t="s">
        <v>401</v>
      </c>
      <c r="Q133" s="149" t="s">
        <v>22</v>
      </c>
      <c r="R133" s="154" t="s">
        <v>677</v>
      </c>
    </row>
    <row r="134" spans="1:18" ht="20.25" x14ac:dyDescent="0.4">
      <c r="A134" s="149">
        <v>134</v>
      </c>
      <c r="B134" s="152">
        <v>44652</v>
      </c>
      <c r="C134" s="149" t="s">
        <v>669</v>
      </c>
      <c r="D134" s="149">
        <v>17989833</v>
      </c>
      <c r="E134" s="149" t="s">
        <v>673</v>
      </c>
      <c r="F134" s="149" t="s">
        <v>674</v>
      </c>
      <c r="G134" s="149">
        <v>5000</v>
      </c>
      <c r="H134" s="149">
        <v>19</v>
      </c>
      <c r="I134" s="149">
        <v>12</v>
      </c>
      <c r="J134" s="149">
        <v>1966</v>
      </c>
      <c r="K134" s="154" t="str">
        <f t="shared" si="2"/>
        <v>3516570658</v>
      </c>
      <c r="L134" s="155" t="s">
        <v>675</v>
      </c>
      <c r="M134" s="149" t="s">
        <v>680</v>
      </c>
      <c r="N134" s="149" t="s">
        <v>1821</v>
      </c>
      <c r="O134" s="157" t="s">
        <v>823</v>
      </c>
      <c r="P134" s="149" t="s">
        <v>401</v>
      </c>
      <c r="Q134" s="149" t="s">
        <v>22</v>
      </c>
      <c r="R134" s="154" t="s">
        <v>677</v>
      </c>
    </row>
    <row r="135" spans="1:18" ht="20.25" x14ac:dyDescent="0.4">
      <c r="A135" s="149">
        <v>135</v>
      </c>
      <c r="B135" s="152">
        <v>44652</v>
      </c>
      <c r="C135" s="149" t="s">
        <v>1738</v>
      </c>
      <c r="D135" s="149">
        <v>20849744</v>
      </c>
      <c r="E135" s="149" t="s">
        <v>673</v>
      </c>
      <c r="F135" s="149" t="s">
        <v>674</v>
      </c>
      <c r="G135" s="149">
        <v>5000</v>
      </c>
      <c r="H135" s="149">
        <v>23</v>
      </c>
      <c r="I135" s="149">
        <v>8</v>
      </c>
      <c r="J135" s="149">
        <v>1969</v>
      </c>
      <c r="K135" s="154" t="str">
        <f t="shared" si="2"/>
        <v>3515184118</v>
      </c>
      <c r="L135" s="155" t="s">
        <v>675</v>
      </c>
      <c r="M135" s="149" t="s">
        <v>681</v>
      </c>
      <c r="N135" s="149" t="s">
        <v>1438</v>
      </c>
      <c r="O135" s="153" t="s">
        <v>824</v>
      </c>
      <c r="P135" s="149" t="s">
        <v>401</v>
      </c>
      <c r="Q135" s="149" t="s">
        <v>22</v>
      </c>
      <c r="R135" s="154" t="s">
        <v>677</v>
      </c>
    </row>
    <row r="136" spans="1:18" ht="20.25" x14ac:dyDescent="0.4">
      <c r="A136" s="149">
        <v>136</v>
      </c>
      <c r="B136" s="152">
        <v>44652</v>
      </c>
      <c r="C136" s="149" t="s">
        <v>1649</v>
      </c>
      <c r="D136" s="149">
        <v>21846691</v>
      </c>
      <c r="E136" s="149" t="s">
        <v>424</v>
      </c>
      <c r="F136" s="149" t="s">
        <v>48</v>
      </c>
      <c r="G136" s="149">
        <v>5000</v>
      </c>
      <c r="H136" s="149">
        <v>6</v>
      </c>
      <c r="I136" s="149">
        <v>2</v>
      </c>
      <c r="J136" s="149">
        <v>1971</v>
      </c>
      <c r="K136" s="154" t="str">
        <f t="shared" si="2"/>
        <v>3513585797</v>
      </c>
      <c r="L136" s="155" t="s">
        <v>425</v>
      </c>
      <c r="M136" s="149" t="s">
        <v>719</v>
      </c>
      <c r="N136" s="149" t="s">
        <v>1780</v>
      </c>
      <c r="O136" s="153" t="s">
        <v>687</v>
      </c>
      <c r="P136" s="149" t="s">
        <v>401</v>
      </c>
      <c r="Q136" s="149" t="s">
        <v>22</v>
      </c>
      <c r="R136" s="154" t="s">
        <v>81</v>
      </c>
    </row>
    <row r="137" spans="1:18" ht="20.25" x14ac:dyDescent="0.4">
      <c r="A137" s="149">
        <v>137</v>
      </c>
      <c r="B137" s="152">
        <v>44835</v>
      </c>
      <c r="C137" s="149" t="s">
        <v>685</v>
      </c>
      <c r="D137" s="149">
        <v>37850860</v>
      </c>
      <c r="E137" s="149" t="s">
        <v>688</v>
      </c>
      <c r="F137" s="149" t="s">
        <v>483</v>
      </c>
      <c r="G137" s="149">
        <v>5000</v>
      </c>
      <c r="H137" s="149">
        <v>29</v>
      </c>
      <c r="I137" s="149">
        <v>6</v>
      </c>
      <c r="J137" s="149">
        <v>1993</v>
      </c>
      <c r="K137" s="154" t="str">
        <f t="shared" si="2"/>
        <v>3516570658</v>
      </c>
      <c r="L137" s="155" t="s">
        <v>689</v>
      </c>
      <c r="M137" s="149" t="s">
        <v>690</v>
      </c>
      <c r="N137" s="149" t="s">
        <v>1822</v>
      </c>
      <c r="O137" s="153" t="s">
        <v>691</v>
      </c>
      <c r="P137" s="149" t="s">
        <v>401</v>
      </c>
      <c r="Q137" s="149" t="s">
        <v>22</v>
      </c>
      <c r="R137" s="154" t="s">
        <v>97</v>
      </c>
    </row>
    <row r="138" spans="1:18" ht="20.25" x14ac:dyDescent="0.4">
      <c r="A138" s="149">
        <v>138</v>
      </c>
      <c r="B138" s="152">
        <v>44652</v>
      </c>
      <c r="C138" s="149" t="s">
        <v>686</v>
      </c>
      <c r="D138" s="149">
        <v>32346244</v>
      </c>
      <c r="E138" s="149" t="s">
        <v>693</v>
      </c>
      <c r="F138" s="149" t="s">
        <v>86</v>
      </c>
      <c r="G138" s="149">
        <v>5147</v>
      </c>
      <c r="H138" s="149">
        <v>11</v>
      </c>
      <c r="I138" s="149">
        <v>6</v>
      </c>
      <c r="J138" s="149">
        <v>1986</v>
      </c>
      <c r="K138" s="154" t="str">
        <f t="shared" si="2"/>
        <v>3515184118</v>
      </c>
      <c r="L138" s="155" t="s">
        <v>694</v>
      </c>
      <c r="M138" s="149" t="s">
        <v>550</v>
      </c>
      <c r="N138" s="149" t="s">
        <v>105</v>
      </c>
      <c r="O138" s="153">
        <v>0</v>
      </c>
      <c r="P138" s="149" t="s">
        <v>105</v>
      </c>
      <c r="Q138" s="149" t="s">
        <v>33</v>
      </c>
      <c r="R138" s="154" t="s">
        <v>322</v>
      </c>
    </row>
    <row r="139" spans="1:18" ht="20.25" x14ac:dyDescent="0.4">
      <c r="A139" s="149">
        <v>139</v>
      </c>
      <c r="B139" s="152">
        <v>44652</v>
      </c>
      <c r="C139" s="149" t="s">
        <v>1705</v>
      </c>
      <c r="D139" s="149">
        <v>34989173</v>
      </c>
      <c r="E139" s="149" t="s">
        <v>696</v>
      </c>
      <c r="F139" s="149" t="s">
        <v>697</v>
      </c>
      <c r="G139" s="149">
        <v>5017</v>
      </c>
      <c r="H139" s="149">
        <v>16</v>
      </c>
      <c r="I139" s="149">
        <v>1</v>
      </c>
      <c r="J139" s="149">
        <v>1990</v>
      </c>
      <c r="K139" s="154" t="str">
        <f t="shared" si="2"/>
        <v>3513585797</v>
      </c>
      <c r="L139" s="155" t="s">
        <v>698</v>
      </c>
      <c r="M139" s="149" t="s">
        <v>699</v>
      </c>
      <c r="N139" s="149" t="s">
        <v>1768</v>
      </c>
      <c r="O139" s="153" t="s">
        <v>700</v>
      </c>
      <c r="P139" s="149" t="s">
        <v>401</v>
      </c>
      <c r="Q139" s="149" t="s">
        <v>22</v>
      </c>
      <c r="R139" s="154" t="s">
        <v>81</v>
      </c>
    </row>
    <row r="140" spans="1:18" ht="20.25" x14ac:dyDescent="0.4">
      <c r="A140" s="149">
        <v>140</v>
      </c>
      <c r="B140" s="152">
        <v>44652</v>
      </c>
      <c r="C140" s="149" t="s">
        <v>1746</v>
      </c>
      <c r="D140" s="149">
        <v>11747284</v>
      </c>
      <c r="E140" s="149" t="s">
        <v>707</v>
      </c>
      <c r="F140" s="149" t="s">
        <v>708</v>
      </c>
      <c r="G140" s="149">
        <v>5000</v>
      </c>
      <c r="H140" s="149">
        <v>28</v>
      </c>
      <c r="I140" s="149">
        <v>7</v>
      </c>
      <c r="J140" s="149">
        <v>1955</v>
      </c>
      <c r="K140" s="154" t="str">
        <f t="shared" si="2"/>
        <v>3516570658</v>
      </c>
      <c r="L140" s="155" t="s">
        <v>68</v>
      </c>
      <c r="M140" s="149" t="s">
        <v>709</v>
      </c>
      <c r="N140" s="149" t="s">
        <v>1782</v>
      </c>
      <c r="O140" s="153" t="s">
        <v>710</v>
      </c>
      <c r="P140" s="149" t="s">
        <v>401</v>
      </c>
      <c r="Q140" s="149" t="s">
        <v>1587</v>
      </c>
      <c r="R140" s="154" t="s">
        <v>69</v>
      </c>
    </row>
    <row r="141" spans="1:18" ht="20.25" x14ac:dyDescent="0.4">
      <c r="A141" s="149">
        <v>141</v>
      </c>
      <c r="B141" s="152">
        <v>44652</v>
      </c>
      <c r="C141" s="149" t="s">
        <v>1745</v>
      </c>
      <c r="D141" s="149">
        <v>18175520</v>
      </c>
      <c r="E141" s="149" t="s">
        <v>715</v>
      </c>
      <c r="F141" s="149" t="s">
        <v>48</v>
      </c>
      <c r="G141" s="149">
        <v>5000</v>
      </c>
      <c r="H141" s="149">
        <v>23</v>
      </c>
      <c r="I141" s="149">
        <v>9</v>
      </c>
      <c r="J141" s="149">
        <v>1966</v>
      </c>
      <c r="K141" s="154" t="str">
        <f t="shared" si="2"/>
        <v>3515184118</v>
      </c>
      <c r="L141" s="149" t="s">
        <v>712</v>
      </c>
      <c r="M141" s="149" t="s">
        <v>713</v>
      </c>
      <c r="N141" s="149" t="s">
        <v>1824</v>
      </c>
      <c r="O141" s="153" t="s">
        <v>714</v>
      </c>
      <c r="P141" s="149" t="s">
        <v>401</v>
      </c>
      <c r="Q141" s="149" t="s">
        <v>22</v>
      </c>
      <c r="R141" s="154" t="s">
        <v>517</v>
      </c>
    </row>
    <row r="142" spans="1:18" ht="20.25" x14ac:dyDescent="0.4">
      <c r="A142" s="149">
        <v>142</v>
      </c>
      <c r="B142" s="152">
        <v>44682</v>
      </c>
      <c r="C142" s="149" t="s">
        <v>1744</v>
      </c>
      <c r="D142" s="149">
        <v>26159141</v>
      </c>
      <c r="E142" s="149" t="s">
        <v>721</v>
      </c>
      <c r="F142" s="149" t="s">
        <v>48</v>
      </c>
      <c r="G142" s="149">
        <v>5000</v>
      </c>
      <c r="H142" s="149">
        <v>17</v>
      </c>
      <c r="I142" s="149">
        <v>12</v>
      </c>
      <c r="J142" s="149">
        <v>1977</v>
      </c>
      <c r="K142" s="154" t="str">
        <f t="shared" si="2"/>
        <v>3513585797</v>
      </c>
      <c r="L142" s="155" t="s">
        <v>722</v>
      </c>
      <c r="M142" s="149" t="s">
        <v>723</v>
      </c>
      <c r="N142" s="149" t="s">
        <v>1785</v>
      </c>
      <c r="O142" s="153" t="s">
        <v>742</v>
      </c>
      <c r="P142" s="149" t="s">
        <v>96</v>
      </c>
      <c r="Q142" s="149" t="s">
        <v>45</v>
      </c>
      <c r="R142" s="154" t="s">
        <v>47</v>
      </c>
    </row>
    <row r="143" spans="1:18" ht="20.25" x14ac:dyDescent="0.4">
      <c r="A143" s="149">
        <v>143</v>
      </c>
      <c r="B143" s="152">
        <v>45689</v>
      </c>
      <c r="C143" s="149" t="s">
        <v>3084</v>
      </c>
      <c r="D143" s="149">
        <v>18442359</v>
      </c>
      <c r="E143" s="149" t="s">
        <v>3085</v>
      </c>
      <c r="F143" s="149" t="s">
        <v>48</v>
      </c>
      <c r="G143" s="149">
        <v>5000</v>
      </c>
      <c r="H143" s="149">
        <v>10</v>
      </c>
      <c r="I143" s="149">
        <v>3</v>
      </c>
      <c r="J143" s="149">
        <v>1967</v>
      </c>
      <c r="K143" s="154" t="str">
        <f t="shared" si="2"/>
        <v>3516570658</v>
      </c>
      <c r="L143" s="155" t="s">
        <v>3086</v>
      </c>
      <c r="M143" s="149" t="s">
        <v>728</v>
      </c>
      <c r="N143" s="149" t="s">
        <v>1412</v>
      </c>
      <c r="O143" s="153" t="s">
        <v>729</v>
      </c>
      <c r="P143" s="149" t="s">
        <v>401</v>
      </c>
      <c r="Q143" s="149" t="s">
        <v>22</v>
      </c>
      <c r="R143" s="154" t="s">
        <v>571</v>
      </c>
    </row>
    <row r="144" spans="1:18" ht="20.25" x14ac:dyDescent="0.4">
      <c r="A144" s="149">
        <v>144</v>
      </c>
      <c r="B144" s="152">
        <v>44682</v>
      </c>
      <c r="C144" s="149" t="s">
        <v>1694</v>
      </c>
      <c r="D144" s="149">
        <v>29473759</v>
      </c>
      <c r="E144" s="149" t="s">
        <v>733</v>
      </c>
      <c r="F144" s="149" t="s">
        <v>48</v>
      </c>
      <c r="G144" s="149">
        <v>5000</v>
      </c>
      <c r="H144" s="149">
        <v>29</v>
      </c>
      <c r="I144" s="149">
        <v>3</v>
      </c>
      <c r="J144" s="149">
        <v>1982</v>
      </c>
      <c r="K144" s="154" t="str">
        <f t="shared" si="2"/>
        <v>3515184118</v>
      </c>
      <c r="L144" s="155" t="s">
        <v>734</v>
      </c>
      <c r="M144" s="149" t="s">
        <v>735</v>
      </c>
      <c r="N144" s="149" t="s">
        <v>1884</v>
      </c>
      <c r="O144" s="153" t="s">
        <v>736</v>
      </c>
      <c r="P144" s="149" t="s">
        <v>96</v>
      </c>
      <c r="Q144" s="149" t="s">
        <v>396</v>
      </c>
      <c r="R144" s="154" t="s">
        <v>409</v>
      </c>
    </row>
    <row r="145" spans="1:18" ht="20.25" x14ac:dyDescent="0.4">
      <c r="A145" s="149">
        <v>145</v>
      </c>
      <c r="B145" s="152">
        <v>44713</v>
      </c>
      <c r="C145" s="149" t="s">
        <v>1097</v>
      </c>
      <c r="D145" s="149">
        <v>8453763</v>
      </c>
      <c r="E145" s="149" t="s">
        <v>737</v>
      </c>
      <c r="F145" s="149" t="s">
        <v>86</v>
      </c>
      <c r="G145" s="149">
        <v>5147</v>
      </c>
      <c r="H145" s="149">
        <v>2</v>
      </c>
      <c r="I145" s="149">
        <v>10</v>
      </c>
      <c r="J145" s="149">
        <v>1950</v>
      </c>
      <c r="K145" s="154" t="str">
        <f t="shared" si="2"/>
        <v>3513585797</v>
      </c>
      <c r="L145" s="155" t="s">
        <v>738</v>
      </c>
      <c r="M145" s="149" t="s">
        <v>739</v>
      </c>
      <c r="N145" s="149" t="s">
        <v>1825</v>
      </c>
      <c r="O145" s="153" t="s">
        <v>740</v>
      </c>
      <c r="P145" s="149" t="s">
        <v>401</v>
      </c>
      <c r="Q145" s="149" t="s">
        <v>22</v>
      </c>
      <c r="R145" s="154" t="s">
        <v>571</v>
      </c>
    </row>
    <row r="146" spans="1:18" ht="20.25" x14ac:dyDescent="0.4">
      <c r="A146" s="149">
        <v>146</v>
      </c>
      <c r="B146" s="152">
        <v>44713</v>
      </c>
      <c r="C146" s="149" t="s">
        <v>1743</v>
      </c>
      <c r="D146" s="149">
        <v>39073230</v>
      </c>
      <c r="E146" s="149" t="s">
        <v>368</v>
      </c>
      <c r="F146" s="149" t="s">
        <v>744</v>
      </c>
      <c r="G146" s="149">
        <v>5000</v>
      </c>
      <c r="H146" s="149">
        <v>12</v>
      </c>
      <c r="I146" s="149">
        <v>6</v>
      </c>
      <c r="J146" s="149">
        <v>1995</v>
      </c>
      <c r="K146" s="154" t="str">
        <f t="shared" si="2"/>
        <v>3516570658</v>
      </c>
      <c r="L146" s="155" t="s">
        <v>745</v>
      </c>
      <c r="M146" s="149" t="s">
        <v>746</v>
      </c>
      <c r="N146" s="149" t="s">
        <v>665</v>
      </c>
      <c r="O146" s="153" t="s">
        <v>747</v>
      </c>
      <c r="P146" s="149" t="s">
        <v>401</v>
      </c>
      <c r="Q146" s="149" t="s">
        <v>22</v>
      </c>
      <c r="R146" s="154" t="s">
        <v>81</v>
      </c>
    </row>
    <row r="147" spans="1:18" ht="20.25" x14ac:dyDescent="0.4">
      <c r="A147" s="149">
        <v>147</v>
      </c>
      <c r="B147" s="152">
        <v>44743</v>
      </c>
      <c r="C147" s="149" t="s">
        <v>749</v>
      </c>
      <c r="D147" s="149">
        <v>42637635</v>
      </c>
      <c r="E147" s="149" t="s">
        <v>750</v>
      </c>
      <c r="F147" s="149" t="s">
        <v>84</v>
      </c>
      <c r="G147" s="149">
        <v>5105</v>
      </c>
      <c r="H147" s="149">
        <v>22</v>
      </c>
      <c r="I147" s="149">
        <v>5</v>
      </c>
      <c r="J147" s="149">
        <v>2000</v>
      </c>
      <c r="K147" s="154" t="str">
        <f t="shared" si="2"/>
        <v>3515184118</v>
      </c>
      <c r="L147" s="155" t="s">
        <v>751</v>
      </c>
      <c r="M147" s="149" t="s">
        <v>752</v>
      </c>
      <c r="N147" s="149" t="s">
        <v>1826</v>
      </c>
      <c r="O147" s="153" t="s">
        <v>753</v>
      </c>
      <c r="P147" s="149" t="s">
        <v>401</v>
      </c>
      <c r="Q147" s="149" t="s">
        <v>41</v>
      </c>
      <c r="R147" s="154" t="s">
        <v>992</v>
      </c>
    </row>
    <row r="148" spans="1:18" ht="20.25" x14ac:dyDescent="0.4">
      <c r="A148" s="149">
        <v>148</v>
      </c>
      <c r="B148" s="152">
        <v>44743</v>
      </c>
      <c r="C148" s="149" t="s">
        <v>1697</v>
      </c>
      <c r="D148" s="149">
        <v>28270760</v>
      </c>
      <c r="E148" s="149" t="s">
        <v>450</v>
      </c>
      <c r="F148" s="149" t="s">
        <v>48</v>
      </c>
      <c r="G148" s="149">
        <v>5000</v>
      </c>
      <c r="H148" s="149">
        <v>24</v>
      </c>
      <c r="I148" s="149">
        <v>7</v>
      </c>
      <c r="J148" s="149">
        <v>1980</v>
      </c>
      <c r="K148" s="154" t="str">
        <f t="shared" si="2"/>
        <v>3513585797</v>
      </c>
      <c r="L148" s="155" t="s">
        <v>452</v>
      </c>
      <c r="M148" s="149" t="s">
        <v>953</v>
      </c>
      <c r="N148" s="149" t="s">
        <v>953</v>
      </c>
      <c r="O148" s="153" t="s">
        <v>1756</v>
      </c>
      <c r="P148" s="149" t="s">
        <v>401</v>
      </c>
      <c r="Q148" s="149" t="s">
        <v>1221</v>
      </c>
      <c r="R148" s="154"/>
    </row>
    <row r="149" spans="1:18" ht="20.25" x14ac:dyDescent="0.4">
      <c r="A149" s="149">
        <v>149</v>
      </c>
      <c r="B149" s="152">
        <v>44743</v>
      </c>
      <c r="C149" s="149" t="s">
        <v>1669</v>
      </c>
      <c r="D149" s="149">
        <v>30430351</v>
      </c>
      <c r="E149" s="149" t="s">
        <v>554</v>
      </c>
      <c r="F149" s="149" t="s">
        <v>555</v>
      </c>
      <c r="G149" s="149">
        <v>5000</v>
      </c>
      <c r="H149" s="149">
        <v>23</v>
      </c>
      <c r="I149" s="149">
        <v>9</v>
      </c>
      <c r="J149" s="149">
        <v>1983</v>
      </c>
      <c r="K149" s="154" t="str">
        <f t="shared" si="2"/>
        <v>3516570658</v>
      </c>
      <c r="L149" s="155" t="s">
        <v>556</v>
      </c>
      <c r="M149" s="149" t="s">
        <v>760</v>
      </c>
      <c r="N149" s="149" t="s">
        <v>1813</v>
      </c>
      <c r="O149" s="153" t="s">
        <v>761</v>
      </c>
      <c r="P149" s="149" t="s">
        <v>401</v>
      </c>
      <c r="Q149" s="149" t="s">
        <v>22</v>
      </c>
      <c r="R149" s="154" t="s">
        <v>677</v>
      </c>
    </row>
    <row r="150" spans="1:18" ht="20.25" x14ac:dyDescent="0.4">
      <c r="A150" s="149">
        <v>150</v>
      </c>
      <c r="B150" s="152">
        <v>44743</v>
      </c>
      <c r="C150" s="149" t="s">
        <v>1694</v>
      </c>
      <c r="D150" s="149">
        <v>29473759</v>
      </c>
      <c r="E150" s="149" t="s">
        <v>733</v>
      </c>
      <c r="F150" s="149" t="s">
        <v>48</v>
      </c>
      <c r="G150" s="149">
        <v>5000</v>
      </c>
      <c r="H150" s="149">
        <v>29</v>
      </c>
      <c r="I150" s="149">
        <v>3</v>
      </c>
      <c r="J150" s="149">
        <v>1982</v>
      </c>
      <c r="K150" s="154" t="str">
        <f t="shared" si="2"/>
        <v>3515184118</v>
      </c>
      <c r="L150" s="155" t="s">
        <v>734</v>
      </c>
      <c r="M150" s="149" t="s">
        <v>762</v>
      </c>
      <c r="N150" s="149" t="s">
        <v>1809</v>
      </c>
      <c r="O150" s="153" t="s">
        <v>763</v>
      </c>
      <c r="P150" s="149" t="s">
        <v>401</v>
      </c>
      <c r="Q150" s="149" t="s">
        <v>22</v>
      </c>
      <c r="R150" s="154" t="s">
        <v>46</v>
      </c>
    </row>
    <row r="151" spans="1:18" ht="20.25" x14ac:dyDescent="0.4">
      <c r="A151" s="149">
        <v>151</v>
      </c>
      <c r="B151" s="152">
        <v>44743</v>
      </c>
      <c r="C151" s="149" t="s">
        <v>1742</v>
      </c>
      <c r="D151" s="149">
        <v>45086477</v>
      </c>
      <c r="E151" s="149" t="s">
        <v>767</v>
      </c>
      <c r="F151" s="149" t="s">
        <v>768</v>
      </c>
      <c r="G151" s="149">
        <v>5000</v>
      </c>
      <c r="H151" s="149">
        <v>3</v>
      </c>
      <c r="I151" s="149">
        <v>11</v>
      </c>
      <c r="J151" s="149">
        <v>2003</v>
      </c>
      <c r="K151" s="154" t="str">
        <f t="shared" si="2"/>
        <v>3513585797</v>
      </c>
      <c r="L151" s="149" t="s">
        <v>769</v>
      </c>
      <c r="M151" s="149" t="s">
        <v>770</v>
      </c>
      <c r="N151" s="149" t="s">
        <v>1827</v>
      </c>
      <c r="O151" s="153" t="s">
        <v>771</v>
      </c>
      <c r="P151" s="149" t="s">
        <v>401</v>
      </c>
      <c r="Q151" s="149" t="s">
        <v>22</v>
      </c>
      <c r="R151" s="154" t="s">
        <v>161</v>
      </c>
    </row>
    <row r="152" spans="1:18" ht="20.25" x14ac:dyDescent="0.4">
      <c r="A152" s="149">
        <v>152</v>
      </c>
      <c r="B152" s="152">
        <v>44743</v>
      </c>
      <c r="C152" s="149" t="s">
        <v>98</v>
      </c>
      <c r="D152" s="149">
        <v>25247061</v>
      </c>
      <c r="E152" s="149" t="s">
        <v>26</v>
      </c>
      <c r="F152" s="149" t="s">
        <v>27</v>
      </c>
      <c r="G152" s="149">
        <v>5010</v>
      </c>
      <c r="H152" s="149">
        <v>14</v>
      </c>
      <c r="I152" s="149">
        <v>11</v>
      </c>
      <c r="J152" s="149">
        <v>1976</v>
      </c>
      <c r="K152" s="154" t="str">
        <f t="shared" si="2"/>
        <v>3516570658</v>
      </c>
      <c r="L152" s="149" t="s">
        <v>99</v>
      </c>
      <c r="M152" s="149" t="s">
        <v>32</v>
      </c>
      <c r="N152" s="149" t="s">
        <v>1815</v>
      </c>
      <c r="O152" s="153">
        <v>0</v>
      </c>
      <c r="P152" s="149" t="s">
        <v>32</v>
      </c>
      <c r="Q152" s="149" t="s">
        <v>33</v>
      </c>
      <c r="R152" s="154" t="s">
        <v>499</v>
      </c>
    </row>
    <row r="153" spans="1:18" ht="20.25" x14ac:dyDescent="0.4">
      <c r="A153" s="149">
        <v>153</v>
      </c>
      <c r="B153" s="152">
        <v>44774</v>
      </c>
      <c r="C153" s="149" t="s">
        <v>848</v>
      </c>
      <c r="D153" s="149">
        <v>38002882</v>
      </c>
      <c r="E153" s="149" t="s">
        <v>849</v>
      </c>
      <c r="F153" s="149" t="s">
        <v>111</v>
      </c>
      <c r="G153" s="149">
        <v>5000</v>
      </c>
      <c r="H153" s="149">
        <v>14</v>
      </c>
      <c r="I153" s="149">
        <v>1</v>
      </c>
      <c r="J153" s="149">
        <v>1994</v>
      </c>
      <c r="K153" s="154" t="str">
        <f t="shared" si="2"/>
        <v>3515184118</v>
      </c>
      <c r="L153" s="155" t="s">
        <v>850</v>
      </c>
      <c r="M153" s="149" t="s">
        <v>510</v>
      </c>
      <c r="N153" s="149" t="s">
        <v>1828</v>
      </c>
      <c r="O153" s="153" t="s">
        <v>851</v>
      </c>
      <c r="P153" s="149" t="s">
        <v>96</v>
      </c>
      <c r="Q153" s="149" t="s">
        <v>41</v>
      </c>
      <c r="R153" s="154" t="s">
        <v>46</v>
      </c>
    </row>
    <row r="154" spans="1:18" ht="20.25" x14ac:dyDescent="0.4">
      <c r="A154" s="149">
        <v>154</v>
      </c>
      <c r="B154" s="152">
        <v>44774</v>
      </c>
      <c r="C154" s="149" t="s">
        <v>852</v>
      </c>
      <c r="D154" s="149">
        <v>25455615</v>
      </c>
      <c r="E154" s="149" t="s">
        <v>853</v>
      </c>
      <c r="F154" s="149" t="s">
        <v>84</v>
      </c>
      <c r="G154" s="149">
        <v>5105</v>
      </c>
      <c r="H154" s="149">
        <v>13</v>
      </c>
      <c r="I154" s="149">
        <v>7</v>
      </c>
      <c r="J154" s="149">
        <v>1976</v>
      </c>
      <c r="K154" s="154" t="str">
        <f t="shared" si="2"/>
        <v>3513585797</v>
      </c>
      <c r="L154" s="155" t="s">
        <v>854</v>
      </c>
      <c r="M154" s="149" t="s">
        <v>855</v>
      </c>
      <c r="N154" s="149" t="s">
        <v>1829</v>
      </c>
      <c r="O154" s="153" t="s">
        <v>856</v>
      </c>
      <c r="P154" s="149" t="s">
        <v>401</v>
      </c>
      <c r="Q154" s="149" t="s">
        <v>45</v>
      </c>
      <c r="R154" s="154" t="s">
        <v>409</v>
      </c>
    </row>
    <row r="155" spans="1:18" ht="20.25" x14ac:dyDescent="0.4">
      <c r="A155" s="149">
        <v>155</v>
      </c>
      <c r="B155" s="152">
        <v>44774</v>
      </c>
      <c r="C155" s="149" t="s">
        <v>1695</v>
      </c>
      <c r="D155" s="149">
        <v>43370839</v>
      </c>
      <c r="E155" s="149" t="s">
        <v>841</v>
      </c>
      <c r="F155" s="149" t="s">
        <v>48</v>
      </c>
      <c r="G155" s="149">
        <v>5000</v>
      </c>
      <c r="H155" s="149">
        <v>26</v>
      </c>
      <c r="I155" s="149">
        <v>5</v>
      </c>
      <c r="J155" s="149">
        <v>2001</v>
      </c>
      <c r="K155" s="154" t="str">
        <f t="shared" si="2"/>
        <v>3516570658</v>
      </c>
      <c r="L155" s="155" t="s">
        <v>844</v>
      </c>
      <c r="M155" s="149" t="s">
        <v>857</v>
      </c>
      <c r="N155" s="149" t="s">
        <v>1831</v>
      </c>
      <c r="O155" s="153" t="s">
        <v>858</v>
      </c>
      <c r="P155" s="149" t="s">
        <v>401</v>
      </c>
      <c r="Q155" s="149" t="s">
        <v>41</v>
      </c>
      <c r="R155" s="154" t="s">
        <v>46</v>
      </c>
    </row>
    <row r="156" spans="1:18" ht="20.25" x14ac:dyDescent="0.4">
      <c r="A156" s="149">
        <v>156</v>
      </c>
      <c r="B156" s="152">
        <v>44774</v>
      </c>
      <c r="C156" s="149" t="s">
        <v>1741</v>
      </c>
      <c r="D156" s="149">
        <v>31844541</v>
      </c>
      <c r="E156" s="149" t="s">
        <v>860</v>
      </c>
      <c r="F156" s="149" t="s">
        <v>159</v>
      </c>
      <c r="G156" s="149">
        <v>5000</v>
      </c>
      <c r="H156" s="149">
        <v>9</v>
      </c>
      <c r="I156" s="149">
        <v>10</v>
      </c>
      <c r="J156" s="149">
        <v>1985</v>
      </c>
      <c r="K156" s="154" t="str">
        <f t="shared" si="2"/>
        <v>3515184118</v>
      </c>
      <c r="L156" s="149" t="s">
        <v>248</v>
      </c>
      <c r="M156" s="149" t="s">
        <v>550</v>
      </c>
      <c r="N156" s="149" t="s">
        <v>105</v>
      </c>
      <c r="O156" s="157">
        <v>0</v>
      </c>
      <c r="P156" s="149" t="s">
        <v>105</v>
      </c>
      <c r="Q156" s="149" t="s">
        <v>33</v>
      </c>
      <c r="R156" s="154" t="s">
        <v>331</v>
      </c>
    </row>
    <row r="157" spans="1:18" ht="20.25" x14ac:dyDescent="0.4">
      <c r="A157" s="149">
        <v>157</v>
      </c>
      <c r="B157" s="152">
        <v>44774</v>
      </c>
      <c r="C157" s="149" t="s">
        <v>861</v>
      </c>
      <c r="D157" s="149">
        <v>39059208</v>
      </c>
      <c r="E157" s="149" t="s">
        <v>862</v>
      </c>
      <c r="F157" s="149" t="s">
        <v>48</v>
      </c>
      <c r="G157" s="149">
        <v>5000</v>
      </c>
      <c r="H157" s="149">
        <v>12</v>
      </c>
      <c r="I157" s="149">
        <v>10</v>
      </c>
      <c r="J157" s="149">
        <v>1995</v>
      </c>
      <c r="K157" s="154" t="str">
        <f t="shared" si="2"/>
        <v>3513585797</v>
      </c>
      <c r="L157" s="149" t="s">
        <v>863</v>
      </c>
      <c r="M157" s="149" t="s">
        <v>864</v>
      </c>
      <c r="N157" s="149" t="s">
        <v>1832</v>
      </c>
      <c r="O157" s="153" t="s">
        <v>865</v>
      </c>
      <c r="P157" s="149" t="s">
        <v>96</v>
      </c>
      <c r="Q157" s="149" t="s">
        <v>45</v>
      </c>
      <c r="R157" s="154" t="s">
        <v>47</v>
      </c>
    </row>
    <row r="158" spans="1:18" ht="20.25" x14ac:dyDescent="0.4">
      <c r="A158" s="149">
        <v>158</v>
      </c>
      <c r="B158" s="152">
        <v>44805</v>
      </c>
      <c r="C158" s="149" t="s">
        <v>868</v>
      </c>
      <c r="D158" s="165">
        <v>26180953</v>
      </c>
      <c r="E158" s="149" t="s">
        <v>877</v>
      </c>
      <c r="F158" s="149" t="s">
        <v>878</v>
      </c>
      <c r="G158" s="149">
        <v>5000</v>
      </c>
      <c r="H158" s="165">
        <v>31</v>
      </c>
      <c r="I158" s="165">
        <v>12</v>
      </c>
      <c r="J158" s="165">
        <v>1977</v>
      </c>
      <c r="K158" s="154" t="str">
        <f t="shared" si="2"/>
        <v>3516570658</v>
      </c>
      <c r="L158" s="155" t="s">
        <v>874</v>
      </c>
      <c r="M158" s="165" t="s">
        <v>875</v>
      </c>
      <c r="N158" s="165" t="s">
        <v>1831</v>
      </c>
      <c r="O158" s="153" t="s">
        <v>876</v>
      </c>
      <c r="P158" s="149" t="s">
        <v>401</v>
      </c>
      <c r="Q158" s="149" t="s">
        <v>22</v>
      </c>
      <c r="R158" s="154" t="s">
        <v>677</v>
      </c>
    </row>
    <row r="159" spans="1:18" ht="20.25" x14ac:dyDescent="0.4">
      <c r="A159" s="149">
        <v>159</v>
      </c>
      <c r="B159" s="152">
        <v>44805</v>
      </c>
      <c r="C159" s="149" t="s">
        <v>1740</v>
      </c>
      <c r="D159" s="149">
        <v>36352319</v>
      </c>
      <c r="E159" s="149" t="s">
        <v>870</v>
      </c>
      <c r="F159" s="149" t="s">
        <v>758</v>
      </c>
      <c r="G159" s="149">
        <v>5009</v>
      </c>
      <c r="H159" s="149">
        <v>26</v>
      </c>
      <c r="I159" s="149">
        <v>5</v>
      </c>
      <c r="J159" s="149">
        <v>1991</v>
      </c>
      <c r="K159" s="154" t="str">
        <f t="shared" si="2"/>
        <v>3515184118</v>
      </c>
      <c r="L159" s="149" t="s">
        <v>871</v>
      </c>
      <c r="M159" s="149" t="s">
        <v>872</v>
      </c>
      <c r="N159" s="149" t="s">
        <v>1833</v>
      </c>
      <c r="O159" s="153" t="s">
        <v>873</v>
      </c>
      <c r="P159" s="149" t="s">
        <v>401</v>
      </c>
      <c r="Q159" s="149" t="s">
        <v>33</v>
      </c>
      <c r="R159" s="154" t="s">
        <v>161</v>
      </c>
    </row>
    <row r="160" spans="1:18" ht="20.25" x14ac:dyDescent="0.4">
      <c r="A160" s="149">
        <v>160</v>
      </c>
      <c r="B160" s="152">
        <v>44805</v>
      </c>
      <c r="C160" s="149" t="s">
        <v>1622</v>
      </c>
      <c r="D160" s="149">
        <v>30716722348</v>
      </c>
      <c r="E160" s="149" t="s">
        <v>224</v>
      </c>
      <c r="F160" s="149" t="s">
        <v>143</v>
      </c>
      <c r="G160" s="149">
        <v>5147</v>
      </c>
      <c r="H160" s="149">
        <v>15</v>
      </c>
      <c r="I160" s="149">
        <v>4</v>
      </c>
      <c r="J160" s="149">
        <v>2022</v>
      </c>
      <c r="K160" s="154" t="str">
        <f t="shared" si="2"/>
        <v>3513585797</v>
      </c>
      <c r="L160" s="155" t="s">
        <v>226</v>
      </c>
      <c r="M160" s="149" t="s">
        <v>881</v>
      </c>
      <c r="N160" s="149" t="s">
        <v>1834</v>
      </c>
      <c r="O160" s="153" t="s">
        <v>882</v>
      </c>
      <c r="P160" s="149" t="s">
        <v>96</v>
      </c>
      <c r="Q160" s="149" t="s">
        <v>45</v>
      </c>
      <c r="R160" s="154" t="s">
        <v>97</v>
      </c>
    </row>
    <row r="161" spans="1:18" ht="20.25" x14ac:dyDescent="0.4">
      <c r="A161" s="149">
        <v>161</v>
      </c>
      <c r="B161" s="152">
        <v>44805</v>
      </c>
      <c r="C161" s="149" t="s">
        <v>1739</v>
      </c>
      <c r="D161" s="149">
        <v>38087945</v>
      </c>
      <c r="E161" s="149" t="s">
        <v>884</v>
      </c>
      <c r="F161" s="149" t="s">
        <v>123</v>
      </c>
      <c r="G161" s="149">
        <v>5000</v>
      </c>
      <c r="H161" s="149">
        <v>21</v>
      </c>
      <c r="I161" s="149">
        <v>5</v>
      </c>
      <c r="J161" s="149">
        <v>1994</v>
      </c>
      <c r="K161" s="154" t="str">
        <f t="shared" si="2"/>
        <v>3516570658</v>
      </c>
      <c r="L161" s="155" t="s">
        <v>885</v>
      </c>
      <c r="M161" s="149" t="s">
        <v>550</v>
      </c>
      <c r="N161" s="149" t="s">
        <v>105</v>
      </c>
      <c r="O161" s="153">
        <v>0</v>
      </c>
      <c r="P161" s="149" t="s">
        <v>105</v>
      </c>
      <c r="Q161" s="149" t="s">
        <v>33</v>
      </c>
      <c r="R161" s="154" t="s">
        <v>331</v>
      </c>
    </row>
    <row r="162" spans="1:18" ht="20.25" x14ac:dyDescent="0.4">
      <c r="A162" s="149">
        <v>162</v>
      </c>
      <c r="B162" s="152">
        <v>44805</v>
      </c>
      <c r="C162" s="149" t="s">
        <v>217</v>
      </c>
      <c r="D162" s="149">
        <v>23764730</v>
      </c>
      <c r="E162" s="149" t="s">
        <v>218</v>
      </c>
      <c r="F162" s="149" t="s">
        <v>143</v>
      </c>
      <c r="G162" s="149">
        <v>5147</v>
      </c>
      <c r="H162" s="149">
        <v>5</v>
      </c>
      <c r="I162" s="149">
        <v>11</v>
      </c>
      <c r="J162" s="149">
        <v>1974</v>
      </c>
      <c r="K162" s="154" t="str">
        <f t="shared" si="2"/>
        <v>3515184118</v>
      </c>
      <c r="L162" s="149" t="s">
        <v>219</v>
      </c>
      <c r="M162" s="149" t="s">
        <v>1026</v>
      </c>
      <c r="N162" s="149" t="s">
        <v>1835</v>
      </c>
      <c r="O162" s="153">
        <v>0</v>
      </c>
      <c r="P162" s="149" t="s">
        <v>134</v>
      </c>
      <c r="Q162" s="149" t="s">
        <v>396</v>
      </c>
      <c r="R162" s="149" t="s">
        <v>542</v>
      </c>
    </row>
    <row r="163" spans="1:18" ht="20.25" x14ac:dyDescent="0.4">
      <c r="A163" s="149">
        <v>163</v>
      </c>
      <c r="B163" s="152">
        <v>44805</v>
      </c>
      <c r="C163" s="149" t="s">
        <v>1730</v>
      </c>
      <c r="D163" s="149">
        <v>29329703</v>
      </c>
      <c r="E163" s="149" t="s">
        <v>1538</v>
      </c>
      <c r="F163" s="149" t="s">
        <v>86</v>
      </c>
      <c r="G163" s="149">
        <v>5147</v>
      </c>
      <c r="H163" s="149">
        <v>13</v>
      </c>
      <c r="I163" s="149">
        <v>2</v>
      </c>
      <c r="J163" s="149">
        <v>1982</v>
      </c>
      <c r="K163" s="154" t="str">
        <f t="shared" si="2"/>
        <v>3513585797</v>
      </c>
      <c r="L163" s="155" t="s">
        <v>890</v>
      </c>
      <c r="M163" s="149" t="s">
        <v>891</v>
      </c>
      <c r="N163" s="149" t="s">
        <v>1782</v>
      </c>
      <c r="O163" s="153" t="s">
        <v>892</v>
      </c>
      <c r="P163" s="149" t="s">
        <v>401</v>
      </c>
      <c r="Q163" s="149" t="s">
        <v>22</v>
      </c>
      <c r="R163" s="154" t="s">
        <v>571</v>
      </c>
    </row>
    <row r="164" spans="1:18" ht="20.25" x14ac:dyDescent="0.4">
      <c r="A164" s="149">
        <v>164</v>
      </c>
      <c r="B164" s="166">
        <v>44805</v>
      </c>
      <c r="C164" s="149" t="s">
        <v>373</v>
      </c>
      <c r="D164" s="149">
        <v>25919980</v>
      </c>
      <c r="E164" s="149" t="s">
        <v>374</v>
      </c>
      <c r="F164" s="149" t="s">
        <v>48</v>
      </c>
      <c r="G164" s="149">
        <v>50000</v>
      </c>
      <c r="H164" s="149">
        <v>22</v>
      </c>
      <c r="I164" s="149">
        <v>7</v>
      </c>
      <c r="J164" s="149">
        <v>1977</v>
      </c>
      <c r="K164" s="154" t="str">
        <f t="shared" si="2"/>
        <v>3516570658</v>
      </c>
      <c r="L164" s="155" t="s">
        <v>375</v>
      </c>
      <c r="M164" s="149" t="s">
        <v>1195</v>
      </c>
      <c r="N164" s="149" t="s">
        <v>1836</v>
      </c>
      <c r="O164" s="153">
        <v>0</v>
      </c>
      <c r="P164" s="149" t="s">
        <v>401</v>
      </c>
      <c r="Q164" s="149" t="s">
        <v>22</v>
      </c>
      <c r="R164" s="154" t="s">
        <v>517</v>
      </c>
    </row>
    <row r="165" spans="1:18" ht="20.25" x14ac:dyDescent="0.4">
      <c r="A165" s="149">
        <v>165</v>
      </c>
      <c r="B165" s="152">
        <v>44835</v>
      </c>
      <c r="C165" s="149" t="s">
        <v>896</v>
      </c>
      <c r="D165" s="149">
        <v>37851239</v>
      </c>
      <c r="E165" s="149" t="s">
        <v>899</v>
      </c>
      <c r="F165" s="149" t="s">
        <v>48</v>
      </c>
      <c r="G165" s="149">
        <v>5019</v>
      </c>
      <c r="H165" s="149">
        <v>2</v>
      </c>
      <c r="I165" s="149">
        <v>11</v>
      </c>
      <c r="J165" s="149">
        <v>1993</v>
      </c>
      <c r="K165" s="154" t="str">
        <f t="shared" si="2"/>
        <v>3515184118</v>
      </c>
      <c r="L165" s="149" t="s">
        <v>900</v>
      </c>
      <c r="M165" s="149" t="s">
        <v>73</v>
      </c>
      <c r="N165" s="149" t="s">
        <v>73</v>
      </c>
      <c r="O165" s="153">
        <v>0</v>
      </c>
      <c r="P165" s="149" t="s">
        <v>73</v>
      </c>
      <c r="Q165" s="149" t="s">
        <v>1587</v>
      </c>
      <c r="R165" s="154" t="s">
        <v>329</v>
      </c>
    </row>
    <row r="166" spans="1:18" ht="20.25" x14ac:dyDescent="0.4">
      <c r="A166" s="149">
        <v>166</v>
      </c>
      <c r="B166" s="152">
        <v>44835</v>
      </c>
      <c r="C166" s="149" t="s">
        <v>1654</v>
      </c>
      <c r="D166" s="149">
        <v>26554111</v>
      </c>
      <c r="E166" s="151" t="s">
        <v>446</v>
      </c>
      <c r="F166" s="151" t="s">
        <v>86</v>
      </c>
      <c r="G166" s="149">
        <v>5147</v>
      </c>
      <c r="H166" s="149">
        <v>25</v>
      </c>
      <c r="I166" s="149">
        <v>3</v>
      </c>
      <c r="J166" s="149">
        <v>1978</v>
      </c>
      <c r="K166" s="154" t="str">
        <f t="shared" si="2"/>
        <v>3513585797</v>
      </c>
      <c r="L166" s="162" t="s">
        <v>445</v>
      </c>
      <c r="M166" s="149" t="s">
        <v>1290</v>
      </c>
      <c r="N166" s="149" t="s">
        <v>1824</v>
      </c>
      <c r="O166" s="153" t="s">
        <v>1291</v>
      </c>
      <c r="P166" s="149" t="s">
        <v>401</v>
      </c>
      <c r="Q166" s="149" t="s">
        <v>22</v>
      </c>
      <c r="R166" s="154" t="s">
        <v>578</v>
      </c>
    </row>
    <row r="167" spans="1:18" ht="20.25" x14ac:dyDescent="0.4">
      <c r="A167" s="149">
        <v>167</v>
      </c>
      <c r="B167" s="152">
        <v>44835</v>
      </c>
      <c r="C167" s="149" t="s">
        <v>1738</v>
      </c>
      <c r="D167" s="149">
        <v>20849744</v>
      </c>
      <c r="E167" s="149" t="s">
        <v>673</v>
      </c>
      <c r="F167" s="149" t="s">
        <v>674</v>
      </c>
      <c r="G167" s="149">
        <v>5000</v>
      </c>
      <c r="H167" s="149">
        <v>23</v>
      </c>
      <c r="I167" s="149">
        <v>8</v>
      </c>
      <c r="J167" s="149">
        <v>1969</v>
      </c>
      <c r="K167" s="154" t="str">
        <f t="shared" si="2"/>
        <v>3516570658</v>
      </c>
      <c r="L167" s="155" t="s">
        <v>907</v>
      </c>
      <c r="M167" s="149" t="s">
        <v>550</v>
      </c>
      <c r="N167" s="149" t="s">
        <v>105</v>
      </c>
      <c r="O167" s="153">
        <v>0</v>
      </c>
      <c r="P167" s="149" t="s">
        <v>134</v>
      </c>
      <c r="Q167" s="149" t="s">
        <v>396</v>
      </c>
      <c r="R167" s="154" t="s">
        <v>542</v>
      </c>
    </row>
    <row r="168" spans="1:18" ht="20.25" x14ac:dyDescent="0.4">
      <c r="A168" s="149">
        <v>168</v>
      </c>
      <c r="B168" s="152">
        <v>44835</v>
      </c>
      <c r="C168" s="149" t="s">
        <v>1737</v>
      </c>
      <c r="D168" s="149">
        <v>23241721159</v>
      </c>
      <c r="E168" s="149" t="s">
        <v>26</v>
      </c>
      <c r="F168" s="149" t="s">
        <v>27</v>
      </c>
      <c r="G168" s="149">
        <v>5000</v>
      </c>
      <c r="H168" s="149">
        <v>9</v>
      </c>
      <c r="I168" s="149">
        <v>9</v>
      </c>
      <c r="J168" s="149">
        <v>1974</v>
      </c>
      <c r="K168" s="154" t="str">
        <f t="shared" si="2"/>
        <v>3515184118</v>
      </c>
      <c r="L168" s="149" t="s">
        <v>28</v>
      </c>
      <c r="M168" s="149" t="s">
        <v>905</v>
      </c>
      <c r="N168" s="149" t="s">
        <v>905</v>
      </c>
      <c r="O168" s="153" t="s">
        <v>906</v>
      </c>
      <c r="P168" s="149" t="s">
        <v>401</v>
      </c>
      <c r="Q168" s="149" t="s">
        <v>22</v>
      </c>
      <c r="R168" s="154" t="s">
        <v>81</v>
      </c>
    </row>
    <row r="169" spans="1:18" ht="20.25" x14ac:dyDescent="0.4">
      <c r="A169" s="149">
        <v>169</v>
      </c>
      <c r="B169" s="152">
        <v>44866</v>
      </c>
      <c r="C169" s="149" t="s">
        <v>1655</v>
      </c>
      <c r="D169" s="149">
        <v>13151419</v>
      </c>
      <c r="E169" s="149" t="s">
        <v>459</v>
      </c>
      <c r="F169" s="149" t="s">
        <v>253</v>
      </c>
      <c r="G169" s="149">
        <v>5000</v>
      </c>
      <c r="H169" s="149">
        <v>10</v>
      </c>
      <c r="I169" s="149">
        <v>4</v>
      </c>
      <c r="J169" s="149">
        <v>1959</v>
      </c>
      <c r="K169" s="154" t="str">
        <f t="shared" si="2"/>
        <v>3513585797</v>
      </c>
      <c r="L169" s="149" t="s">
        <v>457</v>
      </c>
      <c r="M169" s="149" t="s">
        <v>910</v>
      </c>
      <c r="N169" s="149" t="s">
        <v>1814</v>
      </c>
      <c r="O169" s="153" t="s">
        <v>911</v>
      </c>
      <c r="P169" s="149" t="s">
        <v>401</v>
      </c>
      <c r="Q169" s="149" t="s">
        <v>22</v>
      </c>
      <c r="R169" s="154" t="s">
        <v>81</v>
      </c>
    </row>
    <row r="170" spans="1:18" ht="20.25" x14ac:dyDescent="0.4">
      <c r="A170" s="149">
        <v>170</v>
      </c>
      <c r="B170" s="152">
        <v>44866</v>
      </c>
      <c r="C170" s="149" t="s">
        <v>1622</v>
      </c>
      <c r="D170" s="149">
        <v>30716722348</v>
      </c>
      <c r="E170" s="149" t="s">
        <v>224</v>
      </c>
      <c r="F170" s="149" t="s">
        <v>143</v>
      </c>
      <c r="G170" s="149">
        <v>5147</v>
      </c>
      <c r="H170" s="149">
        <v>15</v>
      </c>
      <c r="I170" s="149">
        <v>4</v>
      </c>
      <c r="J170" s="149">
        <v>2022</v>
      </c>
      <c r="K170" s="154" t="str">
        <f t="shared" si="2"/>
        <v>3516570658</v>
      </c>
      <c r="L170" s="155" t="s">
        <v>226</v>
      </c>
      <c r="M170" s="149" t="s">
        <v>912</v>
      </c>
      <c r="N170" s="149" t="s">
        <v>912</v>
      </c>
      <c r="O170" s="153"/>
      <c r="P170" s="149" t="s">
        <v>401</v>
      </c>
      <c r="Q170" s="149" t="s">
        <v>22</v>
      </c>
      <c r="R170" s="154" t="s">
        <v>578</v>
      </c>
    </row>
    <row r="171" spans="1:18" ht="20.25" x14ac:dyDescent="0.4">
      <c r="A171" s="149">
        <v>171</v>
      </c>
      <c r="B171" s="152">
        <v>44866</v>
      </c>
      <c r="C171" s="149" t="s">
        <v>909</v>
      </c>
      <c r="D171" s="149">
        <v>29086150</v>
      </c>
      <c r="E171" s="149" t="s">
        <v>917</v>
      </c>
      <c r="F171" s="149" t="s">
        <v>918</v>
      </c>
      <c r="G171" s="149">
        <v>5149</v>
      </c>
      <c r="H171" s="149">
        <v>23</v>
      </c>
      <c r="I171" s="149">
        <v>6</v>
      </c>
      <c r="J171" s="149">
        <v>1982</v>
      </c>
      <c r="K171" s="154" t="str">
        <f t="shared" si="2"/>
        <v>3515184118</v>
      </c>
      <c r="L171" s="149" t="s">
        <v>919</v>
      </c>
      <c r="M171" s="149" t="s">
        <v>73</v>
      </c>
      <c r="N171" s="149" t="s">
        <v>73</v>
      </c>
      <c r="O171" s="153">
        <v>0</v>
      </c>
      <c r="P171" s="149" t="s">
        <v>73</v>
      </c>
      <c r="Q171" s="149" t="s">
        <v>1587</v>
      </c>
      <c r="R171" s="154" t="s">
        <v>329</v>
      </c>
    </row>
    <row r="172" spans="1:18" ht="20.25" x14ac:dyDescent="0.4">
      <c r="A172" s="149">
        <v>172</v>
      </c>
      <c r="B172" s="152">
        <v>44866</v>
      </c>
      <c r="C172" s="149" t="s">
        <v>1730</v>
      </c>
      <c r="D172" s="149">
        <v>29329703</v>
      </c>
      <c r="E172" s="149" t="s">
        <v>1538</v>
      </c>
      <c r="F172" s="149" t="s">
        <v>86</v>
      </c>
      <c r="G172" s="149">
        <v>5147</v>
      </c>
      <c r="H172" s="149">
        <v>13</v>
      </c>
      <c r="I172" s="149">
        <v>2</v>
      </c>
      <c r="J172" s="149">
        <v>1982</v>
      </c>
      <c r="K172" s="154" t="str">
        <f t="shared" si="2"/>
        <v>3513585797</v>
      </c>
      <c r="L172" s="155" t="s">
        <v>890</v>
      </c>
      <c r="M172" s="149" t="s">
        <v>73</v>
      </c>
      <c r="N172" s="149" t="s">
        <v>73</v>
      </c>
      <c r="O172" s="153">
        <v>0</v>
      </c>
      <c r="P172" s="149" t="s">
        <v>73</v>
      </c>
      <c r="Q172" s="149" t="s">
        <v>1587</v>
      </c>
      <c r="R172" s="154" t="s">
        <v>329</v>
      </c>
    </row>
    <row r="173" spans="1:18" ht="20.25" x14ac:dyDescent="0.4">
      <c r="A173" s="149">
        <v>173</v>
      </c>
      <c r="B173" s="152">
        <v>44866</v>
      </c>
      <c r="C173" s="149" t="s">
        <v>916</v>
      </c>
      <c r="D173" s="149">
        <v>28850501</v>
      </c>
      <c r="E173" s="149" t="s">
        <v>920</v>
      </c>
      <c r="F173" s="149" t="s">
        <v>921</v>
      </c>
      <c r="G173" s="149">
        <v>5000</v>
      </c>
      <c r="H173" s="149">
        <v>6</v>
      </c>
      <c r="I173" s="149">
        <v>6</v>
      </c>
      <c r="J173" s="149">
        <v>1981</v>
      </c>
      <c r="K173" s="154" t="str">
        <f t="shared" si="2"/>
        <v>3516570658</v>
      </c>
      <c r="L173" s="149" t="s">
        <v>922</v>
      </c>
      <c r="M173" s="149" t="s">
        <v>105</v>
      </c>
      <c r="N173" s="149" t="s">
        <v>105</v>
      </c>
      <c r="O173" s="153">
        <v>0</v>
      </c>
      <c r="P173" s="149" t="s">
        <v>105</v>
      </c>
      <c r="Q173" s="149" t="s">
        <v>33</v>
      </c>
      <c r="R173" s="154" t="s">
        <v>331</v>
      </c>
    </row>
    <row r="174" spans="1:18" ht="20.25" x14ac:dyDescent="0.4">
      <c r="A174" s="149">
        <v>174</v>
      </c>
      <c r="B174" s="152">
        <v>44866</v>
      </c>
      <c r="C174" s="149" t="s">
        <v>1714</v>
      </c>
      <c r="D174" s="149">
        <v>34768784</v>
      </c>
      <c r="E174" s="149" t="s">
        <v>923</v>
      </c>
      <c r="F174" s="149" t="s">
        <v>48</v>
      </c>
      <c r="G174" s="149">
        <v>5000</v>
      </c>
      <c r="H174" s="149">
        <v>2</v>
      </c>
      <c r="I174" s="149">
        <v>10</v>
      </c>
      <c r="J174" s="149">
        <v>1989</v>
      </c>
      <c r="K174" s="154" t="str">
        <f t="shared" si="2"/>
        <v>3515184118</v>
      </c>
      <c r="L174" s="155" t="s">
        <v>924</v>
      </c>
      <c r="M174" s="149" t="s">
        <v>925</v>
      </c>
      <c r="N174" s="149" t="s">
        <v>1838</v>
      </c>
      <c r="O174" s="153" t="s">
        <v>926</v>
      </c>
      <c r="P174" s="149" t="s">
        <v>401</v>
      </c>
      <c r="Q174" s="149" t="s">
        <v>1587</v>
      </c>
      <c r="R174" s="154" t="s">
        <v>30</v>
      </c>
    </row>
    <row r="175" spans="1:18" ht="20.25" x14ac:dyDescent="0.4">
      <c r="A175" s="149">
        <v>175</v>
      </c>
      <c r="B175" s="152">
        <v>44866</v>
      </c>
      <c r="C175" s="149" t="s">
        <v>927</v>
      </c>
      <c r="D175" s="149">
        <v>45083188</v>
      </c>
      <c r="E175" s="149" t="s">
        <v>470</v>
      </c>
      <c r="F175" s="149" t="s">
        <v>929</v>
      </c>
      <c r="G175" s="149">
        <v>5000</v>
      </c>
      <c r="H175" s="149">
        <v>25</v>
      </c>
      <c r="I175" s="149">
        <v>11</v>
      </c>
      <c r="J175" s="149">
        <v>2003</v>
      </c>
      <c r="K175" s="154" t="str">
        <f t="shared" si="2"/>
        <v>3513585797</v>
      </c>
      <c r="L175" s="155" t="s">
        <v>472</v>
      </c>
      <c r="M175" s="149" t="s">
        <v>933</v>
      </c>
      <c r="N175" s="149" t="s">
        <v>1838</v>
      </c>
      <c r="O175" s="157" t="s">
        <v>930</v>
      </c>
      <c r="P175" s="149" t="s">
        <v>401</v>
      </c>
      <c r="Q175" s="149" t="s">
        <v>22</v>
      </c>
      <c r="R175" s="154" t="s">
        <v>1369</v>
      </c>
    </row>
    <row r="176" spans="1:18" ht="20.25" x14ac:dyDescent="0.4">
      <c r="A176" s="149">
        <v>176</v>
      </c>
      <c r="B176" s="152">
        <v>45078</v>
      </c>
      <c r="C176" s="149" t="s">
        <v>928</v>
      </c>
      <c r="D176" s="149">
        <v>39057170</v>
      </c>
      <c r="E176" s="149" t="s">
        <v>470</v>
      </c>
      <c r="F176" s="149" t="s">
        <v>929</v>
      </c>
      <c r="G176" s="149">
        <v>5000</v>
      </c>
      <c r="H176" s="149">
        <v>27</v>
      </c>
      <c r="I176" s="149">
        <v>8</v>
      </c>
      <c r="J176" s="149">
        <v>1995</v>
      </c>
      <c r="K176" s="154" t="str">
        <f t="shared" si="2"/>
        <v>3516570658</v>
      </c>
      <c r="L176" s="155" t="s">
        <v>932</v>
      </c>
      <c r="M176" s="149" t="s">
        <v>1303</v>
      </c>
      <c r="N176" s="149" t="s">
        <v>1789</v>
      </c>
      <c r="O176" s="153" t="s">
        <v>1304</v>
      </c>
      <c r="P176" s="149" t="s">
        <v>401</v>
      </c>
      <c r="Q176" s="149" t="s">
        <v>22</v>
      </c>
      <c r="R176" s="154" t="s">
        <v>409</v>
      </c>
    </row>
    <row r="177" spans="1:18" ht="20.25" x14ac:dyDescent="0.4">
      <c r="A177" s="149">
        <v>177</v>
      </c>
      <c r="B177" s="152">
        <v>44866</v>
      </c>
      <c r="C177" s="149" t="s">
        <v>1695</v>
      </c>
      <c r="D177" s="149">
        <v>43370839</v>
      </c>
      <c r="E177" s="149" t="s">
        <v>841</v>
      </c>
      <c r="F177" s="149" t="s">
        <v>48</v>
      </c>
      <c r="G177" s="149">
        <v>5000</v>
      </c>
      <c r="H177" s="149">
        <v>26</v>
      </c>
      <c r="I177" s="149">
        <v>5</v>
      </c>
      <c r="J177" s="149">
        <v>2001</v>
      </c>
      <c r="K177" s="154" t="str">
        <f t="shared" si="2"/>
        <v>3515184118</v>
      </c>
      <c r="L177" s="155" t="s">
        <v>844</v>
      </c>
      <c r="M177" s="149" t="s">
        <v>498</v>
      </c>
      <c r="N177" s="149">
        <v>2022</v>
      </c>
      <c r="O177" s="153" t="s">
        <v>3536</v>
      </c>
      <c r="P177" s="149" t="s">
        <v>401</v>
      </c>
      <c r="Q177" s="149" t="s">
        <v>41</v>
      </c>
      <c r="R177" s="154" t="s">
        <v>409</v>
      </c>
    </row>
    <row r="178" spans="1:18" ht="20.25" x14ac:dyDescent="0.4">
      <c r="A178" s="149">
        <v>178</v>
      </c>
      <c r="B178" s="152">
        <v>44896</v>
      </c>
      <c r="C178" s="149" t="s">
        <v>1648</v>
      </c>
      <c r="D178" s="149">
        <v>28187250</v>
      </c>
      <c r="E178" s="149" t="s">
        <v>418</v>
      </c>
      <c r="F178" s="149" t="s">
        <v>159</v>
      </c>
      <c r="G178" s="149">
        <v>5000</v>
      </c>
      <c r="H178" s="149">
        <v>20</v>
      </c>
      <c r="I178" s="149">
        <v>2</v>
      </c>
      <c r="J178" s="149">
        <v>1981</v>
      </c>
      <c r="K178" s="154" t="str">
        <f t="shared" si="2"/>
        <v>3513585797</v>
      </c>
      <c r="L178" s="155" t="s">
        <v>419</v>
      </c>
      <c r="M178" s="149" t="s">
        <v>73</v>
      </c>
      <c r="N178" s="149" t="s">
        <v>73</v>
      </c>
      <c r="O178" s="153">
        <v>0</v>
      </c>
      <c r="P178" s="149" t="s">
        <v>73</v>
      </c>
      <c r="Q178" s="149" t="s">
        <v>1587</v>
      </c>
      <c r="R178" s="154" t="s">
        <v>329</v>
      </c>
    </row>
    <row r="179" spans="1:18" ht="20.25" x14ac:dyDescent="0.4">
      <c r="A179" s="149">
        <v>179</v>
      </c>
      <c r="B179" s="152">
        <v>45474</v>
      </c>
      <c r="C179" s="149" t="s">
        <v>1634</v>
      </c>
      <c r="D179" s="149">
        <v>21402769</v>
      </c>
      <c r="E179" s="149" t="s">
        <v>943</v>
      </c>
      <c r="F179" s="149" t="s">
        <v>898</v>
      </c>
      <c r="G179" s="149">
        <v>5186</v>
      </c>
      <c r="H179" s="149">
        <v>8</v>
      </c>
      <c r="I179" s="149">
        <v>5</v>
      </c>
      <c r="J179" s="149">
        <v>1970</v>
      </c>
      <c r="K179" s="154" t="str">
        <f t="shared" si="2"/>
        <v>3516570658</v>
      </c>
      <c r="L179" s="155" t="s">
        <v>133</v>
      </c>
      <c r="M179" s="149" t="s">
        <v>731</v>
      </c>
      <c r="N179" s="149" t="s">
        <v>1776</v>
      </c>
      <c r="O179" s="153">
        <v>0</v>
      </c>
      <c r="P179" s="149" t="s">
        <v>40</v>
      </c>
      <c r="Q179" s="149" t="s">
        <v>41</v>
      </c>
      <c r="R179" s="154" t="s">
        <v>879</v>
      </c>
    </row>
    <row r="180" spans="1:18" ht="20.25" x14ac:dyDescent="0.4">
      <c r="A180" s="149">
        <v>180</v>
      </c>
      <c r="B180" s="152">
        <v>44896</v>
      </c>
      <c r="C180" s="149" t="s">
        <v>1736</v>
      </c>
      <c r="D180" s="149">
        <v>26612489</v>
      </c>
      <c r="E180" s="149" t="s">
        <v>941</v>
      </c>
      <c r="F180" s="149" t="s">
        <v>120</v>
      </c>
      <c r="G180" s="149">
        <v>5145</v>
      </c>
      <c r="H180" s="149">
        <v>7</v>
      </c>
      <c r="I180" s="149">
        <v>5</v>
      </c>
      <c r="J180" s="149">
        <v>1978</v>
      </c>
      <c r="K180" s="154" t="str">
        <f t="shared" si="2"/>
        <v>3515184118</v>
      </c>
      <c r="L180" s="149" t="s">
        <v>942</v>
      </c>
      <c r="M180" s="149" t="s">
        <v>550</v>
      </c>
      <c r="N180" s="149" t="s">
        <v>105</v>
      </c>
      <c r="O180" s="153">
        <v>0</v>
      </c>
      <c r="P180" s="149" t="s">
        <v>105</v>
      </c>
      <c r="Q180" s="149" t="s">
        <v>33</v>
      </c>
      <c r="R180" s="154" t="s">
        <v>331</v>
      </c>
    </row>
    <row r="181" spans="1:18" ht="20.25" x14ac:dyDescent="0.4">
      <c r="A181" s="149">
        <v>181</v>
      </c>
      <c r="B181" s="152">
        <v>44896</v>
      </c>
      <c r="C181" s="149" t="s">
        <v>1735</v>
      </c>
      <c r="D181" s="149">
        <v>18014957</v>
      </c>
      <c r="E181" s="149" t="s">
        <v>944</v>
      </c>
      <c r="F181" s="149" t="s">
        <v>48</v>
      </c>
      <c r="G181" s="149">
        <v>5000</v>
      </c>
      <c r="H181" s="149">
        <v>9</v>
      </c>
      <c r="I181" s="149">
        <v>2</v>
      </c>
      <c r="J181" s="149">
        <v>1966</v>
      </c>
      <c r="K181" s="154" t="str">
        <f t="shared" si="2"/>
        <v>3513585797</v>
      </c>
      <c r="L181" s="149" t="s">
        <v>945</v>
      </c>
      <c r="M181" s="149" t="s">
        <v>946</v>
      </c>
      <c r="N181" s="149" t="s">
        <v>1839</v>
      </c>
      <c r="O181" s="153" t="s">
        <v>947</v>
      </c>
      <c r="P181" s="149" t="s">
        <v>401</v>
      </c>
      <c r="Q181" s="149" t="s">
        <v>1587</v>
      </c>
      <c r="R181" s="154" t="s">
        <v>913</v>
      </c>
    </row>
    <row r="182" spans="1:18" ht="20.25" x14ac:dyDescent="0.4">
      <c r="A182" s="149">
        <v>182</v>
      </c>
      <c r="B182" s="152">
        <v>44896</v>
      </c>
      <c r="C182" s="149" t="s">
        <v>1734</v>
      </c>
      <c r="D182" s="149">
        <v>14798006</v>
      </c>
      <c r="E182" s="149" t="s">
        <v>948</v>
      </c>
      <c r="F182" s="149" t="s">
        <v>154</v>
      </c>
      <c r="G182" s="149">
        <v>5000</v>
      </c>
      <c r="H182" s="149">
        <v>6</v>
      </c>
      <c r="I182" s="149">
        <v>10</v>
      </c>
      <c r="J182" s="149">
        <v>1961</v>
      </c>
      <c r="K182" s="154" t="str">
        <f t="shared" si="2"/>
        <v>3516570658</v>
      </c>
      <c r="L182" s="149" t="s">
        <v>949</v>
      </c>
      <c r="M182" s="149" t="s">
        <v>950</v>
      </c>
      <c r="N182" s="149" t="s">
        <v>1840</v>
      </c>
      <c r="O182" s="153">
        <v>0</v>
      </c>
      <c r="P182" s="149" t="s">
        <v>52</v>
      </c>
      <c r="Q182" s="149" t="s">
        <v>41</v>
      </c>
      <c r="R182" s="154" t="s">
        <v>879</v>
      </c>
    </row>
    <row r="183" spans="1:18" ht="20.25" x14ac:dyDescent="0.4">
      <c r="A183" s="149">
        <v>183</v>
      </c>
      <c r="B183" s="152">
        <v>44896</v>
      </c>
      <c r="C183" s="149" t="s">
        <v>1733</v>
      </c>
      <c r="D183" s="149">
        <v>33843884</v>
      </c>
      <c r="E183" s="149" t="s">
        <v>938</v>
      </c>
      <c r="F183" s="149" t="s">
        <v>48</v>
      </c>
      <c r="G183" s="149">
        <v>5000</v>
      </c>
      <c r="H183" s="149">
        <v>14</v>
      </c>
      <c r="I183" s="149">
        <v>11</v>
      </c>
      <c r="J183" s="149">
        <v>1988</v>
      </c>
      <c r="K183" s="154" t="str">
        <f t="shared" si="2"/>
        <v>3515184118</v>
      </c>
      <c r="L183" s="149" t="s">
        <v>939</v>
      </c>
      <c r="M183" s="149" t="s">
        <v>595</v>
      </c>
      <c r="N183" s="149" t="s">
        <v>105</v>
      </c>
      <c r="O183" s="153">
        <v>0</v>
      </c>
      <c r="P183" s="149" t="s">
        <v>105</v>
      </c>
      <c r="Q183" s="149" t="s">
        <v>33</v>
      </c>
      <c r="R183" s="154" t="s">
        <v>331</v>
      </c>
    </row>
    <row r="184" spans="1:18" ht="20.25" x14ac:dyDescent="0.4">
      <c r="A184" s="149">
        <v>184</v>
      </c>
      <c r="B184" s="152">
        <v>44927</v>
      </c>
      <c r="C184" s="149" t="s">
        <v>936</v>
      </c>
      <c r="D184" s="149">
        <v>24368290</v>
      </c>
      <c r="E184" s="149" t="s">
        <v>951</v>
      </c>
      <c r="F184" s="149" t="s">
        <v>48</v>
      </c>
      <c r="G184" s="149">
        <v>5000</v>
      </c>
      <c r="H184" s="149">
        <v>11</v>
      </c>
      <c r="I184" s="149">
        <v>2</v>
      </c>
      <c r="J184" s="149">
        <v>1975</v>
      </c>
      <c r="K184" s="154" t="str">
        <f t="shared" si="2"/>
        <v>3513585797</v>
      </c>
      <c r="L184" s="155" t="s">
        <v>952</v>
      </c>
      <c r="M184" s="149" t="s">
        <v>953</v>
      </c>
      <c r="N184" s="149" t="s">
        <v>953</v>
      </c>
      <c r="O184" s="153" t="s">
        <v>954</v>
      </c>
      <c r="P184" s="149" t="s">
        <v>401</v>
      </c>
      <c r="Q184" s="149" t="s">
        <v>22</v>
      </c>
      <c r="R184" s="154" t="s">
        <v>571</v>
      </c>
    </row>
    <row r="185" spans="1:18" ht="20.25" x14ac:dyDescent="0.4">
      <c r="A185" s="149">
        <v>185</v>
      </c>
      <c r="B185" s="152">
        <v>44896</v>
      </c>
      <c r="C185" s="149" t="s">
        <v>1586</v>
      </c>
      <c r="D185" s="149">
        <v>27896092</v>
      </c>
      <c r="E185" s="149" t="s">
        <v>956</v>
      </c>
      <c r="F185" s="149" t="s">
        <v>918</v>
      </c>
      <c r="G185" s="149">
        <v>5149</v>
      </c>
      <c r="H185" s="149">
        <v>27</v>
      </c>
      <c r="I185" s="149">
        <v>5</v>
      </c>
      <c r="J185" s="149">
        <v>1981</v>
      </c>
      <c r="K185" s="154" t="str">
        <f t="shared" si="2"/>
        <v>3516570658</v>
      </c>
      <c r="L185" s="155" t="s">
        <v>957</v>
      </c>
      <c r="M185" s="149" t="s">
        <v>958</v>
      </c>
      <c r="N185" s="149" t="s">
        <v>1838</v>
      </c>
      <c r="O185" s="153" t="s">
        <v>959</v>
      </c>
      <c r="P185" s="149" t="s">
        <v>401</v>
      </c>
      <c r="Q185" s="149" t="s">
        <v>22</v>
      </c>
      <c r="R185" s="154" t="s">
        <v>1137</v>
      </c>
    </row>
    <row r="186" spans="1:18" ht="20.25" x14ac:dyDescent="0.4">
      <c r="A186" s="149">
        <v>186</v>
      </c>
      <c r="B186" s="152">
        <v>44896</v>
      </c>
      <c r="C186" s="149" t="s">
        <v>1732</v>
      </c>
      <c r="D186" s="149">
        <v>24632468</v>
      </c>
      <c r="E186" s="149" t="s">
        <v>975</v>
      </c>
      <c r="F186" s="149" t="s">
        <v>976</v>
      </c>
      <c r="G186" s="149">
        <v>5151</v>
      </c>
      <c r="H186" s="149">
        <v>28</v>
      </c>
      <c r="I186" s="149">
        <v>4</v>
      </c>
      <c r="J186" s="149">
        <v>1975</v>
      </c>
      <c r="K186" s="154" t="str">
        <f t="shared" si="2"/>
        <v>3515184118</v>
      </c>
      <c r="L186" s="155" t="s">
        <v>977</v>
      </c>
      <c r="M186" s="149" t="s">
        <v>550</v>
      </c>
      <c r="N186" s="149" t="s">
        <v>105</v>
      </c>
      <c r="O186" s="153">
        <v>0</v>
      </c>
      <c r="P186" s="149" t="s">
        <v>105</v>
      </c>
      <c r="Q186" s="149" t="s">
        <v>33</v>
      </c>
      <c r="R186" s="154" t="s">
        <v>331</v>
      </c>
    </row>
    <row r="187" spans="1:18" ht="20.25" x14ac:dyDescent="0.4">
      <c r="A187" s="149">
        <v>187</v>
      </c>
      <c r="B187" s="152">
        <v>44896</v>
      </c>
      <c r="C187" s="149" t="s">
        <v>1731</v>
      </c>
      <c r="D187" s="149">
        <v>6519816</v>
      </c>
      <c r="E187" s="149" t="s">
        <v>551</v>
      </c>
      <c r="F187" s="149" t="s">
        <v>978</v>
      </c>
      <c r="G187" s="149">
        <v>5000</v>
      </c>
      <c r="H187" s="149">
        <v>11</v>
      </c>
      <c r="I187" s="149">
        <v>8</v>
      </c>
      <c r="J187" s="149">
        <v>1941</v>
      </c>
      <c r="K187" s="154" t="str">
        <f t="shared" si="2"/>
        <v>3513585797</v>
      </c>
      <c r="L187" s="155" t="s">
        <v>552</v>
      </c>
      <c r="M187" s="149" t="s">
        <v>979</v>
      </c>
      <c r="N187" s="149" t="s">
        <v>1772</v>
      </c>
      <c r="O187" s="153" t="s">
        <v>980</v>
      </c>
      <c r="P187" s="149" t="s">
        <v>401</v>
      </c>
      <c r="Q187" s="149" t="s">
        <v>22</v>
      </c>
      <c r="R187" s="154" t="s">
        <v>81</v>
      </c>
    </row>
    <row r="188" spans="1:18" ht="20.25" x14ac:dyDescent="0.4">
      <c r="A188" s="149">
        <v>188</v>
      </c>
      <c r="B188" s="152">
        <v>44896</v>
      </c>
      <c r="C188" s="149" t="s">
        <v>1729</v>
      </c>
      <c r="D188" s="149">
        <v>43366819</v>
      </c>
      <c r="E188" s="149" t="s">
        <v>982</v>
      </c>
      <c r="F188" s="149" t="s">
        <v>983</v>
      </c>
      <c r="G188" s="149">
        <v>5125</v>
      </c>
      <c r="H188" s="149">
        <v>16</v>
      </c>
      <c r="I188" s="149">
        <v>5</v>
      </c>
      <c r="J188" s="149">
        <v>2001</v>
      </c>
      <c r="K188" s="154" t="str">
        <f t="shared" si="2"/>
        <v>3516570658</v>
      </c>
      <c r="L188" s="149" t="s">
        <v>984</v>
      </c>
      <c r="M188" s="149" t="s">
        <v>1885</v>
      </c>
      <c r="N188" s="149" t="s">
        <v>1885</v>
      </c>
      <c r="O188" s="153" t="s">
        <v>985</v>
      </c>
      <c r="P188" s="149" t="s">
        <v>96</v>
      </c>
      <c r="Q188" s="149" t="s">
        <v>41</v>
      </c>
      <c r="R188" s="154" t="s">
        <v>97</v>
      </c>
    </row>
    <row r="189" spans="1:18" ht="20.25" x14ac:dyDescent="0.4">
      <c r="A189" s="149">
        <v>189</v>
      </c>
      <c r="B189" s="152">
        <v>44896</v>
      </c>
      <c r="C189" s="149" t="s">
        <v>1728</v>
      </c>
      <c r="D189" s="149">
        <v>28655532</v>
      </c>
      <c r="E189" s="149" t="s">
        <v>987</v>
      </c>
      <c r="F189" s="149" t="s">
        <v>120</v>
      </c>
      <c r="G189" s="149">
        <v>5145</v>
      </c>
      <c r="H189" s="149">
        <v>4</v>
      </c>
      <c r="I189" s="149">
        <v>4</v>
      </c>
      <c r="J189" s="149">
        <v>1981</v>
      </c>
      <c r="K189" s="154" t="str">
        <f t="shared" si="2"/>
        <v>3515184118</v>
      </c>
      <c r="L189" s="149" t="s">
        <v>3275</v>
      </c>
      <c r="M189" s="149" t="s">
        <v>1830</v>
      </c>
      <c r="N189" s="149" t="s">
        <v>1830</v>
      </c>
      <c r="O189" s="153" t="s">
        <v>988</v>
      </c>
      <c r="P189" s="149" t="s">
        <v>401</v>
      </c>
      <c r="Q189" s="149" t="s">
        <v>41</v>
      </c>
      <c r="R189" s="154" t="s">
        <v>989</v>
      </c>
    </row>
    <row r="190" spans="1:18" ht="20.25" x14ac:dyDescent="0.4">
      <c r="A190" s="149">
        <v>190</v>
      </c>
      <c r="B190" s="152">
        <v>44896</v>
      </c>
      <c r="C190" s="149" t="s">
        <v>993</v>
      </c>
      <c r="D190" s="149">
        <v>32239467</v>
      </c>
      <c r="E190" s="149" t="s">
        <v>994</v>
      </c>
      <c r="F190" s="149" t="s">
        <v>995</v>
      </c>
      <c r="G190" s="149">
        <v>5000</v>
      </c>
      <c r="H190" s="149">
        <v>19</v>
      </c>
      <c r="I190" s="149">
        <v>4</v>
      </c>
      <c r="J190" s="149">
        <v>1986</v>
      </c>
      <c r="K190" s="154" t="str">
        <f t="shared" si="2"/>
        <v>3513585797</v>
      </c>
      <c r="L190" s="149" t="s">
        <v>996</v>
      </c>
      <c r="M190" s="149" t="s">
        <v>997</v>
      </c>
      <c r="N190" s="149" t="s">
        <v>1810</v>
      </c>
      <c r="O190" s="153" t="s">
        <v>998</v>
      </c>
      <c r="P190" s="149" t="s">
        <v>401</v>
      </c>
      <c r="Q190" s="149" t="s">
        <v>41</v>
      </c>
      <c r="R190" s="154" t="s">
        <v>571</v>
      </c>
    </row>
    <row r="191" spans="1:18" ht="20.25" x14ac:dyDescent="0.4">
      <c r="A191" s="149">
        <v>191</v>
      </c>
      <c r="B191" s="152">
        <v>44896</v>
      </c>
      <c r="C191" s="149" t="s">
        <v>1727</v>
      </c>
      <c r="D191" s="149">
        <v>22741115</v>
      </c>
      <c r="E191" s="149" t="s">
        <v>846</v>
      </c>
      <c r="F191" s="149" t="s">
        <v>57</v>
      </c>
      <c r="G191" s="149">
        <v>5000</v>
      </c>
      <c r="H191" s="149">
        <v>1</v>
      </c>
      <c r="I191" s="149">
        <v>1</v>
      </c>
      <c r="J191" s="149">
        <v>1972</v>
      </c>
      <c r="K191" s="154" t="str">
        <f t="shared" si="2"/>
        <v>3516570658</v>
      </c>
      <c r="L191" s="155" t="s">
        <v>847</v>
      </c>
      <c r="M191" s="149" t="s">
        <v>105</v>
      </c>
      <c r="N191" s="149" t="s">
        <v>105</v>
      </c>
      <c r="O191" s="153">
        <v>0</v>
      </c>
      <c r="P191" s="149" t="s">
        <v>105</v>
      </c>
      <c r="Q191" s="149" t="s">
        <v>33</v>
      </c>
      <c r="R191" s="154" t="s">
        <v>331</v>
      </c>
    </row>
    <row r="192" spans="1:18" ht="20.25" x14ac:dyDescent="0.4">
      <c r="A192" s="149">
        <v>192</v>
      </c>
      <c r="B192" s="152">
        <v>44927</v>
      </c>
      <c r="C192" s="149" t="s">
        <v>1726</v>
      </c>
      <c r="D192" s="149">
        <v>30844555</v>
      </c>
      <c r="E192" s="149" t="s">
        <v>1003</v>
      </c>
      <c r="F192" s="149" t="s">
        <v>1004</v>
      </c>
      <c r="G192" s="149">
        <v>5149</v>
      </c>
      <c r="H192" s="149">
        <v>2</v>
      </c>
      <c r="I192" s="149">
        <v>3</v>
      </c>
      <c r="J192" s="149">
        <v>1984</v>
      </c>
      <c r="K192" s="154" t="str">
        <f t="shared" si="2"/>
        <v>3515184118</v>
      </c>
      <c r="L192" s="149" t="s">
        <v>1005</v>
      </c>
      <c r="M192" s="149" t="s">
        <v>1006</v>
      </c>
      <c r="N192" s="149" t="s">
        <v>1809</v>
      </c>
      <c r="O192" s="153" t="s">
        <v>1007</v>
      </c>
      <c r="P192" s="149" t="s">
        <v>401</v>
      </c>
      <c r="Q192" s="149" t="s">
        <v>45</v>
      </c>
      <c r="R192" s="154" t="s">
        <v>866</v>
      </c>
    </row>
    <row r="193" spans="1:18" ht="20.25" x14ac:dyDescent="0.4">
      <c r="A193" s="149">
        <v>193</v>
      </c>
      <c r="B193" s="152">
        <v>45627</v>
      </c>
      <c r="C193" s="149" t="s">
        <v>1725</v>
      </c>
      <c r="D193" s="149">
        <v>16903385</v>
      </c>
      <c r="E193" s="149" t="s">
        <v>1001</v>
      </c>
      <c r="F193" s="149" t="s">
        <v>48</v>
      </c>
      <c r="G193" s="149">
        <v>5000</v>
      </c>
      <c r="H193" s="149">
        <v>11</v>
      </c>
      <c r="I193" s="149">
        <v>7</v>
      </c>
      <c r="J193" s="149">
        <v>1964</v>
      </c>
      <c r="K193" s="154" t="str">
        <f t="shared" si="2"/>
        <v>3513585797</v>
      </c>
      <c r="L193" s="155" t="s">
        <v>1002</v>
      </c>
      <c r="M193" s="149" t="s">
        <v>595</v>
      </c>
      <c r="N193" s="149" t="s">
        <v>105</v>
      </c>
      <c r="O193" s="153">
        <v>0</v>
      </c>
      <c r="P193" s="149" t="s">
        <v>105</v>
      </c>
      <c r="Q193" s="149" t="s">
        <v>33</v>
      </c>
      <c r="R193" s="154" t="s">
        <v>460</v>
      </c>
    </row>
    <row r="194" spans="1:18" ht="20.25" x14ac:dyDescent="0.4">
      <c r="A194" s="149">
        <v>194</v>
      </c>
      <c r="B194" s="152">
        <v>44927</v>
      </c>
      <c r="C194" s="149" t="s">
        <v>1008</v>
      </c>
      <c r="D194" s="149">
        <v>35122905</v>
      </c>
      <c r="E194" s="149" t="s">
        <v>1016</v>
      </c>
      <c r="F194" s="149" t="s">
        <v>983</v>
      </c>
      <c r="G194" s="149">
        <v>5125</v>
      </c>
      <c r="H194" s="149">
        <v>18</v>
      </c>
      <c r="I194" s="149">
        <v>2</v>
      </c>
      <c r="J194" s="149">
        <v>1990</v>
      </c>
      <c r="K194" s="154" t="str">
        <f t="shared" si="2"/>
        <v>3516570658</v>
      </c>
      <c r="L194" s="149" t="s">
        <v>1017</v>
      </c>
      <c r="M194" s="149" t="s">
        <v>1018</v>
      </c>
      <c r="N194" s="149" t="s">
        <v>1795</v>
      </c>
      <c r="O194" s="153" t="s">
        <v>1019</v>
      </c>
      <c r="P194" s="149" t="s">
        <v>401</v>
      </c>
      <c r="Q194" s="149" t="s">
        <v>1587</v>
      </c>
      <c r="R194" s="154" t="s">
        <v>1020</v>
      </c>
    </row>
    <row r="195" spans="1:18" ht="20.25" x14ac:dyDescent="0.4">
      <c r="A195" s="149">
        <v>195</v>
      </c>
      <c r="B195" s="152">
        <v>44927</v>
      </c>
      <c r="C195" s="149" t="s">
        <v>1724</v>
      </c>
      <c r="D195" s="149">
        <v>38197887</v>
      </c>
      <c r="E195" s="149" t="s">
        <v>1010</v>
      </c>
      <c r="F195" s="149" t="s">
        <v>1011</v>
      </c>
      <c r="G195" s="149">
        <v>5000</v>
      </c>
      <c r="H195" s="149">
        <v>10</v>
      </c>
      <c r="I195" s="149">
        <v>9</v>
      </c>
      <c r="J195" s="149">
        <v>1994</v>
      </c>
      <c r="K195" s="154" t="str">
        <f t="shared" ref="K195:K258" si="3">CHOOSE(MOD(ROW()-2,3)+1,"3516570658","3515184118","3513585797")</f>
        <v>3515184118</v>
      </c>
      <c r="L195" s="149" t="s">
        <v>1012</v>
      </c>
      <c r="M195" s="149" t="s">
        <v>1013</v>
      </c>
      <c r="N195" s="149" t="s">
        <v>1841</v>
      </c>
      <c r="O195" s="153" t="s">
        <v>1014</v>
      </c>
      <c r="P195" s="149" t="s">
        <v>401</v>
      </c>
      <c r="Q195" s="149" t="s">
        <v>45</v>
      </c>
      <c r="R195" s="154" t="s">
        <v>47</v>
      </c>
    </row>
    <row r="196" spans="1:18" ht="20.25" x14ac:dyDescent="0.4">
      <c r="A196" s="149">
        <v>196</v>
      </c>
      <c r="B196" s="152">
        <v>44927</v>
      </c>
      <c r="C196" s="149" t="s">
        <v>1029</v>
      </c>
      <c r="D196" s="149">
        <v>16740746</v>
      </c>
      <c r="E196" s="149" t="s">
        <v>1030</v>
      </c>
      <c r="F196" s="149" t="s">
        <v>1031</v>
      </c>
      <c r="G196" s="149">
        <v>5000</v>
      </c>
      <c r="H196" s="149">
        <v>27</v>
      </c>
      <c r="I196" s="149">
        <v>12</v>
      </c>
      <c r="J196" s="149">
        <v>1963</v>
      </c>
      <c r="K196" s="154" t="str">
        <f t="shared" si="3"/>
        <v>3513585797</v>
      </c>
      <c r="L196" s="155" t="s">
        <v>1032</v>
      </c>
      <c r="M196" s="149" t="s">
        <v>52</v>
      </c>
      <c r="N196" s="149" t="s">
        <v>1776</v>
      </c>
      <c r="O196" s="153">
        <v>0</v>
      </c>
      <c r="P196" s="149" t="s">
        <v>52</v>
      </c>
      <c r="Q196" s="149" t="s">
        <v>41</v>
      </c>
      <c r="R196" s="154" t="s">
        <v>879</v>
      </c>
    </row>
    <row r="197" spans="1:18" ht="20.25" x14ac:dyDescent="0.4">
      <c r="A197" s="149">
        <v>197</v>
      </c>
      <c r="B197" s="152">
        <v>44927</v>
      </c>
      <c r="C197" s="149" t="s">
        <v>1027</v>
      </c>
      <c r="D197" s="149">
        <v>29201037</v>
      </c>
      <c r="E197" s="149" t="s">
        <v>1038</v>
      </c>
      <c r="F197" s="149" t="s">
        <v>1039</v>
      </c>
      <c r="G197" s="149">
        <v>5123</v>
      </c>
      <c r="H197" s="149">
        <v>16</v>
      </c>
      <c r="I197" s="149">
        <v>12</v>
      </c>
      <c r="J197" s="149">
        <v>1981</v>
      </c>
      <c r="K197" s="154" t="str">
        <f t="shared" si="3"/>
        <v>3516570658</v>
      </c>
      <c r="L197" s="149" t="s">
        <v>1040</v>
      </c>
      <c r="M197" s="149" t="s">
        <v>1041</v>
      </c>
      <c r="N197" s="149" t="s">
        <v>1842</v>
      </c>
      <c r="O197" s="153">
        <v>0</v>
      </c>
      <c r="P197" s="149" t="s">
        <v>52</v>
      </c>
      <c r="Q197" s="149" t="s">
        <v>41</v>
      </c>
      <c r="R197" s="154" t="s">
        <v>879</v>
      </c>
    </row>
    <row r="198" spans="1:18" ht="20.25" x14ac:dyDescent="0.4">
      <c r="A198" s="149">
        <v>198</v>
      </c>
      <c r="B198" s="152">
        <v>44927</v>
      </c>
      <c r="C198" s="149" t="s">
        <v>1723</v>
      </c>
      <c r="D198" s="149">
        <v>23142064</v>
      </c>
      <c r="E198" s="149" t="s">
        <v>1042</v>
      </c>
      <c r="F198" s="149" t="s">
        <v>1043</v>
      </c>
      <c r="G198" s="149">
        <v>5101</v>
      </c>
      <c r="H198" s="149">
        <v>3</v>
      </c>
      <c r="I198" s="149">
        <v>5</v>
      </c>
      <c r="J198" s="149">
        <v>1973</v>
      </c>
      <c r="K198" s="154" t="str">
        <f t="shared" si="3"/>
        <v>3515184118</v>
      </c>
      <c r="L198" s="149" t="s">
        <v>1044</v>
      </c>
      <c r="M198" s="149" t="s">
        <v>1045</v>
      </c>
      <c r="N198" s="149" t="s">
        <v>1843</v>
      </c>
      <c r="O198" s="153" t="s">
        <v>1046</v>
      </c>
      <c r="P198" s="149" t="s">
        <v>401</v>
      </c>
      <c r="Q198" s="149" t="s">
        <v>41</v>
      </c>
      <c r="R198" s="154" t="s">
        <v>409</v>
      </c>
    </row>
    <row r="199" spans="1:18" ht="20.25" x14ac:dyDescent="0.4">
      <c r="A199" s="149">
        <v>199</v>
      </c>
      <c r="B199" s="152">
        <v>44927</v>
      </c>
      <c r="C199" s="149" t="s">
        <v>614</v>
      </c>
      <c r="D199" s="149">
        <v>11786853</v>
      </c>
      <c r="E199" s="149" t="s">
        <v>615</v>
      </c>
      <c r="F199" s="149" t="s">
        <v>616</v>
      </c>
      <c r="G199" s="149">
        <v>1900</v>
      </c>
      <c r="H199" s="149">
        <v>28</v>
      </c>
      <c r="I199" s="149">
        <v>3</v>
      </c>
      <c r="J199" s="149">
        <v>1965</v>
      </c>
      <c r="K199" s="154" t="str">
        <f t="shared" si="3"/>
        <v>3513585797</v>
      </c>
      <c r="L199" s="155" t="s">
        <v>617</v>
      </c>
      <c r="M199" s="149" t="s">
        <v>327</v>
      </c>
      <c r="N199" s="149" t="s">
        <v>1811</v>
      </c>
      <c r="O199" s="153">
        <v>0</v>
      </c>
      <c r="P199" s="149" t="s">
        <v>40</v>
      </c>
      <c r="Q199" s="149" t="s">
        <v>41</v>
      </c>
      <c r="R199" s="154" t="s">
        <v>965</v>
      </c>
    </row>
    <row r="200" spans="1:18" ht="20.25" x14ac:dyDescent="0.4">
      <c r="A200" s="149">
        <v>200</v>
      </c>
      <c r="B200" s="152">
        <v>44927</v>
      </c>
      <c r="C200" s="149" t="s">
        <v>1722</v>
      </c>
      <c r="D200" s="149">
        <v>41158046</v>
      </c>
      <c r="E200" s="149" t="s">
        <v>1048</v>
      </c>
      <c r="F200" s="149" t="s">
        <v>48</v>
      </c>
      <c r="G200" s="149">
        <v>5000</v>
      </c>
      <c r="H200" s="149">
        <v>13</v>
      </c>
      <c r="I200" s="149">
        <v>4</v>
      </c>
      <c r="J200" s="149">
        <v>1998</v>
      </c>
      <c r="K200" s="154" t="str">
        <f t="shared" si="3"/>
        <v>3516570658</v>
      </c>
      <c r="L200" s="149" t="s">
        <v>1049</v>
      </c>
      <c r="M200" s="149" t="s">
        <v>1050</v>
      </c>
      <c r="N200" s="149" t="s">
        <v>1844</v>
      </c>
      <c r="O200" s="158" t="s">
        <v>1051</v>
      </c>
      <c r="P200" s="149" t="s">
        <v>466</v>
      </c>
      <c r="Q200" s="149" t="s">
        <v>41</v>
      </c>
      <c r="R200" s="154" t="s">
        <v>1052</v>
      </c>
    </row>
    <row r="201" spans="1:18" ht="20.25" x14ac:dyDescent="0.4">
      <c r="A201" s="149">
        <v>201</v>
      </c>
      <c r="B201" s="152">
        <v>44927</v>
      </c>
      <c r="C201" s="149" t="s">
        <v>98</v>
      </c>
      <c r="D201" s="149">
        <v>25247061</v>
      </c>
      <c r="E201" s="149" t="s">
        <v>26</v>
      </c>
      <c r="F201" s="149" t="s">
        <v>27</v>
      </c>
      <c r="G201" s="149">
        <v>5010</v>
      </c>
      <c r="H201" s="149">
        <v>14</v>
      </c>
      <c r="I201" s="149">
        <v>11</v>
      </c>
      <c r="J201" s="149">
        <v>1976</v>
      </c>
      <c r="K201" s="154" t="str">
        <f t="shared" si="3"/>
        <v>3515184118</v>
      </c>
      <c r="L201" s="149" t="s">
        <v>99</v>
      </c>
      <c r="M201" s="149" t="s">
        <v>1053</v>
      </c>
      <c r="N201" s="149" t="s">
        <v>665</v>
      </c>
      <c r="O201" s="153" t="s">
        <v>1054</v>
      </c>
      <c r="P201" s="149" t="s">
        <v>401</v>
      </c>
      <c r="Q201" s="149" t="s">
        <v>22</v>
      </c>
      <c r="R201" s="154" t="s">
        <v>81</v>
      </c>
    </row>
    <row r="202" spans="1:18" ht="20.25" x14ac:dyDescent="0.4">
      <c r="A202" s="149">
        <v>202</v>
      </c>
      <c r="B202" s="152">
        <v>44958</v>
      </c>
      <c r="C202" s="149" t="s">
        <v>1717</v>
      </c>
      <c r="D202" s="149">
        <v>31742432</v>
      </c>
      <c r="E202" s="149" t="s">
        <v>1059</v>
      </c>
      <c r="F202" s="149" t="s">
        <v>143</v>
      </c>
      <c r="G202" s="149">
        <v>5147</v>
      </c>
      <c r="H202" s="149">
        <v>12</v>
      </c>
      <c r="I202" s="149">
        <v>8</v>
      </c>
      <c r="J202" s="149">
        <v>1985</v>
      </c>
      <c r="K202" s="154" t="str">
        <f t="shared" si="3"/>
        <v>3513585797</v>
      </c>
      <c r="L202" s="149" t="s">
        <v>1060</v>
      </c>
      <c r="M202" s="149" t="s">
        <v>1061</v>
      </c>
      <c r="N202" s="149" t="s">
        <v>1775</v>
      </c>
      <c r="O202" s="153" t="s">
        <v>1062</v>
      </c>
      <c r="P202" s="149" t="s">
        <v>401</v>
      </c>
      <c r="Q202" s="149" t="s">
        <v>22</v>
      </c>
      <c r="R202" s="154" t="s">
        <v>81</v>
      </c>
    </row>
    <row r="203" spans="1:18" ht="20.25" x14ac:dyDescent="0.4">
      <c r="A203" s="149">
        <v>203</v>
      </c>
      <c r="B203" s="152">
        <v>44958</v>
      </c>
      <c r="C203" s="149" t="s">
        <v>1055</v>
      </c>
      <c r="D203" s="149">
        <v>41599232</v>
      </c>
      <c r="E203" s="149" t="s">
        <v>1064</v>
      </c>
      <c r="F203" s="149" t="s">
        <v>48</v>
      </c>
      <c r="G203" s="149">
        <v>5000</v>
      </c>
      <c r="H203" s="149">
        <v>6</v>
      </c>
      <c r="I203" s="149">
        <v>10</v>
      </c>
      <c r="J203" s="149">
        <v>1998</v>
      </c>
      <c r="K203" s="154" t="str">
        <f t="shared" si="3"/>
        <v>3516570658</v>
      </c>
      <c r="L203" s="149" t="s">
        <v>1065</v>
      </c>
      <c r="M203" s="149" t="s">
        <v>1066</v>
      </c>
      <c r="N203" s="149" t="s">
        <v>1845</v>
      </c>
      <c r="O203" s="153" t="s">
        <v>1067</v>
      </c>
      <c r="P203" s="149" t="s">
        <v>401</v>
      </c>
      <c r="Q203" s="149" t="s">
        <v>1587</v>
      </c>
      <c r="R203" s="154" t="s">
        <v>97</v>
      </c>
    </row>
    <row r="204" spans="1:18" ht="20.25" x14ac:dyDescent="0.4">
      <c r="A204" s="149">
        <v>204</v>
      </c>
      <c r="B204" s="152">
        <v>44958</v>
      </c>
      <c r="C204" s="149" t="s">
        <v>1721</v>
      </c>
      <c r="D204" s="149">
        <v>37476271</v>
      </c>
      <c r="E204" s="149" t="s">
        <v>1068</v>
      </c>
      <c r="F204" s="149" t="s">
        <v>995</v>
      </c>
      <c r="G204" s="149">
        <v>5000</v>
      </c>
      <c r="H204" s="149">
        <v>30</v>
      </c>
      <c r="I204" s="149">
        <v>3</v>
      </c>
      <c r="J204" s="149">
        <v>1993</v>
      </c>
      <c r="K204" s="154" t="str">
        <f t="shared" si="3"/>
        <v>3515184118</v>
      </c>
      <c r="L204" s="155" t="s">
        <v>1069</v>
      </c>
      <c r="M204" s="149" t="s">
        <v>595</v>
      </c>
      <c r="N204" s="149" t="s">
        <v>105</v>
      </c>
      <c r="O204" s="153">
        <v>0</v>
      </c>
      <c r="P204" s="149" t="s">
        <v>105</v>
      </c>
      <c r="Q204" s="149" t="s">
        <v>33</v>
      </c>
      <c r="R204" s="154" t="s">
        <v>331</v>
      </c>
    </row>
    <row r="205" spans="1:18" ht="20.25" x14ac:dyDescent="0.4">
      <c r="A205" s="149">
        <v>205</v>
      </c>
      <c r="B205" s="152">
        <v>44958</v>
      </c>
      <c r="C205" s="149" t="s">
        <v>1057</v>
      </c>
      <c r="D205" s="149">
        <v>25202418</v>
      </c>
      <c r="E205" s="149" t="s">
        <v>1070</v>
      </c>
      <c r="F205" s="149" t="s">
        <v>48</v>
      </c>
      <c r="G205" s="149">
        <v>5000</v>
      </c>
      <c r="H205" s="149">
        <v>22</v>
      </c>
      <c r="I205" s="149">
        <v>2</v>
      </c>
      <c r="J205" s="149">
        <v>1976</v>
      </c>
      <c r="K205" s="154" t="str">
        <f t="shared" si="3"/>
        <v>3513585797</v>
      </c>
      <c r="L205" s="149" t="s">
        <v>1071</v>
      </c>
      <c r="M205" s="149" t="s">
        <v>1072</v>
      </c>
      <c r="N205" s="149" t="s">
        <v>1846</v>
      </c>
      <c r="O205" s="153" t="s">
        <v>1073</v>
      </c>
      <c r="P205" s="149" t="s">
        <v>401</v>
      </c>
      <c r="Q205" s="149" t="s">
        <v>22</v>
      </c>
      <c r="R205" s="154" t="s">
        <v>46</v>
      </c>
    </row>
    <row r="206" spans="1:18" ht="20.25" x14ac:dyDescent="0.4">
      <c r="A206" s="149">
        <v>206</v>
      </c>
      <c r="B206" s="152">
        <v>44958</v>
      </c>
      <c r="C206" s="149" t="s">
        <v>1720</v>
      </c>
      <c r="D206" s="149">
        <v>31868082</v>
      </c>
      <c r="E206" s="149" t="s">
        <v>1075</v>
      </c>
      <c r="F206" s="149" t="s">
        <v>48</v>
      </c>
      <c r="G206" s="149">
        <v>5000</v>
      </c>
      <c r="H206" s="149">
        <v>7</v>
      </c>
      <c r="I206" s="149">
        <v>9</v>
      </c>
      <c r="J206" s="149">
        <v>1985</v>
      </c>
      <c r="K206" s="154" t="str">
        <f t="shared" si="3"/>
        <v>3516570658</v>
      </c>
      <c r="L206" s="149" t="s">
        <v>1076</v>
      </c>
      <c r="M206" s="149" t="s">
        <v>595</v>
      </c>
      <c r="N206" s="149" t="s">
        <v>105</v>
      </c>
      <c r="O206" s="153">
        <v>0</v>
      </c>
      <c r="P206" s="149" t="s">
        <v>105</v>
      </c>
      <c r="Q206" s="149" t="s">
        <v>33</v>
      </c>
      <c r="R206" s="154" t="s">
        <v>331</v>
      </c>
    </row>
    <row r="207" spans="1:18" ht="20.25" x14ac:dyDescent="0.4">
      <c r="A207" s="149">
        <v>207</v>
      </c>
      <c r="B207" s="152">
        <v>44958</v>
      </c>
      <c r="C207" s="149" t="s">
        <v>1622</v>
      </c>
      <c r="D207" s="149">
        <v>30716722348</v>
      </c>
      <c r="E207" s="149" t="s">
        <v>224</v>
      </c>
      <c r="F207" s="149" t="s">
        <v>143</v>
      </c>
      <c r="G207" s="149">
        <v>5147</v>
      </c>
      <c r="H207" s="149">
        <v>15</v>
      </c>
      <c r="I207" s="149">
        <v>4</v>
      </c>
      <c r="J207" s="149">
        <v>2022</v>
      </c>
      <c r="K207" s="154" t="str">
        <f t="shared" si="3"/>
        <v>3515184118</v>
      </c>
      <c r="L207" s="155" t="s">
        <v>226</v>
      </c>
      <c r="M207" s="149" t="s">
        <v>1087</v>
      </c>
      <c r="N207" s="149" t="s">
        <v>1819</v>
      </c>
      <c r="O207" s="153" t="s">
        <v>1088</v>
      </c>
      <c r="P207" s="149" t="s">
        <v>401</v>
      </c>
      <c r="Q207" s="149" t="s">
        <v>41</v>
      </c>
      <c r="R207" s="154" t="s">
        <v>46</v>
      </c>
    </row>
    <row r="208" spans="1:18" ht="20.25" x14ac:dyDescent="0.4">
      <c r="A208" s="149">
        <v>208</v>
      </c>
      <c r="B208" s="152">
        <v>44958</v>
      </c>
      <c r="C208" s="149" t="s">
        <v>1719</v>
      </c>
      <c r="D208" s="149">
        <v>11559910</v>
      </c>
      <c r="E208" s="149" t="s">
        <v>1089</v>
      </c>
      <c r="F208" s="149" t="s">
        <v>48</v>
      </c>
      <c r="G208" s="149">
        <v>5000</v>
      </c>
      <c r="H208" s="149">
        <v>28</v>
      </c>
      <c r="I208" s="149">
        <v>1</v>
      </c>
      <c r="J208" s="149">
        <v>1955</v>
      </c>
      <c r="K208" s="154" t="str">
        <f t="shared" si="3"/>
        <v>3513585797</v>
      </c>
      <c r="L208" s="149" t="s">
        <v>1090</v>
      </c>
      <c r="M208" s="149" t="s">
        <v>1091</v>
      </c>
      <c r="N208" s="149" t="s">
        <v>1849</v>
      </c>
      <c r="O208" s="153" t="s">
        <v>1092</v>
      </c>
      <c r="P208" s="149" t="s">
        <v>401</v>
      </c>
      <c r="Q208" s="149" t="s">
        <v>1587</v>
      </c>
      <c r="R208" s="154" t="s">
        <v>913</v>
      </c>
    </row>
    <row r="209" spans="1:18" ht="20.25" x14ac:dyDescent="0.4">
      <c r="A209" s="149">
        <v>209</v>
      </c>
      <c r="B209" s="152">
        <v>44958</v>
      </c>
      <c r="C209" s="149" t="s">
        <v>1718</v>
      </c>
      <c r="D209" s="149">
        <v>25343810</v>
      </c>
      <c r="E209" s="149" t="s">
        <v>113</v>
      </c>
      <c r="F209" s="149" t="s">
        <v>48</v>
      </c>
      <c r="G209" s="149">
        <v>5000</v>
      </c>
      <c r="H209" s="149">
        <v>21</v>
      </c>
      <c r="I209" s="149">
        <v>5</v>
      </c>
      <c r="J209" s="149">
        <v>1976</v>
      </c>
      <c r="K209" s="154" t="str">
        <f t="shared" si="3"/>
        <v>3516570658</v>
      </c>
      <c r="L209" s="149" t="s">
        <v>114</v>
      </c>
      <c r="M209" s="149" t="s">
        <v>1093</v>
      </c>
      <c r="N209" s="149" t="s">
        <v>1824</v>
      </c>
      <c r="O209" s="153" t="s">
        <v>1094</v>
      </c>
      <c r="P209" s="149" t="s">
        <v>401</v>
      </c>
      <c r="Q209" s="149" t="s">
        <v>45</v>
      </c>
      <c r="R209" s="154" t="s">
        <v>549</v>
      </c>
    </row>
    <row r="210" spans="1:18" ht="20.25" x14ac:dyDescent="0.4">
      <c r="A210" s="149">
        <v>210</v>
      </c>
      <c r="B210" s="152">
        <v>44958</v>
      </c>
      <c r="C210" s="149" t="s">
        <v>1101</v>
      </c>
      <c r="D210" s="149">
        <v>12796546</v>
      </c>
      <c r="E210" s="149" t="s">
        <v>1102</v>
      </c>
      <c r="F210" s="149" t="s">
        <v>483</v>
      </c>
      <c r="G210" s="149">
        <v>5000</v>
      </c>
      <c r="H210" s="149">
        <v>12</v>
      </c>
      <c r="I210" s="149">
        <v>2</v>
      </c>
      <c r="J210" s="149">
        <v>1959</v>
      </c>
      <c r="K210" s="154" t="str">
        <f t="shared" si="3"/>
        <v>3515184118</v>
      </c>
      <c r="L210" s="155" t="s">
        <v>1103</v>
      </c>
      <c r="M210" s="149" t="s">
        <v>1104</v>
      </c>
      <c r="N210" s="149" t="s">
        <v>1850</v>
      </c>
      <c r="O210" s="153" t="s">
        <v>1105</v>
      </c>
      <c r="P210" s="149" t="s">
        <v>401</v>
      </c>
      <c r="Q210" s="149" t="s">
        <v>22</v>
      </c>
      <c r="R210" s="154" t="s">
        <v>571</v>
      </c>
    </row>
    <row r="211" spans="1:18" ht="20.25" x14ac:dyDescent="0.4">
      <c r="A211" s="149">
        <v>211</v>
      </c>
      <c r="B211" s="152">
        <v>44958</v>
      </c>
      <c r="C211" s="149" t="s">
        <v>1717</v>
      </c>
      <c r="D211" s="149">
        <v>31742432</v>
      </c>
      <c r="E211" s="149" t="s">
        <v>1059</v>
      </c>
      <c r="F211" s="149" t="s">
        <v>143</v>
      </c>
      <c r="G211" s="149">
        <v>5147</v>
      </c>
      <c r="H211" s="149">
        <v>12</v>
      </c>
      <c r="I211" s="149">
        <v>8</v>
      </c>
      <c r="J211" s="149">
        <v>1985</v>
      </c>
      <c r="K211" s="154" t="str">
        <f t="shared" si="3"/>
        <v>3513585797</v>
      </c>
      <c r="L211" s="149" t="s">
        <v>1060</v>
      </c>
      <c r="M211" s="149" t="s">
        <v>327</v>
      </c>
      <c r="N211" s="149" t="s">
        <v>1811</v>
      </c>
      <c r="O211" s="153">
        <v>0</v>
      </c>
      <c r="P211" s="149" t="s">
        <v>40</v>
      </c>
      <c r="Q211" s="149" t="s">
        <v>570</v>
      </c>
      <c r="R211" s="154" t="s">
        <v>327</v>
      </c>
    </row>
    <row r="212" spans="1:18" ht="20.25" x14ac:dyDescent="0.4">
      <c r="A212" s="149">
        <v>212</v>
      </c>
      <c r="B212" s="152">
        <v>44958</v>
      </c>
      <c r="C212" s="149" t="s">
        <v>1716</v>
      </c>
      <c r="D212" s="149">
        <v>39620344</v>
      </c>
      <c r="E212" s="149" t="s">
        <v>1107</v>
      </c>
      <c r="F212" s="149" t="s">
        <v>431</v>
      </c>
      <c r="G212" s="149">
        <v>5006</v>
      </c>
      <c r="H212" s="149">
        <v>27</v>
      </c>
      <c r="I212" s="149">
        <v>5</v>
      </c>
      <c r="J212" s="149">
        <v>1996</v>
      </c>
      <c r="K212" s="154" t="str">
        <f t="shared" si="3"/>
        <v>3516570658</v>
      </c>
      <c r="L212" s="149" t="s">
        <v>1108</v>
      </c>
      <c r="M212" s="149" t="s">
        <v>1109</v>
      </c>
      <c r="N212" s="149" t="s">
        <v>665</v>
      </c>
      <c r="O212" s="153" t="s">
        <v>1110</v>
      </c>
      <c r="P212" s="149" t="s">
        <v>401</v>
      </c>
      <c r="Q212" s="149" t="s">
        <v>570</v>
      </c>
      <c r="R212" s="154" t="s">
        <v>838</v>
      </c>
    </row>
    <row r="213" spans="1:18" ht="20.25" x14ac:dyDescent="0.4">
      <c r="A213" s="149">
        <v>213</v>
      </c>
      <c r="B213" s="152">
        <v>44958</v>
      </c>
      <c r="C213" s="149" t="s">
        <v>1715</v>
      </c>
      <c r="D213" s="149">
        <v>11562396</v>
      </c>
      <c r="E213" s="149" t="s">
        <v>1112</v>
      </c>
      <c r="F213" s="149" t="s">
        <v>1113</v>
      </c>
      <c r="G213" s="149">
        <v>5166</v>
      </c>
      <c r="H213" s="149">
        <v>24</v>
      </c>
      <c r="I213" s="149">
        <v>7</v>
      </c>
      <c r="J213" s="149">
        <v>1955</v>
      </c>
      <c r="K213" s="154" t="str">
        <f t="shared" si="3"/>
        <v>3515184118</v>
      </c>
      <c r="L213" s="149" t="s">
        <v>1114</v>
      </c>
      <c r="M213" s="149" t="s">
        <v>1115</v>
      </c>
      <c r="N213" s="149" t="s">
        <v>1782</v>
      </c>
      <c r="O213" s="153" t="s">
        <v>1116</v>
      </c>
      <c r="P213" s="149" t="s">
        <v>401</v>
      </c>
      <c r="Q213" s="149" t="s">
        <v>518</v>
      </c>
      <c r="R213" s="154" t="s">
        <v>345</v>
      </c>
    </row>
    <row r="214" spans="1:18" ht="20.25" x14ac:dyDescent="0.4">
      <c r="A214" s="149">
        <v>214</v>
      </c>
      <c r="B214" s="152">
        <v>44986</v>
      </c>
      <c r="C214" s="149" t="s">
        <v>1127</v>
      </c>
      <c r="D214" s="149">
        <v>8531728</v>
      </c>
      <c r="E214" s="149" t="s">
        <v>956</v>
      </c>
      <c r="F214" s="149" t="s">
        <v>1138</v>
      </c>
      <c r="G214" s="149">
        <v>5149</v>
      </c>
      <c r="H214" s="149">
        <v>8</v>
      </c>
      <c r="I214" s="149">
        <v>3</v>
      </c>
      <c r="J214" s="149">
        <v>1951</v>
      </c>
      <c r="K214" s="154" t="str">
        <f t="shared" si="3"/>
        <v>3513585797</v>
      </c>
      <c r="L214" s="149" t="s">
        <v>1139</v>
      </c>
      <c r="M214" s="149" t="s">
        <v>1140</v>
      </c>
      <c r="N214" s="149" t="s">
        <v>1813</v>
      </c>
      <c r="O214" s="153" t="s">
        <v>1141</v>
      </c>
      <c r="P214" s="149" t="s">
        <v>401</v>
      </c>
      <c r="Q214" s="149" t="s">
        <v>22</v>
      </c>
      <c r="R214" s="154" t="s">
        <v>578</v>
      </c>
    </row>
    <row r="215" spans="1:18" ht="20.25" x14ac:dyDescent="0.4">
      <c r="A215" s="149">
        <v>215</v>
      </c>
      <c r="B215" s="152">
        <v>44986</v>
      </c>
      <c r="C215" s="149" t="s">
        <v>1142</v>
      </c>
      <c r="D215" s="149">
        <v>21629303</v>
      </c>
      <c r="E215" s="149" t="s">
        <v>1143</v>
      </c>
      <c r="F215" s="149" t="s">
        <v>17</v>
      </c>
      <c r="G215" s="149">
        <v>5009</v>
      </c>
      <c r="H215" s="149">
        <v>2</v>
      </c>
      <c r="I215" s="149">
        <v>7</v>
      </c>
      <c r="J215" s="149">
        <v>1970</v>
      </c>
      <c r="K215" s="154" t="str">
        <f t="shared" si="3"/>
        <v>3516570658</v>
      </c>
      <c r="L215" s="149" t="s">
        <v>1144</v>
      </c>
      <c r="M215" s="149" t="s">
        <v>1146</v>
      </c>
      <c r="N215" s="149" t="s">
        <v>1786</v>
      </c>
      <c r="O215" s="153" t="s">
        <v>1145</v>
      </c>
      <c r="P215" s="149" t="s">
        <v>401</v>
      </c>
      <c r="Q215" s="149" t="s">
        <v>22</v>
      </c>
      <c r="R215" s="154" t="s">
        <v>161</v>
      </c>
    </row>
    <row r="216" spans="1:18" ht="20.25" x14ac:dyDescent="0.4">
      <c r="A216" s="149">
        <v>216</v>
      </c>
      <c r="B216" s="152">
        <v>44986</v>
      </c>
      <c r="C216" s="149" t="s">
        <v>1713</v>
      </c>
      <c r="D216" s="149">
        <v>19063031</v>
      </c>
      <c r="E216" s="149" t="s">
        <v>1129</v>
      </c>
      <c r="F216" s="149" t="s">
        <v>1130</v>
      </c>
      <c r="G216" s="149">
        <v>5000</v>
      </c>
      <c r="H216" s="149">
        <v>13</v>
      </c>
      <c r="I216" s="149">
        <v>11</v>
      </c>
      <c r="J216" s="149">
        <v>1995</v>
      </c>
      <c r="K216" s="154" t="str">
        <f t="shared" si="3"/>
        <v>3515184118</v>
      </c>
      <c r="L216" s="155" t="s">
        <v>1131</v>
      </c>
      <c r="M216" s="149" t="s">
        <v>550</v>
      </c>
      <c r="N216" s="149" t="s">
        <v>105</v>
      </c>
      <c r="O216" s="153">
        <v>0</v>
      </c>
      <c r="P216" s="149" t="s">
        <v>105</v>
      </c>
      <c r="Q216" s="149" t="s">
        <v>33</v>
      </c>
      <c r="R216" s="154" t="s">
        <v>460</v>
      </c>
    </row>
    <row r="217" spans="1:18" ht="20.25" x14ac:dyDescent="0.4">
      <c r="A217" s="149">
        <v>217</v>
      </c>
      <c r="B217" s="152">
        <v>44986</v>
      </c>
      <c r="C217" s="149" t="s">
        <v>1695</v>
      </c>
      <c r="D217" s="149">
        <v>43370839</v>
      </c>
      <c r="E217" s="149" t="s">
        <v>841</v>
      </c>
      <c r="F217" s="149" t="s">
        <v>48</v>
      </c>
      <c r="G217" s="149">
        <v>5000</v>
      </c>
      <c r="H217" s="149">
        <v>26</v>
      </c>
      <c r="I217" s="149">
        <v>5</v>
      </c>
      <c r="J217" s="149">
        <v>2001</v>
      </c>
      <c r="K217" s="154" t="str">
        <f t="shared" si="3"/>
        <v>3513585797</v>
      </c>
      <c r="L217" s="155" t="s">
        <v>844</v>
      </c>
      <c r="M217" s="149" t="s">
        <v>1135</v>
      </c>
      <c r="N217" s="149" t="s">
        <v>1772</v>
      </c>
      <c r="O217" s="153" t="s">
        <v>1136</v>
      </c>
      <c r="P217" s="149" t="s">
        <v>401</v>
      </c>
      <c r="Q217" s="149" t="s">
        <v>22</v>
      </c>
      <c r="R217" s="154" t="s">
        <v>1137</v>
      </c>
    </row>
    <row r="218" spans="1:18" ht="20.25" x14ac:dyDescent="0.4">
      <c r="A218" s="149">
        <v>218</v>
      </c>
      <c r="B218" s="152">
        <v>44986</v>
      </c>
      <c r="C218" s="149" t="s">
        <v>1132</v>
      </c>
      <c r="D218" s="149">
        <v>24810041</v>
      </c>
      <c r="E218" s="149" t="s">
        <v>1150</v>
      </c>
      <c r="F218" s="149" t="s">
        <v>1151</v>
      </c>
      <c r="G218" s="149">
        <v>5000</v>
      </c>
      <c r="H218" s="149">
        <v>6</v>
      </c>
      <c r="I218" s="149">
        <v>8</v>
      </c>
      <c r="J218" s="149">
        <v>1975</v>
      </c>
      <c r="K218" s="154" t="str">
        <f t="shared" si="3"/>
        <v>3516570658</v>
      </c>
      <c r="L218" s="149" t="s">
        <v>1152</v>
      </c>
      <c r="M218" s="149" t="s">
        <v>550</v>
      </c>
      <c r="N218" s="149" t="s">
        <v>105</v>
      </c>
      <c r="O218" s="153">
        <v>0</v>
      </c>
      <c r="P218" s="149" t="s">
        <v>105</v>
      </c>
      <c r="Q218" s="149" t="s">
        <v>33</v>
      </c>
      <c r="R218" s="154" t="s">
        <v>322</v>
      </c>
    </row>
    <row r="219" spans="1:18" ht="20.25" x14ac:dyDescent="0.4">
      <c r="A219" s="149">
        <v>219</v>
      </c>
      <c r="B219" s="152">
        <v>44986</v>
      </c>
      <c r="C219" s="149" t="s">
        <v>1133</v>
      </c>
      <c r="D219" s="149">
        <v>39302941</v>
      </c>
      <c r="E219" s="149" t="s">
        <v>1147</v>
      </c>
      <c r="F219" s="149" t="s">
        <v>1148</v>
      </c>
      <c r="G219" s="149">
        <v>5000</v>
      </c>
      <c r="H219" s="149">
        <v>2</v>
      </c>
      <c r="I219" s="149">
        <v>1</v>
      </c>
      <c r="J219" s="149">
        <v>1996</v>
      </c>
      <c r="K219" s="154" t="str">
        <f t="shared" si="3"/>
        <v>3515184118</v>
      </c>
      <c r="L219" s="149" t="s">
        <v>1149</v>
      </c>
      <c r="M219" s="149" t="s">
        <v>550</v>
      </c>
      <c r="N219" s="149" t="s">
        <v>105</v>
      </c>
      <c r="O219" s="153">
        <v>0</v>
      </c>
      <c r="P219" s="149" t="s">
        <v>105</v>
      </c>
      <c r="Q219" s="149" t="s">
        <v>33</v>
      </c>
      <c r="R219" s="154" t="s">
        <v>322</v>
      </c>
    </row>
    <row r="220" spans="1:18" ht="20.25" x14ac:dyDescent="0.4">
      <c r="A220" s="149">
        <v>220</v>
      </c>
      <c r="B220" s="152">
        <v>44986</v>
      </c>
      <c r="C220" s="149" t="s">
        <v>1154</v>
      </c>
      <c r="D220" s="149">
        <v>40249954</v>
      </c>
      <c r="E220" s="149" t="s">
        <v>1157</v>
      </c>
      <c r="F220" s="149" t="s">
        <v>903</v>
      </c>
      <c r="G220" s="149">
        <v>5125</v>
      </c>
      <c r="H220" s="149">
        <v>29</v>
      </c>
      <c r="I220" s="149">
        <v>3</v>
      </c>
      <c r="J220" s="149">
        <v>1996</v>
      </c>
      <c r="K220" s="154" t="str">
        <f t="shared" si="3"/>
        <v>3513585797</v>
      </c>
      <c r="L220" s="149" t="s">
        <v>1158</v>
      </c>
      <c r="M220" s="149" t="s">
        <v>1159</v>
      </c>
      <c r="N220" s="149" t="s">
        <v>1385</v>
      </c>
      <c r="O220" s="153" t="s">
        <v>1160</v>
      </c>
      <c r="P220" s="149" t="s">
        <v>401</v>
      </c>
      <c r="Q220" s="149" t="s">
        <v>41</v>
      </c>
      <c r="R220" s="154" t="s">
        <v>831</v>
      </c>
    </row>
    <row r="221" spans="1:18" ht="20.25" x14ac:dyDescent="0.4">
      <c r="A221" s="149">
        <v>221</v>
      </c>
      <c r="B221" s="152">
        <v>44986</v>
      </c>
      <c r="C221" s="149" t="s">
        <v>1712</v>
      </c>
      <c r="D221" s="149">
        <v>11809233</v>
      </c>
      <c r="E221" s="149" t="s">
        <v>1177</v>
      </c>
      <c r="F221" s="149" t="s">
        <v>1178</v>
      </c>
      <c r="G221" s="149">
        <v>2417</v>
      </c>
      <c r="H221" s="149">
        <v>19</v>
      </c>
      <c r="I221" s="149">
        <v>4</v>
      </c>
      <c r="J221" s="149">
        <v>1956</v>
      </c>
      <c r="K221" s="154" t="str">
        <f t="shared" si="3"/>
        <v>3516570658</v>
      </c>
      <c r="L221" s="149" t="s">
        <v>1179</v>
      </c>
      <c r="M221" s="149" t="s">
        <v>1181</v>
      </c>
      <c r="N221" s="149" t="s">
        <v>1580</v>
      </c>
      <c r="O221" s="153" t="s">
        <v>1180</v>
      </c>
      <c r="P221" s="149" t="s">
        <v>401</v>
      </c>
      <c r="Q221" s="149" t="s">
        <v>41</v>
      </c>
      <c r="R221" s="154" t="s">
        <v>571</v>
      </c>
    </row>
    <row r="222" spans="1:18" ht="20.25" x14ac:dyDescent="0.4">
      <c r="A222" s="149">
        <v>222</v>
      </c>
      <c r="B222" s="152">
        <v>44986</v>
      </c>
      <c r="C222" s="149" t="s">
        <v>1711</v>
      </c>
      <c r="D222" s="149">
        <v>13152286</v>
      </c>
      <c r="E222" s="149" t="s">
        <v>1183</v>
      </c>
      <c r="F222" s="149" t="s">
        <v>57</v>
      </c>
      <c r="G222" s="149">
        <v>5000</v>
      </c>
      <c r="H222" s="149">
        <v>5</v>
      </c>
      <c r="I222" s="149">
        <v>6</v>
      </c>
      <c r="J222" s="149">
        <v>1959</v>
      </c>
      <c r="K222" s="154" t="str">
        <f t="shared" si="3"/>
        <v>3515184118</v>
      </c>
      <c r="L222" s="149" t="s">
        <v>1184</v>
      </c>
      <c r="M222" s="149" t="s">
        <v>1185</v>
      </c>
      <c r="N222" s="149" t="s">
        <v>1813</v>
      </c>
      <c r="O222" s="153" t="s">
        <v>1186</v>
      </c>
      <c r="P222" s="149" t="s">
        <v>401</v>
      </c>
      <c r="Q222" s="149" t="s">
        <v>45</v>
      </c>
      <c r="R222" s="154"/>
    </row>
    <row r="223" spans="1:18" ht="20.25" x14ac:dyDescent="0.4">
      <c r="A223" s="149">
        <v>223</v>
      </c>
      <c r="B223" s="152">
        <v>44986</v>
      </c>
      <c r="C223" s="149" t="s">
        <v>1188</v>
      </c>
      <c r="D223" s="149">
        <v>26482611</v>
      </c>
      <c r="E223" s="149" t="s">
        <v>1189</v>
      </c>
      <c r="F223" s="149" t="s">
        <v>48</v>
      </c>
      <c r="G223" s="149">
        <v>5000</v>
      </c>
      <c r="H223" s="149">
        <v>27</v>
      </c>
      <c r="I223" s="149">
        <v>4</v>
      </c>
      <c r="J223" s="149">
        <v>1978</v>
      </c>
      <c r="K223" s="154" t="str">
        <f t="shared" si="3"/>
        <v>3513585797</v>
      </c>
      <c r="L223" s="149" t="s">
        <v>1120</v>
      </c>
      <c r="M223" s="149" t="s">
        <v>1190</v>
      </c>
      <c r="N223" s="149" t="s">
        <v>1852</v>
      </c>
      <c r="O223" s="153" t="s">
        <v>1122</v>
      </c>
      <c r="P223" s="149" t="s">
        <v>96</v>
      </c>
      <c r="Q223" s="149" t="s">
        <v>45</v>
      </c>
      <c r="R223" s="154" t="s">
        <v>97</v>
      </c>
    </row>
    <row r="224" spans="1:18" ht="20.25" x14ac:dyDescent="0.4">
      <c r="A224" s="149">
        <v>224</v>
      </c>
      <c r="B224" s="152">
        <v>45017</v>
      </c>
      <c r="C224" s="149" t="s">
        <v>1710</v>
      </c>
      <c r="D224" s="149">
        <v>18217434</v>
      </c>
      <c r="E224" s="149" t="s">
        <v>1197</v>
      </c>
      <c r="F224" s="149" t="s">
        <v>48</v>
      </c>
      <c r="G224" s="149">
        <v>5010</v>
      </c>
      <c r="H224" s="149">
        <v>25</v>
      </c>
      <c r="I224" s="149">
        <v>3</v>
      </c>
      <c r="J224" s="149">
        <v>1966</v>
      </c>
      <c r="K224" s="154" t="str">
        <f t="shared" si="3"/>
        <v>3516570658</v>
      </c>
      <c r="L224" s="149" t="s">
        <v>1198</v>
      </c>
      <c r="M224" s="149" t="s">
        <v>1199</v>
      </c>
      <c r="N224" s="149" t="s">
        <v>1853</v>
      </c>
      <c r="O224" s="153" t="s">
        <v>1200</v>
      </c>
      <c r="P224" s="149" t="s">
        <v>401</v>
      </c>
      <c r="Q224" s="149" t="s">
        <v>41</v>
      </c>
      <c r="R224" s="154" t="s">
        <v>409</v>
      </c>
    </row>
    <row r="225" spans="1:18" ht="20.25" x14ac:dyDescent="0.4">
      <c r="A225" s="149">
        <v>225</v>
      </c>
      <c r="B225" s="152">
        <v>45017</v>
      </c>
      <c r="C225" s="149" t="s">
        <v>1621</v>
      </c>
      <c r="D225" s="149">
        <v>23794462</v>
      </c>
      <c r="E225" s="149" t="s">
        <v>1202</v>
      </c>
      <c r="F225" s="149" t="s">
        <v>1203</v>
      </c>
      <c r="G225" s="149">
        <v>5000</v>
      </c>
      <c r="H225" s="149">
        <v>14</v>
      </c>
      <c r="I225" s="149">
        <v>2</v>
      </c>
      <c r="J225" s="149">
        <v>1974</v>
      </c>
      <c r="K225" s="154" t="str">
        <f t="shared" si="3"/>
        <v>3515184118</v>
      </c>
      <c r="L225" s="149" t="s">
        <v>1204</v>
      </c>
      <c r="M225" s="149" t="s">
        <v>1205</v>
      </c>
      <c r="N225" s="149" t="s">
        <v>105</v>
      </c>
      <c r="O225" s="153">
        <v>0</v>
      </c>
      <c r="P225" s="149" t="s">
        <v>105</v>
      </c>
      <c r="Q225" s="149" t="s">
        <v>570</v>
      </c>
      <c r="R225" s="154" t="s">
        <v>331</v>
      </c>
    </row>
    <row r="226" spans="1:18" ht="20.25" x14ac:dyDescent="0.4">
      <c r="A226" s="149">
        <v>226</v>
      </c>
      <c r="B226" s="152">
        <v>45017</v>
      </c>
      <c r="C226" s="149" t="s">
        <v>1709</v>
      </c>
      <c r="D226" s="149">
        <v>35108572</v>
      </c>
      <c r="E226" s="149" t="s">
        <v>1207</v>
      </c>
      <c r="F226" s="149" t="s">
        <v>48</v>
      </c>
      <c r="G226" s="149">
        <v>5000</v>
      </c>
      <c r="H226" s="149">
        <v>22</v>
      </c>
      <c r="I226" s="149">
        <v>5</v>
      </c>
      <c r="J226" s="149">
        <v>1990</v>
      </c>
      <c r="K226" s="154" t="str">
        <f t="shared" si="3"/>
        <v>3513585797</v>
      </c>
      <c r="L226" s="149" t="s">
        <v>1477</v>
      </c>
      <c r="M226" s="149" t="s">
        <v>1208</v>
      </c>
      <c r="N226" s="149" t="s">
        <v>1854</v>
      </c>
      <c r="O226" s="153" t="s">
        <v>1209</v>
      </c>
      <c r="P226" s="149" t="s">
        <v>401</v>
      </c>
      <c r="Q226" s="149" t="s">
        <v>22</v>
      </c>
      <c r="R226" s="154" t="s">
        <v>1369</v>
      </c>
    </row>
    <row r="227" spans="1:18" ht="20.25" x14ac:dyDescent="0.4">
      <c r="A227" s="149">
        <v>227</v>
      </c>
      <c r="B227" s="152">
        <v>45017</v>
      </c>
      <c r="C227" s="149" t="s">
        <v>1708</v>
      </c>
      <c r="D227" s="149">
        <v>23241721159</v>
      </c>
      <c r="E227" s="149" t="s">
        <v>224</v>
      </c>
      <c r="F227" s="149" t="s">
        <v>143</v>
      </c>
      <c r="G227" s="149">
        <v>5147</v>
      </c>
      <c r="H227" s="149">
        <v>20</v>
      </c>
      <c r="I227" s="149">
        <v>7</v>
      </c>
      <c r="J227" s="149">
        <v>1996</v>
      </c>
      <c r="K227" s="154" t="str">
        <f t="shared" si="3"/>
        <v>3516570658</v>
      </c>
      <c r="L227" s="149" t="s">
        <v>226</v>
      </c>
      <c r="M227" s="149" t="s">
        <v>378</v>
      </c>
      <c r="N227" s="149" t="s">
        <v>105</v>
      </c>
      <c r="O227" s="153">
        <v>0</v>
      </c>
      <c r="P227" s="149" t="s">
        <v>105</v>
      </c>
      <c r="Q227" s="149" t="s">
        <v>22</v>
      </c>
      <c r="R227" s="154" t="s">
        <v>377</v>
      </c>
    </row>
    <row r="228" spans="1:18" ht="20.25" x14ac:dyDescent="0.4">
      <c r="A228" s="149">
        <v>228</v>
      </c>
      <c r="B228" s="152">
        <v>45017</v>
      </c>
      <c r="C228" s="149" t="s">
        <v>1707</v>
      </c>
      <c r="D228" s="149">
        <v>23241721159</v>
      </c>
      <c r="E228" s="149" t="s">
        <v>224</v>
      </c>
      <c r="F228" s="149" t="s">
        <v>143</v>
      </c>
      <c r="G228" s="149">
        <v>5147</v>
      </c>
      <c r="H228" s="149">
        <v>20</v>
      </c>
      <c r="I228" s="149">
        <v>7</v>
      </c>
      <c r="J228" s="149">
        <v>1996</v>
      </c>
      <c r="K228" s="154" t="str">
        <f t="shared" si="3"/>
        <v>3515184118</v>
      </c>
      <c r="L228" s="149" t="s">
        <v>226</v>
      </c>
      <c r="M228" s="149" t="s">
        <v>378</v>
      </c>
      <c r="N228" s="149" t="s">
        <v>105</v>
      </c>
      <c r="O228" s="153">
        <v>0</v>
      </c>
      <c r="P228" s="149" t="s">
        <v>105</v>
      </c>
      <c r="Q228" s="149" t="s">
        <v>22</v>
      </c>
      <c r="R228" s="154" t="s">
        <v>377</v>
      </c>
    </row>
    <row r="229" spans="1:18" ht="20.25" x14ac:dyDescent="0.4">
      <c r="A229" s="149">
        <v>229</v>
      </c>
      <c r="B229" s="152">
        <v>45017</v>
      </c>
      <c r="C229" s="149" t="s">
        <v>1706</v>
      </c>
      <c r="D229" s="149">
        <v>23241721159</v>
      </c>
      <c r="E229" s="149" t="s">
        <v>224</v>
      </c>
      <c r="F229" s="149" t="s">
        <v>143</v>
      </c>
      <c r="G229" s="149">
        <v>5147</v>
      </c>
      <c r="H229" s="149">
        <v>20</v>
      </c>
      <c r="I229" s="149">
        <v>7</v>
      </c>
      <c r="J229" s="149">
        <v>1996</v>
      </c>
      <c r="K229" s="154" t="str">
        <f t="shared" si="3"/>
        <v>3513585797</v>
      </c>
      <c r="L229" s="149" t="s">
        <v>226</v>
      </c>
      <c r="M229" s="149" t="s">
        <v>378</v>
      </c>
      <c r="N229" s="149" t="s">
        <v>105</v>
      </c>
      <c r="O229" s="153">
        <v>0</v>
      </c>
      <c r="P229" s="149" t="s">
        <v>105</v>
      </c>
      <c r="Q229" s="149" t="s">
        <v>22</v>
      </c>
      <c r="R229" s="154" t="s">
        <v>377</v>
      </c>
    </row>
    <row r="230" spans="1:18" ht="20.25" x14ac:dyDescent="0.4">
      <c r="A230" s="149">
        <v>230</v>
      </c>
      <c r="B230" s="152">
        <v>45017</v>
      </c>
      <c r="C230" s="149" t="s">
        <v>1216</v>
      </c>
      <c r="D230" s="149">
        <v>23241721159</v>
      </c>
      <c r="E230" s="149" t="s">
        <v>224</v>
      </c>
      <c r="F230" s="149" t="s">
        <v>143</v>
      </c>
      <c r="G230" s="149">
        <v>5147</v>
      </c>
      <c r="H230" s="149">
        <v>20</v>
      </c>
      <c r="I230" s="149">
        <v>7</v>
      </c>
      <c r="J230" s="149">
        <v>1996</v>
      </c>
      <c r="K230" s="154" t="str">
        <f t="shared" si="3"/>
        <v>3516570658</v>
      </c>
      <c r="L230" s="149" t="s">
        <v>226</v>
      </c>
      <c r="M230" s="149" t="s">
        <v>378</v>
      </c>
      <c r="N230" s="149" t="s">
        <v>105</v>
      </c>
      <c r="O230" s="153">
        <v>0</v>
      </c>
      <c r="P230" s="149" t="s">
        <v>105</v>
      </c>
      <c r="Q230" s="149" t="s">
        <v>22</v>
      </c>
      <c r="R230" s="154" t="s">
        <v>377</v>
      </c>
    </row>
    <row r="231" spans="1:18" ht="20.25" x14ac:dyDescent="0.4">
      <c r="A231" s="149">
        <v>231</v>
      </c>
      <c r="B231" s="152">
        <v>45017</v>
      </c>
      <c r="C231" s="149" t="s">
        <v>1217</v>
      </c>
      <c r="D231" s="149">
        <v>12614416</v>
      </c>
      <c r="E231" s="149" t="s">
        <v>1225</v>
      </c>
      <c r="F231" s="149" t="s">
        <v>143</v>
      </c>
      <c r="G231" s="149">
        <v>5147</v>
      </c>
      <c r="H231" s="149">
        <v>3</v>
      </c>
      <c r="I231" s="149">
        <v>5</v>
      </c>
      <c r="J231" s="149">
        <v>1956</v>
      </c>
      <c r="K231" s="154" t="str">
        <f t="shared" si="3"/>
        <v>3515184118</v>
      </c>
      <c r="L231" s="149" t="s">
        <v>1226</v>
      </c>
      <c r="M231" s="149" t="s">
        <v>1219</v>
      </c>
      <c r="N231" s="149" t="s">
        <v>1781</v>
      </c>
      <c r="O231" s="153" t="s">
        <v>1220</v>
      </c>
      <c r="P231" s="149" t="s">
        <v>401</v>
      </c>
      <c r="Q231" s="149" t="s">
        <v>1221</v>
      </c>
      <c r="R231" s="154" t="s">
        <v>46</v>
      </c>
    </row>
    <row r="232" spans="1:18" ht="20.25" x14ac:dyDescent="0.4">
      <c r="A232" s="149">
        <v>232</v>
      </c>
      <c r="B232" s="152">
        <v>45017</v>
      </c>
      <c r="C232" s="149" t="s">
        <v>1218</v>
      </c>
      <c r="D232" s="149">
        <v>14304717</v>
      </c>
      <c r="E232" s="149" t="s">
        <v>1227</v>
      </c>
      <c r="F232" s="149" t="s">
        <v>371</v>
      </c>
      <c r="G232" s="149">
        <v>5008</v>
      </c>
      <c r="H232" s="149">
        <v>11</v>
      </c>
      <c r="I232" s="149">
        <v>1</v>
      </c>
      <c r="J232" s="149">
        <v>1961</v>
      </c>
      <c r="K232" s="154" t="str">
        <f t="shared" si="3"/>
        <v>3513585797</v>
      </c>
      <c r="L232" s="149" t="s">
        <v>1228</v>
      </c>
      <c r="M232" s="149" t="s">
        <v>1222</v>
      </c>
      <c r="N232" s="149" t="s">
        <v>1824</v>
      </c>
      <c r="O232" s="153" t="s">
        <v>1223</v>
      </c>
      <c r="P232" s="149" t="s">
        <v>401</v>
      </c>
      <c r="Q232" s="149" t="s">
        <v>22</v>
      </c>
      <c r="R232" s="154" t="s">
        <v>2756</v>
      </c>
    </row>
    <row r="233" spans="1:18" ht="20.25" x14ac:dyDescent="0.4">
      <c r="A233" s="149">
        <v>233</v>
      </c>
      <c r="B233" s="152">
        <v>45017</v>
      </c>
      <c r="C233" s="149" t="s">
        <v>1224</v>
      </c>
      <c r="D233" s="149">
        <v>29713613</v>
      </c>
      <c r="E233" s="149" t="s">
        <v>1230</v>
      </c>
      <c r="F233" s="149" t="s">
        <v>48</v>
      </c>
      <c r="G233" s="149">
        <v>5000</v>
      </c>
      <c r="H233" s="149">
        <v>27</v>
      </c>
      <c r="I233" s="149">
        <v>9</v>
      </c>
      <c r="J233" s="149">
        <v>1982</v>
      </c>
      <c r="K233" s="154" t="str">
        <f t="shared" si="3"/>
        <v>3516570658</v>
      </c>
      <c r="L233" s="155" t="s">
        <v>1231</v>
      </c>
      <c r="M233" s="149" t="s">
        <v>1232</v>
      </c>
      <c r="N233" s="149" t="s">
        <v>1886</v>
      </c>
      <c r="O233" s="153" t="s">
        <v>1233</v>
      </c>
      <c r="P233" s="149" t="s">
        <v>401</v>
      </c>
      <c r="Q233" s="149" t="s">
        <v>22</v>
      </c>
      <c r="R233" s="154" t="s">
        <v>578</v>
      </c>
    </row>
    <row r="234" spans="1:18" ht="20.25" x14ac:dyDescent="0.4">
      <c r="A234" s="149">
        <v>234</v>
      </c>
      <c r="B234" s="152">
        <v>45017</v>
      </c>
      <c r="C234" s="149" t="s">
        <v>1622</v>
      </c>
      <c r="D234" s="149">
        <v>30716722348</v>
      </c>
      <c r="E234" s="149" t="s">
        <v>224</v>
      </c>
      <c r="F234" s="149" t="s">
        <v>143</v>
      </c>
      <c r="G234" s="149">
        <v>5147</v>
      </c>
      <c r="H234" s="149">
        <v>15</v>
      </c>
      <c r="I234" s="149">
        <v>4</v>
      </c>
      <c r="J234" s="149">
        <v>2022</v>
      </c>
      <c r="K234" s="154" t="str">
        <f t="shared" si="3"/>
        <v>3515184118</v>
      </c>
      <c r="L234" s="155" t="s">
        <v>226</v>
      </c>
      <c r="M234" s="149" t="s">
        <v>1236</v>
      </c>
      <c r="N234" s="149" t="s">
        <v>1855</v>
      </c>
      <c r="O234" s="153" t="s">
        <v>1237</v>
      </c>
      <c r="P234" s="149" t="s">
        <v>401</v>
      </c>
      <c r="Q234" s="149" t="s">
        <v>22</v>
      </c>
      <c r="R234" s="154" t="s">
        <v>1238</v>
      </c>
    </row>
    <row r="235" spans="1:18" ht="20.25" x14ac:dyDescent="0.4">
      <c r="A235" s="149">
        <v>235</v>
      </c>
      <c r="B235" s="152">
        <v>45017</v>
      </c>
      <c r="C235" s="149" t="s">
        <v>1704</v>
      </c>
      <c r="D235" s="149">
        <v>23217891</v>
      </c>
      <c r="E235" s="149" t="s">
        <v>1240</v>
      </c>
      <c r="F235" s="149" t="s">
        <v>613</v>
      </c>
      <c r="G235" s="149">
        <v>5166</v>
      </c>
      <c r="H235" s="149">
        <v>24</v>
      </c>
      <c r="I235" s="149">
        <v>9</v>
      </c>
      <c r="J235" s="149">
        <v>1973</v>
      </c>
      <c r="K235" s="154" t="str">
        <f t="shared" si="3"/>
        <v>3513585797</v>
      </c>
      <c r="L235" s="149" t="s">
        <v>1241</v>
      </c>
      <c r="M235" s="149" t="s">
        <v>1242</v>
      </c>
      <c r="N235" s="149" t="s">
        <v>1854</v>
      </c>
      <c r="O235" s="153" t="s">
        <v>1243</v>
      </c>
      <c r="P235" s="149" t="s">
        <v>401</v>
      </c>
      <c r="Q235" s="149" t="s">
        <v>1587</v>
      </c>
      <c r="R235" s="154" t="s">
        <v>47</v>
      </c>
    </row>
    <row r="236" spans="1:18" ht="20.25" x14ac:dyDescent="0.4">
      <c r="A236" s="149">
        <v>236</v>
      </c>
      <c r="B236" s="152">
        <v>45017</v>
      </c>
      <c r="C236" s="149" t="s">
        <v>1703</v>
      </c>
      <c r="D236" s="149">
        <v>33493245</v>
      </c>
      <c r="E236" s="149" t="s">
        <v>1155</v>
      </c>
      <c r="F236" s="149" t="s">
        <v>903</v>
      </c>
      <c r="G236" s="149">
        <v>5125</v>
      </c>
      <c r="H236" s="149">
        <v>28</v>
      </c>
      <c r="I236" s="149">
        <v>2</v>
      </c>
      <c r="J236" s="149">
        <v>1988</v>
      </c>
      <c r="K236" s="154" t="str">
        <f t="shared" si="3"/>
        <v>3516570658</v>
      </c>
      <c r="L236" s="155" t="s">
        <v>1156</v>
      </c>
      <c r="M236" s="149" t="s">
        <v>1244</v>
      </c>
      <c r="N236" s="149" t="s">
        <v>1856</v>
      </c>
      <c r="O236" s="153" t="s">
        <v>1245</v>
      </c>
      <c r="P236" s="149" t="s">
        <v>466</v>
      </c>
      <c r="Q236" s="149" t="s">
        <v>45</v>
      </c>
      <c r="R236" s="154" t="s">
        <v>97</v>
      </c>
    </row>
    <row r="237" spans="1:18" ht="20.25" x14ac:dyDescent="0.4">
      <c r="A237" s="149">
        <v>237</v>
      </c>
      <c r="B237" s="152">
        <v>45017</v>
      </c>
      <c r="C237" s="149" t="s">
        <v>1594</v>
      </c>
      <c r="D237" s="149">
        <v>23431536</v>
      </c>
      <c r="E237" s="149" t="s">
        <v>79</v>
      </c>
      <c r="F237" s="149" t="s">
        <v>48</v>
      </c>
      <c r="G237" s="149">
        <v>5021</v>
      </c>
      <c r="H237" s="149">
        <v>5</v>
      </c>
      <c r="I237" s="149">
        <v>7</v>
      </c>
      <c r="J237" s="149">
        <v>1973</v>
      </c>
      <c r="K237" s="154" t="str">
        <f t="shared" si="3"/>
        <v>3515184118</v>
      </c>
      <c r="L237" s="149" t="s">
        <v>80</v>
      </c>
      <c r="M237" s="149" t="s">
        <v>1248</v>
      </c>
      <c r="N237" s="149" t="s">
        <v>1774</v>
      </c>
      <c r="O237" s="153" t="s">
        <v>1249</v>
      </c>
      <c r="P237" s="149" t="s">
        <v>401</v>
      </c>
      <c r="Q237" s="149" t="s">
        <v>22</v>
      </c>
      <c r="R237" s="154" t="s">
        <v>571</v>
      </c>
    </row>
    <row r="238" spans="1:18" ht="20.25" x14ac:dyDescent="0.4">
      <c r="A238" s="149">
        <v>238</v>
      </c>
      <c r="B238" s="152">
        <v>45017</v>
      </c>
      <c r="C238" s="149" t="s">
        <v>1643</v>
      </c>
      <c r="D238" s="149">
        <v>33200884</v>
      </c>
      <c r="E238" s="149" t="s">
        <v>1250</v>
      </c>
      <c r="F238" s="149" t="s">
        <v>1043</v>
      </c>
      <c r="G238" s="149">
        <v>5101</v>
      </c>
      <c r="H238" s="149">
        <v>26</v>
      </c>
      <c r="I238" s="149">
        <v>8</v>
      </c>
      <c r="J238" s="149">
        <v>1987</v>
      </c>
      <c r="K238" s="154" t="str">
        <f t="shared" si="3"/>
        <v>3513585797</v>
      </c>
      <c r="L238" s="155" t="s">
        <v>369</v>
      </c>
      <c r="M238" s="149" t="s">
        <v>1251</v>
      </c>
      <c r="N238" s="149" t="s">
        <v>464</v>
      </c>
      <c r="O238" s="157">
        <v>0</v>
      </c>
      <c r="P238" s="149" t="s">
        <v>52</v>
      </c>
      <c r="Q238" s="149" t="s">
        <v>41</v>
      </c>
      <c r="R238" s="154" t="s">
        <v>879</v>
      </c>
    </row>
    <row r="239" spans="1:18" ht="20.25" x14ac:dyDescent="0.4">
      <c r="A239" s="149">
        <v>239</v>
      </c>
      <c r="B239" s="152">
        <v>45017</v>
      </c>
      <c r="C239" s="149" t="s">
        <v>852</v>
      </c>
      <c r="D239" s="149">
        <v>25455615</v>
      </c>
      <c r="E239" s="149" t="s">
        <v>853</v>
      </c>
      <c r="F239" s="149" t="s">
        <v>84</v>
      </c>
      <c r="G239" s="149">
        <v>5105</v>
      </c>
      <c r="H239" s="149">
        <v>13</v>
      </c>
      <c r="I239" s="149">
        <v>7</v>
      </c>
      <c r="J239" s="149">
        <v>1976</v>
      </c>
      <c r="K239" s="154" t="str">
        <f t="shared" si="3"/>
        <v>3516570658</v>
      </c>
      <c r="L239" s="155" t="s">
        <v>854</v>
      </c>
      <c r="M239" s="149" t="s">
        <v>1252</v>
      </c>
      <c r="N239" s="149" t="s">
        <v>1787</v>
      </c>
      <c r="O239" s="153"/>
      <c r="P239" s="149" t="s">
        <v>401</v>
      </c>
      <c r="Q239" s="149" t="s">
        <v>22</v>
      </c>
      <c r="R239" s="154" t="s">
        <v>571</v>
      </c>
    </row>
    <row r="240" spans="1:18" ht="20.25" x14ac:dyDescent="0.4">
      <c r="A240" s="149">
        <v>240</v>
      </c>
      <c r="B240" s="152">
        <v>45047</v>
      </c>
      <c r="C240" s="149" t="s">
        <v>1640</v>
      </c>
      <c r="D240" s="149">
        <v>34959881</v>
      </c>
      <c r="E240" s="149" t="s">
        <v>347</v>
      </c>
      <c r="F240" s="149" t="s">
        <v>48</v>
      </c>
      <c r="G240" s="149">
        <v>5000</v>
      </c>
      <c r="H240" s="149">
        <v>7</v>
      </c>
      <c r="I240" s="149">
        <v>1</v>
      </c>
      <c r="J240" s="149">
        <v>1990</v>
      </c>
      <c r="K240" s="154" t="str">
        <f t="shared" si="3"/>
        <v>3515184118</v>
      </c>
      <c r="L240" s="155" t="s">
        <v>348</v>
      </c>
      <c r="M240" s="149" t="s">
        <v>1258</v>
      </c>
      <c r="N240" s="149" t="s">
        <v>1857</v>
      </c>
      <c r="O240" s="153" t="s">
        <v>1259</v>
      </c>
      <c r="P240" s="149" t="s">
        <v>401</v>
      </c>
      <c r="Q240" s="149" t="s">
        <v>45</v>
      </c>
      <c r="R240" s="154" t="s">
        <v>97</v>
      </c>
    </row>
    <row r="241" spans="1:18" ht="20.25" x14ac:dyDescent="0.4">
      <c r="A241" s="149">
        <v>241</v>
      </c>
      <c r="B241" s="152">
        <v>45047</v>
      </c>
      <c r="C241" s="149" t="s">
        <v>1701</v>
      </c>
      <c r="D241" s="149">
        <v>31357799</v>
      </c>
      <c r="E241" s="149" t="s">
        <v>254</v>
      </c>
      <c r="F241" s="149" t="s">
        <v>48</v>
      </c>
      <c r="G241" s="149">
        <v>5000</v>
      </c>
      <c r="H241" s="149">
        <v>28</v>
      </c>
      <c r="I241" s="149">
        <v>2</v>
      </c>
      <c r="J241" s="149">
        <v>1975</v>
      </c>
      <c r="K241" s="154" t="str">
        <f t="shared" si="3"/>
        <v>3513585797</v>
      </c>
      <c r="L241" s="149" t="s">
        <v>255</v>
      </c>
      <c r="M241" s="149" t="s">
        <v>1266</v>
      </c>
      <c r="N241" s="149" t="s">
        <v>1859</v>
      </c>
      <c r="O241" s="153" t="s">
        <v>1265</v>
      </c>
      <c r="P241" s="149" t="s">
        <v>466</v>
      </c>
      <c r="Q241" s="149" t="s">
        <v>41</v>
      </c>
      <c r="R241" s="154" t="s">
        <v>47</v>
      </c>
    </row>
    <row r="242" spans="1:18" ht="20.25" x14ac:dyDescent="0.4">
      <c r="A242" s="149">
        <v>242</v>
      </c>
      <c r="B242" s="152">
        <v>45047</v>
      </c>
      <c r="C242" s="149" t="s">
        <v>1700</v>
      </c>
      <c r="D242" s="167">
        <v>32787119</v>
      </c>
      <c r="E242" s="149" t="s">
        <v>1267</v>
      </c>
      <c r="F242" s="149" t="s">
        <v>48</v>
      </c>
      <c r="G242" s="149">
        <v>5000</v>
      </c>
      <c r="H242" s="149">
        <v>13</v>
      </c>
      <c r="I242" s="149">
        <v>3</v>
      </c>
      <c r="J242" s="149">
        <v>1987</v>
      </c>
      <c r="K242" s="154" t="str">
        <f t="shared" si="3"/>
        <v>3516570658</v>
      </c>
      <c r="L242" s="149" t="s">
        <v>1268</v>
      </c>
      <c r="M242" s="149" t="s">
        <v>1269</v>
      </c>
      <c r="N242" s="149" t="s">
        <v>1789</v>
      </c>
      <c r="O242" s="153" t="s">
        <v>1270</v>
      </c>
      <c r="P242" s="149" t="s">
        <v>401</v>
      </c>
      <c r="Q242" s="149" t="s">
        <v>1587</v>
      </c>
      <c r="R242" s="154" t="s">
        <v>913</v>
      </c>
    </row>
    <row r="243" spans="1:18" ht="20.25" x14ac:dyDescent="0.4">
      <c r="A243" s="149">
        <v>243</v>
      </c>
      <c r="B243" s="152">
        <v>45047</v>
      </c>
      <c r="C243" s="149" t="s">
        <v>2761</v>
      </c>
      <c r="D243" s="149">
        <v>25267432</v>
      </c>
      <c r="E243" s="149" t="s">
        <v>2762</v>
      </c>
      <c r="F243" s="149" t="s">
        <v>48</v>
      </c>
      <c r="G243" s="149">
        <v>5000</v>
      </c>
      <c r="H243" s="149">
        <v>21</v>
      </c>
      <c r="I243" s="149">
        <v>4</v>
      </c>
      <c r="J243" s="149">
        <v>1976</v>
      </c>
      <c r="K243" s="154" t="str">
        <f t="shared" si="3"/>
        <v>3515184118</v>
      </c>
      <c r="L243" s="155" t="s">
        <v>2894</v>
      </c>
      <c r="M243" s="149" t="s">
        <v>1271</v>
      </c>
      <c r="N243" s="149" t="s">
        <v>1271</v>
      </c>
      <c r="O243" s="153"/>
      <c r="P243" s="149" t="s">
        <v>401</v>
      </c>
      <c r="Q243" s="149" t="s">
        <v>22</v>
      </c>
      <c r="R243" s="154" t="s">
        <v>571</v>
      </c>
    </row>
    <row r="244" spans="1:18" ht="20.25" x14ac:dyDescent="0.4">
      <c r="A244" s="149">
        <v>244</v>
      </c>
      <c r="B244" s="152">
        <v>45047</v>
      </c>
      <c r="C244" s="149" t="s">
        <v>1695</v>
      </c>
      <c r="D244" s="149">
        <v>43370839</v>
      </c>
      <c r="E244" s="149" t="s">
        <v>841</v>
      </c>
      <c r="F244" s="149" t="s">
        <v>48</v>
      </c>
      <c r="G244" s="149">
        <v>5000</v>
      </c>
      <c r="H244" s="149">
        <v>26</v>
      </c>
      <c r="I244" s="149">
        <v>5</v>
      </c>
      <c r="J244" s="149">
        <v>2001</v>
      </c>
      <c r="K244" s="154" t="str">
        <f t="shared" si="3"/>
        <v>3513585797</v>
      </c>
      <c r="L244" s="155" t="s">
        <v>844</v>
      </c>
      <c r="N244" s="149" t="s">
        <v>453</v>
      </c>
      <c r="O244" s="153"/>
      <c r="P244" s="149" t="s">
        <v>105</v>
      </c>
      <c r="Q244" s="149" t="s">
        <v>22</v>
      </c>
      <c r="R244" s="154"/>
    </row>
    <row r="245" spans="1:18" ht="20.25" x14ac:dyDescent="0.4">
      <c r="A245" s="149">
        <v>245</v>
      </c>
      <c r="B245" s="152">
        <v>45047</v>
      </c>
      <c r="C245" s="149" t="s">
        <v>1699</v>
      </c>
      <c r="D245" s="149">
        <v>32921295</v>
      </c>
      <c r="E245" s="149" t="s">
        <v>1275</v>
      </c>
      <c r="F245" s="149" t="s">
        <v>48</v>
      </c>
      <c r="G245" s="149">
        <v>5000</v>
      </c>
      <c r="H245" s="149">
        <v>1</v>
      </c>
      <c r="I245" s="149">
        <v>8</v>
      </c>
      <c r="J245" s="149">
        <v>1987</v>
      </c>
      <c r="K245" s="154" t="str">
        <f t="shared" si="3"/>
        <v>3516570658</v>
      </c>
      <c r="L245" s="149" t="s">
        <v>1276</v>
      </c>
      <c r="M245" s="149" t="s">
        <v>1277</v>
      </c>
      <c r="N245" s="149" t="s">
        <v>1860</v>
      </c>
      <c r="O245" s="153" t="s">
        <v>1278</v>
      </c>
      <c r="P245" s="149" t="s">
        <v>401</v>
      </c>
      <c r="Q245" s="149" t="s">
        <v>22</v>
      </c>
      <c r="R245" s="154"/>
    </row>
    <row r="246" spans="1:18" ht="20.25" x14ac:dyDescent="0.4">
      <c r="A246" s="149">
        <v>246</v>
      </c>
      <c r="B246" s="152">
        <v>45047</v>
      </c>
      <c r="C246" s="149" t="s">
        <v>1698</v>
      </c>
      <c r="D246" s="149">
        <v>37619648</v>
      </c>
      <c r="E246" s="149" t="s">
        <v>1021</v>
      </c>
      <c r="F246" s="149" t="s">
        <v>1022</v>
      </c>
      <c r="G246" s="149">
        <v>5000</v>
      </c>
      <c r="H246" s="149">
        <v>29</v>
      </c>
      <c r="I246" s="149">
        <v>4</v>
      </c>
      <c r="J246" s="149">
        <v>1993</v>
      </c>
      <c r="K246" s="154" t="str">
        <f t="shared" si="3"/>
        <v>3515184118</v>
      </c>
      <c r="L246" s="155" t="s">
        <v>1023</v>
      </c>
      <c r="M246" s="149" t="s">
        <v>1024</v>
      </c>
      <c r="N246" s="149" t="s">
        <v>665</v>
      </c>
      <c r="O246" s="153" t="s">
        <v>1025</v>
      </c>
      <c r="P246" s="149" t="s">
        <v>401</v>
      </c>
      <c r="Q246" s="154" t="s">
        <v>570</v>
      </c>
      <c r="R246" s="154" t="s">
        <v>161</v>
      </c>
    </row>
    <row r="247" spans="1:18" ht="20.25" x14ac:dyDescent="0.4">
      <c r="A247" s="149">
        <v>247</v>
      </c>
      <c r="B247" s="152">
        <v>45047</v>
      </c>
      <c r="C247" s="149" t="s">
        <v>1634</v>
      </c>
      <c r="D247" s="149">
        <v>21402769</v>
      </c>
      <c r="E247" s="149" t="s">
        <v>132</v>
      </c>
      <c r="F247" s="149" t="s">
        <v>48</v>
      </c>
      <c r="G247" s="149">
        <v>5000</v>
      </c>
      <c r="H247" s="149">
        <v>8</v>
      </c>
      <c r="I247" s="149">
        <v>5</v>
      </c>
      <c r="J247" s="149">
        <v>1970</v>
      </c>
      <c r="K247" s="154" t="str">
        <f t="shared" si="3"/>
        <v>3513585797</v>
      </c>
      <c r="L247" s="149" t="s">
        <v>133</v>
      </c>
      <c r="M247" s="149" t="s">
        <v>73</v>
      </c>
      <c r="N247" s="149" t="s">
        <v>73</v>
      </c>
      <c r="O247" s="157">
        <v>0</v>
      </c>
      <c r="P247" s="149" t="s">
        <v>73</v>
      </c>
      <c r="Q247" s="149" t="s">
        <v>1587</v>
      </c>
      <c r="R247" s="154"/>
    </row>
    <row r="248" spans="1:18" ht="20.25" x14ac:dyDescent="0.4">
      <c r="A248" s="149">
        <v>248</v>
      </c>
      <c r="B248" s="152">
        <v>45047</v>
      </c>
      <c r="C248" s="149" t="s">
        <v>1675</v>
      </c>
      <c r="D248" s="149">
        <v>24056041</v>
      </c>
      <c r="E248" s="149" t="s">
        <v>596</v>
      </c>
      <c r="F248" s="149" t="s">
        <v>597</v>
      </c>
      <c r="G248" s="149">
        <v>5000</v>
      </c>
      <c r="H248" s="149">
        <v>24</v>
      </c>
      <c r="I248" s="149">
        <v>5</v>
      </c>
      <c r="J248" s="149">
        <v>1975</v>
      </c>
      <c r="K248" s="154" t="str">
        <f t="shared" si="3"/>
        <v>3516570658</v>
      </c>
      <c r="L248" s="155" t="s">
        <v>598</v>
      </c>
      <c r="M248" s="149" t="s">
        <v>1778</v>
      </c>
      <c r="N248" s="149" t="s">
        <v>1778</v>
      </c>
      <c r="O248" s="153" t="s">
        <v>1283</v>
      </c>
      <c r="P248" s="149" t="s">
        <v>401</v>
      </c>
      <c r="Q248" s="149" t="s">
        <v>22</v>
      </c>
      <c r="R248" s="154" t="s">
        <v>81</v>
      </c>
    </row>
    <row r="249" spans="1:18" ht="20.25" x14ac:dyDescent="0.4">
      <c r="A249" s="149">
        <v>249</v>
      </c>
      <c r="B249" s="152">
        <v>45047</v>
      </c>
      <c r="C249" s="149" t="s">
        <v>1643</v>
      </c>
      <c r="D249" s="149">
        <v>33200884</v>
      </c>
      <c r="E249" s="149" t="s">
        <v>1250</v>
      </c>
      <c r="F249" s="149" t="s">
        <v>1043</v>
      </c>
      <c r="G249" s="149">
        <v>5101</v>
      </c>
      <c r="H249" s="149">
        <v>26</v>
      </c>
      <c r="I249" s="149">
        <v>8</v>
      </c>
      <c r="J249" s="149">
        <v>1987</v>
      </c>
      <c r="K249" s="154" t="str">
        <f t="shared" si="3"/>
        <v>3515184118</v>
      </c>
      <c r="L249" s="155" t="s">
        <v>369</v>
      </c>
      <c r="M249" s="149" t="s">
        <v>1281</v>
      </c>
      <c r="N249" s="149" t="s">
        <v>1766</v>
      </c>
      <c r="O249" s="153" t="s">
        <v>1282</v>
      </c>
      <c r="P249" s="149" t="s">
        <v>52</v>
      </c>
      <c r="Q249" s="149" t="s">
        <v>41</v>
      </c>
      <c r="R249" s="154" t="s">
        <v>155</v>
      </c>
    </row>
    <row r="250" spans="1:18" ht="20.25" x14ac:dyDescent="0.4">
      <c r="A250" s="149">
        <v>250</v>
      </c>
      <c r="B250" s="152">
        <v>45078</v>
      </c>
      <c r="C250" s="149" t="s">
        <v>1622</v>
      </c>
      <c r="D250" s="149" t="s">
        <v>225</v>
      </c>
      <c r="E250" s="149" t="s">
        <v>224</v>
      </c>
      <c r="F250" s="149" t="s">
        <v>143</v>
      </c>
      <c r="G250" s="149">
        <v>5147</v>
      </c>
      <c r="H250" s="149">
        <v>25</v>
      </c>
      <c r="I250" s="149">
        <v>8</v>
      </c>
      <c r="J250" s="149">
        <v>1972</v>
      </c>
      <c r="K250" s="154" t="str">
        <f t="shared" si="3"/>
        <v>3513585797</v>
      </c>
      <c r="L250" s="149" t="s">
        <v>226</v>
      </c>
      <c r="M250" s="149" t="s">
        <v>550</v>
      </c>
      <c r="N250" s="149" t="s">
        <v>550</v>
      </c>
      <c r="O250" s="153">
        <v>0</v>
      </c>
      <c r="P250" s="149" t="s">
        <v>105</v>
      </c>
      <c r="Q250" s="149" t="s">
        <v>22</v>
      </c>
      <c r="R250" s="154" t="s">
        <v>377</v>
      </c>
    </row>
    <row r="251" spans="1:18" ht="20.25" x14ac:dyDescent="0.4">
      <c r="A251" s="149">
        <v>251</v>
      </c>
      <c r="B251" s="152">
        <v>45078</v>
      </c>
      <c r="C251" s="149" t="s">
        <v>1622</v>
      </c>
      <c r="D251" s="149" t="s">
        <v>225</v>
      </c>
      <c r="E251" s="149" t="s">
        <v>224</v>
      </c>
      <c r="F251" s="149" t="s">
        <v>143</v>
      </c>
      <c r="G251" s="149">
        <v>5147</v>
      </c>
      <c r="H251" s="149">
        <v>25</v>
      </c>
      <c r="I251" s="149">
        <v>8</v>
      </c>
      <c r="J251" s="149">
        <v>1972</v>
      </c>
      <c r="K251" s="154" t="str">
        <f t="shared" si="3"/>
        <v>3516570658</v>
      </c>
      <c r="L251" s="149" t="s">
        <v>226</v>
      </c>
      <c r="M251" s="149" t="s">
        <v>550</v>
      </c>
      <c r="N251" s="149" t="s">
        <v>550</v>
      </c>
      <c r="O251" s="153">
        <v>0</v>
      </c>
      <c r="P251" s="149" t="s">
        <v>105</v>
      </c>
      <c r="Q251" s="149" t="s">
        <v>22</v>
      </c>
      <c r="R251" s="154" t="s">
        <v>378</v>
      </c>
    </row>
    <row r="252" spans="1:18" ht="20.25" x14ac:dyDescent="0.4">
      <c r="A252" s="149">
        <v>252</v>
      </c>
      <c r="B252" s="152">
        <v>45078</v>
      </c>
      <c r="C252" s="149" t="s">
        <v>1301</v>
      </c>
      <c r="D252" s="149">
        <v>33717476099</v>
      </c>
      <c r="E252" s="149" t="s">
        <v>1302</v>
      </c>
      <c r="F252" s="149" t="s">
        <v>483</v>
      </c>
      <c r="G252" s="149">
        <v>5000</v>
      </c>
      <c r="H252" s="149">
        <v>24</v>
      </c>
      <c r="I252" s="149">
        <v>7</v>
      </c>
      <c r="J252" s="149">
        <v>1980</v>
      </c>
      <c r="K252" s="154" t="str">
        <f t="shared" si="3"/>
        <v>3515184118</v>
      </c>
      <c r="L252" s="155" t="s">
        <v>452</v>
      </c>
      <c r="M252" s="149" t="s">
        <v>1294</v>
      </c>
      <c r="N252" s="149" t="s">
        <v>1861</v>
      </c>
      <c r="O252" s="153"/>
      <c r="P252" s="149" t="s">
        <v>1295</v>
      </c>
      <c r="Q252" s="149" t="s">
        <v>22</v>
      </c>
      <c r="R252" s="154"/>
    </row>
    <row r="253" spans="1:18" ht="20.25" x14ac:dyDescent="0.4">
      <c r="A253" s="149">
        <v>253</v>
      </c>
      <c r="B253" s="152">
        <v>45078</v>
      </c>
      <c r="C253" s="149" t="s">
        <v>1697</v>
      </c>
      <c r="D253" s="149">
        <v>28270760</v>
      </c>
      <c r="E253" s="149" t="s">
        <v>450</v>
      </c>
      <c r="F253" s="149" t="s">
        <v>48</v>
      </c>
      <c r="G253" s="149">
        <v>5000</v>
      </c>
      <c r="H253" s="149">
        <v>24</v>
      </c>
      <c r="I253" s="149">
        <v>7</v>
      </c>
      <c r="J253" s="149">
        <v>1980</v>
      </c>
      <c r="K253" s="154" t="str">
        <f t="shared" si="3"/>
        <v>3513585797</v>
      </c>
      <c r="L253" s="155" t="s">
        <v>452</v>
      </c>
      <c r="M253" s="149" t="s">
        <v>1294</v>
      </c>
      <c r="N253" s="149" t="s">
        <v>1861</v>
      </c>
      <c r="O253" s="153"/>
      <c r="P253" s="149" t="s">
        <v>1295</v>
      </c>
      <c r="Q253" s="149" t="s">
        <v>1221</v>
      </c>
      <c r="R253" s="154"/>
    </row>
    <row r="254" spans="1:18" ht="20.25" x14ac:dyDescent="0.4">
      <c r="A254" s="149">
        <v>254</v>
      </c>
      <c r="B254" s="152">
        <v>45078</v>
      </c>
      <c r="C254" s="149" t="s">
        <v>1621</v>
      </c>
      <c r="D254" s="149">
        <v>23794462</v>
      </c>
      <c r="E254" s="149" t="s">
        <v>1305</v>
      </c>
      <c r="F254" s="149" t="s">
        <v>1203</v>
      </c>
      <c r="G254" s="149">
        <v>5000</v>
      </c>
      <c r="H254" s="149">
        <v>14</v>
      </c>
      <c r="I254" s="149">
        <v>2</v>
      </c>
      <c r="J254" s="149">
        <v>1974</v>
      </c>
      <c r="K254" s="154" t="str">
        <f t="shared" si="3"/>
        <v>3516570658</v>
      </c>
      <c r="L254" s="149" t="s">
        <v>1204</v>
      </c>
      <c r="M254" s="149" t="s">
        <v>1306</v>
      </c>
      <c r="N254" s="149" t="s">
        <v>1862</v>
      </c>
      <c r="O254" s="153">
        <v>0</v>
      </c>
      <c r="P254" s="149" t="s">
        <v>32</v>
      </c>
      <c r="Q254" s="149" t="s">
        <v>570</v>
      </c>
      <c r="R254" s="154"/>
    </row>
    <row r="255" spans="1:18" ht="20.25" x14ac:dyDescent="0.4">
      <c r="A255" s="149">
        <v>255</v>
      </c>
      <c r="B255" s="152">
        <v>45078</v>
      </c>
      <c r="C255" s="149" t="s">
        <v>1307</v>
      </c>
      <c r="D255" s="149">
        <v>21756907</v>
      </c>
      <c r="E255" s="149" t="s">
        <v>2211</v>
      </c>
      <c r="F255" s="149" t="s">
        <v>147</v>
      </c>
      <c r="G255" s="149">
        <v>5008</v>
      </c>
      <c r="H255" s="149">
        <v>14</v>
      </c>
      <c r="I255" s="149">
        <v>11</v>
      </c>
      <c r="J255" s="149">
        <v>1970</v>
      </c>
      <c r="K255" s="154" t="str">
        <f t="shared" si="3"/>
        <v>3515184118</v>
      </c>
      <c r="L255" s="149" t="s">
        <v>1308</v>
      </c>
      <c r="M255" s="149" t="s">
        <v>780</v>
      </c>
      <c r="N255" s="149" t="s">
        <v>1811</v>
      </c>
      <c r="O255" s="153">
        <v>0</v>
      </c>
      <c r="P255" s="149" t="s">
        <v>40</v>
      </c>
      <c r="Q255" s="149" t="s">
        <v>41</v>
      </c>
      <c r="R255" s="154"/>
    </row>
    <row r="256" spans="1:18" ht="20.25" x14ac:dyDescent="0.4">
      <c r="A256" s="149">
        <v>256</v>
      </c>
      <c r="B256" s="152">
        <v>45078</v>
      </c>
      <c r="C256" s="149" t="s">
        <v>1606</v>
      </c>
      <c r="D256" s="149">
        <v>20287861</v>
      </c>
      <c r="E256" s="149" t="s">
        <v>1262</v>
      </c>
      <c r="F256" s="149" t="s">
        <v>1263</v>
      </c>
      <c r="G256" s="149">
        <v>5000</v>
      </c>
      <c r="H256" s="149">
        <v>2</v>
      </c>
      <c r="I256" s="149">
        <v>8</v>
      </c>
      <c r="J256" s="149">
        <v>1968</v>
      </c>
      <c r="K256" s="154" t="str">
        <f t="shared" si="3"/>
        <v>3513585797</v>
      </c>
      <c r="L256" s="155" t="s">
        <v>1264</v>
      </c>
      <c r="M256" s="149" t="s">
        <v>1312</v>
      </c>
      <c r="N256" s="149" t="s">
        <v>1863</v>
      </c>
      <c r="O256" s="153" t="s">
        <v>1313</v>
      </c>
      <c r="P256" s="149" t="s">
        <v>401</v>
      </c>
      <c r="Q256" s="149" t="s">
        <v>22</v>
      </c>
      <c r="R256" s="154" t="s">
        <v>81</v>
      </c>
    </row>
    <row r="257" spans="1:18" ht="20.25" x14ac:dyDescent="0.4">
      <c r="A257" s="149">
        <v>257</v>
      </c>
      <c r="B257" s="152">
        <v>45078</v>
      </c>
      <c r="C257" s="149" t="s">
        <v>1695</v>
      </c>
      <c r="D257" s="149">
        <v>43370839</v>
      </c>
      <c r="E257" s="149" t="s">
        <v>841</v>
      </c>
      <c r="F257" s="149" t="s">
        <v>48</v>
      </c>
      <c r="G257" s="149">
        <v>5000</v>
      </c>
      <c r="H257" s="149">
        <v>26</v>
      </c>
      <c r="I257" s="149">
        <v>5</v>
      </c>
      <c r="J257" s="149">
        <v>2001</v>
      </c>
      <c r="K257" s="154" t="str">
        <f t="shared" si="3"/>
        <v>3516570658</v>
      </c>
      <c r="L257" s="155" t="s">
        <v>844</v>
      </c>
      <c r="M257" s="149" t="s">
        <v>378</v>
      </c>
      <c r="N257" s="149" t="s">
        <v>550</v>
      </c>
      <c r="O257" s="153">
        <v>0</v>
      </c>
      <c r="P257" s="149" t="s">
        <v>105</v>
      </c>
      <c r="Q257" s="149" t="s">
        <v>22</v>
      </c>
      <c r="R257" s="154" t="s">
        <v>965</v>
      </c>
    </row>
    <row r="258" spans="1:18" ht="20.25" x14ac:dyDescent="0.4">
      <c r="A258" s="149">
        <v>258</v>
      </c>
      <c r="B258" s="152">
        <v>45078</v>
      </c>
      <c r="C258" s="149" t="s">
        <v>1694</v>
      </c>
      <c r="D258" s="149">
        <v>29473759</v>
      </c>
      <c r="E258" s="149" t="s">
        <v>733</v>
      </c>
      <c r="F258" s="149" t="s">
        <v>48</v>
      </c>
      <c r="G258" s="149">
        <v>5000</v>
      </c>
      <c r="H258" s="149">
        <v>29</v>
      </c>
      <c r="I258" s="149">
        <v>3</v>
      </c>
      <c r="J258" s="149">
        <v>1982</v>
      </c>
      <c r="K258" s="154" t="str">
        <f t="shared" si="3"/>
        <v>3515184118</v>
      </c>
      <c r="L258" s="155" t="s">
        <v>734</v>
      </c>
      <c r="M258" s="149" t="s">
        <v>1309</v>
      </c>
      <c r="N258" s="149" t="s">
        <v>1884</v>
      </c>
      <c r="O258" s="153" t="s">
        <v>1310</v>
      </c>
      <c r="P258" s="149" t="s">
        <v>96</v>
      </c>
      <c r="Q258" s="149" t="s">
        <v>41</v>
      </c>
      <c r="R258" s="154" t="s">
        <v>1063</v>
      </c>
    </row>
    <row r="259" spans="1:18" ht="20.25" x14ac:dyDescent="0.4">
      <c r="A259" s="149">
        <v>259</v>
      </c>
      <c r="B259" s="152">
        <v>45078</v>
      </c>
      <c r="C259" s="149" t="s">
        <v>1693</v>
      </c>
      <c r="D259" s="149">
        <v>93938486</v>
      </c>
      <c r="E259" s="149" t="s">
        <v>1315</v>
      </c>
      <c r="F259" s="149" t="s">
        <v>1316</v>
      </c>
      <c r="G259" s="149">
        <v>5000</v>
      </c>
      <c r="H259" s="149">
        <v>14</v>
      </c>
      <c r="I259" s="149">
        <v>12</v>
      </c>
      <c r="J259" s="149">
        <v>1997</v>
      </c>
      <c r="K259" s="154" t="str">
        <f t="shared" ref="K259:K281" si="4">CHOOSE(MOD(ROW()-2,3)+1,"3516570658","3515184118","3513585797")</f>
        <v>3513585797</v>
      </c>
      <c r="L259" s="155" t="s">
        <v>1317</v>
      </c>
      <c r="M259" s="149" t="s">
        <v>1318</v>
      </c>
      <c r="N259" s="149" t="s">
        <v>1318</v>
      </c>
      <c r="O259" s="153" t="s">
        <v>1319</v>
      </c>
      <c r="P259" s="149" t="s">
        <v>466</v>
      </c>
      <c r="Q259" s="149" t="s">
        <v>41</v>
      </c>
      <c r="R259" s="154" t="s">
        <v>1063</v>
      </c>
    </row>
    <row r="260" spans="1:18" ht="20.25" x14ac:dyDescent="0.4">
      <c r="A260" s="149">
        <v>260</v>
      </c>
      <c r="B260" s="152">
        <v>45078</v>
      </c>
      <c r="C260" s="149" t="s">
        <v>1692</v>
      </c>
      <c r="D260" s="149">
        <v>32256274</v>
      </c>
      <c r="E260" s="149" t="s">
        <v>1321</v>
      </c>
      <c r="F260" s="149" t="s">
        <v>48</v>
      </c>
      <c r="G260" s="149">
        <v>5008</v>
      </c>
      <c r="H260" s="149">
        <v>13</v>
      </c>
      <c r="I260" s="149">
        <v>12</v>
      </c>
      <c r="J260" s="149">
        <v>1976</v>
      </c>
      <c r="K260" s="154" t="str">
        <f t="shared" si="4"/>
        <v>3516570658</v>
      </c>
      <c r="L260" s="155" t="s">
        <v>1322</v>
      </c>
      <c r="M260" s="149" t="s">
        <v>1323</v>
      </c>
      <c r="N260" s="149" t="s">
        <v>1843</v>
      </c>
      <c r="O260" s="153" t="s">
        <v>1324</v>
      </c>
      <c r="P260" s="149" t="s">
        <v>401</v>
      </c>
      <c r="Q260" s="149" t="s">
        <v>22</v>
      </c>
      <c r="R260" s="154" t="s">
        <v>517</v>
      </c>
    </row>
    <row r="261" spans="1:18" ht="20.25" x14ac:dyDescent="0.4">
      <c r="A261" s="149">
        <v>261</v>
      </c>
      <c r="B261" s="152">
        <v>45078</v>
      </c>
      <c r="C261" s="149" t="s">
        <v>1643</v>
      </c>
      <c r="D261" s="149">
        <v>33200884</v>
      </c>
      <c r="E261" s="149" t="s">
        <v>368</v>
      </c>
      <c r="F261" s="149" t="s">
        <v>48</v>
      </c>
      <c r="G261" s="149">
        <v>5000</v>
      </c>
      <c r="H261" s="149">
        <v>26</v>
      </c>
      <c r="I261" s="149">
        <v>8</v>
      </c>
      <c r="J261" s="149">
        <v>1987</v>
      </c>
      <c r="K261" s="154" t="str">
        <f t="shared" si="4"/>
        <v>3515184118</v>
      </c>
      <c r="L261" s="163" t="s">
        <v>369</v>
      </c>
      <c r="M261" s="149" t="s">
        <v>1326</v>
      </c>
      <c r="N261" s="149" t="s">
        <v>1864</v>
      </c>
      <c r="O261" s="153">
        <v>0</v>
      </c>
      <c r="P261" s="149" t="s">
        <v>52</v>
      </c>
      <c r="Q261" s="149" t="s">
        <v>41</v>
      </c>
      <c r="R261" s="154" t="s">
        <v>328</v>
      </c>
    </row>
    <row r="262" spans="1:18" ht="20.25" x14ac:dyDescent="0.4">
      <c r="A262" s="149">
        <v>262</v>
      </c>
      <c r="B262" s="152">
        <v>45108</v>
      </c>
      <c r="C262" s="149" t="s">
        <v>1691</v>
      </c>
      <c r="D262" s="149">
        <v>26490050</v>
      </c>
      <c r="E262" s="149" t="s">
        <v>1332</v>
      </c>
      <c r="F262" s="149" t="s">
        <v>86</v>
      </c>
      <c r="G262" s="149">
        <v>5147</v>
      </c>
      <c r="H262" s="149">
        <v>18</v>
      </c>
      <c r="I262" s="149">
        <v>2</v>
      </c>
      <c r="J262" s="149">
        <v>1986</v>
      </c>
      <c r="K262" s="154" t="str">
        <f t="shared" si="4"/>
        <v>3513585797</v>
      </c>
      <c r="L262" s="149" t="s">
        <v>1333</v>
      </c>
      <c r="M262" s="149" t="s">
        <v>2370</v>
      </c>
      <c r="N262" s="149">
        <v>2024</v>
      </c>
      <c r="O262" s="153" t="s">
        <v>2371</v>
      </c>
      <c r="P262" s="149" t="s">
        <v>401</v>
      </c>
      <c r="Q262" s="149" t="s">
        <v>22</v>
      </c>
      <c r="R262" s="154" t="s">
        <v>47</v>
      </c>
    </row>
    <row r="263" spans="1:18" ht="20.25" x14ac:dyDescent="0.4">
      <c r="A263" s="149">
        <v>263</v>
      </c>
      <c r="B263" s="152">
        <v>45108</v>
      </c>
      <c r="C263" s="149" t="s">
        <v>1971</v>
      </c>
      <c r="D263" s="149">
        <v>30718297741</v>
      </c>
      <c r="E263" s="149" t="s">
        <v>176</v>
      </c>
      <c r="F263" s="149" t="s">
        <v>48</v>
      </c>
      <c r="G263" s="149">
        <v>5000</v>
      </c>
      <c r="H263" s="149">
        <v>30</v>
      </c>
      <c r="I263" s="149">
        <v>6</v>
      </c>
      <c r="J263" s="149">
        <v>1986</v>
      </c>
      <c r="K263" s="154" t="str">
        <f t="shared" si="4"/>
        <v>3516570658</v>
      </c>
      <c r="L263" s="149" t="s">
        <v>178</v>
      </c>
      <c r="M263" s="149" t="s">
        <v>1342</v>
      </c>
      <c r="N263" s="149" t="s">
        <v>1865</v>
      </c>
      <c r="O263" s="153" t="s">
        <v>1343</v>
      </c>
      <c r="P263" s="149" t="s">
        <v>401</v>
      </c>
      <c r="Q263" s="149" t="s">
        <v>45</v>
      </c>
      <c r="R263" s="154" t="s">
        <v>345</v>
      </c>
    </row>
    <row r="264" spans="1:18" ht="20.25" x14ac:dyDescent="0.4">
      <c r="A264" s="149">
        <v>264</v>
      </c>
      <c r="B264" s="152">
        <v>45809</v>
      </c>
      <c r="C264" s="149" t="s">
        <v>1690</v>
      </c>
      <c r="D264" s="149">
        <v>14900115</v>
      </c>
      <c r="E264" s="149" t="s">
        <v>1344</v>
      </c>
      <c r="F264" s="149" t="s">
        <v>48</v>
      </c>
      <c r="G264" s="149">
        <v>5000</v>
      </c>
      <c r="H264" s="149">
        <v>2</v>
      </c>
      <c r="I264" s="149">
        <v>4</v>
      </c>
      <c r="J264" s="149">
        <v>1962</v>
      </c>
      <c r="K264" s="154" t="str">
        <f t="shared" si="4"/>
        <v>3515184118</v>
      </c>
      <c r="L264" s="155" t="s">
        <v>457</v>
      </c>
      <c r="M264" s="149" t="s">
        <v>3583</v>
      </c>
      <c r="N264" s="149">
        <v>2025</v>
      </c>
      <c r="O264" s="153" t="s">
        <v>991</v>
      </c>
      <c r="P264" s="149" t="s">
        <v>466</v>
      </c>
      <c r="Q264" s="149" t="s">
        <v>1945</v>
      </c>
      <c r="R264" s="154" t="s">
        <v>1063</v>
      </c>
    </row>
    <row r="265" spans="1:18" ht="20.25" x14ac:dyDescent="0.4">
      <c r="A265" s="149">
        <v>265</v>
      </c>
      <c r="B265" s="152">
        <v>45108</v>
      </c>
      <c r="C265" s="149" t="s">
        <v>449</v>
      </c>
      <c r="D265" s="149">
        <v>30715461362</v>
      </c>
      <c r="E265" s="149" t="s">
        <v>450</v>
      </c>
      <c r="F265" s="149" t="s">
        <v>451</v>
      </c>
      <c r="G265" s="149">
        <v>5000</v>
      </c>
      <c r="H265" s="149">
        <v>8</v>
      </c>
      <c r="I265" s="149">
        <v>9</v>
      </c>
      <c r="J265" s="149">
        <v>1978</v>
      </c>
      <c r="K265" s="154" t="str">
        <f t="shared" si="4"/>
        <v>3513585797</v>
      </c>
      <c r="L265" s="155" t="s">
        <v>452</v>
      </c>
      <c r="M265" s="149" t="s">
        <v>1345</v>
      </c>
      <c r="N265" s="149" t="s">
        <v>1866</v>
      </c>
      <c r="O265" s="153"/>
      <c r="P265" s="149" t="s">
        <v>777</v>
      </c>
      <c r="Q265" s="149" t="s">
        <v>33</v>
      </c>
      <c r="R265" s="154" t="s">
        <v>161</v>
      </c>
    </row>
    <row r="266" spans="1:18" ht="20.25" x14ac:dyDescent="0.4">
      <c r="A266" s="149">
        <v>266</v>
      </c>
      <c r="B266" s="152">
        <v>45108</v>
      </c>
      <c r="C266" s="153" t="s">
        <v>214</v>
      </c>
      <c r="D266" s="149">
        <v>20355283500</v>
      </c>
      <c r="E266" s="149" t="s">
        <v>215</v>
      </c>
      <c r="F266" s="149" t="s">
        <v>48</v>
      </c>
      <c r="G266" s="149">
        <v>5000</v>
      </c>
      <c r="H266" s="149">
        <v>31</v>
      </c>
      <c r="I266" s="149">
        <v>10</v>
      </c>
      <c r="J266" s="149">
        <v>1990</v>
      </c>
      <c r="K266" s="154" t="str">
        <f t="shared" si="4"/>
        <v>3516570658</v>
      </c>
      <c r="L266" s="155" t="s">
        <v>256</v>
      </c>
      <c r="M266" s="149" t="s">
        <v>1346</v>
      </c>
      <c r="N266" s="149" t="s">
        <v>1867</v>
      </c>
      <c r="O266" s="157" t="s">
        <v>1347</v>
      </c>
      <c r="P266" s="149" t="s">
        <v>401</v>
      </c>
      <c r="Q266" s="149" t="s">
        <v>22</v>
      </c>
      <c r="R266" s="149" t="s">
        <v>578</v>
      </c>
    </row>
    <row r="267" spans="1:18" ht="20.25" x14ac:dyDescent="0.4">
      <c r="A267" s="149">
        <v>267</v>
      </c>
      <c r="B267" s="152">
        <v>45108</v>
      </c>
      <c r="C267" s="149" t="s">
        <v>1689</v>
      </c>
      <c r="D267" s="149">
        <v>8009042</v>
      </c>
      <c r="E267" s="149" t="s">
        <v>474</v>
      </c>
      <c r="F267" s="149" t="s">
        <v>143</v>
      </c>
      <c r="G267" s="149">
        <v>5147</v>
      </c>
      <c r="H267" s="149">
        <v>26</v>
      </c>
      <c r="I267" s="149">
        <v>8</v>
      </c>
      <c r="J267" s="149">
        <v>1949</v>
      </c>
      <c r="K267" s="154" t="str">
        <f t="shared" si="4"/>
        <v>3515184118</v>
      </c>
      <c r="L267" s="155" t="s">
        <v>468</v>
      </c>
      <c r="M267" s="149" t="s">
        <v>780</v>
      </c>
      <c r="N267" s="149" t="s">
        <v>1811</v>
      </c>
      <c r="O267" s="157">
        <v>0</v>
      </c>
      <c r="P267" s="149" t="s">
        <v>40</v>
      </c>
      <c r="Q267" s="149" t="s">
        <v>22</v>
      </c>
      <c r="R267" s="154" t="s">
        <v>599</v>
      </c>
    </row>
    <row r="268" spans="1:18" ht="20.25" x14ac:dyDescent="0.4">
      <c r="A268" s="149">
        <v>268</v>
      </c>
      <c r="B268" s="152">
        <v>45108</v>
      </c>
      <c r="C268" s="149" t="s">
        <v>1688</v>
      </c>
      <c r="D268" s="149">
        <v>32682822</v>
      </c>
      <c r="E268" s="149" t="s">
        <v>1349</v>
      </c>
      <c r="F268" s="149" t="s">
        <v>57</v>
      </c>
      <c r="G268" s="149">
        <v>5000</v>
      </c>
      <c r="H268" s="149">
        <v>26</v>
      </c>
      <c r="I268" s="149">
        <v>9</v>
      </c>
      <c r="J268" s="149">
        <v>1986</v>
      </c>
      <c r="K268" s="154" t="str">
        <f t="shared" si="4"/>
        <v>3513585797</v>
      </c>
      <c r="L268" s="149" t="s">
        <v>1350</v>
      </c>
      <c r="M268" s="149" t="s">
        <v>1351</v>
      </c>
      <c r="N268" s="149" t="s">
        <v>1813</v>
      </c>
      <c r="O268" s="153" t="s">
        <v>1352</v>
      </c>
      <c r="P268" s="149" t="s">
        <v>401</v>
      </c>
      <c r="Q268" s="149" t="s">
        <v>41</v>
      </c>
      <c r="R268" s="154" t="s">
        <v>155</v>
      </c>
    </row>
    <row r="269" spans="1:18" ht="20.25" x14ac:dyDescent="0.4">
      <c r="A269" s="149">
        <v>269</v>
      </c>
      <c r="B269" s="152">
        <v>45597</v>
      </c>
      <c r="C269" s="149" t="s">
        <v>1601</v>
      </c>
      <c r="D269" s="149">
        <v>21629372</v>
      </c>
      <c r="E269" s="149" t="s">
        <v>150</v>
      </c>
      <c r="F269" s="149" t="s">
        <v>151</v>
      </c>
      <c r="G269" s="149">
        <v>5009</v>
      </c>
      <c r="H269" s="149">
        <v>16</v>
      </c>
      <c r="I269" s="149">
        <v>8</v>
      </c>
      <c r="J269" s="149">
        <v>1970</v>
      </c>
      <c r="K269" s="154" t="str">
        <f t="shared" si="4"/>
        <v>3516570658</v>
      </c>
      <c r="L269" s="155" t="s">
        <v>2775</v>
      </c>
      <c r="M269" s="149" t="s">
        <v>2776</v>
      </c>
      <c r="N269" s="149">
        <v>2017</v>
      </c>
      <c r="O269" s="153" t="s">
        <v>2777</v>
      </c>
      <c r="P269" s="149" t="s">
        <v>401</v>
      </c>
      <c r="Q269" s="149" t="s">
        <v>22</v>
      </c>
      <c r="R269" s="154" t="s">
        <v>327</v>
      </c>
    </row>
    <row r="270" spans="1:18" ht="20.25" x14ac:dyDescent="0.4">
      <c r="A270" s="149">
        <v>270</v>
      </c>
      <c r="B270" s="152">
        <v>45108</v>
      </c>
      <c r="C270" s="149" t="s">
        <v>1686</v>
      </c>
      <c r="D270" s="149">
        <v>34838181</v>
      </c>
      <c r="E270" s="149" t="s">
        <v>1355</v>
      </c>
      <c r="F270" s="149" t="s">
        <v>48</v>
      </c>
      <c r="G270" s="149">
        <v>5000</v>
      </c>
      <c r="H270" s="149">
        <v>15</v>
      </c>
      <c r="I270" s="149">
        <v>10</v>
      </c>
      <c r="J270" s="149">
        <v>1989</v>
      </c>
      <c r="K270" s="154" t="str">
        <f t="shared" si="4"/>
        <v>3515184118</v>
      </c>
      <c r="L270" s="149" t="s">
        <v>1356</v>
      </c>
      <c r="M270" s="149" t="s">
        <v>1357</v>
      </c>
      <c r="N270" s="149" t="s">
        <v>1799</v>
      </c>
      <c r="O270" s="153" t="s">
        <v>1358</v>
      </c>
      <c r="P270" s="149" t="s">
        <v>401</v>
      </c>
      <c r="Q270" s="149" t="s">
        <v>45</v>
      </c>
      <c r="R270" s="154"/>
    </row>
    <row r="271" spans="1:18" ht="18" customHeight="1" x14ac:dyDescent="0.4">
      <c r="A271" s="149">
        <v>271</v>
      </c>
      <c r="B271" s="152">
        <v>45108</v>
      </c>
      <c r="C271" s="149" t="s">
        <v>1354</v>
      </c>
      <c r="D271" s="149">
        <v>34464760</v>
      </c>
      <c r="E271" s="149" t="s">
        <v>1363</v>
      </c>
      <c r="F271" s="149" t="s">
        <v>1364</v>
      </c>
      <c r="G271" s="149">
        <v>5000</v>
      </c>
      <c r="H271" s="149">
        <v>13</v>
      </c>
      <c r="I271" s="149">
        <v>6</v>
      </c>
      <c r="J271" s="149">
        <v>1989</v>
      </c>
      <c r="K271" s="154" t="str">
        <f t="shared" si="4"/>
        <v>3513585797</v>
      </c>
      <c r="L271" s="155" t="s">
        <v>1365</v>
      </c>
      <c r="M271" s="149" t="s">
        <v>1366</v>
      </c>
      <c r="N271" s="149" t="s">
        <v>665</v>
      </c>
      <c r="O271" s="153" t="s">
        <v>1367</v>
      </c>
      <c r="P271" s="149" t="s">
        <v>401</v>
      </c>
      <c r="Q271" s="149" t="s">
        <v>22</v>
      </c>
      <c r="R271" s="154"/>
    </row>
    <row r="272" spans="1:18" ht="20.25" x14ac:dyDescent="0.4">
      <c r="A272" s="149">
        <v>272</v>
      </c>
      <c r="B272" s="152">
        <v>45108</v>
      </c>
      <c r="C272" s="149" t="s">
        <v>1685</v>
      </c>
      <c r="D272" s="149">
        <v>11809233</v>
      </c>
      <c r="E272" s="149" t="s">
        <v>1177</v>
      </c>
      <c r="F272" s="149" t="s">
        <v>1178</v>
      </c>
      <c r="G272" s="149">
        <v>2417</v>
      </c>
      <c r="H272" s="149">
        <v>19</v>
      </c>
      <c r="I272" s="149">
        <v>4</v>
      </c>
      <c r="J272" s="149">
        <v>1956</v>
      </c>
      <c r="K272" s="154" t="str">
        <f t="shared" si="4"/>
        <v>3516570658</v>
      </c>
      <c r="L272" s="149" t="s">
        <v>1179</v>
      </c>
      <c r="M272" s="149" t="s">
        <v>864</v>
      </c>
      <c r="N272" s="149" t="s">
        <v>1868</v>
      </c>
      <c r="O272" s="153" t="s">
        <v>1378</v>
      </c>
      <c r="P272" s="149" t="s">
        <v>466</v>
      </c>
      <c r="Q272" s="149" t="s">
        <v>41</v>
      </c>
      <c r="R272" s="154" t="s">
        <v>571</v>
      </c>
    </row>
    <row r="273" spans="1:18" ht="20.25" x14ac:dyDescent="0.4">
      <c r="A273" s="149">
        <v>273</v>
      </c>
      <c r="B273" s="152">
        <v>45139</v>
      </c>
      <c r="C273" s="149" t="s">
        <v>1380</v>
      </c>
      <c r="D273" s="149">
        <v>38984339</v>
      </c>
      <c r="E273" s="149" t="s">
        <v>1381</v>
      </c>
      <c r="F273" s="149" t="s">
        <v>86</v>
      </c>
      <c r="G273" s="149">
        <v>5147</v>
      </c>
      <c r="H273" s="149">
        <v>2</v>
      </c>
      <c r="I273" s="149">
        <v>4</v>
      </c>
      <c r="J273" s="149">
        <v>1998</v>
      </c>
      <c r="K273" s="154" t="str">
        <f t="shared" si="4"/>
        <v>3515184118</v>
      </c>
      <c r="L273" s="149" t="s">
        <v>1382</v>
      </c>
      <c r="M273" s="149" t="s">
        <v>1383</v>
      </c>
      <c r="N273" s="149" t="s">
        <v>1787</v>
      </c>
      <c r="O273" s="153" t="s">
        <v>1384</v>
      </c>
      <c r="P273" s="149" t="s">
        <v>401</v>
      </c>
      <c r="Q273" s="149" t="s">
        <v>22</v>
      </c>
      <c r="R273" s="154"/>
    </row>
    <row r="274" spans="1:18" ht="20.25" x14ac:dyDescent="0.4">
      <c r="A274" s="149">
        <v>274</v>
      </c>
      <c r="B274" s="152">
        <v>45139</v>
      </c>
      <c r="C274" s="149" t="s">
        <v>1615</v>
      </c>
      <c r="D274" s="149">
        <v>24202133</v>
      </c>
      <c r="E274" s="149" t="s">
        <v>1396</v>
      </c>
      <c r="F274" s="149" t="s">
        <v>1397</v>
      </c>
      <c r="G274" s="149">
        <v>6127</v>
      </c>
      <c r="H274" s="149">
        <v>12</v>
      </c>
      <c r="I274" s="149">
        <v>2</v>
      </c>
      <c r="J274" s="149">
        <v>1975</v>
      </c>
      <c r="K274" s="154" t="str">
        <f t="shared" si="4"/>
        <v>3513585797</v>
      </c>
      <c r="L274" s="155" t="s">
        <v>1398</v>
      </c>
      <c r="M274" s="149" t="s">
        <v>1399</v>
      </c>
      <c r="N274" s="149" t="s">
        <v>1837</v>
      </c>
      <c r="O274" s="153" t="s">
        <v>1400</v>
      </c>
      <c r="P274" s="149" t="s">
        <v>401</v>
      </c>
      <c r="Q274" s="149" t="s">
        <v>1587</v>
      </c>
      <c r="R274" s="154"/>
    </row>
    <row r="275" spans="1:18" ht="20.25" x14ac:dyDescent="0.4">
      <c r="A275" s="149">
        <v>275</v>
      </c>
      <c r="B275" s="152">
        <v>45139</v>
      </c>
      <c r="C275" s="149" t="s">
        <v>1605</v>
      </c>
      <c r="D275" s="149">
        <v>16229509</v>
      </c>
      <c r="E275" s="149" t="s">
        <v>1392</v>
      </c>
      <c r="F275" s="149" t="s">
        <v>48</v>
      </c>
      <c r="G275" s="149">
        <v>5009</v>
      </c>
      <c r="H275" s="149">
        <v>19</v>
      </c>
      <c r="I275" s="149">
        <v>11</v>
      </c>
      <c r="J275" s="149">
        <v>1962</v>
      </c>
      <c r="K275" s="154" t="str">
        <f t="shared" si="4"/>
        <v>3516570658</v>
      </c>
      <c r="L275" s="149" t="s">
        <v>1393</v>
      </c>
      <c r="M275" s="149" t="s">
        <v>1394</v>
      </c>
      <c r="N275" s="149" t="s">
        <v>1768</v>
      </c>
      <c r="O275" s="153" t="s">
        <v>1395</v>
      </c>
      <c r="P275" s="149" t="s">
        <v>401</v>
      </c>
      <c r="Q275" s="149" t="s">
        <v>22</v>
      </c>
      <c r="R275" s="154" t="s">
        <v>571</v>
      </c>
    </row>
    <row r="276" spans="1:18" ht="20.25" x14ac:dyDescent="0.4">
      <c r="A276" s="149">
        <v>276</v>
      </c>
      <c r="B276" s="152">
        <v>45139</v>
      </c>
      <c r="C276" s="149" t="s">
        <v>1684</v>
      </c>
      <c r="D276" s="149">
        <v>24692205</v>
      </c>
      <c r="E276" s="149" t="s">
        <v>1389</v>
      </c>
      <c r="F276" s="149" t="s">
        <v>1390</v>
      </c>
      <c r="G276" s="149">
        <v>5147</v>
      </c>
      <c r="H276" s="149">
        <v>1</v>
      </c>
      <c r="I276" s="149">
        <v>6</v>
      </c>
      <c r="J276" s="149">
        <v>1975</v>
      </c>
      <c r="K276" s="154" t="str">
        <f t="shared" si="4"/>
        <v>3515184118</v>
      </c>
      <c r="L276" s="155" t="s">
        <v>1391</v>
      </c>
      <c r="M276" s="149" t="s">
        <v>511</v>
      </c>
      <c r="N276" s="149" t="s">
        <v>1769</v>
      </c>
      <c r="O276" s="153" t="s">
        <v>818</v>
      </c>
      <c r="P276" s="149" t="s">
        <v>401</v>
      </c>
      <c r="Q276" s="149" t="s">
        <v>22</v>
      </c>
      <c r="R276" s="154" t="s">
        <v>81</v>
      </c>
    </row>
    <row r="277" spans="1:18" ht="20.25" x14ac:dyDescent="0.4">
      <c r="A277" s="149">
        <v>277</v>
      </c>
      <c r="B277" s="152">
        <v>45139</v>
      </c>
      <c r="C277" s="149" t="s">
        <v>1401</v>
      </c>
      <c r="D277" s="149">
        <v>44653987</v>
      </c>
      <c r="E277" s="149" t="s">
        <v>1402</v>
      </c>
      <c r="F277" s="149" t="s">
        <v>878</v>
      </c>
      <c r="G277" s="149">
        <v>5000</v>
      </c>
      <c r="H277" s="149">
        <v>25</v>
      </c>
      <c r="I277" s="149">
        <v>1</v>
      </c>
      <c r="J277" s="149">
        <v>2003</v>
      </c>
      <c r="K277" s="154" t="str">
        <f t="shared" si="4"/>
        <v>3513585797</v>
      </c>
      <c r="L277" s="149" t="s">
        <v>1403</v>
      </c>
      <c r="M277" s="149" t="s">
        <v>1404</v>
      </c>
      <c r="N277" s="149" t="s">
        <v>1869</v>
      </c>
      <c r="O277" s="153" t="s">
        <v>1405</v>
      </c>
      <c r="P277" s="149" t="s">
        <v>96</v>
      </c>
      <c r="Q277" s="149" t="s">
        <v>45</v>
      </c>
      <c r="R277" s="154" t="s">
        <v>1406</v>
      </c>
    </row>
    <row r="278" spans="1:18" ht="20.25" x14ac:dyDescent="0.4">
      <c r="A278" s="149">
        <v>278</v>
      </c>
      <c r="B278" s="152">
        <v>45139</v>
      </c>
      <c r="C278" s="149" t="s">
        <v>1210</v>
      </c>
      <c r="D278" s="167">
        <v>16047973</v>
      </c>
      <c r="E278" s="149" t="s">
        <v>1211</v>
      </c>
      <c r="F278" s="149" t="s">
        <v>48</v>
      </c>
      <c r="G278" s="149">
        <v>5000</v>
      </c>
      <c r="H278" s="149">
        <v>10</v>
      </c>
      <c r="I278" s="149">
        <v>10</v>
      </c>
      <c r="J278" s="149">
        <v>1962</v>
      </c>
      <c r="K278" s="154" t="str">
        <f t="shared" si="4"/>
        <v>3516570658</v>
      </c>
      <c r="L278" s="149" t="s">
        <v>1212</v>
      </c>
      <c r="M278" s="149" t="s">
        <v>1407</v>
      </c>
      <c r="N278" s="149" t="s">
        <v>1825</v>
      </c>
      <c r="O278" s="153" t="s">
        <v>1408</v>
      </c>
      <c r="P278" s="149" t="s">
        <v>401</v>
      </c>
      <c r="Q278" s="149" t="s">
        <v>396</v>
      </c>
      <c r="R278" s="154" t="s">
        <v>692</v>
      </c>
    </row>
    <row r="279" spans="1:18" ht="20.25" x14ac:dyDescent="0.4">
      <c r="A279" s="149">
        <v>279</v>
      </c>
      <c r="B279" s="152">
        <v>45139</v>
      </c>
      <c r="C279" s="149" t="s">
        <v>1683</v>
      </c>
      <c r="D279" s="149">
        <v>7981429</v>
      </c>
      <c r="E279" s="149" t="s">
        <v>1413</v>
      </c>
      <c r="F279" s="149" t="s">
        <v>147</v>
      </c>
      <c r="G279" s="149">
        <v>5008</v>
      </c>
      <c r="H279" s="149">
        <v>2</v>
      </c>
      <c r="I279" s="149">
        <v>10</v>
      </c>
      <c r="J279" s="149">
        <v>1944</v>
      </c>
      <c r="K279" s="154" t="str">
        <f t="shared" si="4"/>
        <v>3515184118</v>
      </c>
      <c r="L279" s="188" t="s">
        <v>1414</v>
      </c>
      <c r="M279" s="149" t="s">
        <v>1415</v>
      </c>
      <c r="N279" s="149" t="s">
        <v>1870</v>
      </c>
      <c r="O279" s="153" t="s">
        <v>1416</v>
      </c>
      <c r="P279" s="149" t="s">
        <v>401</v>
      </c>
      <c r="Q279" s="149" t="s">
        <v>22</v>
      </c>
      <c r="R279" s="154"/>
    </row>
    <row r="280" spans="1:18" ht="20.25" x14ac:dyDescent="0.4">
      <c r="A280" s="149">
        <v>280</v>
      </c>
      <c r="B280" s="152">
        <v>45139</v>
      </c>
      <c r="C280" s="149" t="s">
        <v>1682</v>
      </c>
      <c r="D280" s="149">
        <v>39495523</v>
      </c>
      <c r="E280" s="149" t="s">
        <v>1417</v>
      </c>
      <c r="F280" s="149" t="s">
        <v>48</v>
      </c>
      <c r="G280" s="149">
        <v>5000</v>
      </c>
      <c r="H280" s="149">
        <v>5</v>
      </c>
      <c r="I280" s="149">
        <v>7</v>
      </c>
      <c r="J280" s="149">
        <v>1996</v>
      </c>
      <c r="K280" s="154" t="str">
        <f t="shared" si="4"/>
        <v>3513585797</v>
      </c>
      <c r="L280" s="149" t="s">
        <v>1418</v>
      </c>
      <c r="M280" s="149" t="s">
        <v>1419</v>
      </c>
      <c r="N280" s="149" t="s">
        <v>1828</v>
      </c>
      <c r="O280" s="153" t="s">
        <v>1420</v>
      </c>
      <c r="P280" s="149" t="s">
        <v>96</v>
      </c>
      <c r="Q280" s="149" t="s">
        <v>41</v>
      </c>
      <c r="R280" s="154"/>
    </row>
    <row r="281" spans="1:18" ht="20.25" x14ac:dyDescent="0.4">
      <c r="A281" s="149">
        <v>281</v>
      </c>
      <c r="B281" s="152">
        <v>45139</v>
      </c>
      <c r="C281" s="149" t="s">
        <v>1201</v>
      </c>
      <c r="D281" s="149">
        <v>23794462</v>
      </c>
      <c r="E281" s="149" t="s">
        <v>1202</v>
      </c>
      <c r="F281" s="149" t="s">
        <v>1203</v>
      </c>
      <c r="G281" s="149">
        <v>5000</v>
      </c>
      <c r="H281" s="149">
        <v>14</v>
      </c>
      <c r="I281" s="149">
        <v>2</v>
      </c>
      <c r="J281" s="149">
        <v>1974</v>
      </c>
      <c r="K281" s="154" t="str">
        <f t="shared" si="4"/>
        <v>3516570658</v>
      </c>
      <c r="L281" s="149" t="s">
        <v>1204</v>
      </c>
      <c r="M281" s="149" t="s">
        <v>1424</v>
      </c>
      <c r="N281" s="149" t="s">
        <v>1811</v>
      </c>
      <c r="O281" s="153">
        <v>0</v>
      </c>
      <c r="P281" s="149" t="s">
        <v>40</v>
      </c>
      <c r="Q281" s="149" t="s">
        <v>22</v>
      </c>
      <c r="R281" s="154"/>
    </row>
    <row r="282" spans="1:18" ht="20.25" x14ac:dyDescent="0.4">
      <c r="A282" s="149">
        <v>282</v>
      </c>
      <c r="B282" s="152">
        <v>45139</v>
      </c>
      <c r="C282" s="149" t="s">
        <v>1681</v>
      </c>
      <c r="D282" s="149">
        <v>35054537</v>
      </c>
      <c r="E282" s="151" t="s">
        <v>1425</v>
      </c>
      <c r="F282" s="149" t="s">
        <v>48</v>
      </c>
      <c r="G282" s="149">
        <v>5000</v>
      </c>
      <c r="H282" s="149">
        <v>5</v>
      </c>
      <c r="I282" s="149">
        <v>3</v>
      </c>
      <c r="J282" s="149">
        <v>1990</v>
      </c>
      <c r="K282" s="154" t="str">
        <f t="shared" ref="K282:K322" si="5">CHOOSE(MOD(ROW()-2,3)+1,"3516570658","351584118","3513585797")</f>
        <v>351584118</v>
      </c>
      <c r="L282" s="149" t="s">
        <v>1426</v>
      </c>
      <c r="M282" s="149" t="s">
        <v>550</v>
      </c>
      <c r="N282" s="149" t="s">
        <v>105</v>
      </c>
      <c r="O282" s="153">
        <v>0</v>
      </c>
      <c r="P282" s="149" t="s">
        <v>105</v>
      </c>
      <c r="Q282" s="149" t="s">
        <v>33</v>
      </c>
      <c r="R282" s="154"/>
    </row>
    <row r="283" spans="1:18" ht="20.25" x14ac:dyDescent="0.4">
      <c r="A283" s="149">
        <v>283</v>
      </c>
      <c r="B283" s="152">
        <v>45139</v>
      </c>
      <c r="C283" s="149" t="s">
        <v>1628</v>
      </c>
      <c r="D283" s="149">
        <v>28116496</v>
      </c>
      <c r="E283" s="149" t="s">
        <v>1432</v>
      </c>
      <c r="F283" s="149" t="s">
        <v>1433</v>
      </c>
      <c r="G283" s="149">
        <v>5008</v>
      </c>
      <c r="H283" s="149">
        <v>6</v>
      </c>
      <c r="I283" s="149">
        <v>6</v>
      </c>
      <c r="J283" s="149">
        <v>1980</v>
      </c>
      <c r="K283" s="154" t="str">
        <f t="shared" si="5"/>
        <v>3513585797</v>
      </c>
      <c r="L283" s="149" t="s">
        <v>1434</v>
      </c>
      <c r="M283" s="149" t="s">
        <v>73</v>
      </c>
      <c r="N283" s="149" t="s">
        <v>73</v>
      </c>
      <c r="O283" s="153">
        <v>0</v>
      </c>
      <c r="P283" s="149" t="s">
        <v>73</v>
      </c>
      <c r="Q283" s="149" t="s">
        <v>1587</v>
      </c>
      <c r="R283" s="154"/>
    </row>
    <row r="284" spans="1:18" ht="20.25" x14ac:dyDescent="0.4">
      <c r="A284" s="149">
        <v>284</v>
      </c>
      <c r="B284" s="152">
        <v>45139</v>
      </c>
      <c r="C284" s="149" t="s">
        <v>1627</v>
      </c>
      <c r="D284" s="149">
        <v>38410991</v>
      </c>
      <c r="E284" s="149" t="s">
        <v>1435</v>
      </c>
      <c r="F284" s="149" t="s">
        <v>48</v>
      </c>
      <c r="G284" s="149">
        <v>5000</v>
      </c>
      <c r="H284" s="149">
        <v>13</v>
      </c>
      <c r="I284" s="149">
        <v>10</v>
      </c>
      <c r="J284" s="149">
        <v>1994</v>
      </c>
      <c r="K284" s="154" t="str">
        <f t="shared" si="5"/>
        <v>3516570658</v>
      </c>
      <c r="L284" s="149" t="s">
        <v>1436</v>
      </c>
      <c r="M284" s="149" t="s">
        <v>1809</v>
      </c>
      <c r="N284" s="149" t="s">
        <v>1809</v>
      </c>
      <c r="O284" s="153" t="s">
        <v>1437</v>
      </c>
      <c r="P284" s="149" t="s">
        <v>401</v>
      </c>
      <c r="Q284" s="149" t="s">
        <v>41</v>
      </c>
      <c r="R284" s="154"/>
    </row>
    <row r="285" spans="1:18" ht="20.25" x14ac:dyDescent="0.4">
      <c r="A285" s="149">
        <v>285</v>
      </c>
      <c r="B285" s="152">
        <v>45139</v>
      </c>
      <c r="C285" s="149" t="s">
        <v>1626</v>
      </c>
      <c r="D285" s="149">
        <v>24089642</v>
      </c>
      <c r="E285" s="149" t="s">
        <v>1439</v>
      </c>
      <c r="F285" s="149" t="s">
        <v>86</v>
      </c>
      <c r="G285" s="149">
        <v>5147</v>
      </c>
      <c r="H285" s="149">
        <v>18</v>
      </c>
      <c r="I285" s="149">
        <v>8</v>
      </c>
      <c r="J285" s="149">
        <v>1974</v>
      </c>
      <c r="K285" s="154" t="str">
        <f t="shared" si="5"/>
        <v>351584118</v>
      </c>
      <c r="L285" s="149" t="s">
        <v>1440</v>
      </c>
      <c r="M285" s="149" t="s">
        <v>73</v>
      </c>
      <c r="N285" s="149" t="s">
        <v>73</v>
      </c>
      <c r="O285" s="153">
        <v>0</v>
      </c>
      <c r="P285" s="149" t="s">
        <v>73</v>
      </c>
      <c r="Q285" s="149" t="s">
        <v>1587</v>
      </c>
      <c r="R285" s="154"/>
    </row>
    <row r="286" spans="1:18" ht="20.25" x14ac:dyDescent="0.4">
      <c r="A286" s="149">
        <v>286</v>
      </c>
      <c r="B286" s="152">
        <v>45139</v>
      </c>
      <c r="C286" s="149" t="s">
        <v>1625</v>
      </c>
      <c r="D286" s="149">
        <v>28070842</v>
      </c>
      <c r="E286" s="149" t="s">
        <v>1441</v>
      </c>
      <c r="F286" s="149" t="s">
        <v>1442</v>
      </c>
      <c r="G286" s="149">
        <v>5000</v>
      </c>
      <c r="H286" s="149">
        <v>17</v>
      </c>
      <c r="I286" s="149">
        <v>3</v>
      </c>
      <c r="J286" s="149">
        <v>1981</v>
      </c>
      <c r="K286" s="154" t="str">
        <f t="shared" si="5"/>
        <v>3513585797</v>
      </c>
      <c r="L286" s="149" t="s">
        <v>1443</v>
      </c>
      <c r="M286" s="149" t="s">
        <v>73</v>
      </c>
      <c r="N286" s="149" t="s">
        <v>73</v>
      </c>
      <c r="O286" s="153">
        <v>0</v>
      </c>
      <c r="P286" s="149" t="s">
        <v>73</v>
      </c>
      <c r="Q286" s="149" t="s">
        <v>1587</v>
      </c>
      <c r="R286" s="154"/>
    </row>
    <row r="287" spans="1:18" ht="20.25" x14ac:dyDescent="0.4">
      <c r="A287" s="149">
        <v>287</v>
      </c>
      <c r="B287" s="152">
        <v>45139</v>
      </c>
      <c r="C287" s="149" t="s">
        <v>1624</v>
      </c>
      <c r="D287" s="149">
        <v>46033714</v>
      </c>
      <c r="E287" s="149" t="s">
        <v>1445</v>
      </c>
      <c r="F287" s="149" t="s">
        <v>1446</v>
      </c>
      <c r="G287" s="149">
        <v>5000</v>
      </c>
      <c r="H287" s="149">
        <v>2</v>
      </c>
      <c r="I287" s="149">
        <v>5</v>
      </c>
      <c r="J287" s="149">
        <v>2005</v>
      </c>
      <c r="K287" s="154" t="str">
        <f t="shared" si="5"/>
        <v>3516570658</v>
      </c>
      <c r="L287" s="149" t="s">
        <v>1447</v>
      </c>
      <c r="M287" s="149" t="s">
        <v>1794</v>
      </c>
      <c r="N287" s="149" t="s">
        <v>1794</v>
      </c>
      <c r="O287" s="153" t="s">
        <v>1448</v>
      </c>
      <c r="P287" s="149" t="s">
        <v>96</v>
      </c>
      <c r="Q287" s="149" t="s">
        <v>41</v>
      </c>
      <c r="R287" s="154" t="s">
        <v>992</v>
      </c>
    </row>
    <row r="288" spans="1:18" ht="20.25" x14ac:dyDescent="0.4">
      <c r="A288" s="149">
        <v>288</v>
      </c>
      <c r="B288" s="152">
        <v>45139</v>
      </c>
      <c r="C288" s="149" t="s">
        <v>1623</v>
      </c>
      <c r="D288" s="149">
        <v>24016682</v>
      </c>
      <c r="E288" s="149" t="s">
        <v>1450</v>
      </c>
      <c r="F288" s="149" t="s">
        <v>48</v>
      </c>
      <c r="G288" s="149">
        <v>5000</v>
      </c>
      <c r="H288" s="149">
        <v>2</v>
      </c>
      <c r="I288" s="149">
        <v>8</v>
      </c>
      <c r="J288" s="149">
        <v>1974</v>
      </c>
      <c r="K288" s="154" t="str">
        <f t="shared" si="5"/>
        <v>351584118</v>
      </c>
      <c r="L288" s="149" t="s">
        <v>1451</v>
      </c>
      <c r="M288" s="149" t="s">
        <v>96</v>
      </c>
      <c r="N288" s="149" t="s">
        <v>1838</v>
      </c>
      <c r="O288" s="153" t="s">
        <v>1452</v>
      </c>
      <c r="P288" s="149" t="s">
        <v>96</v>
      </c>
      <c r="Q288" s="149" t="s">
        <v>41</v>
      </c>
      <c r="R288" s="154" t="s">
        <v>97</v>
      </c>
    </row>
    <row r="289" spans="1:18" ht="20.25" x14ac:dyDescent="0.4">
      <c r="A289" s="149">
        <v>289</v>
      </c>
      <c r="B289" s="152">
        <v>45536</v>
      </c>
      <c r="C289" s="149" t="s">
        <v>1621</v>
      </c>
      <c r="D289" s="149">
        <v>23794462</v>
      </c>
      <c r="E289" s="149" t="s">
        <v>1202</v>
      </c>
      <c r="F289" s="149" t="s">
        <v>1203</v>
      </c>
      <c r="G289" s="149">
        <v>5000</v>
      </c>
      <c r="H289" s="149">
        <v>14</v>
      </c>
      <c r="I289" s="149">
        <v>2</v>
      </c>
      <c r="J289" s="149">
        <v>1974</v>
      </c>
      <c r="K289" s="154" t="str">
        <f t="shared" si="5"/>
        <v>3513585797</v>
      </c>
      <c r="L289" s="149" t="s">
        <v>1204</v>
      </c>
      <c r="M289" s="149" t="s">
        <v>2661</v>
      </c>
      <c r="N289" s="149" t="s">
        <v>550</v>
      </c>
      <c r="O289" s="153">
        <v>0</v>
      </c>
      <c r="P289" s="149" t="s">
        <v>105</v>
      </c>
      <c r="Q289" s="149" t="s">
        <v>22</v>
      </c>
      <c r="R289" s="154"/>
    </row>
    <row r="290" spans="1:18" ht="20.25" x14ac:dyDescent="0.4">
      <c r="A290" s="149">
        <v>290</v>
      </c>
      <c r="B290" s="152">
        <v>45170</v>
      </c>
      <c r="C290" s="149" t="s">
        <v>1620</v>
      </c>
      <c r="D290" s="149">
        <v>25611002</v>
      </c>
      <c r="E290" s="149" t="s">
        <v>1396</v>
      </c>
      <c r="F290" s="149" t="s">
        <v>1397</v>
      </c>
      <c r="G290" s="149">
        <v>6127</v>
      </c>
      <c r="H290" s="149">
        <v>11</v>
      </c>
      <c r="I290" s="149">
        <v>7</v>
      </c>
      <c r="J290" s="149">
        <v>1974</v>
      </c>
      <c r="K290" s="154" t="str">
        <f t="shared" si="5"/>
        <v>3516570658</v>
      </c>
      <c r="L290" s="155" t="s">
        <v>1454</v>
      </c>
      <c r="M290" s="149" t="s">
        <v>1455</v>
      </c>
      <c r="N290" s="149" t="s">
        <v>1831</v>
      </c>
      <c r="O290" s="153" t="s">
        <v>1456</v>
      </c>
      <c r="P290" s="149" t="s">
        <v>401</v>
      </c>
      <c r="Q290" s="149" t="s">
        <v>41</v>
      </c>
      <c r="R290" s="154"/>
    </row>
    <row r="291" spans="1:18" ht="20.25" x14ac:dyDescent="0.4">
      <c r="A291" s="149">
        <v>291</v>
      </c>
      <c r="B291" s="152">
        <v>45170</v>
      </c>
      <c r="C291" s="149" t="s">
        <v>1619</v>
      </c>
      <c r="D291" s="149">
        <v>40901851</v>
      </c>
      <c r="E291" s="149" t="s">
        <v>1457</v>
      </c>
      <c r="F291" s="149" t="s">
        <v>1458</v>
      </c>
      <c r="G291" s="149">
        <v>5000</v>
      </c>
      <c r="H291" s="149">
        <v>9</v>
      </c>
      <c r="I291" s="149">
        <v>1</v>
      </c>
      <c r="J291" s="149">
        <v>1998</v>
      </c>
      <c r="K291" s="154" t="str">
        <f t="shared" si="5"/>
        <v>351584118</v>
      </c>
      <c r="L291" s="155" t="s">
        <v>2503</v>
      </c>
      <c r="M291" s="149" t="s">
        <v>1459</v>
      </c>
      <c r="N291" s="149" t="s">
        <v>1782</v>
      </c>
      <c r="O291" s="153" t="s">
        <v>1460</v>
      </c>
      <c r="P291" s="149" t="s">
        <v>401</v>
      </c>
      <c r="Q291" s="149" t="s">
        <v>1221</v>
      </c>
      <c r="R291" s="154" t="s">
        <v>81</v>
      </c>
    </row>
    <row r="292" spans="1:18" ht="20.25" x14ac:dyDescent="0.4">
      <c r="A292" s="149">
        <v>292</v>
      </c>
      <c r="B292" s="152">
        <v>45170</v>
      </c>
      <c r="C292" s="149" t="s">
        <v>1618</v>
      </c>
      <c r="D292" s="149">
        <v>20424398455</v>
      </c>
      <c r="E292" s="149" t="s">
        <v>1462</v>
      </c>
      <c r="F292" s="149" t="s">
        <v>1298</v>
      </c>
      <c r="G292" s="149">
        <v>5000</v>
      </c>
      <c r="H292" s="149">
        <v>9</v>
      </c>
      <c r="I292" s="149">
        <v>4</v>
      </c>
      <c r="J292" s="149">
        <v>1998</v>
      </c>
      <c r="K292" s="154" t="str">
        <f t="shared" si="5"/>
        <v>3513585797</v>
      </c>
      <c r="L292" s="155" t="s">
        <v>1463</v>
      </c>
      <c r="M292" s="149" t="s">
        <v>1464</v>
      </c>
      <c r="N292" s="149" t="s">
        <v>1797</v>
      </c>
      <c r="O292" s="153" t="s">
        <v>1465</v>
      </c>
      <c r="P292" s="149" t="s">
        <v>401</v>
      </c>
      <c r="Q292" s="149" t="s">
        <v>1221</v>
      </c>
      <c r="R292" s="154" t="s">
        <v>81</v>
      </c>
    </row>
    <row r="293" spans="1:18" ht="20.25" x14ac:dyDescent="0.4">
      <c r="A293" s="149">
        <v>293</v>
      </c>
      <c r="B293" s="152">
        <v>45170</v>
      </c>
      <c r="C293" s="149" t="s">
        <v>1466</v>
      </c>
      <c r="D293" s="149">
        <v>38182650</v>
      </c>
      <c r="E293" s="149" t="s">
        <v>1467</v>
      </c>
      <c r="F293" s="149" t="s">
        <v>48</v>
      </c>
      <c r="G293" s="149">
        <v>5000</v>
      </c>
      <c r="H293" s="149">
        <v>1</v>
      </c>
      <c r="I293" s="149">
        <v>3</v>
      </c>
      <c r="J293" s="149">
        <v>1994</v>
      </c>
      <c r="K293" s="154" t="str">
        <f t="shared" si="5"/>
        <v>3516570658</v>
      </c>
      <c r="L293" s="149" t="s">
        <v>1468</v>
      </c>
      <c r="M293" s="149" t="s">
        <v>1469</v>
      </c>
      <c r="N293" s="149" t="s">
        <v>1796</v>
      </c>
      <c r="O293" s="153" t="s">
        <v>1470</v>
      </c>
      <c r="P293" s="149" t="s">
        <v>401</v>
      </c>
      <c r="Q293" s="149" t="s">
        <v>45</v>
      </c>
      <c r="R293" s="154"/>
    </row>
    <row r="294" spans="1:18" ht="20.25" x14ac:dyDescent="0.4">
      <c r="A294" s="149">
        <v>294</v>
      </c>
      <c r="B294" s="152">
        <v>45170</v>
      </c>
      <c r="C294" s="149" t="s">
        <v>1617</v>
      </c>
      <c r="D294" s="149">
        <v>28118218</v>
      </c>
      <c r="E294" s="149" t="s">
        <v>551</v>
      </c>
      <c r="F294" s="149" t="s">
        <v>48</v>
      </c>
      <c r="G294" s="149">
        <v>5000</v>
      </c>
      <c r="H294" s="149">
        <v>28</v>
      </c>
      <c r="I294" s="149">
        <v>5</v>
      </c>
      <c r="J294" s="149">
        <v>1980</v>
      </c>
      <c r="K294" s="154" t="str">
        <f t="shared" si="5"/>
        <v>351584118</v>
      </c>
      <c r="L294" s="155" t="s">
        <v>552</v>
      </c>
      <c r="M294" s="149" t="s">
        <v>1474</v>
      </c>
      <c r="N294" s="149" t="s">
        <v>1768</v>
      </c>
      <c r="O294" s="153">
        <v>0</v>
      </c>
      <c r="P294" s="149" t="s">
        <v>401</v>
      </c>
      <c r="Q294" s="149" t="s">
        <v>22</v>
      </c>
      <c r="R294" s="154" t="s">
        <v>81</v>
      </c>
    </row>
    <row r="295" spans="1:18" ht="20.25" x14ac:dyDescent="0.4">
      <c r="A295" s="149">
        <v>295</v>
      </c>
      <c r="B295" s="152">
        <v>45170</v>
      </c>
      <c r="C295" s="149" t="s">
        <v>1615</v>
      </c>
      <c r="D295" s="149">
        <v>24202133</v>
      </c>
      <c r="E295" s="149" t="s">
        <v>1396</v>
      </c>
      <c r="F295" s="149" t="s">
        <v>1397</v>
      </c>
      <c r="G295" s="149">
        <v>6127</v>
      </c>
      <c r="H295" s="149">
        <v>12</v>
      </c>
      <c r="I295" s="149">
        <v>2</v>
      </c>
      <c r="J295" s="149">
        <v>1975</v>
      </c>
      <c r="K295" s="154" t="str">
        <f t="shared" si="5"/>
        <v>3513585797</v>
      </c>
      <c r="L295" s="155" t="s">
        <v>1398</v>
      </c>
      <c r="M295" s="149" t="s">
        <v>550</v>
      </c>
      <c r="N295" s="149" t="s">
        <v>105</v>
      </c>
      <c r="O295" s="153">
        <v>0</v>
      </c>
      <c r="P295" s="149" t="s">
        <v>105</v>
      </c>
      <c r="Q295" s="149" t="s">
        <v>33</v>
      </c>
      <c r="R295" s="154"/>
    </row>
    <row r="296" spans="1:18" ht="20.25" x14ac:dyDescent="0.4">
      <c r="A296" s="149">
        <v>296</v>
      </c>
      <c r="B296" s="152">
        <v>45170</v>
      </c>
      <c r="C296" s="149" t="s">
        <v>3189</v>
      </c>
      <c r="D296" s="149">
        <v>44970217</v>
      </c>
      <c r="E296" s="149" t="s">
        <v>1475</v>
      </c>
      <c r="F296" s="149" t="s">
        <v>147</v>
      </c>
      <c r="G296" s="149">
        <v>5008</v>
      </c>
      <c r="H296" s="149">
        <v>14</v>
      </c>
      <c r="I296" s="149">
        <v>10</v>
      </c>
      <c r="J296" s="149">
        <v>2003</v>
      </c>
      <c r="K296" s="154" t="str">
        <f t="shared" si="5"/>
        <v>3516570658</v>
      </c>
      <c r="L296" s="149" t="s">
        <v>1478</v>
      </c>
      <c r="M296" s="149" t="s">
        <v>1479</v>
      </c>
      <c r="N296" s="149" t="s">
        <v>1871</v>
      </c>
      <c r="O296" s="153">
        <v>0</v>
      </c>
      <c r="P296" s="149" t="s">
        <v>134</v>
      </c>
      <c r="Q296" s="149" t="s">
        <v>518</v>
      </c>
      <c r="R296" s="154"/>
    </row>
    <row r="297" spans="1:18" ht="20.25" x14ac:dyDescent="0.4">
      <c r="A297" s="149">
        <v>297</v>
      </c>
      <c r="B297" s="152">
        <v>45170</v>
      </c>
      <c r="C297" s="149" t="s">
        <v>1481</v>
      </c>
      <c r="D297" s="149">
        <v>35580869</v>
      </c>
      <c r="E297" s="149" t="s">
        <v>1483</v>
      </c>
      <c r="F297" s="149" t="s">
        <v>1484</v>
      </c>
      <c r="G297" s="149">
        <v>5006</v>
      </c>
      <c r="H297" s="149">
        <v>23</v>
      </c>
      <c r="I297" s="149">
        <v>5</v>
      </c>
      <c r="J297" s="149">
        <v>1991</v>
      </c>
      <c r="K297" s="154" t="str">
        <f t="shared" si="5"/>
        <v>351584118</v>
      </c>
      <c r="L297" s="149" t="s">
        <v>1485</v>
      </c>
      <c r="M297" s="149" t="s">
        <v>1482</v>
      </c>
      <c r="N297" s="149" t="s">
        <v>1832</v>
      </c>
      <c r="O297" s="153" t="s">
        <v>1486</v>
      </c>
      <c r="P297" s="149" t="s">
        <v>466</v>
      </c>
      <c r="Q297" s="149" t="s">
        <v>41</v>
      </c>
      <c r="R297" s="154"/>
    </row>
    <row r="298" spans="1:18" ht="20.25" x14ac:dyDescent="0.4">
      <c r="A298" s="149">
        <v>298</v>
      </c>
      <c r="B298" s="152">
        <v>45170</v>
      </c>
      <c r="C298" s="149" t="s">
        <v>993</v>
      </c>
      <c r="D298" s="149">
        <v>32239467</v>
      </c>
      <c r="E298" s="149" t="s">
        <v>994</v>
      </c>
      <c r="F298" s="149" t="s">
        <v>995</v>
      </c>
      <c r="G298" s="149">
        <v>5000</v>
      </c>
      <c r="H298" s="149">
        <v>19</v>
      </c>
      <c r="I298" s="149">
        <v>4</v>
      </c>
      <c r="J298" s="149">
        <v>1986</v>
      </c>
      <c r="K298" s="154" t="str">
        <f t="shared" si="5"/>
        <v>3513585797</v>
      </c>
      <c r="L298" s="149" t="s">
        <v>996</v>
      </c>
      <c r="M298" s="149" t="s">
        <v>1487</v>
      </c>
      <c r="N298" s="149" t="s">
        <v>1798</v>
      </c>
      <c r="O298" s="153" t="s">
        <v>1488</v>
      </c>
      <c r="P298" s="149" t="s">
        <v>401</v>
      </c>
      <c r="Q298" s="149" t="s">
        <v>1587</v>
      </c>
      <c r="R298" s="154" t="s">
        <v>913</v>
      </c>
    </row>
    <row r="299" spans="1:18" ht="20.25" x14ac:dyDescent="0.4">
      <c r="A299" s="149">
        <v>299</v>
      </c>
      <c r="B299" s="152">
        <v>45170</v>
      </c>
      <c r="C299" s="149" t="s">
        <v>1614</v>
      </c>
      <c r="D299" s="149">
        <v>29188839</v>
      </c>
      <c r="E299" s="149" t="s">
        <v>1490</v>
      </c>
      <c r="F299" s="149" t="s">
        <v>730</v>
      </c>
      <c r="G299" s="149">
        <v>5000</v>
      </c>
      <c r="H299" s="149">
        <v>10</v>
      </c>
      <c r="I299" s="149">
        <v>11</v>
      </c>
      <c r="J299" s="149">
        <v>1981</v>
      </c>
      <c r="K299" s="154" t="str">
        <f t="shared" si="5"/>
        <v>3516570658</v>
      </c>
      <c r="L299" s="149" t="s">
        <v>1491</v>
      </c>
      <c r="M299" s="149" t="s">
        <v>1492</v>
      </c>
      <c r="N299" s="149" t="s">
        <v>1870</v>
      </c>
      <c r="O299" s="153" t="s">
        <v>1493</v>
      </c>
      <c r="P299" s="149" t="s">
        <v>401</v>
      </c>
      <c r="Q299" s="149" t="s">
        <v>22</v>
      </c>
      <c r="R299" s="154"/>
    </row>
    <row r="300" spans="1:18" ht="15.75" customHeight="1" x14ac:dyDescent="0.4">
      <c r="A300" s="149">
        <v>300</v>
      </c>
      <c r="B300" s="152">
        <v>45170</v>
      </c>
      <c r="C300" s="149" t="s">
        <v>1613</v>
      </c>
      <c r="D300" s="149">
        <v>21628169</v>
      </c>
      <c r="E300" s="149" t="s">
        <v>1504</v>
      </c>
      <c r="F300" s="149" t="s">
        <v>86</v>
      </c>
      <c r="G300" s="149">
        <v>5147</v>
      </c>
      <c r="H300" s="149">
        <v>30</v>
      </c>
      <c r="I300" s="149">
        <v>6</v>
      </c>
      <c r="J300" s="149">
        <v>1970</v>
      </c>
      <c r="K300" s="154" t="str">
        <f t="shared" si="5"/>
        <v>351584118</v>
      </c>
      <c r="L300" s="149" t="s">
        <v>1505</v>
      </c>
      <c r="M300" s="149" t="s">
        <v>1506</v>
      </c>
      <c r="N300" s="149" t="s">
        <v>1772</v>
      </c>
      <c r="O300" s="153" t="s">
        <v>1507</v>
      </c>
      <c r="P300" s="149" t="s">
        <v>401</v>
      </c>
      <c r="Q300" s="149" t="s">
        <v>41</v>
      </c>
      <c r="R300" s="154"/>
    </row>
    <row r="301" spans="1:18" ht="20.25" x14ac:dyDescent="0.4">
      <c r="A301" s="149">
        <v>301</v>
      </c>
      <c r="B301" s="152">
        <v>45627</v>
      </c>
      <c r="C301" s="149" t="s">
        <v>1586</v>
      </c>
      <c r="D301" s="149">
        <v>27896092</v>
      </c>
      <c r="E301" s="149" t="s">
        <v>956</v>
      </c>
      <c r="F301" s="149" t="s">
        <v>918</v>
      </c>
      <c r="G301" s="149">
        <v>5149</v>
      </c>
      <c r="H301" s="149">
        <v>27</v>
      </c>
      <c r="I301" s="149">
        <v>5</v>
      </c>
      <c r="J301" s="149">
        <v>1981</v>
      </c>
      <c r="K301" s="154" t="str">
        <f t="shared" si="5"/>
        <v>3513585797</v>
      </c>
      <c r="L301" s="155" t="s">
        <v>957</v>
      </c>
      <c r="N301" s="149" t="s">
        <v>453</v>
      </c>
      <c r="O301" s="153">
        <v>0</v>
      </c>
      <c r="P301" s="149" t="s">
        <v>134</v>
      </c>
      <c r="Q301" s="149" t="s">
        <v>396</v>
      </c>
      <c r="R301" s="154"/>
    </row>
    <row r="302" spans="1:18" ht="20.25" x14ac:dyDescent="0.4">
      <c r="A302" s="149">
        <v>302</v>
      </c>
      <c r="B302" s="152">
        <v>45200</v>
      </c>
      <c r="C302" s="149" t="s">
        <v>1612</v>
      </c>
      <c r="D302" s="149">
        <v>41654481</v>
      </c>
      <c r="E302" s="149" t="s">
        <v>424</v>
      </c>
      <c r="F302" s="149" t="s">
        <v>48</v>
      </c>
      <c r="G302" s="149">
        <v>5000</v>
      </c>
      <c r="H302" s="149">
        <v>24</v>
      </c>
      <c r="I302" s="149">
        <v>3</v>
      </c>
      <c r="J302" s="149">
        <v>1998</v>
      </c>
      <c r="K302" s="154" t="str">
        <f t="shared" si="5"/>
        <v>3516570658</v>
      </c>
      <c r="L302" s="149" t="s">
        <v>1513</v>
      </c>
      <c r="M302" s="149" t="s">
        <v>550</v>
      </c>
      <c r="N302" s="149" t="s">
        <v>105</v>
      </c>
      <c r="O302" s="153">
        <v>0</v>
      </c>
      <c r="P302" s="149" t="s">
        <v>105</v>
      </c>
      <c r="Q302" s="149" t="s">
        <v>33</v>
      </c>
      <c r="R302" s="154"/>
    </row>
    <row r="303" spans="1:18" ht="20.25" x14ac:dyDescent="0.4">
      <c r="A303" s="149">
        <v>303</v>
      </c>
      <c r="B303" s="152">
        <v>45200</v>
      </c>
      <c r="C303" s="149" t="s">
        <v>1515</v>
      </c>
      <c r="D303" s="149">
        <v>22567569</v>
      </c>
      <c r="E303" s="149" t="s">
        <v>1521</v>
      </c>
      <c r="F303" s="149" t="s">
        <v>1522</v>
      </c>
      <c r="G303" s="149">
        <v>5000</v>
      </c>
      <c r="H303" s="149">
        <v>10</v>
      </c>
      <c r="I303" s="149">
        <v>4</v>
      </c>
      <c r="J303" s="149">
        <v>1972</v>
      </c>
      <c r="K303" s="154" t="str">
        <f t="shared" si="5"/>
        <v>351584118</v>
      </c>
      <c r="L303" s="155" t="s">
        <v>1523</v>
      </c>
      <c r="M303" s="149" t="s">
        <v>1524</v>
      </c>
      <c r="N303" s="149" t="s">
        <v>1873</v>
      </c>
      <c r="O303" s="153" t="s">
        <v>1525</v>
      </c>
      <c r="P303" s="149" t="s">
        <v>401</v>
      </c>
      <c r="Q303" s="149" t="s">
        <v>22</v>
      </c>
      <c r="R303" s="154"/>
    </row>
    <row r="304" spans="1:18" ht="20.25" x14ac:dyDescent="0.4">
      <c r="A304" s="149">
        <v>304</v>
      </c>
      <c r="B304" s="152">
        <v>45200</v>
      </c>
      <c r="C304" s="149" t="s">
        <v>1611</v>
      </c>
      <c r="D304" s="149">
        <v>39689011</v>
      </c>
      <c r="E304" s="149" t="s">
        <v>1527</v>
      </c>
      <c r="F304" s="149" t="s">
        <v>57</v>
      </c>
      <c r="G304" s="149">
        <v>5000</v>
      </c>
      <c r="H304" s="149">
        <v>21</v>
      </c>
      <c r="I304" s="149">
        <v>6</v>
      </c>
      <c r="J304" s="149">
        <v>1996</v>
      </c>
      <c r="K304" s="154" t="str">
        <f t="shared" si="5"/>
        <v>3513585797</v>
      </c>
      <c r="L304" s="149" t="s">
        <v>1528</v>
      </c>
      <c r="M304" s="149" t="s">
        <v>1529</v>
      </c>
      <c r="N304" s="149" t="s">
        <v>1828</v>
      </c>
      <c r="O304" s="153" t="s">
        <v>1530</v>
      </c>
      <c r="P304" s="149" t="s">
        <v>466</v>
      </c>
      <c r="Q304" s="149" t="s">
        <v>41</v>
      </c>
      <c r="R304" s="154"/>
    </row>
    <row r="305" spans="1:18" ht="20.25" x14ac:dyDescent="0.4">
      <c r="A305" s="149">
        <v>305</v>
      </c>
      <c r="B305" s="152">
        <v>45200</v>
      </c>
      <c r="C305" s="149" t="s">
        <v>1610</v>
      </c>
      <c r="D305" s="149">
        <v>38332322</v>
      </c>
      <c r="E305" s="149" t="s">
        <v>70</v>
      </c>
      <c r="F305" s="149" t="s">
        <v>71</v>
      </c>
      <c r="G305" s="149">
        <v>5008</v>
      </c>
      <c r="H305" s="149">
        <v>16</v>
      </c>
      <c r="I305" s="149">
        <v>7</v>
      </c>
      <c r="J305" s="149">
        <v>1994</v>
      </c>
      <c r="K305" s="154" t="str">
        <f t="shared" si="5"/>
        <v>3516570658</v>
      </c>
      <c r="L305" s="149" t="s">
        <v>1299</v>
      </c>
      <c r="M305" s="149" t="s">
        <v>1531</v>
      </c>
      <c r="N305" s="149" t="s">
        <v>1851</v>
      </c>
      <c r="O305" s="153" t="s">
        <v>1532</v>
      </c>
      <c r="P305" s="149" t="s">
        <v>466</v>
      </c>
      <c r="Q305" s="149" t="s">
        <v>41</v>
      </c>
      <c r="R305" s="154"/>
    </row>
    <row r="306" spans="1:18" ht="20.25" x14ac:dyDescent="0.4">
      <c r="A306" s="149">
        <v>306</v>
      </c>
      <c r="B306" s="152">
        <v>45200</v>
      </c>
      <c r="C306" s="149" t="s">
        <v>1517</v>
      </c>
      <c r="D306" s="149">
        <v>27516528</v>
      </c>
      <c r="E306" s="149" t="s">
        <v>1533</v>
      </c>
      <c r="F306" s="149" t="s">
        <v>86</v>
      </c>
      <c r="G306" s="149">
        <v>5147</v>
      </c>
      <c r="H306" s="149">
        <v>29</v>
      </c>
      <c r="I306" s="149">
        <v>11</v>
      </c>
      <c r="J306" s="149">
        <v>1979</v>
      </c>
      <c r="K306" s="154" t="str">
        <f t="shared" si="5"/>
        <v>351584118</v>
      </c>
      <c r="L306" s="149" t="s">
        <v>1534</v>
      </c>
      <c r="M306" s="149" t="s">
        <v>1519</v>
      </c>
      <c r="N306" s="149" t="s">
        <v>1775</v>
      </c>
      <c r="O306" s="153" t="s">
        <v>1535</v>
      </c>
      <c r="P306" s="149" t="s">
        <v>401</v>
      </c>
      <c r="Q306" s="149" t="s">
        <v>22</v>
      </c>
      <c r="R306" s="154"/>
    </row>
    <row r="307" spans="1:18" ht="20.25" x14ac:dyDescent="0.4">
      <c r="A307" s="149">
        <v>307</v>
      </c>
      <c r="B307" s="152">
        <v>45200</v>
      </c>
      <c r="C307" s="149" t="s">
        <v>1518</v>
      </c>
      <c r="D307" s="149">
        <v>45083188</v>
      </c>
      <c r="E307" s="149" t="s">
        <v>470</v>
      </c>
      <c r="F307" s="149" t="s">
        <v>929</v>
      </c>
      <c r="G307" s="149">
        <v>5000</v>
      </c>
      <c r="H307" s="149">
        <v>25</v>
      </c>
      <c r="I307" s="149">
        <v>11</v>
      </c>
      <c r="J307" s="149">
        <v>2003</v>
      </c>
      <c r="K307" s="154" t="str">
        <f t="shared" si="5"/>
        <v>3513585797</v>
      </c>
      <c r="L307" s="155" t="s">
        <v>1537</v>
      </c>
      <c r="M307" s="149" t="s">
        <v>1341</v>
      </c>
      <c r="N307" s="149" t="s">
        <v>1438</v>
      </c>
      <c r="O307" s="153" t="s">
        <v>1536</v>
      </c>
      <c r="P307" s="149" t="s">
        <v>401</v>
      </c>
      <c r="Q307" s="149" t="s">
        <v>22</v>
      </c>
      <c r="R307" s="154" t="s">
        <v>517</v>
      </c>
    </row>
    <row r="308" spans="1:18" ht="20.25" x14ac:dyDescent="0.4">
      <c r="A308" s="149">
        <v>308</v>
      </c>
      <c r="B308" s="152">
        <v>45200</v>
      </c>
      <c r="C308" s="149" t="s">
        <v>257</v>
      </c>
      <c r="D308" s="149">
        <v>27958126</v>
      </c>
      <c r="E308" s="149" t="s">
        <v>1541</v>
      </c>
      <c r="F308" s="149" t="s">
        <v>48</v>
      </c>
      <c r="G308" s="149">
        <v>5000</v>
      </c>
      <c r="H308" s="149">
        <v>20</v>
      </c>
      <c r="I308" s="149">
        <v>3</v>
      </c>
      <c r="J308" s="149">
        <v>1980</v>
      </c>
      <c r="K308" s="154" t="str">
        <f t="shared" si="5"/>
        <v>3516570658</v>
      </c>
      <c r="L308" s="149" t="s">
        <v>259</v>
      </c>
      <c r="M308" s="149" t="s">
        <v>1542</v>
      </c>
      <c r="N308" s="149" t="s">
        <v>1874</v>
      </c>
      <c r="O308" s="153">
        <v>0</v>
      </c>
      <c r="P308" s="149" t="s">
        <v>40</v>
      </c>
      <c r="Q308" s="149" t="s">
        <v>22</v>
      </c>
      <c r="R308" s="154" t="s">
        <v>81</v>
      </c>
    </row>
    <row r="309" spans="1:18" ht="20.25" x14ac:dyDescent="0.4">
      <c r="A309" s="149">
        <v>309</v>
      </c>
      <c r="B309" s="152">
        <v>45200</v>
      </c>
      <c r="C309" s="149" t="s">
        <v>1543</v>
      </c>
      <c r="D309" s="160">
        <v>30715004506</v>
      </c>
      <c r="E309" s="149" t="s">
        <v>1544</v>
      </c>
      <c r="F309" s="149" t="s">
        <v>48</v>
      </c>
      <c r="G309" s="149">
        <v>5000</v>
      </c>
      <c r="H309" s="149">
        <v>17</v>
      </c>
      <c r="I309" s="149">
        <v>6</v>
      </c>
      <c r="J309" s="149">
        <v>2015</v>
      </c>
      <c r="K309" s="154" t="str">
        <f t="shared" si="5"/>
        <v>351584118</v>
      </c>
      <c r="L309" s="149" t="s">
        <v>1546</v>
      </c>
      <c r="M309" s="149" t="s">
        <v>1548</v>
      </c>
      <c r="N309" s="149" t="s">
        <v>1812</v>
      </c>
      <c r="O309" s="153" t="s">
        <v>1545</v>
      </c>
      <c r="P309" s="149" t="s">
        <v>401</v>
      </c>
      <c r="Q309" s="149" t="s">
        <v>45</v>
      </c>
      <c r="R309" s="154" t="s">
        <v>161</v>
      </c>
    </row>
    <row r="310" spans="1:18" ht="20.25" x14ac:dyDescent="0.4">
      <c r="A310" s="149">
        <v>310</v>
      </c>
      <c r="B310" s="152">
        <v>45200</v>
      </c>
      <c r="C310" s="149" t="s">
        <v>1543</v>
      </c>
      <c r="D310" s="160">
        <v>30715004506</v>
      </c>
      <c r="E310" s="149" t="s">
        <v>1544</v>
      </c>
      <c r="F310" s="149" t="s">
        <v>48</v>
      </c>
      <c r="G310" s="149">
        <v>5000</v>
      </c>
      <c r="H310" s="149">
        <v>17</v>
      </c>
      <c r="I310" s="149">
        <v>6</v>
      </c>
      <c r="J310" s="149">
        <v>2015</v>
      </c>
      <c r="K310" s="154" t="str">
        <f t="shared" si="5"/>
        <v>3513585797</v>
      </c>
      <c r="L310" s="149" t="s">
        <v>1546</v>
      </c>
      <c r="M310" s="149" t="s">
        <v>1547</v>
      </c>
      <c r="N310" s="149" t="s">
        <v>1879</v>
      </c>
      <c r="O310" s="153" t="s">
        <v>1549</v>
      </c>
      <c r="P310" s="149" t="s">
        <v>401</v>
      </c>
      <c r="Q310" s="149" t="s">
        <v>45</v>
      </c>
      <c r="R310" s="154"/>
    </row>
    <row r="311" spans="1:18" ht="20.25" x14ac:dyDescent="0.4">
      <c r="A311" s="149">
        <v>311</v>
      </c>
      <c r="B311" s="152">
        <v>45200</v>
      </c>
      <c r="C311" s="149" t="s">
        <v>1543</v>
      </c>
      <c r="D311" s="160">
        <v>30715004506</v>
      </c>
      <c r="E311" s="149" t="s">
        <v>1544</v>
      </c>
      <c r="F311" s="149" t="s">
        <v>48</v>
      </c>
      <c r="G311" s="149">
        <v>5000</v>
      </c>
      <c r="H311" s="149">
        <v>17</v>
      </c>
      <c r="I311" s="149">
        <v>6</v>
      </c>
      <c r="J311" s="149">
        <v>2015</v>
      </c>
      <c r="K311" s="154" t="str">
        <f t="shared" si="5"/>
        <v>3516570658</v>
      </c>
      <c r="L311" s="149" t="s">
        <v>1546</v>
      </c>
      <c r="M311" s="149" t="s">
        <v>1550</v>
      </c>
      <c r="N311" s="149" t="s">
        <v>1882</v>
      </c>
      <c r="O311" s="153" t="s">
        <v>1551</v>
      </c>
      <c r="P311" s="149" t="s">
        <v>401</v>
      </c>
      <c r="Q311" s="149" t="s">
        <v>45</v>
      </c>
      <c r="R311" s="154"/>
    </row>
    <row r="312" spans="1:18" ht="20.25" x14ac:dyDescent="0.4">
      <c r="A312" s="149">
        <v>312</v>
      </c>
      <c r="B312" s="152">
        <v>45231</v>
      </c>
      <c r="C312" s="149" t="s">
        <v>1539</v>
      </c>
      <c r="D312" s="149">
        <v>25064356</v>
      </c>
      <c r="E312" s="149" t="s">
        <v>1552</v>
      </c>
      <c r="F312" s="149" t="s">
        <v>674</v>
      </c>
      <c r="G312" s="149">
        <v>5000</v>
      </c>
      <c r="H312" s="149">
        <v>30</v>
      </c>
      <c r="I312" s="149">
        <v>11</v>
      </c>
      <c r="J312" s="149">
        <v>1975</v>
      </c>
      <c r="K312" s="154" t="str">
        <f t="shared" si="5"/>
        <v>351584118</v>
      </c>
      <c r="L312" s="149" t="s">
        <v>1553</v>
      </c>
      <c r="M312" s="149" t="s">
        <v>1554</v>
      </c>
      <c r="N312" s="149" t="s">
        <v>1769</v>
      </c>
      <c r="O312" s="153" t="s">
        <v>1555</v>
      </c>
      <c r="P312" s="149" t="s">
        <v>401</v>
      </c>
      <c r="Q312" s="149" t="s">
        <v>22</v>
      </c>
      <c r="R312" s="154" t="s">
        <v>81</v>
      </c>
    </row>
    <row r="313" spans="1:18" ht="20.25" x14ac:dyDescent="0.4">
      <c r="A313" s="149">
        <v>313</v>
      </c>
      <c r="B313" s="152">
        <v>45200</v>
      </c>
      <c r="C313" s="149" t="s">
        <v>1540</v>
      </c>
      <c r="D313" s="149">
        <v>45347664</v>
      </c>
      <c r="E313" s="149" t="s">
        <v>1557</v>
      </c>
      <c r="F313" s="149" t="s">
        <v>48</v>
      </c>
      <c r="G313" s="149">
        <v>5000</v>
      </c>
      <c r="H313" s="149">
        <v>27</v>
      </c>
      <c r="I313" s="149">
        <v>12</v>
      </c>
      <c r="J313" s="149">
        <v>2003</v>
      </c>
      <c r="K313" s="154" t="str">
        <f t="shared" si="5"/>
        <v>3513585797</v>
      </c>
      <c r="L313" s="168" t="s">
        <v>1558</v>
      </c>
      <c r="M313" s="149" t="s">
        <v>1559</v>
      </c>
      <c r="N313" s="149" t="s">
        <v>1875</v>
      </c>
      <c r="O313" s="153" t="s">
        <v>1560</v>
      </c>
      <c r="P313" s="149" t="s">
        <v>466</v>
      </c>
      <c r="Q313" s="149" t="s">
        <v>45</v>
      </c>
      <c r="R313" s="154"/>
    </row>
    <row r="314" spans="1:18" ht="20.25" x14ac:dyDescent="0.4">
      <c r="A314" s="149">
        <v>314</v>
      </c>
      <c r="B314" s="152">
        <v>45231</v>
      </c>
      <c r="C314" s="149" t="s">
        <v>1260</v>
      </c>
      <c r="D314" s="149">
        <v>20532683</v>
      </c>
      <c r="E314" s="149" t="s">
        <v>1563</v>
      </c>
      <c r="F314" s="149" t="s">
        <v>86</v>
      </c>
      <c r="G314" s="149">
        <v>5000</v>
      </c>
      <c r="H314" s="149">
        <v>28</v>
      </c>
      <c r="I314" s="149">
        <v>11</v>
      </c>
      <c r="J314" s="149">
        <v>1968</v>
      </c>
      <c r="K314" s="154" t="str">
        <f t="shared" si="5"/>
        <v>3516570658</v>
      </c>
      <c r="L314" s="156" t="s">
        <v>1564</v>
      </c>
      <c r="M314" s="156" t="s">
        <v>1565</v>
      </c>
      <c r="N314" s="156" t="s">
        <v>1814</v>
      </c>
      <c r="O314" s="153" t="s">
        <v>1566</v>
      </c>
      <c r="P314" s="149" t="s">
        <v>401</v>
      </c>
      <c r="Q314" s="149" t="s">
        <v>22</v>
      </c>
      <c r="R314" s="154"/>
    </row>
    <row r="315" spans="1:18" ht="20.25" x14ac:dyDescent="0.4">
      <c r="A315" s="149">
        <v>315</v>
      </c>
      <c r="B315" s="152">
        <v>45231</v>
      </c>
      <c r="C315" s="149" t="s">
        <v>1569</v>
      </c>
      <c r="D315" s="149">
        <v>29518581</v>
      </c>
      <c r="E315" s="149" t="s">
        <v>1177</v>
      </c>
      <c r="F315" s="149" t="s">
        <v>1178</v>
      </c>
      <c r="G315" s="149">
        <v>2417</v>
      </c>
      <c r="H315" s="149">
        <v>9</v>
      </c>
      <c r="I315" s="149">
        <v>8</v>
      </c>
      <c r="J315" s="149">
        <v>1982</v>
      </c>
      <c r="K315" s="154" t="str">
        <f t="shared" si="5"/>
        <v>351584118</v>
      </c>
      <c r="L315" s="155" t="s">
        <v>1325</v>
      </c>
      <c r="M315" s="149" t="s">
        <v>1570</v>
      </c>
      <c r="N315" s="149" t="s">
        <v>1570</v>
      </c>
      <c r="O315" s="153">
        <v>0</v>
      </c>
      <c r="P315" s="149" t="s">
        <v>401</v>
      </c>
      <c r="Q315" s="149" t="s">
        <v>41</v>
      </c>
      <c r="R315" s="154"/>
    </row>
    <row r="316" spans="1:18" ht="20.25" x14ac:dyDescent="0.4">
      <c r="A316" s="149">
        <v>316</v>
      </c>
      <c r="B316" s="152">
        <v>45231</v>
      </c>
      <c r="C316" s="149" t="s">
        <v>1572</v>
      </c>
      <c r="D316" s="149">
        <v>39070885</v>
      </c>
      <c r="E316" s="149" t="s">
        <v>1573</v>
      </c>
      <c r="F316" s="149" t="s">
        <v>147</v>
      </c>
      <c r="G316" s="149">
        <v>5008</v>
      </c>
      <c r="H316" s="149">
        <v>17</v>
      </c>
      <c r="I316" s="149">
        <v>7</v>
      </c>
      <c r="J316" s="149">
        <v>1995</v>
      </c>
      <c r="K316" s="154" t="str">
        <f t="shared" si="5"/>
        <v>3513585797</v>
      </c>
      <c r="L316" s="149" t="s">
        <v>1574</v>
      </c>
      <c r="M316" s="149" t="s">
        <v>780</v>
      </c>
      <c r="N316" s="149" t="s">
        <v>1811</v>
      </c>
      <c r="O316" s="153">
        <v>0</v>
      </c>
      <c r="P316" s="149" t="s">
        <v>40</v>
      </c>
      <c r="Q316" s="149" t="s">
        <v>22</v>
      </c>
      <c r="R316" s="154"/>
    </row>
    <row r="317" spans="1:18" ht="20.25" x14ac:dyDescent="0.4">
      <c r="A317" s="149">
        <v>317</v>
      </c>
      <c r="B317" s="152">
        <v>45231</v>
      </c>
      <c r="C317" s="149" t="s">
        <v>1605</v>
      </c>
      <c r="D317" s="149">
        <v>16229509</v>
      </c>
      <c r="E317" s="149" t="s">
        <v>1392</v>
      </c>
      <c r="F317" s="149" t="s">
        <v>48</v>
      </c>
      <c r="G317" s="149">
        <v>5009</v>
      </c>
      <c r="H317" s="149">
        <v>19</v>
      </c>
      <c r="I317" s="149">
        <v>11</v>
      </c>
      <c r="J317" s="149">
        <v>1962</v>
      </c>
      <c r="K317" s="154" t="str">
        <f t="shared" si="5"/>
        <v>3516570658</v>
      </c>
      <c r="L317" s="149" t="s">
        <v>1393</v>
      </c>
      <c r="M317" s="149" t="s">
        <v>1577</v>
      </c>
      <c r="N317" s="149" t="s">
        <v>1768</v>
      </c>
      <c r="O317" s="153" t="s">
        <v>1578</v>
      </c>
      <c r="P317" s="149" t="s">
        <v>401</v>
      </c>
      <c r="Q317" s="149" t="s">
        <v>22</v>
      </c>
      <c r="R317" s="154" t="s">
        <v>571</v>
      </c>
    </row>
    <row r="318" spans="1:18" ht="20.25" x14ac:dyDescent="0.4">
      <c r="A318" s="149">
        <v>318</v>
      </c>
      <c r="B318" s="152">
        <v>45231</v>
      </c>
      <c r="C318" s="149" t="s">
        <v>1597</v>
      </c>
      <c r="D318" s="149">
        <v>2203334</v>
      </c>
      <c r="E318" s="149" t="s">
        <v>1751</v>
      </c>
      <c r="F318" s="149" t="s">
        <v>1752</v>
      </c>
      <c r="G318" s="149">
        <v>5000</v>
      </c>
      <c r="H318" s="149">
        <v>8</v>
      </c>
      <c r="I318" s="149">
        <v>2</v>
      </c>
      <c r="J318" s="149">
        <v>1971</v>
      </c>
      <c r="K318" s="154" t="str">
        <f t="shared" si="5"/>
        <v>351584118</v>
      </c>
      <c r="L318" s="155" t="s">
        <v>1753</v>
      </c>
      <c r="M318" s="149" t="s">
        <v>1754</v>
      </c>
      <c r="N318" s="149" t="s">
        <v>1831</v>
      </c>
      <c r="O318" s="153" t="s">
        <v>1755</v>
      </c>
      <c r="P318" s="149" t="s">
        <v>401</v>
      </c>
      <c r="Q318" s="149" t="s">
        <v>22</v>
      </c>
      <c r="R318" s="154" t="s">
        <v>81</v>
      </c>
    </row>
    <row r="319" spans="1:18" ht="20.25" x14ac:dyDescent="0.4">
      <c r="A319" s="149">
        <v>319</v>
      </c>
      <c r="B319" s="152">
        <v>45261</v>
      </c>
      <c r="C319" s="149" t="s">
        <v>1891</v>
      </c>
      <c r="D319" s="149">
        <v>30716722348</v>
      </c>
      <c r="E319" s="149" t="s">
        <v>224</v>
      </c>
      <c r="F319" s="149" t="s">
        <v>143</v>
      </c>
      <c r="G319" s="149">
        <v>5147</v>
      </c>
      <c r="H319" s="149">
        <v>0</v>
      </c>
      <c r="I319" s="149">
        <v>0</v>
      </c>
      <c r="J319" s="149">
        <v>0</v>
      </c>
      <c r="K319" s="154" t="str">
        <f t="shared" si="5"/>
        <v>3513585797</v>
      </c>
      <c r="L319" s="155" t="s">
        <v>226</v>
      </c>
      <c r="M319" s="149" t="s">
        <v>434</v>
      </c>
      <c r="N319" s="149" t="s">
        <v>550</v>
      </c>
      <c r="O319" s="153">
        <v>0</v>
      </c>
      <c r="P319" s="149" t="s">
        <v>105</v>
      </c>
      <c r="Q319" s="149" t="s">
        <v>22</v>
      </c>
      <c r="R319" s="154"/>
    </row>
    <row r="320" spans="1:18" ht="20.25" x14ac:dyDescent="0.4">
      <c r="A320" s="149">
        <v>320</v>
      </c>
      <c r="B320" s="152">
        <v>45261</v>
      </c>
      <c r="C320" s="149" t="s">
        <v>1892</v>
      </c>
      <c r="D320" s="160">
        <v>30715004506</v>
      </c>
      <c r="E320" s="149" t="s">
        <v>1544</v>
      </c>
      <c r="F320" s="149" t="s">
        <v>48</v>
      </c>
      <c r="G320" s="149">
        <v>5000</v>
      </c>
      <c r="H320" s="149">
        <v>17</v>
      </c>
      <c r="I320" s="149">
        <v>6</v>
      </c>
      <c r="J320" s="149">
        <v>2015</v>
      </c>
      <c r="K320" s="154" t="str">
        <f t="shared" si="5"/>
        <v>3516570658</v>
      </c>
      <c r="L320" s="149" t="s">
        <v>1546</v>
      </c>
      <c r="M320" s="149" t="s">
        <v>1894</v>
      </c>
      <c r="N320" s="149" t="s">
        <v>1895</v>
      </c>
      <c r="O320" s="153" t="s">
        <v>1896</v>
      </c>
      <c r="P320" s="149" t="s">
        <v>401</v>
      </c>
      <c r="Q320" s="149" t="s">
        <v>41</v>
      </c>
      <c r="R320" s="154" t="s">
        <v>571</v>
      </c>
    </row>
    <row r="321" spans="1:18" ht="12.75" customHeight="1" x14ac:dyDescent="0.4">
      <c r="A321" s="149">
        <v>321</v>
      </c>
      <c r="B321" s="152">
        <v>45261</v>
      </c>
      <c r="C321" s="149" t="s">
        <v>1893</v>
      </c>
      <c r="D321" s="149">
        <v>28438360</v>
      </c>
      <c r="E321" s="149" t="s">
        <v>1552</v>
      </c>
      <c r="F321" s="149" t="s">
        <v>1900</v>
      </c>
      <c r="G321" s="149">
        <v>5000</v>
      </c>
      <c r="H321" s="149">
        <v>23</v>
      </c>
      <c r="I321" s="149">
        <v>12</v>
      </c>
      <c r="J321" s="149">
        <v>1980</v>
      </c>
      <c r="K321" s="154" t="str">
        <f t="shared" si="5"/>
        <v>351584118</v>
      </c>
      <c r="L321" s="149" t="s">
        <v>1901</v>
      </c>
      <c r="M321" s="149" t="s">
        <v>1902</v>
      </c>
      <c r="N321" s="149" t="s">
        <v>1903</v>
      </c>
      <c r="O321" s="153" t="s">
        <v>1904</v>
      </c>
      <c r="P321" s="149" t="s">
        <v>401</v>
      </c>
      <c r="Q321" s="149" t="s">
        <v>22</v>
      </c>
      <c r="R321" s="154" t="s">
        <v>81</v>
      </c>
    </row>
    <row r="322" spans="1:18" ht="15.75" customHeight="1" x14ac:dyDescent="0.4">
      <c r="A322" s="149">
        <v>322</v>
      </c>
      <c r="B322" s="152">
        <v>45261</v>
      </c>
      <c r="C322" s="149" t="s">
        <v>1915</v>
      </c>
      <c r="D322" s="149">
        <v>32426245</v>
      </c>
      <c r="E322" s="149" t="s">
        <v>1910</v>
      </c>
      <c r="F322" s="149" t="s">
        <v>1911</v>
      </c>
      <c r="G322" s="149">
        <v>5223</v>
      </c>
      <c r="H322" s="149">
        <v>26</v>
      </c>
      <c r="I322" s="149">
        <v>2</v>
      </c>
      <c r="J322" s="149">
        <v>1987</v>
      </c>
      <c r="K322" s="154" t="str">
        <f t="shared" si="5"/>
        <v>3513585797</v>
      </c>
      <c r="L322" s="149" t="s">
        <v>1912</v>
      </c>
      <c r="M322" s="149" t="s">
        <v>1813</v>
      </c>
      <c r="N322" s="149" t="s">
        <v>1913</v>
      </c>
      <c r="O322" s="153" t="s">
        <v>1914</v>
      </c>
      <c r="P322" s="149" t="s">
        <v>401</v>
      </c>
      <c r="Q322" s="149" t="s">
        <v>1587</v>
      </c>
      <c r="R322" s="154"/>
    </row>
    <row r="323" spans="1:18" ht="15.75" customHeight="1" x14ac:dyDescent="0.4">
      <c r="A323" s="149">
        <v>323</v>
      </c>
      <c r="B323" s="152">
        <v>45261</v>
      </c>
      <c r="C323" s="149" t="s">
        <v>1008</v>
      </c>
      <c r="D323" s="149">
        <v>35122905</v>
      </c>
      <c r="E323" s="149" t="s">
        <v>1016</v>
      </c>
      <c r="F323" s="149" t="s">
        <v>983</v>
      </c>
      <c r="G323" s="149">
        <v>5125</v>
      </c>
      <c r="H323" s="149">
        <v>18</v>
      </c>
      <c r="I323" s="149">
        <v>2</v>
      </c>
      <c r="J323" s="149">
        <v>1990</v>
      </c>
      <c r="K323" s="154" t="str">
        <f t="shared" ref="K323:K386" si="6">CHOOSE(MOD(ROW()-2,3)+1,"3516570658","351584118","3513585797")</f>
        <v>3516570658</v>
      </c>
      <c r="L323" s="149" t="s">
        <v>1017</v>
      </c>
      <c r="M323" s="149" t="s">
        <v>1814</v>
      </c>
      <c r="N323" s="149" t="s">
        <v>1917</v>
      </c>
      <c r="O323" s="153" t="s">
        <v>1916</v>
      </c>
      <c r="P323" s="149" t="s">
        <v>401</v>
      </c>
      <c r="Q323" s="149" t="s">
        <v>1587</v>
      </c>
      <c r="R323" s="154" t="s">
        <v>1020</v>
      </c>
    </row>
    <row r="324" spans="1:18" ht="15.75" customHeight="1" x14ac:dyDescent="0.4">
      <c r="A324" s="149">
        <v>324</v>
      </c>
      <c r="B324" s="152">
        <v>45292</v>
      </c>
      <c r="C324" s="149" t="s">
        <v>1906</v>
      </c>
      <c r="D324" s="149">
        <v>32071241</v>
      </c>
      <c r="E324" s="149" t="s">
        <v>1918</v>
      </c>
      <c r="F324" s="149" t="s">
        <v>1919</v>
      </c>
      <c r="G324" s="149">
        <v>5012</v>
      </c>
      <c r="H324" s="149">
        <v>15</v>
      </c>
      <c r="I324" s="149">
        <v>11</v>
      </c>
      <c r="J324" s="149">
        <v>1986</v>
      </c>
      <c r="K324" s="154" t="str">
        <f t="shared" si="6"/>
        <v>351584118</v>
      </c>
      <c r="L324" s="149" t="s">
        <v>1920</v>
      </c>
      <c r="M324" s="149" t="s">
        <v>550</v>
      </c>
      <c r="N324" s="149" t="s">
        <v>550</v>
      </c>
      <c r="O324" s="153">
        <v>0</v>
      </c>
      <c r="P324" s="149" t="s">
        <v>105</v>
      </c>
      <c r="Q324" s="149" t="s">
        <v>1526</v>
      </c>
      <c r="R324" s="154"/>
    </row>
    <row r="325" spans="1:18" ht="15.75" customHeight="1" x14ac:dyDescent="0.4">
      <c r="A325" s="149">
        <v>325</v>
      </c>
      <c r="B325" s="152">
        <v>45292</v>
      </c>
      <c r="C325" s="149" t="s">
        <v>1907</v>
      </c>
      <c r="D325" s="149">
        <v>13680843</v>
      </c>
      <c r="E325" s="149" t="s">
        <v>1922</v>
      </c>
      <c r="F325" s="149" t="s">
        <v>1923</v>
      </c>
      <c r="G325" s="149">
        <v>5012</v>
      </c>
      <c r="H325" s="149">
        <v>14</v>
      </c>
      <c r="I325" s="149">
        <v>12</v>
      </c>
      <c r="J325" s="149">
        <v>1957</v>
      </c>
      <c r="K325" s="154" t="str">
        <f t="shared" si="6"/>
        <v>3513585797</v>
      </c>
      <c r="L325" s="149" t="s">
        <v>1924</v>
      </c>
      <c r="M325" s="149" t="s">
        <v>665</v>
      </c>
      <c r="N325" s="149" t="s">
        <v>1925</v>
      </c>
      <c r="O325" s="157" t="s">
        <v>1926</v>
      </c>
      <c r="P325" s="149" t="s">
        <v>401</v>
      </c>
      <c r="Q325" s="149" t="s">
        <v>22</v>
      </c>
      <c r="R325" s="154"/>
    </row>
    <row r="326" spans="1:18" ht="15.75" customHeight="1" x14ac:dyDescent="0.4">
      <c r="A326" s="149">
        <v>326</v>
      </c>
      <c r="B326" s="152">
        <v>45292</v>
      </c>
      <c r="C326" s="149" t="s">
        <v>1908</v>
      </c>
      <c r="D326" s="149">
        <v>12671611</v>
      </c>
      <c r="E326" s="149" t="s">
        <v>1928</v>
      </c>
      <c r="F326" s="149" t="s">
        <v>187</v>
      </c>
      <c r="G326" s="149">
        <v>5008</v>
      </c>
      <c r="H326" s="149">
        <v>29</v>
      </c>
      <c r="I326" s="149">
        <v>12</v>
      </c>
      <c r="J326" s="149">
        <v>1956</v>
      </c>
      <c r="K326" s="154" t="str">
        <f t="shared" si="6"/>
        <v>3516570658</v>
      </c>
      <c r="L326" s="149" t="s">
        <v>1929</v>
      </c>
      <c r="M326" s="149" t="s">
        <v>1836</v>
      </c>
      <c r="N326" s="149" t="s">
        <v>1930</v>
      </c>
      <c r="O326" s="153" t="s">
        <v>1931</v>
      </c>
      <c r="P326" s="149" t="s">
        <v>401</v>
      </c>
      <c r="Q326" s="149" t="s">
        <v>22</v>
      </c>
      <c r="R326" s="154"/>
    </row>
    <row r="327" spans="1:18" ht="15.75" customHeight="1" x14ac:dyDescent="0.4">
      <c r="A327" s="149">
        <v>327</v>
      </c>
      <c r="B327" s="152">
        <v>45292</v>
      </c>
      <c r="C327" s="149" t="s">
        <v>1153</v>
      </c>
      <c r="D327" s="149">
        <v>33493245</v>
      </c>
      <c r="E327" s="149" t="s">
        <v>1155</v>
      </c>
      <c r="F327" s="149" t="s">
        <v>903</v>
      </c>
      <c r="G327" s="149">
        <v>5125</v>
      </c>
      <c r="H327" s="149">
        <v>28</v>
      </c>
      <c r="I327" s="149">
        <v>2</v>
      </c>
      <c r="J327" s="149">
        <v>1988</v>
      </c>
      <c r="K327" s="154" t="str">
        <f t="shared" si="6"/>
        <v>351584118</v>
      </c>
      <c r="L327" s="155" t="s">
        <v>1156</v>
      </c>
      <c r="M327" s="149" t="s">
        <v>1933</v>
      </c>
      <c r="N327" s="149" t="s">
        <v>1934</v>
      </c>
      <c r="O327" s="153" t="s">
        <v>1935</v>
      </c>
      <c r="P327" s="149" t="s">
        <v>96</v>
      </c>
      <c r="Q327" s="149" t="s">
        <v>518</v>
      </c>
      <c r="R327" s="154" t="s">
        <v>30</v>
      </c>
    </row>
    <row r="328" spans="1:18" ht="15.75" customHeight="1" x14ac:dyDescent="0.4">
      <c r="A328" s="149">
        <v>328</v>
      </c>
      <c r="B328" s="152">
        <v>45658</v>
      </c>
      <c r="C328" s="149" t="s">
        <v>1909</v>
      </c>
      <c r="D328" s="167">
        <v>40249045</v>
      </c>
      <c r="E328" s="149" t="s">
        <v>1936</v>
      </c>
      <c r="F328" s="149" t="s">
        <v>86</v>
      </c>
      <c r="G328" s="149">
        <v>5147</v>
      </c>
      <c r="H328" s="149">
        <v>14</v>
      </c>
      <c r="I328" s="149">
        <v>4</v>
      </c>
      <c r="J328" s="149">
        <v>1997</v>
      </c>
      <c r="K328" s="154" t="str">
        <f t="shared" si="6"/>
        <v>3513585797</v>
      </c>
      <c r="L328" s="149" t="s">
        <v>1937</v>
      </c>
      <c r="M328" s="149" t="s">
        <v>3008</v>
      </c>
      <c r="N328" s="149" t="s">
        <v>3007</v>
      </c>
      <c r="O328" s="149" t="s">
        <v>3009</v>
      </c>
      <c r="P328" s="149" t="s">
        <v>401</v>
      </c>
      <c r="Q328" s="149" t="s">
        <v>22</v>
      </c>
      <c r="R328" s="154" t="s">
        <v>1369</v>
      </c>
    </row>
    <row r="329" spans="1:18" ht="15.75" customHeight="1" x14ac:dyDescent="0.4">
      <c r="A329" s="149">
        <v>329</v>
      </c>
      <c r="B329" s="152">
        <v>45292</v>
      </c>
      <c r="C329" s="149" t="s">
        <v>1941</v>
      </c>
      <c r="D329" s="149">
        <v>29710029</v>
      </c>
      <c r="E329" s="149" t="s">
        <v>1950</v>
      </c>
      <c r="F329" s="149" t="s">
        <v>1951</v>
      </c>
      <c r="G329" s="149">
        <v>5105</v>
      </c>
      <c r="H329" s="149">
        <v>6</v>
      </c>
      <c r="I329" s="149">
        <v>9</v>
      </c>
      <c r="J329" s="149">
        <v>1982</v>
      </c>
      <c r="K329" s="154" t="str">
        <f t="shared" si="6"/>
        <v>3516570658</v>
      </c>
      <c r="L329" s="155" t="s">
        <v>1952</v>
      </c>
      <c r="M329" s="149" t="s">
        <v>1818</v>
      </c>
      <c r="N329" s="149" t="s">
        <v>1953</v>
      </c>
      <c r="O329" s="153" t="s">
        <v>1954</v>
      </c>
      <c r="P329" s="149" t="s">
        <v>401</v>
      </c>
      <c r="Q329" s="149" t="s">
        <v>22</v>
      </c>
      <c r="R329" s="154"/>
    </row>
    <row r="330" spans="1:18" ht="15.75" customHeight="1" x14ac:dyDescent="0.4">
      <c r="A330" s="149">
        <v>330</v>
      </c>
      <c r="B330" s="152">
        <v>45292</v>
      </c>
      <c r="C330" s="149" t="s">
        <v>1942</v>
      </c>
      <c r="D330" s="149">
        <v>27957085</v>
      </c>
      <c r="E330" s="149" t="s">
        <v>1956</v>
      </c>
      <c r="F330" s="149" t="s">
        <v>1458</v>
      </c>
      <c r="G330" s="149">
        <v>5000</v>
      </c>
      <c r="H330" s="149">
        <v>23</v>
      </c>
      <c r="I330" s="149">
        <v>2</v>
      </c>
      <c r="J330" s="149">
        <v>1980</v>
      </c>
      <c r="K330" s="154" t="str">
        <f t="shared" si="6"/>
        <v>351584118</v>
      </c>
      <c r="L330" s="149" t="s">
        <v>1957</v>
      </c>
      <c r="M330" s="149" t="s">
        <v>550</v>
      </c>
      <c r="N330" s="149" t="s">
        <v>550</v>
      </c>
      <c r="O330" s="153">
        <v>0</v>
      </c>
      <c r="P330" s="149" t="s">
        <v>105</v>
      </c>
      <c r="Q330" s="149" t="s">
        <v>33</v>
      </c>
      <c r="R330" s="154"/>
    </row>
    <row r="331" spans="1:18" ht="15.75" customHeight="1" x14ac:dyDescent="0.4">
      <c r="A331" s="149">
        <v>331</v>
      </c>
      <c r="B331" s="152">
        <v>45292</v>
      </c>
      <c r="C331" s="149" t="s">
        <v>1943</v>
      </c>
      <c r="D331" s="149">
        <v>28272806</v>
      </c>
      <c r="E331" s="149" t="s">
        <v>1958</v>
      </c>
      <c r="F331" s="149" t="s">
        <v>48</v>
      </c>
      <c r="G331" s="149">
        <v>5000</v>
      </c>
      <c r="H331" s="149">
        <v>3</v>
      </c>
      <c r="I331" s="149">
        <v>8</v>
      </c>
      <c r="J331" s="149">
        <v>1980</v>
      </c>
      <c r="K331" s="154" t="str">
        <f t="shared" si="6"/>
        <v>3513585797</v>
      </c>
      <c r="L331" s="149" t="s">
        <v>1959</v>
      </c>
      <c r="M331" s="149" t="s">
        <v>550</v>
      </c>
      <c r="N331" s="149" t="s">
        <v>550</v>
      </c>
      <c r="O331" s="153">
        <v>0</v>
      </c>
      <c r="P331" s="149" t="s">
        <v>105</v>
      </c>
      <c r="Q331" s="149" t="s">
        <v>33</v>
      </c>
      <c r="R331" s="154"/>
    </row>
    <row r="332" spans="1:18" ht="15.75" customHeight="1" x14ac:dyDescent="0.4">
      <c r="A332" s="149">
        <v>332</v>
      </c>
      <c r="B332" s="152">
        <v>45292</v>
      </c>
      <c r="C332" s="149" t="s">
        <v>1942</v>
      </c>
      <c r="D332" s="149">
        <v>27957085</v>
      </c>
      <c r="E332" s="149" t="s">
        <v>1956</v>
      </c>
      <c r="F332" s="149" t="s">
        <v>1458</v>
      </c>
      <c r="G332" s="149">
        <v>5000</v>
      </c>
      <c r="H332" s="149">
        <v>23</v>
      </c>
      <c r="I332" s="149">
        <v>2</v>
      </c>
      <c r="J332" s="149">
        <v>1980</v>
      </c>
      <c r="K332" s="154" t="str">
        <f t="shared" si="6"/>
        <v>3516570658</v>
      </c>
      <c r="L332" s="149" t="s">
        <v>1957</v>
      </c>
      <c r="M332" s="149" t="s">
        <v>73</v>
      </c>
      <c r="N332" s="149" t="s">
        <v>73</v>
      </c>
      <c r="O332" s="153">
        <v>0</v>
      </c>
      <c r="P332" s="149" t="s">
        <v>73</v>
      </c>
      <c r="Q332" s="149" t="s">
        <v>1945</v>
      </c>
      <c r="R332" s="154"/>
    </row>
    <row r="333" spans="1:18" ht="15.75" customHeight="1" x14ac:dyDescent="0.4">
      <c r="A333" s="149">
        <v>333</v>
      </c>
      <c r="B333" s="152">
        <v>45292</v>
      </c>
      <c r="C333" s="149" t="s">
        <v>1944</v>
      </c>
      <c r="D333" s="149">
        <v>35870071</v>
      </c>
      <c r="E333" s="149" t="s">
        <v>1960</v>
      </c>
      <c r="F333" s="149" t="s">
        <v>1961</v>
      </c>
      <c r="G333" s="149">
        <v>5000</v>
      </c>
      <c r="H333" s="149">
        <v>1</v>
      </c>
      <c r="I333" s="149">
        <v>7</v>
      </c>
      <c r="J333" s="149">
        <v>1991</v>
      </c>
      <c r="K333" s="154" t="str">
        <f t="shared" si="6"/>
        <v>351584118</v>
      </c>
      <c r="L333" s="155" t="s">
        <v>1962</v>
      </c>
      <c r="M333" s="149" t="s">
        <v>550</v>
      </c>
      <c r="N333" s="149" t="s">
        <v>550</v>
      </c>
      <c r="O333" s="153">
        <v>0</v>
      </c>
      <c r="P333" s="149" t="s">
        <v>105</v>
      </c>
      <c r="Q333" s="149" t="s">
        <v>33</v>
      </c>
      <c r="R333" s="154"/>
    </row>
    <row r="334" spans="1:18" ht="15.75" customHeight="1" x14ac:dyDescent="0.4">
      <c r="A334" s="149">
        <v>334</v>
      </c>
      <c r="B334" s="152">
        <v>45292</v>
      </c>
      <c r="C334" s="149" t="s">
        <v>1622</v>
      </c>
      <c r="D334" s="149">
        <v>30716722348</v>
      </c>
      <c r="E334" s="149" t="s">
        <v>224</v>
      </c>
      <c r="F334" s="149" t="s">
        <v>143</v>
      </c>
      <c r="G334" s="149">
        <v>5147</v>
      </c>
      <c r="H334" s="149">
        <v>15</v>
      </c>
      <c r="I334" s="149">
        <v>4</v>
      </c>
      <c r="J334" s="149">
        <v>2022</v>
      </c>
      <c r="K334" s="154" t="str">
        <f t="shared" si="6"/>
        <v>3513585797</v>
      </c>
      <c r="L334" s="155" t="s">
        <v>226</v>
      </c>
      <c r="M334" s="149" t="s">
        <v>326</v>
      </c>
      <c r="N334" s="149" t="s">
        <v>1848</v>
      </c>
      <c r="O334" s="153">
        <v>0</v>
      </c>
      <c r="P334" s="149" t="s">
        <v>32</v>
      </c>
      <c r="Q334" s="149" t="s">
        <v>41</v>
      </c>
      <c r="R334" s="154"/>
    </row>
    <row r="335" spans="1:18" ht="15.75" customHeight="1" x14ac:dyDescent="0.4">
      <c r="A335" s="149">
        <v>335</v>
      </c>
      <c r="B335" s="152">
        <v>45474</v>
      </c>
      <c r="C335" s="149" t="s">
        <v>1948</v>
      </c>
      <c r="D335" s="149">
        <v>34959881</v>
      </c>
      <c r="E335" s="149" t="s">
        <v>347</v>
      </c>
      <c r="F335" s="149" t="s">
        <v>48</v>
      </c>
      <c r="G335" s="149">
        <v>5000</v>
      </c>
      <c r="H335" s="149">
        <v>7</v>
      </c>
      <c r="I335" s="149">
        <v>1</v>
      </c>
      <c r="J335" s="149">
        <v>1990</v>
      </c>
      <c r="K335" s="154" t="str">
        <f t="shared" si="6"/>
        <v>3516570658</v>
      </c>
      <c r="L335" s="155" t="s">
        <v>348</v>
      </c>
      <c r="M335" s="149" t="s">
        <v>2461</v>
      </c>
      <c r="N335" s="149">
        <v>2019</v>
      </c>
      <c r="O335" s="153" t="s">
        <v>2462</v>
      </c>
      <c r="P335" s="149" t="s">
        <v>466</v>
      </c>
      <c r="Q335" s="149" t="s">
        <v>1587</v>
      </c>
      <c r="R335" s="154"/>
    </row>
    <row r="336" spans="1:18" ht="15.75" customHeight="1" x14ac:dyDescent="0.4">
      <c r="A336" s="149">
        <v>336</v>
      </c>
      <c r="B336" s="152">
        <v>45292</v>
      </c>
      <c r="C336" s="149" t="s">
        <v>231</v>
      </c>
      <c r="D336" s="149">
        <v>24463700</v>
      </c>
      <c r="E336" s="149" t="s">
        <v>232</v>
      </c>
      <c r="F336" s="149" t="s">
        <v>48</v>
      </c>
      <c r="G336" s="149">
        <v>5000</v>
      </c>
      <c r="H336" s="149">
        <v>26</v>
      </c>
      <c r="I336" s="149">
        <v>2</v>
      </c>
      <c r="J336" s="149">
        <v>1975</v>
      </c>
      <c r="K336" s="154" t="str">
        <f t="shared" si="6"/>
        <v>351584118</v>
      </c>
      <c r="L336" s="149" t="s">
        <v>233</v>
      </c>
      <c r="M336" s="149" t="s">
        <v>550</v>
      </c>
      <c r="N336" s="149" t="s">
        <v>550</v>
      </c>
      <c r="O336" s="153">
        <v>0</v>
      </c>
      <c r="P336" s="149" t="s">
        <v>105</v>
      </c>
      <c r="Q336" s="149" t="s">
        <v>33</v>
      </c>
      <c r="R336" s="154"/>
    </row>
    <row r="337" spans="1:18" ht="15.75" customHeight="1" x14ac:dyDescent="0.4">
      <c r="A337" s="149">
        <v>337</v>
      </c>
      <c r="B337" s="152">
        <v>45352</v>
      </c>
      <c r="C337" s="149" t="s">
        <v>1949</v>
      </c>
      <c r="D337" s="149">
        <v>43880972</v>
      </c>
      <c r="E337" s="149" t="s">
        <v>1963</v>
      </c>
      <c r="F337" s="149" t="s">
        <v>84</v>
      </c>
      <c r="G337" s="149">
        <v>5105</v>
      </c>
      <c r="H337" s="149">
        <v>24</v>
      </c>
      <c r="I337" s="149">
        <v>4</v>
      </c>
      <c r="J337" s="149">
        <v>2002</v>
      </c>
      <c r="K337" s="154" t="str">
        <f t="shared" si="6"/>
        <v>3513585797</v>
      </c>
      <c r="L337" s="149" t="s">
        <v>2094</v>
      </c>
      <c r="M337" s="149" t="s">
        <v>3507</v>
      </c>
      <c r="N337" s="149">
        <v>2016</v>
      </c>
      <c r="O337" s="153" t="s">
        <v>3508</v>
      </c>
      <c r="P337" s="149" t="s">
        <v>401</v>
      </c>
      <c r="Q337" s="149" t="s">
        <v>22</v>
      </c>
      <c r="R337" s="154"/>
    </row>
    <row r="338" spans="1:18" ht="15.75" customHeight="1" x14ac:dyDescent="0.4">
      <c r="A338" s="149">
        <v>338</v>
      </c>
      <c r="B338" s="152">
        <v>45292</v>
      </c>
      <c r="C338" s="149" t="s">
        <v>633</v>
      </c>
      <c r="D338" s="149">
        <v>32623690</v>
      </c>
      <c r="E338" s="149" t="s">
        <v>636</v>
      </c>
      <c r="F338" s="149" t="s">
        <v>637</v>
      </c>
      <c r="G338" s="149">
        <v>5006</v>
      </c>
      <c r="H338" s="149">
        <v>5</v>
      </c>
      <c r="I338" s="149">
        <v>1</v>
      </c>
      <c r="J338" s="149">
        <v>1987</v>
      </c>
      <c r="K338" s="154" t="str">
        <f t="shared" si="6"/>
        <v>3516570658</v>
      </c>
      <c r="L338" s="168" t="s">
        <v>3238</v>
      </c>
      <c r="M338" s="149" t="s">
        <v>1775</v>
      </c>
      <c r="N338" s="149" t="s">
        <v>1965</v>
      </c>
      <c r="O338" s="153" t="s">
        <v>1966</v>
      </c>
      <c r="P338" s="149" t="s">
        <v>401</v>
      </c>
      <c r="Q338" s="149" t="s">
        <v>22</v>
      </c>
      <c r="R338" s="154"/>
    </row>
    <row r="339" spans="1:18" ht="15.75" customHeight="1" x14ac:dyDescent="0.4">
      <c r="A339" s="149">
        <v>339</v>
      </c>
      <c r="B339" s="152">
        <v>45292</v>
      </c>
      <c r="C339" s="149" t="s">
        <v>1967</v>
      </c>
      <c r="D339" s="149">
        <v>27840610</v>
      </c>
      <c r="E339" s="149" t="s">
        <v>1968</v>
      </c>
      <c r="F339" s="149" t="s">
        <v>86</v>
      </c>
      <c r="G339" s="149">
        <v>5147</v>
      </c>
      <c r="H339" s="149">
        <v>13</v>
      </c>
      <c r="I339" s="149">
        <v>3</v>
      </c>
      <c r="J339" s="149">
        <v>1980</v>
      </c>
      <c r="K339" s="154" t="str">
        <f t="shared" si="6"/>
        <v>351584118</v>
      </c>
      <c r="M339" s="149" t="s">
        <v>550</v>
      </c>
      <c r="N339" s="149" t="s">
        <v>550</v>
      </c>
      <c r="O339" s="153">
        <v>0</v>
      </c>
      <c r="P339" s="149" t="s">
        <v>105</v>
      </c>
      <c r="Q339" s="149" t="s">
        <v>33</v>
      </c>
      <c r="R339" s="154"/>
    </row>
    <row r="340" spans="1:18" ht="15.75" customHeight="1" x14ac:dyDescent="0.4">
      <c r="A340" s="149">
        <v>340</v>
      </c>
      <c r="B340" s="152">
        <v>45292</v>
      </c>
      <c r="C340" s="149" t="s">
        <v>1973</v>
      </c>
      <c r="D340" s="149">
        <v>42640957</v>
      </c>
      <c r="E340" s="149" t="s">
        <v>1975</v>
      </c>
      <c r="F340" s="149" t="s">
        <v>48</v>
      </c>
      <c r="G340" s="149">
        <v>5000</v>
      </c>
      <c r="H340" s="149">
        <v>31</v>
      </c>
      <c r="I340" s="149">
        <v>5</v>
      </c>
      <c r="J340" s="149">
        <v>2000</v>
      </c>
      <c r="K340" s="154" t="str">
        <f t="shared" si="6"/>
        <v>3513585797</v>
      </c>
      <c r="L340" s="160" t="s">
        <v>1976</v>
      </c>
      <c r="M340" s="169" t="s">
        <v>1977</v>
      </c>
      <c r="N340" s="149" t="s">
        <v>1978</v>
      </c>
      <c r="O340" s="153" t="s">
        <v>1979</v>
      </c>
      <c r="P340" s="149" t="s">
        <v>466</v>
      </c>
      <c r="Q340" s="149" t="s">
        <v>41</v>
      </c>
      <c r="R340" s="154"/>
    </row>
    <row r="341" spans="1:18" ht="15.75" customHeight="1" x14ac:dyDescent="0.4">
      <c r="A341" s="149">
        <v>341</v>
      </c>
      <c r="B341" s="152">
        <v>45292</v>
      </c>
      <c r="C341" s="149" t="s">
        <v>1696</v>
      </c>
      <c r="D341" s="149">
        <v>29223154</v>
      </c>
      <c r="E341" s="149" t="s">
        <v>605</v>
      </c>
      <c r="F341" s="149" t="s">
        <v>606</v>
      </c>
      <c r="G341" s="149">
        <v>5000</v>
      </c>
      <c r="H341" s="149">
        <v>8</v>
      </c>
      <c r="I341" s="149">
        <v>3</v>
      </c>
      <c r="J341" s="149">
        <v>1982</v>
      </c>
      <c r="K341" s="154" t="str">
        <f t="shared" si="6"/>
        <v>3516570658</v>
      </c>
      <c r="L341" s="155" t="s">
        <v>607</v>
      </c>
      <c r="M341" s="149" t="s">
        <v>1980</v>
      </c>
      <c r="N341" s="149" t="s">
        <v>1981</v>
      </c>
      <c r="O341" s="153" t="s">
        <v>1982</v>
      </c>
      <c r="P341" s="149" t="s">
        <v>466</v>
      </c>
      <c r="Q341" s="149" t="s">
        <v>41</v>
      </c>
      <c r="R341" s="154" t="s">
        <v>992</v>
      </c>
    </row>
    <row r="342" spans="1:18" ht="15.75" customHeight="1" x14ac:dyDescent="0.4">
      <c r="A342" s="149">
        <v>342</v>
      </c>
      <c r="B342" s="152">
        <v>45292</v>
      </c>
      <c r="C342" s="149" t="s">
        <v>1974</v>
      </c>
      <c r="D342" s="149">
        <v>29062301</v>
      </c>
      <c r="E342" s="149" t="s">
        <v>1983</v>
      </c>
      <c r="F342" s="149" t="s">
        <v>48</v>
      </c>
      <c r="G342" s="149">
        <v>5000</v>
      </c>
      <c r="H342" s="149">
        <v>4</v>
      </c>
      <c r="I342" s="149">
        <v>9</v>
      </c>
      <c r="J342" s="149">
        <v>1981</v>
      </c>
      <c r="K342" s="154" t="str">
        <f t="shared" si="6"/>
        <v>351584118</v>
      </c>
      <c r="M342" s="149" t="s">
        <v>550</v>
      </c>
      <c r="N342" s="149" t="s">
        <v>550</v>
      </c>
      <c r="O342" s="153">
        <v>0</v>
      </c>
      <c r="P342" s="149" t="s">
        <v>105</v>
      </c>
      <c r="Q342" s="149" t="s">
        <v>33</v>
      </c>
      <c r="R342" s="154"/>
    </row>
    <row r="343" spans="1:18" ht="15.75" customHeight="1" x14ac:dyDescent="0.4">
      <c r="A343" s="149">
        <v>343</v>
      </c>
      <c r="B343" s="152">
        <v>45292</v>
      </c>
      <c r="C343" s="149" t="s">
        <v>1984</v>
      </c>
      <c r="D343" s="149">
        <v>33994107</v>
      </c>
      <c r="E343" s="149" t="s">
        <v>1985</v>
      </c>
      <c r="F343" s="149" t="s">
        <v>1986</v>
      </c>
      <c r="G343" s="149">
        <v>5000</v>
      </c>
      <c r="H343" s="149">
        <v>11</v>
      </c>
      <c r="I343" s="149">
        <v>11</v>
      </c>
      <c r="J343" s="149">
        <v>1988</v>
      </c>
      <c r="K343" s="154" t="str">
        <f t="shared" si="6"/>
        <v>3513585797</v>
      </c>
      <c r="L343" s="149" t="s">
        <v>1987</v>
      </c>
      <c r="M343" s="149" t="s">
        <v>550</v>
      </c>
      <c r="N343" s="149" t="s">
        <v>550</v>
      </c>
      <c r="O343" s="153">
        <v>0</v>
      </c>
      <c r="P343" s="149" t="s">
        <v>105</v>
      </c>
      <c r="Q343" s="149" t="s">
        <v>33</v>
      </c>
      <c r="R343" s="154"/>
    </row>
    <row r="344" spans="1:18" ht="15.75" customHeight="1" x14ac:dyDescent="0.4">
      <c r="A344" s="149">
        <v>344</v>
      </c>
      <c r="B344" s="152">
        <v>45292</v>
      </c>
      <c r="C344" s="149" t="s">
        <v>1988</v>
      </c>
      <c r="D344" s="149">
        <v>26484009</v>
      </c>
      <c r="E344" s="151" t="s">
        <v>1989</v>
      </c>
      <c r="F344" s="149" t="s">
        <v>48</v>
      </c>
      <c r="G344" s="149">
        <v>5000</v>
      </c>
      <c r="H344" s="149">
        <v>28</v>
      </c>
      <c r="I344" s="149">
        <v>5</v>
      </c>
      <c r="J344" s="149">
        <v>1978</v>
      </c>
      <c r="K344" s="154" t="str">
        <f t="shared" si="6"/>
        <v>3516570658</v>
      </c>
      <c r="L344" s="149" t="s">
        <v>1990</v>
      </c>
      <c r="M344" s="149" t="s">
        <v>550</v>
      </c>
      <c r="N344" s="149" t="s">
        <v>550</v>
      </c>
      <c r="O344" s="153">
        <v>0</v>
      </c>
      <c r="P344" s="149" t="s">
        <v>105</v>
      </c>
      <c r="Q344" s="149" t="s">
        <v>33</v>
      </c>
      <c r="R344" s="154"/>
    </row>
    <row r="345" spans="1:18" ht="15.75" customHeight="1" x14ac:dyDescent="0.4">
      <c r="A345" s="149">
        <v>345</v>
      </c>
      <c r="B345" s="152">
        <v>45292</v>
      </c>
      <c r="C345" s="149" t="s">
        <v>1991</v>
      </c>
      <c r="D345" s="149">
        <v>21397891</v>
      </c>
      <c r="E345" s="151" t="s">
        <v>1989</v>
      </c>
      <c r="F345" s="149" t="s">
        <v>48</v>
      </c>
      <c r="G345" s="149">
        <v>5000</v>
      </c>
      <c r="H345" s="149">
        <v>1</v>
      </c>
      <c r="I345" s="149">
        <v>8</v>
      </c>
      <c r="J345" s="149">
        <v>1970</v>
      </c>
      <c r="K345" s="154" t="str">
        <f t="shared" si="6"/>
        <v>351584118</v>
      </c>
      <c r="L345" s="155" t="s">
        <v>1992</v>
      </c>
      <c r="M345" s="149" t="s">
        <v>550</v>
      </c>
      <c r="N345" s="149" t="s">
        <v>550</v>
      </c>
      <c r="O345" s="153">
        <v>0</v>
      </c>
      <c r="P345" s="149" t="s">
        <v>105</v>
      </c>
      <c r="Q345" s="149" t="s">
        <v>33</v>
      </c>
      <c r="R345" s="154"/>
    </row>
    <row r="346" spans="1:18" ht="15.75" customHeight="1" x14ac:dyDescent="0.4">
      <c r="A346" s="149">
        <v>346</v>
      </c>
      <c r="B346" s="152">
        <v>45292</v>
      </c>
      <c r="C346" s="149" t="s">
        <v>1993</v>
      </c>
      <c r="D346" s="149">
        <v>30332052</v>
      </c>
      <c r="E346" s="149" t="s">
        <v>1994</v>
      </c>
      <c r="F346" s="149" t="s">
        <v>48</v>
      </c>
      <c r="G346" s="149">
        <v>5000</v>
      </c>
      <c r="H346" s="149">
        <v>2</v>
      </c>
      <c r="I346" s="149">
        <v>7</v>
      </c>
      <c r="J346" s="149">
        <v>1980</v>
      </c>
      <c r="K346" s="154" t="str">
        <f t="shared" si="6"/>
        <v>3513585797</v>
      </c>
      <c r="L346" s="149" t="s">
        <v>1995</v>
      </c>
      <c r="M346" s="149" t="s">
        <v>550</v>
      </c>
      <c r="N346" s="149" t="s">
        <v>550</v>
      </c>
      <c r="O346" s="153">
        <v>0</v>
      </c>
      <c r="P346" s="149" t="s">
        <v>105</v>
      </c>
      <c r="Q346" s="149" t="s">
        <v>33</v>
      </c>
      <c r="R346" s="154"/>
    </row>
    <row r="347" spans="1:18" ht="15.75" customHeight="1" x14ac:dyDescent="0.4">
      <c r="A347" s="149">
        <v>347</v>
      </c>
      <c r="B347" s="152">
        <v>45292</v>
      </c>
      <c r="C347" s="149" t="s">
        <v>1695</v>
      </c>
      <c r="D347" s="149">
        <v>43370839</v>
      </c>
      <c r="E347" s="149" t="s">
        <v>841</v>
      </c>
      <c r="F347" s="149" t="s">
        <v>48</v>
      </c>
      <c r="G347" s="149">
        <v>5000</v>
      </c>
      <c r="H347" s="149">
        <v>26</v>
      </c>
      <c r="I347" s="149">
        <v>5</v>
      </c>
      <c r="J347" s="149">
        <v>2001</v>
      </c>
      <c r="K347" s="154" t="str">
        <f t="shared" si="6"/>
        <v>3516570658</v>
      </c>
      <c r="L347" s="155" t="s">
        <v>844</v>
      </c>
      <c r="M347" s="149" t="s">
        <v>1576</v>
      </c>
      <c r="N347" s="149" t="s">
        <v>1996</v>
      </c>
      <c r="O347" s="153" t="s">
        <v>858</v>
      </c>
      <c r="P347" s="149" t="s">
        <v>401</v>
      </c>
      <c r="Q347" s="149" t="s">
        <v>22</v>
      </c>
      <c r="R347" s="154" t="s">
        <v>517</v>
      </c>
    </row>
    <row r="348" spans="1:18" ht="15.75" customHeight="1" x14ac:dyDescent="0.4">
      <c r="A348" s="149">
        <v>348</v>
      </c>
      <c r="B348" s="152">
        <v>45292</v>
      </c>
      <c r="C348" s="149" t="s">
        <v>2011</v>
      </c>
      <c r="D348" s="149">
        <v>23089400</v>
      </c>
      <c r="E348" s="149" t="s">
        <v>2012</v>
      </c>
      <c r="F348" s="149" t="s">
        <v>2013</v>
      </c>
      <c r="G348" s="149">
        <v>5127</v>
      </c>
      <c r="H348" s="149">
        <v>4</v>
      </c>
      <c r="I348" s="149">
        <v>1</v>
      </c>
      <c r="J348" s="149">
        <v>1973</v>
      </c>
      <c r="K348" s="154" t="str">
        <f t="shared" si="6"/>
        <v>351584118</v>
      </c>
      <c r="L348" s="149" t="s">
        <v>2014</v>
      </c>
      <c r="M348" s="149" t="s">
        <v>931</v>
      </c>
      <c r="N348" s="149">
        <v>2013</v>
      </c>
      <c r="O348" s="153" t="s">
        <v>1999</v>
      </c>
      <c r="P348" s="149" t="s">
        <v>466</v>
      </c>
      <c r="Q348" s="149" t="s">
        <v>41</v>
      </c>
      <c r="R348" s="154"/>
    </row>
    <row r="349" spans="1:18" ht="15.75" customHeight="1" x14ac:dyDescent="0.4">
      <c r="A349" s="149">
        <v>349</v>
      </c>
      <c r="B349" s="152">
        <v>45292</v>
      </c>
      <c r="C349" s="149" t="s">
        <v>2000</v>
      </c>
      <c r="D349" s="149">
        <v>37853757</v>
      </c>
      <c r="E349" s="149" t="s">
        <v>2015</v>
      </c>
      <c r="F349" s="149" t="s">
        <v>48</v>
      </c>
      <c r="G349" s="149">
        <v>5000</v>
      </c>
      <c r="H349" s="149">
        <v>1</v>
      </c>
      <c r="I349" s="149">
        <v>10</v>
      </c>
      <c r="J349" s="149">
        <v>1993</v>
      </c>
      <c r="K349" s="154" t="str">
        <f t="shared" si="6"/>
        <v>3513585797</v>
      </c>
      <c r="L349" s="149" t="s">
        <v>2016</v>
      </c>
      <c r="M349" s="149" t="s">
        <v>550</v>
      </c>
      <c r="N349" s="149" t="s">
        <v>550</v>
      </c>
      <c r="O349" s="153">
        <v>0</v>
      </c>
      <c r="P349" s="149" t="s">
        <v>105</v>
      </c>
      <c r="Q349" s="149" t="s">
        <v>33</v>
      </c>
      <c r="R349" s="154"/>
    </row>
    <row r="350" spans="1:18" ht="15.75" customHeight="1" x14ac:dyDescent="0.4">
      <c r="A350" s="149">
        <v>350</v>
      </c>
      <c r="B350" s="152">
        <v>45292</v>
      </c>
      <c r="C350" s="149" t="s">
        <v>2001</v>
      </c>
      <c r="D350" s="149">
        <v>37411940</v>
      </c>
      <c r="E350" s="149" t="s">
        <v>2018</v>
      </c>
      <c r="F350" s="149" t="s">
        <v>48</v>
      </c>
      <c r="G350" s="149">
        <v>5000</v>
      </c>
      <c r="H350" s="149">
        <v>16</v>
      </c>
      <c r="I350" s="149">
        <v>5</v>
      </c>
      <c r="J350" s="149">
        <v>1993</v>
      </c>
      <c r="K350" s="154" t="str">
        <f t="shared" si="6"/>
        <v>3516570658</v>
      </c>
      <c r="L350" s="149" t="s">
        <v>2019</v>
      </c>
      <c r="M350" s="149" t="s">
        <v>550</v>
      </c>
      <c r="N350" s="149" t="s">
        <v>550</v>
      </c>
      <c r="O350" s="153">
        <v>0</v>
      </c>
      <c r="P350" s="149" t="s">
        <v>105</v>
      </c>
      <c r="Q350" s="149" t="s">
        <v>33</v>
      </c>
      <c r="R350" s="154"/>
    </row>
    <row r="351" spans="1:18" ht="15.75" customHeight="1" x14ac:dyDescent="0.4">
      <c r="A351" s="149">
        <v>351</v>
      </c>
      <c r="B351" s="152">
        <v>45323</v>
      </c>
      <c r="C351" s="149" t="s">
        <v>1684</v>
      </c>
      <c r="D351" s="149">
        <v>24692205</v>
      </c>
      <c r="E351" s="149" t="s">
        <v>1389</v>
      </c>
      <c r="F351" s="149" t="s">
        <v>1390</v>
      </c>
      <c r="G351" s="149">
        <v>5147</v>
      </c>
      <c r="H351" s="149">
        <v>1</v>
      </c>
      <c r="I351" s="149">
        <v>6</v>
      </c>
      <c r="J351" s="149">
        <v>1975</v>
      </c>
      <c r="K351" s="154" t="str">
        <f t="shared" si="6"/>
        <v>351584118</v>
      </c>
      <c r="L351" s="155" t="s">
        <v>1391</v>
      </c>
      <c r="M351" s="149" t="s">
        <v>1853</v>
      </c>
      <c r="N351" s="149">
        <v>2019</v>
      </c>
      <c r="O351" s="153" t="s">
        <v>2020</v>
      </c>
      <c r="P351" s="149" t="s">
        <v>401</v>
      </c>
      <c r="Q351" s="149" t="s">
        <v>22</v>
      </c>
      <c r="R351" s="154" t="s">
        <v>81</v>
      </c>
    </row>
    <row r="352" spans="1:18" ht="15.75" customHeight="1" x14ac:dyDescent="0.4">
      <c r="A352" s="149">
        <v>352</v>
      </c>
      <c r="B352" s="152">
        <v>45323</v>
      </c>
      <c r="C352" s="149" t="s">
        <v>2002</v>
      </c>
      <c r="D352" s="149">
        <v>26089062</v>
      </c>
      <c r="E352" s="149" t="s">
        <v>2021</v>
      </c>
      <c r="F352" s="149" t="s">
        <v>86</v>
      </c>
      <c r="G352" s="149">
        <v>5147</v>
      </c>
      <c r="H352" s="149">
        <v>13</v>
      </c>
      <c r="I352" s="149">
        <v>7</v>
      </c>
      <c r="J352" s="149">
        <v>1977</v>
      </c>
      <c r="K352" s="154" t="str">
        <f t="shared" si="6"/>
        <v>3513585797</v>
      </c>
      <c r="L352" s="155" t="s">
        <v>2022</v>
      </c>
      <c r="M352" s="149" t="s">
        <v>1767</v>
      </c>
      <c r="N352" s="149" t="s">
        <v>2023</v>
      </c>
      <c r="O352" s="153" t="s">
        <v>2024</v>
      </c>
      <c r="P352" s="149" t="s">
        <v>401</v>
      </c>
      <c r="Q352" s="149" t="s">
        <v>22</v>
      </c>
      <c r="R352" s="154"/>
    </row>
    <row r="353" spans="1:18" ht="15.75" customHeight="1" x14ac:dyDescent="0.4">
      <c r="A353" s="149">
        <v>353</v>
      </c>
      <c r="B353" s="152">
        <v>45323</v>
      </c>
      <c r="C353" s="149" t="s">
        <v>2003</v>
      </c>
      <c r="D353" s="160">
        <v>30715004506</v>
      </c>
      <c r="E353" s="149" t="s">
        <v>1544</v>
      </c>
      <c r="F353" s="149" t="s">
        <v>48</v>
      </c>
      <c r="G353" s="149">
        <v>5000</v>
      </c>
      <c r="H353" s="149">
        <v>17</v>
      </c>
      <c r="I353" s="149">
        <v>6</v>
      </c>
      <c r="J353" s="149">
        <v>2015</v>
      </c>
      <c r="K353" s="154" t="str">
        <f t="shared" si="6"/>
        <v>3516570658</v>
      </c>
      <c r="L353" s="149" t="s">
        <v>1546</v>
      </c>
      <c r="M353" s="149" t="s">
        <v>2030</v>
      </c>
      <c r="N353" s="149" t="s">
        <v>2031</v>
      </c>
      <c r="O353" s="153" t="s">
        <v>2032</v>
      </c>
      <c r="P353" s="149" t="s">
        <v>401</v>
      </c>
      <c r="Q353" s="149" t="s">
        <v>41</v>
      </c>
      <c r="R353" s="154"/>
    </row>
    <row r="354" spans="1:18" ht="15.75" customHeight="1" x14ac:dyDescent="0.4">
      <c r="A354" s="149">
        <v>354</v>
      </c>
      <c r="B354" s="152">
        <v>45323</v>
      </c>
      <c r="C354" s="149" t="s">
        <v>1608</v>
      </c>
      <c r="D354" s="160">
        <v>30715004506</v>
      </c>
      <c r="E354" s="149" t="s">
        <v>1544</v>
      </c>
      <c r="F354" s="149" t="s">
        <v>48</v>
      </c>
      <c r="G354" s="149">
        <v>5000</v>
      </c>
      <c r="H354" s="149">
        <v>17</v>
      </c>
      <c r="I354" s="149">
        <v>6</v>
      </c>
      <c r="J354" s="149">
        <v>2015</v>
      </c>
      <c r="K354" s="154" t="str">
        <f t="shared" si="6"/>
        <v>351584118</v>
      </c>
      <c r="L354" s="149" t="s">
        <v>1546</v>
      </c>
      <c r="M354" s="149" t="s">
        <v>2026</v>
      </c>
      <c r="N354" s="149" t="s">
        <v>2027</v>
      </c>
      <c r="O354" s="153" t="s">
        <v>2028</v>
      </c>
      <c r="P354" s="149" t="s">
        <v>401</v>
      </c>
      <c r="Q354" s="149" t="s">
        <v>41</v>
      </c>
      <c r="R354" s="154" t="s">
        <v>345</v>
      </c>
    </row>
    <row r="355" spans="1:18" ht="15.75" customHeight="1" x14ac:dyDescent="0.4">
      <c r="A355" s="149">
        <v>355</v>
      </c>
      <c r="B355" s="152">
        <v>45323</v>
      </c>
      <c r="C355" s="149" t="s">
        <v>2004</v>
      </c>
      <c r="D355" s="149">
        <v>39446726</v>
      </c>
      <c r="E355" s="149" t="s">
        <v>3072</v>
      </c>
      <c r="F355" s="149" t="s">
        <v>48</v>
      </c>
      <c r="G355" s="149">
        <v>5000</v>
      </c>
      <c r="H355" s="149">
        <v>15</v>
      </c>
      <c r="I355" s="149">
        <v>1</v>
      </c>
      <c r="J355" s="149">
        <v>1996</v>
      </c>
      <c r="K355" s="154" t="str">
        <f t="shared" si="6"/>
        <v>3513585797</v>
      </c>
      <c r="L355" s="149" t="s">
        <v>2034</v>
      </c>
      <c r="M355" s="149" t="s">
        <v>731</v>
      </c>
      <c r="N355" s="149" t="s">
        <v>731</v>
      </c>
      <c r="O355" s="153">
        <v>0</v>
      </c>
      <c r="P355" s="149" t="s">
        <v>52</v>
      </c>
      <c r="Q355" s="149" t="s">
        <v>41</v>
      </c>
      <c r="R355" s="154"/>
    </row>
    <row r="356" spans="1:18" ht="15.75" customHeight="1" x14ac:dyDescent="0.4">
      <c r="A356" s="149">
        <v>356</v>
      </c>
      <c r="B356" s="152">
        <v>45323</v>
      </c>
      <c r="C356" s="149" t="s">
        <v>2005</v>
      </c>
      <c r="D356" s="160">
        <v>30715004506</v>
      </c>
      <c r="E356" s="149" t="s">
        <v>1544</v>
      </c>
      <c r="F356" s="149" t="s">
        <v>48</v>
      </c>
      <c r="G356" s="149">
        <v>5000</v>
      </c>
      <c r="H356" s="149">
        <v>17</v>
      </c>
      <c r="I356" s="149">
        <v>6</v>
      </c>
      <c r="J356" s="149">
        <v>2015</v>
      </c>
      <c r="K356" s="154" t="str">
        <f t="shared" si="6"/>
        <v>3516570658</v>
      </c>
      <c r="L356" s="149" t="s">
        <v>1546</v>
      </c>
      <c r="M356" s="149" t="s">
        <v>2029</v>
      </c>
      <c r="N356" s="149" t="s">
        <v>1940</v>
      </c>
      <c r="O356" s="153" t="s">
        <v>2033</v>
      </c>
      <c r="P356" s="149" t="s">
        <v>401</v>
      </c>
      <c r="Q356" s="149" t="s">
        <v>41</v>
      </c>
      <c r="R356" s="154"/>
    </row>
    <row r="357" spans="1:18" ht="15.75" customHeight="1" x14ac:dyDescent="0.4">
      <c r="A357" s="149">
        <v>357</v>
      </c>
      <c r="B357" s="152">
        <v>45323</v>
      </c>
      <c r="C357" s="149" t="s">
        <v>2006</v>
      </c>
      <c r="D357" s="149">
        <v>39304162</v>
      </c>
      <c r="E357" s="149" t="s">
        <v>2035</v>
      </c>
      <c r="F357" s="149" t="s">
        <v>48</v>
      </c>
      <c r="G357" s="149">
        <v>5000</v>
      </c>
      <c r="H357" s="149">
        <v>28</v>
      </c>
      <c r="I357" s="149">
        <v>11</v>
      </c>
      <c r="J357" s="149">
        <v>1995</v>
      </c>
      <c r="K357" s="154" t="str">
        <f t="shared" si="6"/>
        <v>351584118</v>
      </c>
      <c r="L357" s="149" t="s">
        <v>2036</v>
      </c>
      <c r="M357" s="149" t="s">
        <v>52</v>
      </c>
      <c r="N357" s="149" t="s">
        <v>731</v>
      </c>
      <c r="O357" s="153">
        <v>0</v>
      </c>
      <c r="P357" s="149" t="s">
        <v>52</v>
      </c>
      <c r="Q357" s="149" t="s">
        <v>41</v>
      </c>
      <c r="R357" s="154"/>
    </row>
    <row r="358" spans="1:18" ht="15.75" customHeight="1" x14ac:dyDescent="0.4">
      <c r="A358" s="149">
        <v>358</v>
      </c>
      <c r="B358" s="152">
        <v>45323</v>
      </c>
      <c r="C358" s="149" t="s">
        <v>2007</v>
      </c>
      <c r="D358" s="149">
        <v>18627915</v>
      </c>
      <c r="E358" s="149" t="s">
        <v>1556</v>
      </c>
      <c r="F358" s="149" t="s">
        <v>48</v>
      </c>
      <c r="G358" s="149">
        <v>5000</v>
      </c>
      <c r="H358" s="149">
        <v>1</v>
      </c>
      <c r="I358" s="149">
        <v>12</v>
      </c>
      <c r="J358" s="149">
        <v>1967</v>
      </c>
      <c r="K358" s="154" t="str">
        <f t="shared" si="6"/>
        <v>3513585797</v>
      </c>
      <c r="L358" s="149" t="s">
        <v>2037</v>
      </c>
      <c r="M358" s="149" t="s">
        <v>2038</v>
      </c>
      <c r="N358" s="149" t="s">
        <v>2039</v>
      </c>
      <c r="O358" s="157" t="s">
        <v>2040</v>
      </c>
      <c r="P358" s="149" t="s">
        <v>401</v>
      </c>
      <c r="Q358" s="149" t="s">
        <v>22</v>
      </c>
      <c r="R358" s="154"/>
    </row>
    <row r="359" spans="1:18" ht="15.75" customHeight="1" x14ac:dyDescent="0.4">
      <c r="A359" s="149">
        <v>359</v>
      </c>
      <c r="B359" s="152">
        <v>45323</v>
      </c>
      <c r="C359" s="149" t="s">
        <v>2008</v>
      </c>
      <c r="D359" s="149">
        <v>5785926</v>
      </c>
      <c r="E359" s="149" t="s">
        <v>2041</v>
      </c>
      <c r="F359" s="149" t="s">
        <v>143</v>
      </c>
      <c r="G359" s="149">
        <v>5147</v>
      </c>
      <c r="H359" s="149">
        <v>10</v>
      </c>
      <c r="I359" s="149">
        <v>11</v>
      </c>
      <c r="J359" s="149">
        <v>1948</v>
      </c>
      <c r="K359" s="154" t="str">
        <f t="shared" si="6"/>
        <v>3516570658</v>
      </c>
      <c r="L359" s="149" t="s">
        <v>110</v>
      </c>
      <c r="M359" s="149" t="s">
        <v>1571</v>
      </c>
      <c r="N359" s="149" t="s">
        <v>2042</v>
      </c>
      <c r="O359" s="157" t="s">
        <v>2043</v>
      </c>
      <c r="P359" s="149" t="s">
        <v>401</v>
      </c>
      <c r="Q359" s="149" t="s">
        <v>22</v>
      </c>
      <c r="R359" s="154" t="s">
        <v>97</v>
      </c>
    </row>
    <row r="360" spans="1:18" ht="15.75" customHeight="1" x14ac:dyDescent="0.4">
      <c r="A360" s="149">
        <v>360</v>
      </c>
      <c r="B360" s="152">
        <v>45323</v>
      </c>
      <c r="C360" s="149" t="s">
        <v>2009</v>
      </c>
      <c r="D360" s="149">
        <v>28271323</v>
      </c>
      <c r="E360" s="149" t="s">
        <v>2044</v>
      </c>
      <c r="F360" s="149" t="s">
        <v>48</v>
      </c>
      <c r="G360" s="149">
        <v>5000</v>
      </c>
      <c r="H360" s="149">
        <v>5</v>
      </c>
      <c r="I360" s="149">
        <v>8</v>
      </c>
      <c r="J360" s="149">
        <v>1980</v>
      </c>
      <c r="K360" s="154" t="str">
        <f t="shared" si="6"/>
        <v>351584118</v>
      </c>
      <c r="L360" s="149" t="s">
        <v>2045</v>
      </c>
      <c r="M360" s="149" t="s">
        <v>2046</v>
      </c>
      <c r="N360" s="149" t="s">
        <v>2047</v>
      </c>
      <c r="O360" s="153" t="s">
        <v>2048</v>
      </c>
      <c r="P360" s="149" t="s">
        <v>401</v>
      </c>
      <c r="Q360" s="149" t="s">
        <v>45</v>
      </c>
      <c r="R360" s="154" t="s">
        <v>69</v>
      </c>
    </row>
    <row r="361" spans="1:18" ht="15.75" customHeight="1" x14ac:dyDescent="0.4">
      <c r="A361" s="149">
        <v>361</v>
      </c>
      <c r="B361" s="152">
        <v>45323</v>
      </c>
      <c r="C361" s="149" t="s">
        <v>2010</v>
      </c>
      <c r="D361" s="149">
        <v>39071832</v>
      </c>
      <c r="E361" s="149" t="s">
        <v>2049</v>
      </c>
      <c r="F361" s="149" t="s">
        <v>48</v>
      </c>
      <c r="G361" s="149">
        <v>5000</v>
      </c>
      <c r="H361" s="149">
        <v>16</v>
      </c>
      <c r="I361" s="149">
        <v>6</v>
      </c>
      <c r="J361" s="149">
        <v>1995</v>
      </c>
      <c r="K361" s="154" t="str">
        <f t="shared" si="6"/>
        <v>3513585797</v>
      </c>
      <c r="L361" s="155" t="s">
        <v>2050</v>
      </c>
      <c r="M361" s="149" t="s">
        <v>1818</v>
      </c>
      <c r="N361" s="149" t="s">
        <v>2051</v>
      </c>
      <c r="O361" s="153" t="s">
        <v>2052</v>
      </c>
      <c r="P361" s="149" t="s">
        <v>401</v>
      </c>
      <c r="Q361" s="149" t="s">
        <v>22</v>
      </c>
      <c r="R361" s="154" t="s">
        <v>989</v>
      </c>
    </row>
    <row r="362" spans="1:18" ht="15.75" customHeight="1" x14ac:dyDescent="0.4">
      <c r="A362" s="149">
        <v>362</v>
      </c>
      <c r="B362" s="152">
        <v>45323</v>
      </c>
      <c r="C362" s="149" t="s">
        <v>2053</v>
      </c>
      <c r="D362" s="149">
        <v>38985652</v>
      </c>
      <c r="E362" s="149" t="s">
        <v>2062</v>
      </c>
      <c r="F362" s="149" t="s">
        <v>48</v>
      </c>
      <c r="G362" s="149">
        <v>5000</v>
      </c>
      <c r="H362" s="149">
        <v>4</v>
      </c>
      <c r="I362" s="149">
        <v>4</v>
      </c>
      <c r="J362" s="149">
        <v>1995</v>
      </c>
      <c r="K362" s="154" t="str">
        <f t="shared" si="6"/>
        <v>3516570658</v>
      </c>
      <c r="L362" s="149" t="s">
        <v>2063</v>
      </c>
      <c r="M362" s="149" t="s">
        <v>2065</v>
      </c>
      <c r="N362" s="149">
        <v>2007</v>
      </c>
      <c r="O362" s="153" t="s">
        <v>2064</v>
      </c>
      <c r="P362" s="149" t="s">
        <v>401</v>
      </c>
      <c r="Q362" s="149" t="s">
        <v>22</v>
      </c>
      <c r="R362" s="154"/>
    </row>
    <row r="363" spans="1:18" ht="15.75" customHeight="1" x14ac:dyDescent="0.4">
      <c r="A363" s="149">
        <v>363</v>
      </c>
      <c r="B363" s="152">
        <v>45627</v>
      </c>
      <c r="C363" s="149" t="s">
        <v>1690</v>
      </c>
      <c r="D363" s="149">
        <v>14900115</v>
      </c>
      <c r="E363" s="149" t="s">
        <v>1344</v>
      </c>
      <c r="F363" s="149" t="s">
        <v>48</v>
      </c>
      <c r="G363" s="149">
        <v>5000</v>
      </c>
      <c r="H363" s="149">
        <v>2</v>
      </c>
      <c r="I363" s="149">
        <v>4</v>
      </c>
      <c r="J363" s="149">
        <v>1962</v>
      </c>
      <c r="K363" s="154" t="str">
        <f t="shared" si="6"/>
        <v>351584118</v>
      </c>
      <c r="L363" s="155" t="s">
        <v>457</v>
      </c>
      <c r="M363" s="149" t="s">
        <v>2877</v>
      </c>
      <c r="O363" s="153" t="s">
        <v>2878</v>
      </c>
      <c r="P363" s="149" t="s">
        <v>466</v>
      </c>
      <c r="Q363" s="149" t="s">
        <v>41</v>
      </c>
      <c r="R363" s="154" t="s">
        <v>866</v>
      </c>
    </row>
    <row r="364" spans="1:18" ht="15.75" customHeight="1" x14ac:dyDescent="0.4">
      <c r="A364" s="149">
        <v>364</v>
      </c>
      <c r="B364" s="152">
        <v>45323</v>
      </c>
      <c r="C364" s="149" t="s">
        <v>2054</v>
      </c>
      <c r="D364" s="70">
        <v>39693418</v>
      </c>
      <c r="E364" s="70" t="s">
        <v>228</v>
      </c>
      <c r="F364" s="149" t="s">
        <v>86</v>
      </c>
      <c r="G364" s="149">
        <v>5147</v>
      </c>
      <c r="H364" s="149">
        <v>19</v>
      </c>
      <c r="I364" s="149">
        <v>9</v>
      </c>
      <c r="J364" s="149">
        <v>1996</v>
      </c>
      <c r="K364" s="154" t="str">
        <f t="shared" si="6"/>
        <v>3513585797</v>
      </c>
      <c r="L364" s="155" t="s">
        <v>230</v>
      </c>
      <c r="M364" s="149" t="s">
        <v>2066</v>
      </c>
      <c r="N364" s="149" t="s">
        <v>2067</v>
      </c>
      <c r="O364" s="153" t="s">
        <v>2068</v>
      </c>
      <c r="P364" s="149" t="s">
        <v>401</v>
      </c>
      <c r="Q364" s="149" t="s">
        <v>22</v>
      </c>
      <c r="R364" s="154"/>
    </row>
    <row r="365" spans="1:18" ht="15.75" customHeight="1" x14ac:dyDescent="0.4">
      <c r="A365" s="149">
        <v>365</v>
      </c>
      <c r="B365" s="152">
        <v>45323</v>
      </c>
      <c r="C365" s="149" t="s">
        <v>2055</v>
      </c>
      <c r="D365" s="149">
        <v>26395146</v>
      </c>
      <c r="E365" s="149" t="s">
        <v>2070</v>
      </c>
      <c r="F365" s="149" t="s">
        <v>898</v>
      </c>
      <c r="G365" s="149">
        <v>5186</v>
      </c>
      <c r="H365" s="149">
        <v>12</v>
      </c>
      <c r="I365" s="149">
        <v>3</v>
      </c>
      <c r="J365" s="149">
        <v>1978</v>
      </c>
      <c r="K365" s="154" t="str">
        <f t="shared" si="6"/>
        <v>3516570658</v>
      </c>
      <c r="L365" s="163" t="s">
        <v>222</v>
      </c>
      <c r="M365" s="149" t="s">
        <v>595</v>
      </c>
      <c r="N365" s="149" t="s">
        <v>550</v>
      </c>
      <c r="O365" s="153">
        <v>0</v>
      </c>
      <c r="P365" s="149" t="s">
        <v>105</v>
      </c>
      <c r="Q365" s="149" t="s">
        <v>41</v>
      </c>
      <c r="R365" s="154"/>
    </row>
    <row r="366" spans="1:18" ht="15.75" customHeight="1" x14ac:dyDescent="0.4">
      <c r="A366" s="149">
        <v>366</v>
      </c>
      <c r="B366" s="152">
        <v>45323</v>
      </c>
      <c r="C366" s="149" t="s">
        <v>2056</v>
      </c>
      <c r="D366" s="149">
        <v>22892218</v>
      </c>
      <c r="E366" s="149" t="s">
        <v>2071</v>
      </c>
      <c r="F366" s="149" t="s">
        <v>120</v>
      </c>
      <c r="G366" s="149">
        <v>5145</v>
      </c>
      <c r="H366" s="149">
        <v>5</v>
      </c>
      <c r="I366" s="149">
        <v>7</v>
      </c>
      <c r="J366" s="149">
        <v>1972</v>
      </c>
      <c r="K366" s="154" t="str">
        <f t="shared" si="6"/>
        <v>351584118</v>
      </c>
      <c r="L366" s="149" t="s">
        <v>2072</v>
      </c>
      <c r="M366" s="149" t="s">
        <v>2073</v>
      </c>
      <c r="N366" s="149" t="s">
        <v>2074</v>
      </c>
      <c r="O366" s="153" t="s">
        <v>2075</v>
      </c>
      <c r="P366" s="149" t="s">
        <v>401</v>
      </c>
      <c r="Q366" s="149" t="s">
        <v>41</v>
      </c>
      <c r="R366" s="154" t="s">
        <v>571</v>
      </c>
    </row>
    <row r="367" spans="1:18" ht="15.75" customHeight="1" x14ac:dyDescent="0.4">
      <c r="A367" s="149">
        <v>367</v>
      </c>
      <c r="B367" s="152">
        <v>45323</v>
      </c>
      <c r="C367" s="149" t="s">
        <v>2057</v>
      </c>
      <c r="D367" s="149">
        <v>20531163</v>
      </c>
      <c r="E367" s="149" t="s">
        <v>2077</v>
      </c>
      <c r="F367" s="149" t="s">
        <v>48</v>
      </c>
      <c r="G367" s="149">
        <v>5000</v>
      </c>
      <c r="H367" s="149">
        <v>19</v>
      </c>
      <c r="I367" s="149">
        <v>10</v>
      </c>
      <c r="J367" s="149">
        <v>1968</v>
      </c>
      <c r="K367" s="154" t="str">
        <f t="shared" si="6"/>
        <v>3513585797</v>
      </c>
      <c r="L367" s="155" t="s">
        <v>2078</v>
      </c>
      <c r="M367" s="149" t="s">
        <v>1998</v>
      </c>
      <c r="N367" s="149">
        <v>2018</v>
      </c>
      <c r="O367" s="153" t="s">
        <v>2079</v>
      </c>
      <c r="P367" s="149" t="s">
        <v>401</v>
      </c>
      <c r="Q367" s="149" t="s">
        <v>22</v>
      </c>
      <c r="R367" s="154" t="s">
        <v>1137</v>
      </c>
    </row>
    <row r="368" spans="1:18" ht="15.75" customHeight="1" x14ac:dyDescent="0.4">
      <c r="A368" s="149">
        <v>368</v>
      </c>
      <c r="B368" s="152">
        <v>45323</v>
      </c>
      <c r="C368" s="149" t="s">
        <v>2058</v>
      </c>
      <c r="D368" s="149">
        <v>33832333</v>
      </c>
      <c r="E368" s="149" t="s">
        <v>2080</v>
      </c>
      <c r="F368" s="149" t="s">
        <v>48</v>
      </c>
      <c r="G368" s="149">
        <v>5000</v>
      </c>
      <c r="H368" s="149">
        <v>9</v>
      </c>
      <c r="I368" s="149">
        <v>8</v>
      </c>
      <c r="J368" s="149">
        <v>1988</v>
      </c>
      <c r="K368" s="154" t="str">
        <f t="shared" si="6"/>
        <v>3516570658</v>
      </c>
      <c r="L368" s="149" t="s">
        <v>2081</v>
      </c>
      <c r="M368" s="149" t="s">
        <v>2082</v>
      </c>
      <c r="N368" s="149">
        <v>2024</v>
      </c>
      <c r="O368" s="153">
        <v>0</v>
      </c>
      <c r="P368" s="149" t="s">
        <v>52</v>
      </c>
      <c r="Q368" s="149" t="s">
        <v>41</v>
      </c>
      <c r="R368" s="154"/>
    </row>
    <row r="369" spans="1:33" ht="15.75" customHeight="1" x14ac:dyDescent="0.4">
      <c r="A369" s="149">
        <v>369</v>
      </c>
      <c r="B369" s="152">
        <v>45505</v>
      </c>
      <c r="C369" s="149" t="s">
        <v>2510</v>
      </c>
      <c r="D369" s="149">
        <v>40404653</v>
      </c>
      <c r="E369" s="149" t="s">
        <v>2511</v>
      </c>
      <c r="F369" s="149" t="s">
        <v>48</v>
      </c>
      <c r="G369" s="149">
        <v>5000</v>
      </c>
      <c r="H369" s="149">
        <v>10</v>
      </c>
      <c r="I369" s="149">
        <v>6</v>
      </c>
      <c r="J369" s="149">
        <v>1997</v>
      </c>
      <c r="K369" s="154" t="str">
        <f t="shared" si="6"/>
        <v>351584118</v>
      </c>
      <c r="L369" s="149" t="s">
        <v>2512</v>
      </c>
      <c r="M369" s="149" t="s">
        <v>2083</v>
      </c>
      <c r="N369" s="149" t="s">
        <v>2084</v>
      </c>
      <c r="O369" s="153" t="s">
        <v>2085</v>
      </c>
      <c r="P369" s="149" t="s">
        <v>466</v>
      </c>
      <c r="Q369" s="149" t="s">
        <v>45</v>
      </c>
      <c r="R369" s="154"/>
    </row>
    <row r="370" spans="1:33" ht="15.75" customHeight="1" x14ac:dyDescent="0.4">
      <c r="A370" s="149">
        <v>370</v>
      </c>
      <c r="B370" s="152">
        <v>45352</v>
      </c>
      <c r="C370" s="149" t="s">
        <v>2061</v>
      </c>
      <c r="D370" s="149">
        <v>22371033</v>
      </c>
      <c r="E370" s="149" t="s">
        <v>2086</v>
      </c>
      <c r="F370" s="149" t="s">
        <v>86</v>
      </c>
      <c r="G370" s="149">
        <v>5147</v>
      </c>
      <c r="H370" s="149">
        <v>3</v>
      </c>
      <c r="I370" s="149">
        <v>9</v>
      </c>
      <c r="J370" s="149">
        <v>1971</v>
      </c>
      <c r="K370" s="154" t="str">
        <f t="shared" si="6"/>
        <v>3513585797</v>
      </c>
      <c r="L370" s="149" t="s">
        <v>667</v>
      </c>
      <c r="M370" s="149" t="s">
        <v>731</v>
      </c>
      <c r="N370" s="149" t="s">
        <v>731</v>
      </c>
      <c r="O370" s="153">
        <v>0</v>
      </c>
      <c r="P370" s="149" t="s">
        <v>52</v>
      </c>
      <c r="Q370" s="149" t="s">
        <v>41</v>
      </c>
      <c r="R370" s="154"/>
    </row>
    <row r="371" spans="1:33" ht="15.75" customHeight="1" x14ac:dyDescent="0.4">
      <c r="A371" s="149">
        <v>371</v>
      </c>
      <c r="B371" s="152">
        <v>45352</v>
      </c>
      <c r="C371" s="149" t="s">
        <v>1622</v>
      </c>
      <c r="D371" s="149">
        <v>30716722348</v>
      </c>
      <c r="E371" s="149" t="s">
        <v>224</v>
      </c>
      <c r="F371" s="149" t="s">
        <v>143</v>
      </c>
      <c r="G371" s="149">
        <v>5147</v>
      </c>
      <c r="H371" s="149">
        <v>0</v>
      </c>
      <c r="I371" s="149">
        <v>0</v>
      </c>
      <c r="J371" s="149">
        <v>0</v>
      </c>
      <c r="K371" s="154" t="str">
        <f t="shared" si="6"/>
        <v>3516570658</v>
      </c>
      <c r="L371" s="155" t="s">
        <v>226</v>
      </c>
      <c r="M371" s="149" t="s">
        <v>2088</v>
      </c>
      <c r="N371" s="149" t="s">
        <v>2089</v>
      </c>
      <c r="O371" s="153" t="s">
        <v>2090</v>
      </c>
      <c r="P371" s="149" t="s">
        <v>401</v>
      </c>
      <c r="Q371" s="149" t="s">
        <v>22</v>
      </c>
      <c r="R371" s="154"/>
    </row>
    <row r="372" spans="1:33" ht="15.75" customHeight="1" x14ac:dyDescent="0.4">
      <c r="A372" s="149">
        <v>372</v>
      </c>
      <c r="B372" s="152">
        <v>45352</v>
      </c>
      <c r="C372" s="149" t="s">
        <v>1680</v>
      </c>
      <c r="D372" s="149">
        <v>17003964</v>
      </c>
      <c r="E372" s="149" t="s">
        <v>119</v>
      </c>
      <c r="F372" s="149" t="s">
        <v>71</v>
      </c>
      <c r="G372" s="149">
        <v>5008</v>
      </c>
      <c r="H372" s="149">
        <v>14</v>
      </c>
      <c r="I372" s="149">
        <v>11</v>
      </c>
      <c r="J372" s="149">
        <v>1964</v>
      </c>
      <c r="K372" s="154" t="str">
        <f t="shared" si="6"/>
        <v>351584118</v>
      </c>
      <c r="L372" s="149" t="s">
        <v>72</v>
      </c>
      <c r="M372" s="149" t="s">
        <v>550</v>
      </c>
      <c r="N372" s="149" t="s">
        <v>550</v>
      </c>
      <c r="O372" s="153">
        <v>0</v>
      </c>
      <c r="P372" s="149" t="s">
        <v>105</v>
      </c>
      <c r="Q372" s="149" t="s">
        <v>22</v>
      </c>
      <c r="R372" s="154"/>
    </row>
    <row r="373" spans="1:33" ht="15.75" customHeight="1" x14ac:dyDescent="0.4">
      <c r="A373" s="149">
        <v>373</v>
      </c>
      <c r="B373" s="152">
        <v>45352</v>
      </c>
      <c r="C373" s="149" t="s">
        <v>1622</v>
      </c>
      <c r="D373" s="149">
        <v>30716722348</v>
      </c>
      <c r="E373" s="149" t="s">
        <v>224</v>
      </c>
      <c r="F373" s="149" t="s">
        <v>143</v>
      </c>
      <c r="G373" s="149">
        <v>5147</v>
      </c>
      <c r="H373" s="149">
        <v>15</v>
      </c>
      <c r="I373" s="149">
        <v>4</v>
      </c>
      <c r="J373" s="149">
        <v>2022</v>
      </c>
      <c r="K373" s="154" t="str">
        <f t="shared" si="6"/>
        <v>3513585797</v>
      </c>
      <c r="L373" s="155" t="s">
        <v>226</v>
      </c>
      <c r="M373" s="149" t="s">
        <v>2093</v>
      </c>
      <c r="N373" s="149" t="s">
        <v>2092</v>
      </c>
      <c r="O373" s="153">
        <v>0</v>
      </c>
      <c r="P373" s="149" t="s">
        <v>2092</v>
      </c>
      <c r="Q373" s="149" t="s">
        <v>518</v>
      </c>
      <c r="R373" s="154"/>
    </row>
    <row r="374" spans="1:33" ht="15.75" customHeight="1" x14ac:dyDescent="0.4">
      <c r="A374" s="149">
        <v>374</v>
      </c>
      <c r="B374" s="152">
        <v>45352</v>
      </c>
      <c r="C374" s="149" t="s">
        <v>2095</v>
      </c>
      <c r="D374" s="149">
        <v>13821027</v>
      </c>
      <c r="E374" s="149" t="s">
        <v>2049</v>
      </c>
      <c r="F374" s="149" t="s">
        <v>48</v>
      </c>
      <c r="G374" s="149">
        <v>5000</v>
      </c>
      <c r="H374" s="149">
        <v>2</v>
      </c>
      <c r="I374" s="149">
        <v>12</v>
      </c>
      <c r="J374" s="149">
        <v>1959</v>
      </c>
      <c r="K374" s="154" t="str">
        <f t="shared" si="6"/>
        <v>3516570658</v>
      </c>
      <c r="L374" s="155" t="s">
        <v>2100</v>
      </c>
      <c r="M374" s="149" t="s">
        <v>2101</v>
      </c>
      <c r="N374" s="149" t="s">
        <v>2102</v>
      </c>
      <c r="O374" s="153" t="s">
        <v>2103</v>
      </c>
      <c r="P374" s="149" t="s">
        <v>401</v>
      </c>
      <c r="Q374" s="149" t="s">
        <v>41</v>
      </c>
      <c r="R374" s="154"/>
    </row>
    <row r="375" spans="1:33" ht="15.75" customHeight="1" x14ac:dyDescent="0.4">
      <c r="A375" s="149">
        <v>375</v>
      </c>
      <c r="B375" s="152">
        <v>45352</v>
      </c>
      <c r="C375" s="149" t="s">
        <v>2097</v>
      </c>
      <c r="D375" s="149">
        <v>33975140</v>
      </c>
      <c r="E375" s="149" t="s">
        <v>2104</v>
      </c>
      <c r="F375" s="149" t="s">
        <v>2105</v>
      </c>
      <c r="G375" s="149">
        <v>5000</v>
      </c>
      <c r="H375" s="149">
        <v>27</v>
      </c>
      <c r="I375" s="149">
        <v>9</v>
      </c>
      <c r="J375" s="149">
        <v>1988</v>
      </c>
      <c r="K375" s="154" t="str">
        <f t="shared" si="6"/>
        <v>351584118</v>
      </c>
      <c r="L375" s="155" t="s">
        <v>2106</v>
      </c>
      <c r="M375" s="149" t="s">
        <v>1798</v>
      </c>
      <c r="N375" s="149">
        <v>1.6</v>
      </c>
      <c r="O375" s="153" t="s">
        <v>2107</v>
      </c>
      <c r="P375" s="149" t="s">
        <v>401</v>
      </c>
      <c r="Q375" s="149" t="s">
        <v>22</v>
      </c>
      <c r="R375" s="154"/>
    </row>
    <row r="376" spans="1:33" ht="16.5" customHeight="1" x14ac:dyDescent="0.4">
      <c r="A376" s="149">
        <v>376</v>
      </c>
      <c r="B376" s="152">
        <v>45352</v>
      </c>
      <c r="C376" s="149" t="s">
        <v>2098</v>
      </c>
      <c r="D376" s="149">
        <v>40179261</v>
      </c>
      <c r="E376" s="149" t="s">
        <v>2109</v>
      </c>
      <c r="F376" s="149" t="s">
        <v>187</v>
      </c>
      <c r="G376" s="149">
        <v>5008</v>
      </c>
      <c r="H376" s="149">
        <v>25</v>
      </c>
      <c r="I376" s="149">
        <v>4</v>
      </c>
      <c r="J376" s="149">
        <v>1997</v>
      </c>
      <c r="K376" s="154" t="str">
        <f t="shared" si="6"/>
        <v>3513585797</v>
      </c>
      <c r="L376" s="149" t="s">
        <v>2110</v>
      </c>
      <c r="M376" s="149" t="s">
        <v>2111</v>
      </c>
      <c r="N376" s="149">
        <v>2019</v>
      </c>
      <c r="O376" s="153" t="s">
        <v>2112</v>
      </c>
      <c r="P376" s="149" t="s">
        <v>466</v>
      </c>
      <c r="Q376" s="149" t="s">
        <v>41</v>
      </c>
      <c r="R376" s="154"/>
    </row>
    <row r="377" spans="1:33" ht="15.75" customHeight="1" x14ac:dyDescent="0.4">
      <c r="A377" s="149">
        <v>377</v>
      </c>
      <c r="B377" s="152">
        <v>45352</v>
      </c>
      <c r="C377" s="149" t="s">
        <v>449</v>
      </c>
      <c r="D377" s="149">
        <v>30715461362</v>
      </c>
      <c r="E377" s="149" t="s">
        <v>450</v>
      </c>
      <c r="F377" s="149" t="s">
        <v>451</v>
      </c>
      <c r="G377" s="149">
        <v>5000</v>
      </c>
      <c r="H377" s="149">
        <v>8</v>
      </c>
      <c r="I377" s="149">
        <v>9</v>
      </c>
      <c r="J377" s="149">
        <v>1978</v>
      </c>
      <c r="K377" s="154" t="str">
        <f t="shared" si="6"/>
        <v>3516570658</v>
      </c>
      <c r="L377" s="155" t="s">
        <v>452</v>
      </c>
      <c r="M377" s="149" t="s">
        <v>1768</v>
      </c>
      <c r="N377" s="149" t="s">
        <v>2114</v>
      </c>
      <c r="O377" s="153" t="s">
        <v>2115</v>
      </c>
      <c r="P377" s="149" t="s">
        <v>401</v>
      </c>
      <c r="Q377" s="149" t="s">
        <v>22</v>
      </c>
      <c r="R377" s="154" t="s">
        <v>161</v>
      </c>
    </row>
    <row r="378" spans="1:33" ht="15.75" customHeight="1" x14ac:dyDescent="0.4">
      <c r="A378" s="149">
        <v>378</v>
      </c>
      <c r="B378" s="152">
        <v>45352</v>
      </c>
      <c r="C378" s="149" t="s">
        <v>2116</v>
      </c>
      <c r="D378" s="149">
        <v>36430149</v>
      </c>
      <c r="E378" s="149" t="s">
        <v>2117</v>
      </c>
      <c r="F378" s="149" t="s">
        <v>2118</v>
      </c>
      <c r="G378" s="149">
        <v>5000</v>
      </c>
      <c r="H378" s="149">
        <v>9</v>
      </c>
      <c r="I378" s="149">
        <v>9</v>
      </c>
      <c r="J378" s="149">
        <v>1992</v>
      </c>
      <c r="K378" s="154" t="str">
        <f t="shared" si="6"/>
        <v>351584118</v>
      </c>
      <c r="L378" s="155" t="s">
        <v>2119</v>
      </c>
      <c r="M378" s="149" t="s">
        <v>1782</v>
      </c>
      <c r="N378" s="149" t="s">
        <v>2120</v>
      </c>
      <c r="O378" s="153" t="s">
        <v>2121</v>
      </c>
      <c r="P378" s="149" t="s">
        <v>401</v>
      </c>
      <c r="Q378" s="149" t="s">
        <v>22</v>
      </c>
      <c r="R378" s="154"/>
    </row>
    <row r="379" spans="1:33" ht="15.75" customHeight="1" x14ac:dyDescent="0.4">
      <c r="A379" s="149">
        <v>379</v>
      </c>
      <c r="B379" s="152">
        <v>45352</v>
      </c>
      <c r="C379" s="149" t="s">
        <v>2122</v>
      </c>
      <c r="D379" s="149">
        <v>41624724</v>
      </c>
      <c r="E379" s="149" t="s">
        <v>2123</v>
      </c>
      <c r="F379" s="149" t="s">
        <v>2124</v>
      </c>
      <c r="G379" s="149">
        <v>5009</v>
      </c>
      <c r="H379" s="149">
        <v>2</v>
      </c>
      <c r="I379" s="149">
        <v>12</v>
      </c>
      <c r="J379" s="149">
        <v>1998</v>
      </c>
      <c r="K379" s="154" t="str">
        <f t="shared" si="6"/>
        <v>3513585797</v>
      </c>
      <c r="L379" s="149" t="s">
        <v>2125</v>
      </c>
      <c r="M379" s="149" t="s">
        <v>2126</v>
      </c>
      <c r="N379" s="149">
        <v>2000</v>
      </c>
      <c r="O379" s="153" t="s">
        <v>2127</v>
      </c>
      <c r="P379" s="149" t="s">
        <v>401</v>
      </c>
      <c r="Q379" s="149" t="s">
        <v>45</v>
      </c>
      <c r="R379" s="154" t="s">
        <v>69</v>
      </c>
    </row>
    <row r="380" spans="1:33" ht="15.75" customHeight="1" x14ac:dyDescent="0.4">
      <c r="A380" s="149">
        <v>380</v>
      </c>
      <c r="B380" s="152">
        <v>45352</v>
      </c>
      <c r="C380" s="149" t="s">
        <v>2131</v>
      </c>
      <c r="D380" s="149">
        <v>36334113</v>
      </c>
      <c r="E380" s="149" t="s">
        <v>2167</v>
      </c>
      <c r="F380" s="149" t="s">
        <v>48</v>
      </c>
      <c r="G380" s="149">
        <v>5000</v>
      </c>
      <c r="H380" s="149">
        <v>11</v>
      </c>
      <c r="I380" s="149">
        <v>3</v>
      </c>
      <c r="J380" s="149">
        <v>1992</v>
      </c>
      <c r="K380" s="154" t="str">
        <f t="shared" si="6"/>
        <v>3516570658</v>
      </c>
      <c r="L380" s="155" t="s">
        <v>2168</v>
      </c>
      <c r="M380" s="149" t="s">
        <v>73</v>
      </c>
      <c r="N380" s="149" t="s">
        <v>73</v>
      </c>
      <c r="O380" s="153">
        <v>0</v>
      </c>
      <c r="P380" s="149" t="s">
        <v>73</v>
      </c>
      <c r="Q380" s="149" t="s">
        <v>1945</v>
      </c>
      <c r="R380" s="154"/>
    </row>
    <row r="381" spans="1:33" ht="15.75" customHeight="1" x14ac:dyDescent="0.4">
      <c r="A381" s="149">
        <v>381</v>
      </c>
      <c r="B381" s="152">
        <v>45352</v>
      </c>
      <c r="C381" s="149" t="s">
        <v>1594</v>
      </c>
      <c r="D381" s="149">
        <v>23431536</v>
      </c>
      <c r="E381" s="149" t="s">
        <v>79</v>
      </c>
      <c r="F381" s="149" t="s">
        <v>48</v>
      </c>
      <c r="G381" s="149">
        <v>5021</v>
      </c>
      <c r="H381" s="149">
        <v>5</v>
      </c>
      <c r="I381" s="149">
        <v>7</v>
      </c>
      <c r="J381" s="149">
        <v>1973</v>
      </c>
      <c r="K381" s="154" t="str">
        <f t="shared" si="6"/>
        <v>351584118</v>
      </c>
      <c r="L381" s="149" t="s">
        <v>80</v>
      </c>
      <c r="M381" s="149" t="s">
        <v>1837</v>
      </c>
      <c r="N381" s="149">
        <v>2024</v>
      </c>
      <c r="O381" s="153"/>
      <c r="P381" s="149" t="s">
        <v>401</v>
      </c>
      <c r="Q381" s="149" t="s">
        <v>22</v>
      </c>
      <c r="R381" s="154" t="s">
        <v>81</v>
      </c>
    </row>
    <row r="382" spans="1:33" ht="15.75" customHeight="1" x14ac:dyDescent="0.4">
      <c r="A382" s="149">
        <v>382</v>
      </c>
      <c r="B382" s="152">
        <v>45383</v>
      </c>
      <c r="C382" s="149" t="s">
        <v>2166</v>
      </c>
      <c r="D382" s="149">
        <v>27173866</v>
      </c>
      <c r="E382" s="149" t="s">
        <v>2169</v>
      </c>
      <c r="F382" s="149" t="s">
        <v>48</v>
      </c>
      <c r="G382" s="149">
        <v>5000</v>
      </c>
      <c r="H382" s="149">
        <v>31</v>
      </c>
      <c r="I382" s="149">
        <v>3</v>
      </c>
      <c r="J382" s="149">
        <v>1979</v>
      </c>
      <c r="K382" s="154" t="str">
        <f t="shared" si="6"/>
        <v>3513585797</v>
      </c>
      <c r="L382" s="149" t="s">
        <v>2170</v>
      </c>
      <c r="M382" s="149" t="s">
        <v>2171</v>
      </c>
      <c r="N382" s="149" t="s">
        <v>2172</v>
      </c>
      <c r="O382" s="153" t="s">
        <v>2173</v>
      </c>
      <c r="P382" s="149" t="s">
        <v>401</v>
      </c>
      <c r="Q382" s="149" t="s">
        <v>45</v>
      </c>
      <c r="R382" s="154" t="s">
        <v>1579</v>
      </c>
    </row>
    <row r="383" spans="1:33" ht="15.75" customHeight="1" x14ac:dyDescent="0.4">
      <c r="A383" s="149">
        <v>383</v>
      </c>
      <c r="B383" s="152">
        <v>45383</v>
      </c>
      <c r="C383" s="149" t="s">
        <v>2177</v>
      </c>
      <c r="D383" s="149">
        <v>32080180</v>
      </c>
      <c r="E383" s="149" t="s">
        <v>2209</v>
      </c>
      <c r="F383" s="149" t="s">
        <v>898</v>
      </c>
      <c r="G383" s="149">
        <v>5186</v>
      </c>
      <c r="H383" s="149">
        <v>10</v>
      </c>
      <c r="I383" s="149">
        <v>1</v>
      </c>
      <c r="J383" s="149">
        <v>1986</v>
      </c>
      <c r="K383" s="154" t="str">
        <f t="shared" si="6"/>
        <v>3516570658</v>
      </c>
      <c r="L383" s="149" t="s">
        <v>2210</v>
      </c>
      <c r="M383" s="149" t="s">
        <v>595</v>
      </c>
      <c r="N383" s="149" t="s">
        <v>550</v>
      </c>
      <c r="O383" s="153">
        <v>0</v>
      </c>
      <c r="P383" s="149" t="s">
        <v>105</v>
      </c>
      <c r="Q383" s="149" t="s">
        <v>1526</v>
      </c>
      <c r="R383" s="154"/>
    </row>
    <row r="384" spans="1:33" ht="15.75" customHeight="1" x14ac:dyDescent="0.4">
      <c r="A384" s="149">
        <v>384</v>
      </c>
      <c r="B384" s="152">
        <v>45809</v>
      </c>
      <c r="C384" s="149" t="s">
        <v>3490</v>
      </c>
      <c r="D384" s="149">
        <v>29627729</v>
      </c>
      <c r="E384" s="149" t="s">
        <v>2517</v>
      </c>
      <c r="F384" s="149" t="s">
        <v>986</v>
      </c>
      <c r="G384" s="149">
        <v>5168</v>
      </c>
      <c r="H384" s="149">
        <v>22</v>
      </c>
      <c r="I384" s="149">
        <v>7</v>
      </c>
      <c r="J384" s="149">
        <v>1982</v>
      </c>
      <c r="K384" s="154" t="str">
        <f t="shared" si="6"/>
        <v>351584118</v>
      </c>
      <c r="L384" s="188" t="s">
        <v>3491</v>
      </c>
      <c r="M384" s="149" t="s">
        <v>2185</v>
      </c>
      <c r="N384" s="149" t="s">
        <v>1814</v>
      </c>
      <c r="O384" s="153" t="s">
        <v>2186</v>
      </c>
      <c r="P384" s="149" t="s">
        <v>401</v>
      </c>
      <c r="Q384" s="149" t="s">
        <v>41</v>
      </c>
      <c r="R384" s="154" t="s">
        <v>47</v>
      </c>
      <c r="S384" s="149">
        <v>29509791</v>
      </c>
      <c r="T384" s="149" t="s">
        <v>2183</v>
      </c>
      <c r="U384" s="149" t="s">
        <v>613</v>
      </c>
      <c r="V384" s="149">
        <v>5166</v>
      </c>
      <c r="W384" s="149">
        <v>21</v>
      </c>
      <c r="X384" s="149">
        <v>7</v>
      </c>
      <c r="Y384" s="149">
        <v>1982</v>
      </c>
      <c r="Z384" s="149">
        <v>3541358996</v>
      </c>
      <c r="AA384" s="149" t="s">
        <v>2184</v>
      </c>
      <c r="AB384" s="149" t="s">
        <v>2185</v>
      </c>
      <c r="AC384" s="149" t="s">
        <v>1814</v>
      </c>
      <c r="AD384" s="149" t="s">
        <v>2186</v>
      </c>
      <c r="AE384" s="149" t="s">
        <v>21</v>
      </c>
      <c r="AF384" s="149" t="s">
        <v>41</v>
      </c>
      <c r="AG384" s="154" t="s">
        <v>47</v>
      </c>
    </row>
    <row r="385" spans="1:18" ht="15.75" customHeight="1" x14ac:dyDescent="0.4">
      <c r="A385" s="149">
        <v>385</v>
      </c>
      <c r="B385" s="152">
        <v>45383</v>
      </c>
      <c r="C385" s="149" t="s">
        <v>2202</v>
      </c>
      <c r="D385" s="149">
        <v>36774488</v>
      </c>
      <c r="E385" s="149" t="s">
        <v>2203</v>
      </c>
      <c r="F385" s="149" t="s">
        <v>48</v>
      </c>
      <c r="G385" s="149">
        <v>5000</v>
      </c>
      <c r="H385" s="149">
        <v>27</v>
      </c>
      <c r="I385" s="149">
        <v>4</v>
      </c>
      <c r="J385" s="149">
        <v>1992</v>
      </c>
      <c r="K385" s="154" t="str">
        <f t="shared" si="6"/>
        <v>3513585797</v>
      </c>
      <c r="L385" s="149" t="s">
        <v>2204</v>
      </c>
      <c r="M385" s="149" t="s">
        <v>1318</v>
      </c>
      <c r="O385" s="153" t="s">
        <v>2205</v>
      </c>
      <c r="P385" s="149" t="s">
        <v>96</v>
      </c>
      <c r="Q385" s="149" t="s">
        <v>41</v>
      </c>
      <c r="R385" s="154"/>
    </row>
    <row r="386" spans="1:18" ht="15.75" customHeight="1" x14ac:dyDescent="0.4">
      <c r="A386" s="149">
        <v>386</v>
      </c>
      <c r="B386" s="152">
        <v>45383</v>
      </c>
      <c r="C386" s="149" t="s">
        <v>1616</v>
      </c>
      <c r="D386" s="149">
        <v>21398281</v>
      </c>
      <c r="E386" s="149" t="s">
        <v>2212</v>
      </c>
      <c r="F386" s="149" t="s">
        <v>2213</v>
      </c>
      <c r="G386" s="149">
        <v>5000</v>
      </c>
      <c r="H386" s="149">
        <v>11</v>
      </c>
      <c r="I386" s="149">
        <v>6</v>
      </c>
      <c r="J386" s="149">
        <v>1970</v>
      </c>
      <c r="K386" s="154" t="str">
        <f t="shared" si="6"/>
        <v>3516570658</v>
      </c>
      <c r="L386" s="149" t="s">
        <v>1308</v>
      </c>
      <c r="M386" s="149" t="s">
        <v>2214</v>
      </c>
      <c r="N386" s="149" t="s">
        <v>780</v>
      </c>
      <c r="O386" s="153">
        <v>0</v>
      </c>
      <c r="P386" s="149" t="s">
        <v>40</v>
      </c>
      <c r="Q386" s="149" t="s">
        <v>22</v>
      </c>
      <c r="R386" s="154"/>
    </row>
    <row r="387" spans="1:18" ht="15.75" customHeight="1" x14ac:dyDescent="0.4">
      <c r="A387" s="149">
        <v>387</v>
      </c>
      <c r="B387" s="152">
        <v>45383</v>
      </c>
      <c r="C387" s="149" t="s">
        <v>2208</v>
      </c>
      <c r="D387" s="149">
        <v>22373019</v>
      </c>
      <c r="E387" s="149" t="s">
        <v>2215</v>
      </c>
      <c r="F387" s="149" t="s">
        <v>1148</v>
      </c>
      <c r="G387" s="149">
        <v>5012</v>
      </c>
      <c r="H387" s="149">
        <v>7</v>
      </c>
      <c r="I387" s="149">
        <v>10</v>
      </c>
      <c r="J387" s="149">
        <v>1971</v>
      </c>
      <c r="K387" s="154" t="str">
        <f t="shared" ref="K387:K450" si="7">CHOOSE(MOD(ROW()-2,3)+1,"3516570658","351584118","3513585797")</f>
        <v>351584118</v>
      </c>
      <c r="L387" s="149" t="s">
        <v>2216</v>
      </c>
      <c r="M387" s="149" t="s">
        <v>2217</v>
      </c>
      <c r="N387" s="149" t="s">
        <v>466</v>
      </c>
      <c r="O387" s="153" t="s">
        <v>2218</v>
      </c>
      <c r="P387" s="149" t="s">
        <v>466</v>
      </c>
      <c r="Q387" s="149" t="s">
        <v>41</v>
      </c>
      <c r="R387" s="154" t="s">
        <v>97</v>
      </c>
    </row>
    <row r="388" spans="1:18" ht="15.75" customHeight="1" x14ac:dyDescent="0.4">
      <c r="A388" s="149">
        <v>388</v>
      </c>
      <c r="B388" s="152">
        <v>45383</v>
      </c>
      <c r="C388" s="149" t="s">
        <v>2220</v>
      </c>
      <c r="D388" s="149">
        <v>27294771</v>
      </c>
      <c r="E388" s="149" t="s">
        <v>2221</v>
      </c>
      <c r="F388" s="149" t="s">
        <v>908</v>
      </c>
      <c r="G388" s="149">
        <v>5000</v>
      </c>
      <c r="H388" s="149">
        <v>29</v>
      </c>
      <c r="I388" s="149">
        <v>10</v>
      </c>
      <c r="J388" s="149">
        <v>1979</v>
      </c>
      <c r="K388" s="154" t="str">
        <f t="shared" si="7"/>
        <v>3513585797</v>
      </c>
      <c r="L388" s="149" t="s">
        <v>2222</v>
      </c>
      <c r="M388" s="149" t="s">
        <v>2223</v>
      </c>
      <c r="N388" s="149" t="s">
        <v>2224</v>
      </c>
      <c r="O388" s="153" t="s">
        <v>2225</v>
      </c>
      <c r="P388" s="149" t="s">
        <v>401</v>
      </c>
      <c r="Q388" s="149" t="s">
        <v>41</v>
      </c>
      <c r="R388" s="154" t="s">
        <v>345</v>
      </c>
    </row>
    <row r="389" spans="1:18" ht="15.75" customHeight="1" x14ac:dyDescent="0.4">
      <c r="A389" s="149">
        <v>389</v>
      </c>
      <c r="B389" s="152">
        <v>45383</v>
      </c>
      <c r="C389" s="149" t="s">
        <v>2227</v>
      </c>
      <c r="D389" s="149">
        <v>27172774</v>
      </c>
      <c r="E389" s="149" t="s">
        <v>2228</v>
      </c>
      <c r="F389" s="149" t="s">
        <v>48</v>
      </c>
      <c r="G389" s="149">
        <v>5000</v>
      </c>
      <c r="H389" s="149">
        <v>11</v>
      </c>
      <c r="I389" s="149">
        <v>3</v>
      </c>
      <c r="J389" s="149">
        <v>1979</v>
      </c>
      <c r="K389" s="154" t="str">
        <f t="shared" si="7"/>
        <v>3516570658</v>
      </c>
      <c r="L389" s="149" t="s">
        <v>2229</v>
      </c>
      <c r="M389" s="149" t="s">
        <v>1800</v>
      </c>
      <c r="N389" s="149" t="s">
        <v>2230</v>
      </c>
      <c r="O389" s="153" t="s">
        <v>2231</v>
      </c>
      <c r="P389" s="149" t="s">
        <v>401</v>
      </c>
      <c r="Q389" s="149" t="s">
        <v>45</v>
      </c>
      <c r="R389" s="154" t="s">
        <v>47</v>
      </c>
    </row>
    <row r="390" spans="1:18" ht="15.75" customHeight="1" x14ac:dyDescent="0.4">
      <c r="A390" s="149">
        <v>390</v>
      </c>
      <c r="B390" s="152">
        <v>45383</v>
      </c>
      <c r="C390" s="149" t="s">
        <v>2232</v>
      </c>
      <c r="D390" s="149">
        <v>17534005</v>
      </c>
      <c r="E390" s="149" t="s">
        <v>1556</v>
      </c>
      <c r="F390" s="149" t="s">
        <v>48</v>
      </c>
      <c r="G390" s="149">
        <v>5000</v>
      </c>
      <c r="H390" s="149">
        <v>7</v>
      </c>
      <c r="I390" s="149">
        <v>10</v>
      </c>
      <c r="J390" s="149">
        <v>1965</v>
      </c>
      <c r="K390" s="154" t="str">
        <f t="shared" si="7"/>
        <v>351584118</v>
      </c>
      <c r="L390" s="149" t="s">
        <v>2037</v>
      </c>
      <c r="M390" s="149" t="s">
        <v>2241</v>
      </c>
      <c r="N390" s="149">
        <v>2015</v>
      </c>
      <c r="O390" s="153" t="s">
        <v>2242</v>
      </c>
      <c r="P390" s="149" t="s">
        <v>401</v>
      </c>
      <c r="Q390" s="149" t="s">
        <v>22</v>
      </c>
      <c r="R390" s="154"/>
    </row>
    <row r="391" spans="1:18" ht="15.75" customHeight="1" x14ac:dyDescent="0.4">
      <c r="A391" s="149">
        <v>391</v>
      </c>
      <c r="B391" s="152">
        <v>45809</v>
      </c>
      <c r="C391" s="149" t="s">
        <v>2233</v>
      </c>
      <c r="D391" s="149">
        <v>31549686</v>
      </c>
      <c r="E391" s="149" t="s">
        <v>501</v>
      </c>
      <c r="F391" s="149" t="s">
        <v>502</v>
      </c>
      <c r="G391" s="149">
        <v>5000</v>
      </c>
      <c r="H391" s="149">
        <v>27</v>
      </c>
      <c r="I391" s="149">
        <v>3</v>
      </c>
      <c r="J391" s="149">
        <v>1985</v>
      </c>
      <c r="K391" s="154" t="str">
        <f t="shared" si="7"/>
        <v>3513585797</v>
      </c>
      <c r="L391" s="155" t="s">
        <v>503</v>
      </c>
      <c r="M391" s="149" t="s">
        <v>2243</v>
      </c>
      <c r="N391" s="149">
        <v>2009</v>
      </c>
      <c r="O391" s="153" t="s">
        <v>2244</v>
      </c>
      <c r="P391" s="149" t="s">
        <v>401</v>
      </c>
      <c r="Q391" s="149" t="s">
        <v>22</v>
      </c>
      <c r="R391" s="154"/>
    </row>
    <row r="392" spans="1:18" ht="15.75" customHeight="1" x14ac:dyDescent="0.4">
      <c r="A392" s="149">
        <v>392</v>
      </c>
      <c r="B392" s="152">
        <v>45383</v>
      </c>
      <c r="C392" s="149" t="s">
        <v>2236</v>
      </c>
      <c r="D392" s="149">
        <v>20190991327</v>
      </c>
      <c r="E392" s="149" t="s">
        <v>1328</v>
      </c>
      <c r="F392" s="149" t="s">
        <v>1329</v>
      </c>
      <c r="G392" s="149">
        <v>5111</v>
      </c>
      <c r="H392" s="149">
        <v>26</v>
      </c>
      <c r="I392" s="149">
        <v>4</v>
      </c>
      <c r="J392" s="149">
        <v>1982</v>
      </c>
      <c r="K392" s="154" t="str">
        <f t="shared" si="7"/>
        <v>3516570658</v>
      </c>
      <c r="L392" s="149" t="s">
        <v>1330</v>
      </c>
      <c r="M392" s="149" t="s">
        <v>3019</v>
      </c>
      <c r="N392" s="149">
        <v>2008</v>
      </c>
      <c r="O392" s="153" t="s">
        <v>3020</v>
      </c>
      <c r="P392" s="149" t="s">
        <v>401</v>
      </c>
      <c r="Q392" s="149" t="s">
        <v>41</v>
      </c>
      <c r="R392" s="154"/>
    </row>
    <row r="393" spans="1:18" ht="15.75" customHeight="1" x14ac:dyDescent="0.4">
      <c r="A393" s="149">
        <v>393</v>
      </c>
      <c r="B393" s="152">
        <v>45383</v>
      </c>
      <c r="C393" s="149" t="s">
        <v>1622</v>
      </c>
      <c r="D393" s="149">
        <v>30716722348</v>
      </c>
      <c r="E393" s="149" t="s">
        <v>224</v>
      </c>
      <c r="F393" s="149" t="s">
        <v>143</v>
      </c>
      <c r="G393" s="149">
        <v>5147</v>
      </c>
      <c r="H393" s="149">
        <v>15</v>
      </c>
      <c r="I393" s="149">
        <v>4</v>
      </c>
      <c r="J393" s="149">
        <v>2022</v>
      </c>
      <c r="K393" s="154" t="str">
        <f t="shared" si="7"/>
        <v>351584118</v>
      </c>
      <c r="L393" s="155" t="s">
        <v>226</v>
      </c>
      <c r="M393" s="149" t="s">
        <v>2238</v>
      </c>
      <c r="N393" s="149">
        <v>2017</v>
      </c>
      <c r="O393" s="153" t="s">
        <v>2248</v>
      </c>
      <c r="P393" s="149" t="s">
        <v>401</v>
      </c>
      <c r="Q393" s="149" t="s">
        <v>22</v>
      </c>
      <c r="R393" s="154"/>
    </row>
    <row r="394" spans="1:18" ht="15.75" customHeight="1" x14ac:dyDescent="0.4">
      <c r="A394" s="149">
        <v>394</v>
      </c>
      <c r="B394" s="152">
        <v>45383</v>
      </c>
      <c r="C394" s="149" t="s">
        <v>449</v>
      </c>
      <c r="D394" s="149">
        <v>30715461362</v>
      </c>
      <c r="E394" s="149" t="s">
        <v>450</v>
      </c>
      <c r="F394" s="149" t="s">
        <v>451</v>
      </c>
      <c r="G394" s="149">
        <v>5000</v>
      </c>
      <c r="H394" s="149">
        <v>8</v>
      </c>
      <c r="I394" s="149">
        <v>9</v>
      </c>
      <c r="J394" s="149">
        <v>1978</v>
      </c>
      <c r="K394" s="154" t="str">
        <f t="shared" si="7"/>
        <v>3513585797</v>
      </c>
      <c r="L394" s="155" t="s">
        <v>452</v>
      </c>
      <c r="M394" s="149" t="s">
        <v>2239</v>
      </c>
      <c r="N394" s="149">
        <v>2000</v>
      </c>
      <c r="O394" s="153" t="s">
        <v>2249</v>
      </c>
      <c r="P394" s="149" t="s">
        <v>401</v>
      </c>
      <c r="Q394" s="149" t="s">
        <v>45</v>
      </c>
      <c r="R394" s="154"/>
    </row>
    <row r="395" spans="1:18" ht="16.5" customHeight="1" x14ac:dyDescent="0.4">
      <c r="A395" s="149">
        <v>395</v>
      </c>
      <c r="B395" s="152">
        <v>45383</v>
      </c>
      <c r="C395" s="149" t="s">
        <v>2240</v>
      </c>
      <c r="D395" s="149">
        <v>24863183</v>
      </c>
      <c r="E395" s="149" t="s">
        <v>2251</v>
      </c>
      <c r="F395" s="149" t="s">
        <v>986</v>
      </c>
      <c r="G395" s="149">
        <v>5162</v>
      </c>
      <c r="H395" s="149">
        <v>8</v>
      </c>
      <c r="I395" s="149">
        <v>9</v>
      </c>
      <c r="J395" s="149">
        <v>1978</v>
      </c>
      <c r="K395" s="154" t="str">
        <f t="shared" si="7"/>
        <v>3516570658</v>
      </c>
      <c r="L395" s="160" t="s">
        <v>2252</v>
      </c>
      <c r="M395" s="149" t="s">
        <v>2253</v>
      </c>
      <c r="N395" s="149">
        <v>2007</v>
      </c>
      <c r="O395" s="153" t="s">
        <v>2254</v>
      </c>
      <c r="P395" s="149" t="s">
        <v>401</v>
      </c>
      <c r="Q395" s="149" t="s">
        <v>518</v>
      </c>
      <c r="R395" s="154"/>
    </row>
    <row r="396" spans="1:18" ht="15.75" customHeight="1" x14ac:dyDescent="0.4">
      <c r="A396" s="149">
        <v>396</v>
      </c>
      <c r="B396" s="152">
        <v>45383</v>
      </c>
      <c r="C396" s="149" t="s">
        <v>2255</v>
      </c>
      <c r="D396" s="149">
        <v>33022552</v>
      </c>
      <c r="E396" s="149" t="s">
        <v>2258</v>
      </c>
      <c r="F396" s="149" t="s">
        <v>2259</v>
      </c>
      <c r="G396" s="149">
        <v>1431</v>
      </c>
      <c r="H396" s="149">
        <v>7</v>
      </c>
      <c r="I396" s="149">
        <v>7</v>
      </c>
      <c r="J396" s="149">
        <v>1987</v>
      </c>
      <c r="K396" s="154" t="str">
        <f t="shared" si="7"/>
        <v>351584118</v>
      </c>
      <c r="L396" s="149" t="s">
        <v>2260</v>
      </c>
      <c r="M396" s="149" t="s">
        <v>550</v>
      </c>
      <c r="N396" s="149">
        <v>0</v>
      </c>
      <c r="O396" s="153">
        <v>0</v>
      </c>
      <c r="P396" s="149" t="s">
        <v>105</v>
      </c>
      <c r="Q396" s="149" t="s">
        <v>33</v>
      </c>
      <c r="R396" s="154"/>
    </row>
    <row r="397" spans="1:18" ht="15.75" customHeight="1" x14ac:dyDescent="0.4">
      <c r="A397" s="149">
        <v>397</v>
      </c>
      <c r="B397" s="152">
        <v>45383</v>
      </c>
      <c r="C397" s="149" t="s">
        <v>2256</v>
      </c>
      <c r="D397" s="149">
        <v>18061287</v>
      </c>
      <c r="E397" s="149" t="s">
        <v>2261</v>
      </c>
      <c r="F397" s="149" t="s">
        <v>2262</v>
      </c>
      <c r="G397" s="149">
        <v>5010</v>
      </c>
      <c r="H397" s="149">
        <v>29</v>
      </c>
      <c r="I397" s="149">
        <v>1</v>
      </c>
      <c r="J397" s="149">
        <v>1967</v>
      </c>
      <c r="K397" s="154" t="str">
        <f t="shared" si="7"/>
        <v>3513585797</v>
      </c>
      <c r="L397" s="155" t="s">
        <v>2263</v>
      </c>
      <c r="M397" s="149" t="s">
        <v>550</v>
      </c>
      <c r="N397" s="149">
        <v>0</v>
      </c>
      <c r="O397" s="153">
        <v>0</v>
      </c>
      <c r="P397" s="149" t="s">
        <v>105</v>
      </c>
      <c r="Q397" s="149" t="s">
        <v>33</v>
      </c>
      <c r="R397" s="154"/>
    </row>
    <row r="398" spans="1:18" ht="15.75" customHeight="1" x14ac:dyDescent="0.4">
      <c r="A398" s="149">
        <v>398</v>
      </c>
      <c r="B398" s="152">
        <v>45383</v>
      </c>
      <c r="C398" s="149" t="s">
        <v>2257</v>
      </c>
      <c r="D398" s="70">
        <v>32115549</v>
      </c>
      <c r="E398" s="70" t="s">
        <v>2265</v>
      </c>
      <c r="F398" s="70" t="s">
        <v>48</v>
      </c>
      <c r="G398" s="149">
        <v>5000</v>
      </c>
      <c r="H398" s="149">
        <v>16</v>
      </c>
      <c r="I398" s="149">
        <v>12</v>
      </c>
      <c r="J398" s="149">
        <v>1986</v>
      </c>
      <c r="K398" s="154" t="str">
        <f t="shared" si="7"/>
        <v>3516570658</v>
      </c>
      <c r="L398" s="55" t="s">
        <v>2266</v>
      </c>
      <c r="M398" s="149" t="s">
        <v>2267</v>
      </c>
      <c r="N398" s="149">
        <v>2007</v>
      </c>
      <c r="O398" s="153" t="s">
        <v>2268</v>
      </c>
      <c r="P398" s="149" t="s">
        <v>401</v>
      </c>
      <c r="Q398" s="149" t="s">
        <v>22</v>
      </c>
      <c r="R398" s="154"/>
    </row>
    <row r="399" spans="1:18" ht="20.25" x14ac:dyDescent="0.4">
      <c r="A399" s="149">
        <v>399</v>
      </c>
      <c r="B399" s="152">
        <v>45383</v>
      </c>
      <c r="C399" s="149" t="s">
        <v>2269</v>
      </c>
      <c r="D399" s="149">
        <v>33599093</v>
      </c>
      <c r="E399" s="149" t="s">
        <v>1435</v>
      </c>
      <c r="F399" s="149" t="s">
        <v>48</v>
      </c>
      <c r="G399" s="149">
        <v>5000</v>
      </c>
      <c r="H399" s="149">
        <v>9</v>
      </c>
      <c r="I399" s="149">
        <v>3</v>
      </c>
      <c r="J399" s="149">
        <v>1988</v>
      </c>
      <c r="K399" s="154" t="str">
        <f t="shared" si="7"/>
        <v>351584118</v>
      </c>
      <c r="L399" s="155" t="s">
        <v>2271</v>
      </c>
      <c r="M399" s="149" t="s">
        <v>2272</v>
      </c>
      <c r="N399" s="149">
        <v>2013</v>
      </c>
      <c r="O399" s="153" t="s">
        <v>2273</v>
      </c>
      <c r="P399" s="149" t="s">
        <v>401</v>
      </c>
      <c r="Q399" s="149" t="s">
        <v>22</v>
      </c>
      <c r="R399" s="154" t="s">
        <v>517</v>
      </c>
    </row>
    <row r="400" spans="1:18" ht="15.75" customHeight="1" x14ac:dyDescent="0.4">
      <c r="A400" s="149">
        <v>400</v>
      </c>
      <c r="B400" s="152">
        <v>45474</v>
      </c>
      <c r="C400" s="149" t="s">
        <v>2270</v>
      </c>
      <c r="D400" s="149">
        <v>31347940</v>
      </c>
      <c r="E400" s="149" t="s">
        <v>2279</v>
      </c>
      <c r="F400" s="149" t="s">
        <v>2280</v>
      </c>
      <c r="G400" s="149">
        <v>2400</v>
      </c>
      <c r="H400" s="149">
        <v>3</v>
      </c>
      <c r="I400" s="149">
        <v>4</v>
      </c>
      <c r="J400" s="149">
        <v>1985</v>
      </c>
      <c r="K400" s="154" t="str">
        <f t="shared" si="7"/>
        <v>3513585797</v>
      </c>
      <c r="L400" s="149" t="s">
        <v>2281</v>
      </c>
      <c r="M400" s="149" t="s">
        <v>2505</v>
      </c>
      <c r="N400" s="149">
        <v>2018</v>
      </c>
      <c r="O400" s="153" t="s">
        <v>2506</v>
      </c>
      <c r="P400" s="149" t="s">
        <v>401</v>
      </c>
      <c r="Q400" s="149" t="s">
        <v>1945</v>
      </c>
      <c r="R400" s="154"/>
    </row>
    <row r="401" spans="1:18" ht="15.75" customHeight="1" x14ac:dyDescent="0.4">
      <c r="A401" s="149">
        <v>401</v>
      </c>
      <c r="B401" s="152">
        <v>45413</v>
      </c>
      <c r="C401" s="149" t="s">
        <v>2274</v>
      </c>
      <c r="D401" s="149">
        <v>33162474</v>
      </c>
      <c r="E401" s="149" t="s">
        <v>462</v>
      </c>
      <c r="F401" s="149" t="s">
        <v>48</v>
      </c>
      <c r="G401" s="149">
        <v>5000</v>
      </c>
      <c r="H401" s="149">
        <v>30</v>
      </c>
      <c r="I401" s="149">
        <v>8</v>
      </c>
      <c r="J401" s="149">
        <v>1987</v>
      </c>
      <c r="K401" s="154" t="str">
        <f t="shared" si="7"/>
        <v>3516570658</v>
      </c>
      <c r="L401" s="160" t="s">
        <v>463</v>
      </c>
      <c r="M401" s="149" t="s">
        <v>2275</v>
      </c>
      <c r="N401" s="149">
        <v>2024</v>
      </c>
      <c r="O401" s="153" t="s">
        <v>2282</v>
      </c>
      <c r="P401" s="149" t="s">
        <v>466</v>
      </c>
      <c r="Q401" s="149" t="s">
        <v>41</v>
      </c>
      <c r="R401" s="154" t="s">
        <v>328</v>
      </c>
    </row>
    <row r="402" spans="1:18" ht="15.75" customHeight="1" x14ac:dyDescent="0.4">
      <c r="A402" s="149">
        <v>402</v>
      </c>
      <c r="B402" s="152">
        <v>45413</v>
      </c>
      <c r="C402" s="149" t="s">
        <v>2278</v>
      </c>
      <c r="D402" s="149">
        <v>12671611</v>
      </c>
      <c r="E402" s="149" t="s">
        <v>1928</v>
      </c>
      <c r="F402" s="149" t="s">
        <v>187</v>
      </c>
      <c r="G402" s="149">
        <v>5008</v>
      </c>
      <c r="H402" s="149">
        <v>29</v>
      </c>
      <c r="I402" s="149">
        <v>12</v>
      </c>
      <c r="J402" s="149">
        <v>1956</v>
      </c>
      <c r="K402" s="154" t="str">
        <f t="shared" si="7"/>
        <v>351584118</v>
      </c>
      <c r="L402" s="149" t="s">
        <v>1929</v>
      </c>
      <c r="M402" s="149" t="s">
        <v>327</v>
      </c>
      <c r="N402" s="149">
        <v>0</v>
      </c>
      <c r="O402" s="153">
        <v>0</v>
      </c>
      <c r="P402" s="149" t="s">
        <v>40</v>
      </c>
      <c r="Q402" s="149" t="s">
        <v>22</v>
      </c>
      <c r="R402" s="154"/>
    </row>
    <row r="403" spans="1:18" ht="15.75" customHeight="1" x14ac:dyDescent="0.4">
      <c r="A403" s="149">
        <v>403</v>
      </c>
      <c r="B403" s="152">
        <v>45413</v>
      </c>
      <c r="C403" s="149" t="s">
        <v>1695</v>
      </c>
      <c r="D403" s="149">
        <v>43370839</v>
      </c>
      <c r="E403" s="149" t="s">
        <v>841</v>
      </c>
      <c r="F403" s="149" t="s">
        <v>48</v>
      </c>
      <c r="G403" s="149">
        <v>5000</v>
      </c>
      <c r="H403" s="149">
        <v>26</v>
      </c>
      <c r="I403" s="149">
        <v>5</v>
      </c>
      <c r="J403" s="149">
        <v>2001</v>
      </c>
      <c r="K403" s="154" t="str">
        <f t="shared" si="7"/>
        <v>3513585797</v>
      </c>
      <c r="L403" s="155" t="s">
        <v>844</v>
      </c>
      <c r="M403" s="149" t="s">
        <v>595</v>
      </c>
      <c r="N403" s="149">
        <v>0</v>
      </c>
      <c r="O403" s="153">
        <v>0</v>
      </c>
      <c r="P403" s="149" t="s">
        <v>105</v>
      </c>
      <c r="Q403" s="149" t="s">
        <v>22</v>
      </c>
      <c r="R403" s="154" t="s">
        <v>46</v>
      </c>
    </row>
    <row r="404" spans="1:18" ht="15.75" customHeight="1" x14ac:dyDescent="0.4">
      <c r="A404" s="149">
        <v>404</v>
      </c>
      <c r="B404" s="152">
        <v>45413</v>
      </c>
      <c r="C404" s="149" t="s">
        <v>2287</v>
      </c>
      <c r="D404" s="149">
        <v>23792194</v>
      </c>
      <c r="E404" s="149" t="s">
        <v>2290</v>
      </c>
      <c r="F404" s="149" t="s">
        <v>2291</v>
      </c>
      <c r="G404" s="149">
        <v>5000</v>
      </c>
      <c r="H404" s="149">
        <v>22</v>
      </c>
      <c r="I404" s="149">
        <v>7</v>
      </c>
      <c r="J404" s="149">
        <v>1974</v>
      </c>
      <c r="K404" s="154" t="str">
        <f t="shared" si="7"/>
        <v>3516570658</v>
      </c>
      <c r="L404" s="155" t="s">
        <v>2292</v>
      </c>
      <c r="M404" s="149" t="s">
        <v>2293</v>
      </c>
      <c r="N404" s="149">
        <v>2020</v>
      </c>
      <c r="O404" s="153" t="s">
        <v>2294</v>
      </c>
      <c r="P404" s="149" t="s">
        <v>96</v>
      </c>
      <c r="Q404" s="149" t="s">
        <v>41</v>
      </c>
      <c r="R404" s="154" t="s">
        <v>47</v>
      </c>
    </row>
    <row r="405" spans="1:18" ht="15.75" customHeight="1" x14ac:dyDescent="0.4">
      <c r="A405" s="149">
        <v>405</v>
      </c>
      <c r="B405" s="152">
        <v>45413</v>
      </c>
      <c r="C405" s="149" t="s">
        <v>2297</v>
      </c>
      <c r="D405" s="149">
        <v>24471578</v>
      </c>
      <c r="E405" s="149" t="s">
        <v>2298</v>
      </c>
      <c r="F405" s="149" t="s">
        <v>2299</v>
      </c>
      <c r="G405" s="149">
        <v>5119</v>
      </c>
      <c r="H405" s="149">
        <v>3</v>
      </c>
      <c r="I405" s="149">
        <v>3</v>
      </c>
      <c r="J405" s="149">
        <v>1975</v>
      </c>
      <c r="K405" s="154" t="str">
        <f t="shared" si="7"/>
        <v>351584118</v>
      </c>
      <c r="L405" s="149" t="s">
        <v>2300</v>
      </c>
      <c r="M405" s="149" t="s">
        <v>2301</v>
      </c>
      <c r="N405" s="149">
        <v>2004</v>
      </c>
      <c r="O405" s="153" t="s">
        <v>2302</v>
      </c>
      <c r="P405" s="149" t="s">
        <v>401</v>
      </c>
      <c r="Q405" s="149" t="s">
        <v>41</v>
      </c>
      <c r="R405" s="154" t="s">
        <v>409</v>
      </c>
    </row>
    <row r="406" spans="1:18" ht="15.75" customHeight="1" x14ac:dyDescent="0.4">
      <c r="A406" s="149">
        <v>406</v>
      </c>
      <c r="B406" s="152">
        <v>45413</v>
      </c>
      <c r="C406" s="149" t="s">
        <v>572</v>
      </c>
      <c r="D406" s="149">
        <v>30112035</v>
      </c>
      <c r="E406" s="149" t="s">
        <v>520</v>
      </c>
      <c r="F406" s="149" t="s">
        <v>521</v>
      </c>
      <c r="G406" s="149">
        <v>5145</v>
      </c>
      <c r="H406" s="149">
        <v>17</v>
      </c>
      <c r="I406" s="149">
        <v>3</v>
      </c>
      <c r="J406" s="149">
        <v>1983</v>
      </c>
      <c r="K406" s="154" t="str">
        <f t="shared" si="7"/>
        <v>3513585797</v>
      </c>
      <c r="L406" s="149" t="s">
        <v>522</v>
      </c>
      <c r="M406" s="149" t="s">
        <v>2304</v>
      </c>
      <c r="N406" s="149">
        <v>2002</v>
      </c>
      <c r="O406" s="153" t="s">
        <v>2305</v>
      </c>
      <c r="P406" s="149" t="s">
        <v>401</v>
      </c>
      <c r="Q406" s="149" t="s">
        <v>395</v>
      </c>
      <c r="R406" s="154" t="s">
        <v>838</v>
      </c>
    </row>
    <row r="407" spans="1:18" ht="15.75" customHeight="1" x14ac:dyDescent="0.4">
      <c r="A407" s="149">
        <v>407</v>
      </c>
      <c r="B407" s="152">
        <v>45413</v>
      </c>
      <c r="C407" s="149" t="s">
        <v>2956</v>
      </c>
      <c r="D407" s="149">
        <v>28271141</v>
      </c>
      <c r="E407" s="149" t="s">
        <v>2306</v>
      </c>
      <c r="F407" s="149" t="s">
        <v>986</v>
      </c>
      <c r="G407" s="149">
        <v>5162</v>
      </c>
      <c r="H407" s="149">
        <v>28</v>
      </c>
      <c r="I407" s="149">
        <v>7</v>
      </c>
      <c r="J407" s="149">
        <v>1980</v>
      </c>
      <c r="K407" s="154" t="str">
        <f t="shared" si="7"/>
        <v>3516570658</v>
      </c>
      <c r="L407" s="149" t="s">
        <v>172</v>
      </c>
      <c r="M407" s="149" t="s">
        <v>2307</v>
      </c>
      <c r="N407" s="149">
        <v>2002</v>
      </c>
      <c r="O407" s="153" t="s">
        <v>2308</v>
      </c>
      <c r="P407" s="149" t="s">
        <v>401</v>
      </c>
      <c r="Q407" s="149" t="s">
        <v>1945</v>
      </c>
      <c r="R407" s="154"/>
    </row>
    <row r="408" spans="1:18" ht="15.75" customHeight="1" x14ac:dyDescent="0.4">
      <c r="A408" s="149">
        <v>408</v>
      </c>
      <c r="B408" s="152">
        <v>45444</v>
      </c>
      <c r="C408" s="149" t="s">
        <v>1080</v>
      </c>
      <c r="D408" s="149">
        <v>46129948</v>
      </c>
      <c r="E408" s="149" t="s">
        <v>1095</v>
      </c>
      <c r="F408" s="149" t="s">
        <v>918</v>
      </c>
      <c r="G408" s="149">
        <v>5149</v>
      </c>
      <c r="H408" s="149">
        <v>15</v>
      </c>
      <c r="I408" s="149">
        <v>3</v>
      </c>
      <c r="J408" s="149">
        <v>2003</v>
      </c>
      <c r="K408" s="154" t="str">
        <f t="shared" si="7"/>
        <v>351584118</v>
      </c>
      <c r="L408" s="149" t="s">
        <v>1096</v>
      </c>
      <c r="M408" s="149" t="s">
        <v>2325</v>
      </c>
      <c r="N408" s="149">
        <v>2024</v>
      </c>
      <c r="O408" s="153" t="s">
        <v>2324</v>
      </c>
      <c r="P408" s="149" t="s">
        <v>96</v>
      </c>
      <c r="Q408" s="149" t="s">
        <v>41</v>
      </c>
      <c r="R408" s="154" t="s">
        <v>1052</v>
      </c>
    </row>
    <row r="409" spans="1:18" ht="15.75" customHeight="1" x14ac:dyDescent="0.4">
      <c r="A409" s="149">
        <v>409</v>
      </c>
      <c r="B409" s="152">
        <v>45444</v>
      </c>
      <c r="C409" s="149" t="s">
        <v>1684</v>
      </c>
      <c r="D409" s="149">
        <v>24692205</v>
      </c>
      <c r="E409" s="149" t="s">
        <v>1389</v>
      </c>
      <c r="F409" s="149" t="s">
        <v>1390</v>
      </c>
      <c r="G409" s="149">
        <v>5147</v>
      </c>
      <c r="H409" s="149">
        <v>1</v>
      </c>
      <c r="I409" s="149">
        <v>6</v>
      </c>
      <c r="J409" s="149">
        <v>1975</v>
      </c>
      <c r="K409" s="154" t="str">
        <f t="shared" si="7"/>
        <v>3513585797</v>
      </c>
      <c r="L409" s="155" t="s">
        <v>1391</v>
      </c>
      <c r="M409" s="149" t="s">
        <v>2327</v>
      </c>
      <c r="N409" s="149">
        <v>2023</v>
      </c>
      <c r="O409" s="153" t="s">
        <v>2328</v>
      </c>
      <c r="P409" s="149" t="s">
        <v>466</v>
      </c>
      <c r="Q409" s="149" t="s">
        <v>1945</v>
      </c>
      <c r="R409" s="154"/>
    </row>
    <row r="410" spans="1:18" ht="15.75" customHeight="1" x14ac:dyDescent="0.4">
      <c r="A410" s="149">
        <v>410</v>
      </c>
      <c r="B410" s="152">
        <v>45444</v>
      </c>
      <c r="C410" s="149" t="s">
        <v>2309</v>
      </c>
      <c r="D410" s="149">
        <v>39445881</v>
      </c>
      <c r="E410" s="149" t="s">
        <v>2330</v>
      </c>
      <c r="F410" s="149" t="s">
        <v>48</v>
      </c>
      <c r="G410" s="149">
        <v>5000</v>
      </c>
      <c r="H410" s="149">
        <v>10</v>
      </c>
      <c r="I410" s="149">
        <v>1</v>
      </c>
      <c r="J410" s="149">
        <v>1996</v>
      </c>
      <c r="K410" s="154" t="str">
        <f t="shared" si="7"/>
        <v>3516570658</v>
      </c>
      <c r="L410" s="155" t="s">
        <v>2331</v>
      </c>
      <c r="M410" s="149" t="s">
        <v>2332</v>
      </c>
      <c r="N410" s="149">
        <v>2015</v>
      </c>
      <c r="O410" s="153" t="s">
        <v>2333</v>
      </c>
      <c r="P410" s="149" t="s">
        <v>466</v>
      </c>
      <c r="Q410" s="149" t="s">
        <v>45</v>
      </c>
      <c r="R410" s="154"/>
    </row>
    <row r="411" spans="1:18" ht="15.75" customHeight="1" x14ac:dyDescent="0.4">
      <c r="A411" s="149">
        <v>411</v>
      </c>
      <c r="B411" s="152">
        <v>45444</v>
      </c>
      <c r="C411" s="149" t="s">
        <v>1618</v>
      </c>
      <c r="D411" s="149">
        <v>20424398455</v>
      </c>
      <c r="E411" s="149" t="s">
        <v>1462</v>
      </c>
      <c r="F411" s="149" t="s">
        <v>1298</v>
      </c>
      <c r="G411" s="149">
        <v>5000</v>
      </c>
      <c r="H411" s="149">
        <v>9</v>
      </c>
      <c r="I411" s="149">
        <v>4</v>
      </c>
      <c r="J411" s="149">
        <v>1998</v>
      </c>
      <c r="K411" s="154" t="str">
        <f t="shared" si="7"/>
        <v>351584118</v>
      </c>
      <c r="L411" s="155" t="s">
        <v>1463</v>
      </c>
      <c r="M411" s="149" t="s">
        <v>2334</v>
      </c>
      <c r="N411" s="149">
        <v>1993</v>
      </c>
      <c r="O411" s="153" t="s">
        <v>2335</v>
      </c>
      <c r="P411" s="149" t="s">
        <v>401</v>
      </c>
      <c r="Q411" s="149" t="s">
        <v>45</v>
      </c>
      <c r="R411" s="154"/>
    </row>
    <row r="412" spans="1:18" ht="15.75" customHeight="1" x14ac:dyDescent="0.4">
      <c r="A412" s="149">
        <v>412</v>
      </c>
      <c r="B412" s="152">
        <v>45444</v>
      </c>
      <c r="C412" s="149" t="s">
        <v>2310</v>
      </c>
      <c r="D412" s="149">
        <v>23231796</v>
      </c>
      <c r="E412" s="149" t="s">
        <v>2337</v>
      </c>
      <c r="F412" s="149" t="s">
        <v>2338</v>
      </c>
      <c r="G412" s="149">
        <v>5000</v>
      </c>
      <c r="H412" s="149">
        <v>19</v>
      </c>
      <c r="I412" s="149">
        <v>5</v>
      </c>
      <c r="J412" s="149">
        <v>1973</v>
      </c>
      <c r="K412" s="154" t="str">
        <f t="shared" si="7"/>
        <v>3513585797</v>
      </c>
      <c r="L412" s="155" t="s">
        <v>2339</v>
      </c>
      <c r="M412" s="149" t="s">
        <v>2340</v>
      </c>
      <c r="N412" s="149">
        <v>2013</v>
      </c>
      <c r="O412" s="157" t="s">
        <v>2341</v>
      </c>
      <c r="P412" s="149" t="s">
        <v>401</v>
      </c>
      <c r="Q412" s="149" t="s">
        <v>22</v>
      </c>
      <c r="R412" s="154"/>
    </row>
    <row r="413" spans="1:18" ht="15.75" customHeight="1" x14ac:dyDescent="0.4">
      <c r="A413" s="149">
        <v>413</v>
      </c>
      <c r="B413" s="152">
        <v>45444</v>
      </c>
      <c r="C413" s="149" t="s">
        <v>2311</v>
      </c>
      <c r="D413" s="149">
        <v>29474415</v>
      </c>
      <c r="E413" s="149" t="s">
        <v>2342</v>
      </c>
      <c r="F413" s="149" t="s">
        <v>2343</v>
      </c>
      <c r="G413" s="149">
        <v>5147</v>
      </c>
      <c r="H413" s="149">
        <v>5</v>
      </c>
      <c r="I413" s="149">
        <v>4</v>
      </c>
      <c r="J413" s="149">
        <v>1982</v>
      </c>
      <c r="K413" s="154" t="str">
        <f t="shared" si="7"/>
        <v>3516570658</v>
      </c>
      <c r="L413" s="188" t="s">
        <v>2344</v>
      </c>
      <c r="M413" s="149" t="s">
        <v>2345</v>
      </c>
      <c r="N413" s="149">
        <v>1981</v>
      </c>
      <c r="O413" s="153" t="s">
        <v>2346</v>
      </c>
      <c r="P413" s="149" t="s">
        <v>401</v>
      </c>
      <c r="Q413" s="149" t="s">
        <v>45</v>
      </c>
      <c r="R413" s="154"/>
    </row>
    <row r="414" spans="1:18" ht="15.75" customHeight="1" x14ac:dyDescent="0.4">
      <c r="A414" s="149">
        <v>414</v>
      </c>
      <c r="B414" s="152">
        <v>45444</v>
      </c>
      <c r="C414" s="149" t="s">
        <v>2312</v>
      </c>
      <c r="D414" s="149">
        <v>12998667</v>
      </c>
      <c r="E414" s="149" t="s">
        <v>2347</v>
      </c>
      <c r="F414" s="149" t="s">
        <v>2348</v>
      </c>
      <c r="G414" s="149">
        <v>5106</v>
      </c>
      <c r="H414" s="149">
        <v>5</v>
      </c>
      <c r="I414" s="149">
        <v>7</v>
      </c>
      <c r="J414" s="149">
        <v>1986</v>
      </c>
      <c r="K414" s="154" t="str">
        <f t="shared" si="7"/>
        <v>351584118</v>
      </c>
      <c r="L414" s="155" t="s">
        <v>2349</v>
      </c>
      <c r="M414" s="149" t="s">
        <v>2350</v>
      </c>
      <c r="N414" s="149">
        <v>1998</v>
      </c>
      <c r="O414" s="153" t="s">
        <v>2351</v>
      </c>
      <c r="P414" s="149" t="s">
        <v>401</v>
      </c>
      <c r="Q414" s="149" t="s">
        <v>1945</v>
      </c>
      <c r="R414" s="154"/>
    </row>
    <row r="415" spans="1:18" ht="15.75" customHeight="1" x14ac:dyDescent="0.4">
      <c r="A415" s="149">
        <v>415</v>
      </c>
      <c r="B415" s="152">
        <v>45444</v>
      </c>
      <c r="C415" s="149" t="s">
        <v>1705</v>
      </c>
      <c r="D415" s="149">
        <v>34989173</v>
      </c>
      <c r="E415" s="149" t="s">
        <v>696</v>
      </c>
      <c r="F415" s="149" t="s">
        <v>697</v>
      </c>
      <c r="G415" s="149">
        <v>5017</v>
      </c>
      <c r="H415" s="149">
        <v>16</v>
      </c>
      <c r="I415" s="149">
        <v>1</v>
      </c>
      <c r="J415" s="149">
        <v>1990</v>
      </c>
      <c r="K415" s="154" t="str">
        <f t="shared" si="7"/>
        <v>3513585797</v>
      </c>
      <c r="L415" s="155" t="s">
        <v>698</v>
      </c>
      <c r="M415" s="149" t="s">
        <v>780</v>
      </c>
      <c r="N415" s="149">
        <v>0</v>
      </c>
      <c r="O415" s="153">
        <v>0</v>
      </c>
      <c r="P415" s="149" t="s">
        <v>40</v>
      </c>
      <c r="Q415" s="149" t="s">
        <v>22</v>
      </c>
      <c r="R415" s="154"/>
    </row>
    <row r="416" spans="1:18" ht="15.75" customHeight="1" x14ac:dyDescent="0.4">
      <c r="A416" s="149">
        <v>416</v>
      </c>
      <c r="B416" s="152">
        <v>45444</v>
      </c>
      <c r="C416" s="149" t="s">
        <v>2316</v>
      </c>
      <c r="D416" s="149">
        <v>22776120</v>
      </c>
      <c r="E416" s="149" t="s">
        <v>2352</v>
      </c>
      <c r="F416" s="149" t="s">
        <v>2353</v>
      </c>
      <c r="G416" s="149">
        <v>5000</v>
      </c>
      <c r="H416" s="149">
        <v>29</v>
      </c>
      <c r="I416" s="149">
        <v>7</v>
      </c>
      <c r="J416" s="149">
        <v>1972</v>
      </c>
      <c r="K416" s="154" t="str">
        <f t="shared" si="7"/>
        <v>3516570658</v>
      </c>
      <c r="L416" s="155" t="s">
        <v>2354</v>
      </c>
      <c r="M416" s="149" t="s">
        <v>2355</v>
      </c>
      <c r="N416" s="149">
        <v>2008</v>
      </c>
      <c r="O416" s="153" t="s">
        <v>2356</v>
      </c>
      <c r="P416" s="149" t="s">
        <v>401</v>
      </c>
      <c r="Q416" s="149" t="s">
        <v>22</v>
      </c>
      <c r="R416" s="154"/>
    </row>
    <row r="417" spans="1:18" ht="15.75" customHeight="1" x14ac:dyDescent="0.4">
      <c r="A417" s="149">
        <v>417</v>
      </c>
      <c r="B417" s="152">
        <v>45444</v>
      </c>
      <c r="C417" s="149" t="s">
        <v>2317</v>
      </c>
      <c r="D417" s="149">
        <v>42475679</v>
      </c>
      <c r="E417" s="149" t="s">
        <v>212</v>
      </c>
      <c r="F417" s="149" t="s">
        <v>213</v>
      </c>
      <c r="G417" s="149">
        <v>5000</v>
      </c>
      <c r="H417" s="149">
        <v>11</v>
      </c>
      <c r="I417" s="149">
        <v>4</v>
      </c>
      <c r="J417" s="149">
        <v>1972</v>
      </c>
      <c r="K417" s="154" t="str">
        <f t="shared" si="7"/>
        <v>351584118</v>
      </c>
      <c r="L417" s="149" t="s">
        <v>55</v>
      </c>
      <c r="M417" s="149" t="s">
        <v>2288</v>
      </c>
      <c r="N417" s="149">
        <v>2022</v>
      </c>
      <c r="O417" s="153" t="s">
        <v>2357</v>
      </c>
      <c r="P417" s="149" t="s">
        <v>401</v>
      </c>
      <c r="Q417" s="149" t="s">
        <v>22</v>
      </c>
      <c r="R417" s="154"/>
    </row>
    <row r="418" spans="1:18" ht="15.75" customHeight="1" x14ac:dyDescent="0.4">
      <c r="A418" s="149">
        <v>418</v>
      </c>
      <c r="B418" s="152">
        <v>45444</v>
      </c>
      <c r="C418" s="149" t="s">
        <v>2318</v>
      </c>
      <c r="D418" s="149">
        <v>12998667</v>
      </c>
      <c r="E418" s="149" t="s">
        <v>2358</v>
      </c>
      <c r="F418" s="149" t="s">
        <v>2359</v>
      </c>
      <c r="G418" s="149">
        <v>5115</v>
      </c>
      <c r="H418" s="149">
        <v>3</v>
      </c>
      <c r="I418" s="149">
        <v>5</v>
      </c>
      <c r="J418" s="149">
        <v>1957</v>
      </c>
      <c r="K418" s="154" t="str">
        <f t="shared" si="7"/>
        <v>3513585797</v>
      </c>
      <c r="L418" s="155" t="s">
        <v>1500</v>
      </c>
      <c r="M418" s="149" t="s">
        <v>2360</v>
      </c>
      <c r="N418" s="149">
        <v>2017</v>
      </c>
      <c r="O418" s="153" t="s">
        <v>1502</v>
      </c>
      <c r="P418" s="149" t="s">
        <v>401</v>
      </c>
      <c r="Q418" s="149" t="s">
        <v>1945</v>
      </c>
      <c r="R418" s="154"/>
    </row>
    <row r="419" spans="1:18" ht="15.75" customHeight="1" x14ac:dyDescent="0.4">
      <c r="A419" s="149">
        <v>419</v>
      </c>
      <c r="B419" s="152">
        <v>45689</v>
      </c>
      <c r="C419" s="149" t="s">
        <v>2165</v>
      </c>
      <c r="D419" s="149">
        <v>23592049</v>
      </c>
      <c r="E419" s="149" t="s">
        <v>173</v>
      </c>
      <c r="F419" s="149" t="s">
        <v>174</v>
      </c>
      <c r="G419" s="149">
        <v>5980</v>
      </c>
      <c r="H419" s="149">
        <v>29</v>
      </c>
      <c r="I419" s="149">
        <v>11</v>
      </c>
      <c r="J419" s="149">
        <v>1973</v>
      </c>
      <c r="K419" s="154" t="str">
        <f t="shared" si="7"/>
        <v>3516570658</v>
      </c>
      <c r="L419" s="149" t="s">
        <v>175</v>
      </c>
      <c r="M419" s="149" t="s">
        <v>3094</v>
      </c>
      <c r="N419" s="149">
        <v>2010</v>
      </c>
      <c r="O419" s="149" t="s">
        <v>3093</v>
      </c>
      <c r="P419" s="149" t="s">
        <v>401</v>
      </c>
      <c r="Q419" s="149" t="s">
        <v>1945</v>
      </c>
      <c r="R419" s="154"/>
    </row>
    <row r="420" spans="1:18" ht="15.75" customHeight="1" x14ac:dyDescent="0.4">
      <c r="A420" s="149">
        <v>420</v>
      </c>
      <c r="B420" s="152">
        <v>45444</v>
      </c>
      <c r="C420" s="149" t="s">
        <v>2323</v>
      </c>
      <c r="D420" s="149">
        <v>29329703</v>
      </c>
      <c r="E420" s="149" t="s">
        <v>1538</v>
      </c>
      <c r="F420" s="149" t="s">
        <v>86</v>
      </c>
      <c r="G420" s="149">
        <v>5147</v>
      </c>
      <c r="H420" s="149">
        <v>13</v>
      </c>
      <c r="I420" s="149">
        <v>2</v>
      </c>
      <c r="J420" s="149">
        <v>1982</v>
      </c>
      <c r="K420" s="154" t="str">
        <f t="shared" si="7"/>
        <v>351584118</v>
      </c>
      <c r="L420" s="155" t="s">
        <v>890</v>
      </c>
      <c r="M420" s="149" t="s">
        <v>1883</v>
      </c>
      <c r="N420" s="149">
        <v>1981</v>
      </c>
      <c r="O420" s="153" t="s">
        <v>2363</v>
      </c>
      <c r="P420" s="149" t="s">
        <v>401</v>
      </c>
      <c r="Q420" s="149" t="s">
        <v>45</v>
      </c>
      <c r="R420" s="154"/>
    </row>
    <row r="421" spans="1:18" ht="15.75" customHeight="1" x14ac:dyDescent="0.4">
      <c r="A421" s="149">
        <v>421</v>
      </c>
      <c r="B421" s="152">
        <v>45444</v>
      </c>
      <c r="C421" s="149" t="s">
        <v>2365</v>
      </c>
      <c r="D421" s="160">
        <v>30715004506</v>
      </c>
      <c r="E421" s="149" t="s">
        <v>1544</v>
      </c>
      <c r="F421" s="149" t="s">
        <v>48</v>
      </c>
      <c r="G421" s="149">
        <v>5000</v>
      </c>
      <c r="H421" s="149">
        <v>17</v>
      </c>
      <c r="I421" s="149">
        <v>6</v>
      </c>
      <c r="J421" s="149">
        <v>2015</v>
      </c>
      <c r="K421" s="154" t="str">
        <f t="shared" si="7"/>
        <v>3513585797</v>
      </c>
      <c r="L421" s="149" t="s">
        <v>1546</v>
      </c>
      <c r="M421" s="149" t="s">
        <v>2379</v>
      </c>
      <c r="N421" s="149">
        <v>2021</v>
      </c>
      <c r="O421" s="153" t="s">
        <v>2380</v>
      </c>
      <c r="P421" s="149" t="s">
        <v>401</v>
      </c>
      <c r="Q421" s="149" t="s">
        <v>45</v>
      </c>
      <c r="R421" s="154"/>
    </row>
    <row r="422" spans="1:18" ht="15.75" customHeight="1" x14ac:dyDescent="0.4">
      <c r="A422" s="149">
        <v>422</v>
      </c>
      <c r="B422" s="152">
        <v>45444</v>
      </c>
      <c r="C422" s="149" t="s">
        <v>2382</v>
      </c>
      <c r="D422" s="149">
        <v>29253602</v>
      </c>
      <c r="E422" s="149" t="s">
        <v>2383</v>
      </c>
      <c r="F422" s="149" t="s">
        <v>995</v>
      </c>
      <c r="G422" s="149">
        <v>5000</v>
      </c>
      <c r="H422" s="149">
        <v>12</v>
      </c>
      <c r="I422" s="149">
        <v>2</v>
      </c>
      <c r="J422" s="149">
        <v>1982</v>
      </c>
      <c r="K422" s="154" t="str">
        <f t="shared" si="7"/>
        <v>3516570658</v>
      </c>
      <c r="L422" s="155" t="s">
        <v>2384</v>
      </c>
      <c r="M422" s="149" t="s">
        <v>2385</v>
      </c>
      <c r="N422" s="149">
        <v>2010</v>
      </c>
      <c r="O422" s="153" t="s">
        <v>2386</v>
      </c>
      <c r="P422" s="149" t="s">
        <v>401</v>
      </c>
      <c r="Q422" s="149" t="s">
        <v>22</v>
      </c>
      <c r="R422" s="154"/>
    </row>
    <row r="423" spans="1:18" ht="15.75" customHeight="1" x14ac:dyDescent="0.4">
      <c r="A423" s="149">
        <v>423</v>
      </c>
      <c r="B423" s="152">
        <v>45474</v>
      </c>
      <c r="C423" s="149" t="s">
        <v>2366</v>
      </c>
      <c r="D423" s="149">
        <v>35144928</v>
      </c>
      <c r="E423" s="149" t="s">
        <v>2387</v>
      </c>
      <c r="F423" s="149" t="s">
        <v>67</v>
      </c>
      <c r="G423" s="149">
        <v>5000</v>
      </c>
      <c r="H423" s="149">
        <v>11</v>
      </c>
      <c r="I423" s="149">
        <v>6</v>
      </c>
      <c r="J423" s="149">
        <v>1990</v>
      </c>
      <c r="K423" s="154" t="str">
        <f t="shared" si="7"/>
        <v>351584118</v>
      </c>
      <c r="L423" s="155" t="s">
        <v>2388</v>
      </c>
      <c r="M423" s="149" t="s">
        <v>2389</v>
      </c>
      <c r="N423" s="149">
        <v>2007</v>
      </c>
      <c r="O423" s="153" t="s">
        <v>2390</v>
      </c>
      <c r="P423" s="149" t="s">
        <v>401</v>
      </c>
      <c r="Q423" s="149" t="s">
        <v>22</v>
      </c>
      <c r="R423" s="154"/>
    </row>
    <row r="424" spans="1:18" ht="15.75" customHeight="1" x14ac:dyDescent="0.4">
      <c r="A424" s="149">
        <v>424</v>
      </c>
      <c r="B424" s="152">
        <v>45474</v>
      </c>
      <c r="C424" s="149" t="s">
        <v>2367</v>
      </c>
      <c r="D424" s="149">
        <v>37821341</v>
      </c>
      <c r="E424" s="149" t="s">
        <v>2391</v>
      </c>
      <c r="F424" s="149" t="s">
        <v>48</v>
      </c>
      <c r="G424" s="149">
        <v>5003</v>
      </c>
      <c r="H424" s="149">
        <v>13</v>
      </c>
      <c r="I424" s="149">
        <v>8</v>
      </c>
      <c r="J424" s="149">
        <v>1993</v>
      </c>
      <c r="K424" s="154" t="str">
        <f t="shared" si="7"/>
        <v>3513585797</v>
      </c>
      <c r="L424" s="155" t="s">
        <v>2392</v>
      </c>
      <c r="M424" s="149" t="s">
        <v>2393</v>
      </c>
      <c r="N424" s="149">
        <v>2012</v>
      </c>
      <c r="O424" s="153" t="s">
        <v>2394</v>
      </c>
      <c r="P424" s="149" t="s">
        <v>401</v>
      </c>
      <c r="Q424" s="149" t="s">
        <v>22</v>
      </c>
      <c r="R424" s="154"/>
    </row>
    <row r="425" spans="1:18" ht="15.75" customHeight="1" x14ac:dyDescent="0.4">
      <c r="A425" s="149">
        <v>425</v>
      </c>
      <c r="B425" s="152">
        <v>45474</v>
      </c>
      <c r="C425" s="149" t="s">
        <v>1692</v>
      </c>
      <c r="D425" s="149">
        <v>32256274</v>
      </c>
      <c r="E425" s="149" t="s">
        <v>1321</v>
      </c>
      <c r="F425" s="149" t="s">
        <v>48</v>
      </c>
      <c r="G425" s="149">
        <v>5008</v>
      </c>
      <c r="H425" s="149">
        <v>13</v>
      </c>
      <c r="I425" s="149">
        <v>12</v>
      </c>
      <c r="J425" s="149">
        <v>1976</v>
      </c>
      <c r="K425" s="154" t="str">
        <f t="shared" si="7"/>
        <v>3516570658</v>
      </c>
      <c r="L425" s="155" t="s">
        <v>1322</v>
      </c>
      <c r="O425" s="153"/>
      <c r="P425" s="149" t="s">
        <v>401</v>
      </c>
      <c r="Q425" s="149" t="s">
        <v>22</v>
      </c>
      <c r="R425" s="154"/>
    </row>
    <row r="426" spans="1:18" ht="15.75" customHeight="1" x14ac:dyDescent="0.4">
      <c r="A426" s="149">
        <v>426</v>
      </c>
      <c r="B426" s="152">
        <v>45474</v>
      </c>
      <c r="C426" s="149" t="s">
        <v>2369</v>
      </c>
      <c r="D426" s="149">
        <v>30473800</v>
      </c>
      <c r="E426" s="149" t="s">
        <v>2402</v>
      </c>
      <c r="F426" s="149" t="s">
        <v>48</v>
      </c>
      <c r="G426" s="149">
        <v>5000</v>
      </c>
      <c r="H426" s="149">
        <v>19</v>
      </c>
      <c r="I426" s="149">
        <v>10</v>
      </c>
      <c r="J426" s="149">
        <v>1983</v>
      </c>
      <c r="K426" s="154" t="str">
        <f t="shared" si="7"/>
        <v>351584118</v>
      </c>
      <c r="L426" s="149" t="s">
        <v>2403</v>
      </c>
      <c r="M426" s="149" t="s">
        <v>550</v>
      </c>
      <c r="N426" s="149">
        <v>0</v>
      </c>
      <c r="O426" s="153">
        <v>0</v>
      </c>
      <c r="P426" s="149" t="s">
        <v>105</v>
      </c>
      <c r="Q426" s="149" t="s">
        <v>33</v>
      </c>
      <c r="R426" s="154"/>
    </row>
    <row r="427" spans="1:18" ht="15.75" customHeight="1" x14ac:dyDescent="0.4">
      <c r="A427" s="149">
        <v>427</v>
      </c>
      <c r="B427" s="152">
        <v>45474</v>
      </c>
      <c r="C427" s="149" t="s">
        <v>2404</v>
      </c>
      <c r="D427" s="149">
        <v>44693862</v>
      </c>
      <c r="E427" s="149" t="s">
        <v>2405</v>
      </c>
      <c r="F427" s="149" t="s">
        <v>1286</v>
      </c>
      <c r="G427" s="149">
        <v>5006</v>
      </c>
      <c r="H427" s="149">
        <v>28</v>
      </c>
      <c r="I427" s="149">
        <v>2</v>
      </c>
      <c r="J427" s="149">
        <v>2003</v>
      </c>
      <c r="K427" s="154" t="str">
        <f t="shared" si="7"/>
        <v>3513585797</v>
      </c>
      <c r="L427" s="149" t="s">
        <v>2406</v>
      </c>
      <c r="M427" s="149" t="s">
        <v>2264</v>
      </c>
      <c r="N427" s="149">
        <v>2024</v>
      </c>
      <c r="O427" s="153" t="s">
        <v>2407</v>
      </c>
      <c r="P427" s="149" t="s">
        <v>466</v>
      </c>
      <c r="Q427" s="149" t="s">
        <v>41</v>
      </c>
      <c r="R427" s="154"/>
    </row>
    <row r="428" spans="1:18" ht="15.75" customHeight="1" x14ac:dyDescent="0.4">
      <c r="A428" s="149">
        <v>428</v>
      </c>
      <c r="B428" s="152">
        <v>45474</v>
      </c>
      <c r="C428" s="149" t="s">
        <v>2373</v>
      </c>
      <c r="D428" s="149">
        <v>38003994</v>
      </c>
      <c r="E428" s="149" t="s">
        <v>2408</v>
      </c>
      <c r="F428" s="149" t="s">
        <v>48</v>
      </c>
      <c r="G428" s="149">
        <v>5000</v>
      </c>
      <c r="H428" s="149">
        <v>8</v>
      </c>
      <c r="I428" s="149">
        <v>10</v>
      </c>
      <c r="J428" s="149">
        <v>1993</v>
      </c>
      <c r="K428" s="154" t="str">
        <f t="shared" si="7"/>
        <v>3516570658</v>
      </c>
      <c r="L428" s="149" t="s">
        <v>2409</v>
      </c>
      <c r="M428" s="149" t="s">
        <v>2410</v>
      </c>
      <c r="N428" s="149">
        <v>2012</v>
      </c>
      <c r="O428" s="153" t="s">
        <v>2411</v>
      </c>
      <c r="P428" s="149" t="s">
        <v>466</v>
      </c>
      <c r="Q428" s="149" t="s">
        <v>45</v>
      </c>
      <c r="R428" s="154"/>
    </row>
    <row r="429" spans="1:18" ht="15.75" customHeight="1" x14ac:dyDescent="0.4">
      <c r="A429" s="149">
        <v>429</v>
      </c>
      <c r="B429" s="152">
        <v>45474</v>
      </c>
      <c r="C429" s="149" t="s">
        <v>2376</v>
      </c>
      <c r="D429" s="149">
        <v>28427427</v>
      </c>
      <c r="E429" s="149" t="s">
        <v>2412</v>
      </c>
      <c r="F429" s="149" t="s">
        <v>2413</v>
      </c>
      <c r="G429" s="149">
        <v>5021</v>
      </c>
      <c r="H429" s="149">
        <v>10</v>
      </c>
      <c r="I429" s="149">
        <v>11</v>
      </c>
      <c r="J429" s="149">
        <v>1980</v>
      </c>
      <c r="K429" s="154" t="str">
        <f t="shared" si="7"/>
        <v>351584118</v>
      </c>
      <c r="L429" s="149" t="s">
        <v>2414</v>
      </c>
      <c r="M429" s="149" t="s">
        <v>2415</v>
      </c>
      <c r="N429" s="149">
        <v>2011</v>
      </c>
      <c r="O429" s="153" t="s">
        <v>2416</v>
      </c>
      <c r="P429" s="149" t="s">
        <v>401</v>
      </c>
      <c r="Q429" s="149" t="s">
        <v>22</v>
      </c>
      <c r="R429" s="154"/>
    </row>
    <row r="430" spans="1:18" ht="15.75" customHeight="1" x14ac:dyDescent="0.4">
      <c r="A430" s="149">
        <v>430</v>
      </c>
      <c r="B430" s="152">
        <v>45474</v>
      </c>
      <c r="C430" s="149" t="s">
        <v>2377</v>
      </c>
      <c r="D430" s="149">
        <v>17385057</v>
      </c>
      <c r="E430" s="149" t="s">
        <v>2417</v>
      </c>
      <c r="F430" s="149" t="s">
        <v>253</v>
      </c>
      <c r="G430" s="149">
        <v>5006</v>
      </c>
      <c r="H430" s="149">
        <v>24</v>
      </c>
      <c r="I430" s="149">
        <v>10</v>
      </c>
      <c r="J430" s="149">
        <v>1965</v>
      </c>
      <c r="K430" s="154" t="str">
        <f t="shared" si="7"/>
        <v>3513585797</v>
      </c>
      <c r="L430" s="149">
        <v>0</v>
      </c>
      <c r="M430" s="149" t="s">
        <v>2418</v>
      </c>
      <c r="N430" s="149">
        <v>2008</v>
      </c>
      <c r="O430" s="153" t="s">
        <v>2419</v>
      </c>
      <c r="P430" s="149" t="s">
        <v>401</v>
      </c>
      <c r="Q430" s="149" t="s">
        <v>22</v>
      </c>
      <c r="R430" s="154"/>
    </row>
    <row r="431" spans="1:18" ht="15.75" customHeight="1" x14ac:dyDescent="0.4">
      <c r="A431" s="149">
        <v>431</v>
      </c>
      <c r="B431" s="152">
        <v>45474</v>
      </c>
      <c r="C431" s="149" t="s">
        <v>2378</v>
      </c>
      <c r="D431" s="149">
        <v>16906808</v>
      </c>
      <c r="E431" s="149" t="s">
        <v>2420</v>
      </c>
      <c r="F431" s="149" t="s">
        <v>253</v>
      </c>
      <c r="G431" s="149">
        <v>5006</v>
      </c>
      <c r="H431" s="149">
        <v>12</v>
      </c>
      <c r="I431" s="149">
        <v>9</v>
      </c>
      <c r="J431" s="149">
        <v>1964</v>
      </c>
      <c r="K431" s="154" t="str">
        <f t="shared" si="7"/>
        <v>3516570658</v>
      </c>
      <c r="L431" s="149" t="s">
        <v>2421</v>
      </c>
      <c r="M431" s="149" t="s">
        <v>2422</v>
      </c>
      <c r="N431" s="149">
        <v>2000</v>
      </c>
      <c r="O431" s="153" t="s">
        <v>2423</v>
      </c>
      <c r="P431" s="149" t="s">
        <v>401</v>
      </c>
      <c r="Q431" s="149" t="s">
        <v>1945</v>
      </c>
      <c r="R431" s="154"/>
    </row>
    <row r="432" spans="1:18" ht="15.75" customHeight="1" x14ac:dyDescent="0.4">
      <c r="A432" s="149">
        <v>432</v>
      </c>
      <c r="B432" s="152">
        <v>45474</v>
      </c>
      <c r="C432" s="149" t="s">
        <v>2396</v>
      </c>
      <c r="D432" s="149">
        <v>39472107</v>
      </c>
      <c r="E432" s="149" t="s">
        <v>2428</v>
      </c>
      <c r="F432" s="149" t="s">
        <v>120</v>
      </c>
      <c r="G432" s="149">
        <v>5145</v>
      </c>
      <c r="H432" s="149">
        <v>26</v>
      </c>
      <c r="I432" s="149">
        <v>12</v>
      </c>
      <c r="J432" s="149">
        <v>1995</v>
      </c>
      <c r="K432" s="154" t="str">
        <f t="shared" si="7"/>
        <v>351584118</v>
      </c>
      <c r="L432" s="149" t="s">
        <v>2429</v>
      </c>
      <c r="M432" s="149" t="s">
        <v>2430</v>
      </c>
      <c r="N432" s="149">
        <v>2022</v>
      </c>
      <c r="O432" s="153" t="s">
        <v>2431</v>
      </c>
      <c r="P432" s="149" t="s">
        <v>96</v>
      </c>
      <c r="Q432" s="149" t="s">
        <v>45</v>
      </c>
      <c r="R432" s="154"/>
    </row>
    <row r="433" spans="1:18" ht="15.75" customHeight="1" x14ac:dyDescent="0.4">
      <c r="A433" s="149">
        <v>433</v>
      </c>
      <c r="B433" s="152">
        <v>45474</v>
      </c>
      <c r="C433" s="149" t="s">
        <v>449</v>
      </c>
      <c r="D433" s="149">
        <v>30715461362</v>
      </c>
      <c r="E433" s="149" t="s">
        <v>450</v>
      </c>
      <c r="F433" s="149" t="s">
        <v>451</v>
      </c>
      <c r="G433" s="149">
        <v>5000</v>
      </c>
      <c r="H433" s="149">
        <v>8</v>
      </c>
      <c r="I433" s="149">
        <v>9</v>
      </c>
      <c r="J433" s="149">
        <v>1978</v>
      </c>
      <c r="K433" s="154" t="str">
        <f t="shared" si="7"/>
        <v>3513585797</v>
      </c>
      <c r="L433" s="155" t="s">
        <v>452</v>
      </c>
      <c r="M433" s="149" t="s">
        <v>2435</v>
      </c>
      <c r="N433" s="149">
        <v>2023</v>
      </c>
      <c r="O433" s="153" t="s">
        <v>2436</v>
      </c>
      <c r="P433" s="149" t="s">
        <v>401</v>
      </c>
      <c r="Q433" s="149" t="s">
        <v>22</v>
      </c>
      <c r="R433" s="154"/>
    </row>
    <row r="434" spans="1:18" ht="15.75" customHeight="1" x14ac:dyDescent="0.4">
      <c r="A434" s="149">
        <v>434</v>
      </c>
      <c r="B434" s="152">
        <v>45474</v>
      </c>
      <c r="C434" s="149" t="s">
        <v>2398</v>
      </c>
      <c r="D434" s="149">
        <v>33414457</v>
      </c>
      <c r="E434" s="149" t="s">
        <v>398</v>
      </c>
      <c r="F434" s="149" t="s">
        <v>51</v>
      </c>
      <c r="G434" s="149">
        <v>5107</v>
      </c>
      <c r="H434" s="149">
        <v>23</v>
      </c>
      <c r="I434" s="149">
        <v>11</v>
      </c>
      <c r="J434" s="149">
        <v>1987</v>
      </c>
      <c r="K434" s="154" t="str">
        <f t="shared" si="7"/>
        <v>3516570658</v>
      </c>
      <c r="L434" s="149" t="s">
        <v>2437</v>
      </c>
      <c r="M434" s="149" t="s">
        <v>2438</v>
      </c>
      <c r="N434" s="149">
        <v>2016</v>
      </c>
      <c r="O434" s="153" t="s">
        <v>2439</v>
      </c>
      <c r="P434" s="149" t="s">
        <v>466</v>
      </c>
      <c r="Q434" s="149" t="s">
        <v>41</v>
      </c>
      <c r="R434" s="154"/>
    </row>
    <row r="435" spans="1:18" ht="15.75" customHeight="1" x14ac:dyDescent="0.4">
      <c r="A435" s="149">
        <v>435</v>
      </c>
      <c r="B435" s="152">
        <v>45474</v>
      </c>
      <c r="C435" s="149" t="s">
        <v>2399</v>
      </c>
      <c r="D435" s="149">
        <v>43694428</v>
      </c>
      <c r="E435" s="149" t="s">
        <v>2440</v>
      </c>
      <c r="F435" s="149" t="s">
        <v>502</v>
      </c>
      <c r="G435" s="149">
        <v>5000</v>
      </c>
      <c r="H435" s="149">
        <v>20</v>
      </c>
      <c r="I435" s="149">
        <v>9</v>
      </c>
      <c r="J435" s="149">
        <v>2001</v>
      </c>
      <c r="K435" s="154" t="str">
        <f t="shared" si="7"/>
        <v>351584118</v>
      </c>
      <c r="L435" s="149" t="s">
        <v>2441</v>
      </c>
      <c r="M435" s="149" t="s">
        <v>2442</v>
      </c>
      <c r="N435" s="149">
        <v>2013</v>
      </c>
      <c r="O435" s="153" t="s">
        <v>2443</v>
      </c>
      <c r="P435" s="149" t="s">
        <v>401</v>
      </c>
      <c r="Q435" s="149" t="s">
        <v>22</v>
      </c>
      <c r="R435" s="154"/>
    </row>
    <row r="436" spans="1:18" ht="15.75" customHeight="1" x14ac:dyDescent="0.4">
      <c r="A436" s="149">
        <v>436</v>
      </c>
      <c r="B436" s="152">
        <v>45474</v>
      </c>
      <c r="C436" s="149" t="s">
        <v>2400</v>
      </c>
      <c r="D436" s="149">
        <v>33830514</v>
      </c>
      <c r="E436" s="149" t="s">
        <v>2444</v>
      </c>
      <c r="F436" s="149" t="s">
        <v>86</v>
      </c>
      <c r="G436" s="149">
        <v>5147</v>
      </c>
      <c r="H436" s="149">
        <v>1</v>
      </c>
      <c r="I436" s="149">
        <v>1</v>
      </c>
      <c r="J436" s="149">
        <v>1988</v>
      </c>
      <c r="K436" s="154" t="str">
        <f t="shared" si="7"/>
        <v>3513585797</v>
      </c>
      <c r="L436" s="149" t="s">
        <v>2445</v>
      </c>
      <c r="M436" s="149" t="s">
        <v>2446</v>
      </c>
      <c r="N436" s="149">
        <v>2012</v>
      </c>
      <c r="O436" s="153" t="s">
        <v>2447</v>
      </c>
      <c r="P436" s="149" t="s">
        <v>401</v>
      </c>
      <c r="Q436" s="149" t="s">
        <v>1945</v>
      </c>
      <c r="R436" s="154"/>
    </row>
    <row r="437" spans="1:18" ht="15.75" customHeight="1" x14ac:dyDescent="0.4">
      <c r="A437" s="149">
        <v>437</v>
      </c>
      <c r="B437" s="152">
        <v>45474</v>
      </c>
      <c r="C437" s="149" t="s">
        <v>2401</v>
      </c>
      <c r="D437" s="149">
        <v>23824280</v>
      </c>
      <c r="E437" s="149" t="s">
        <v>2448</v>
      </c>
      <c r="F437" s="149" t="s">
        <v>2449</v>
      </c>
      <c r="G437" s="149">
        <v>5000</v>
      </c>
      <c r="H437" s="149">
        <v>5</v>
      </c>
      <c r="I437" s="149">
        <v>4</v>
      </c>
      <c r="J437" s="149">
        <v>1974</v>
      </c>
      <c r="K437" s="154" t="str">
        <f t="shared" si="7"/>
        <v>3516570658</v>
      </c>
      <c r="L437" s="149" t="s">
        <v>2450</v>
      </c>
      <c r="M437" s="149" t="s">
        <v>2451</v>
      </c>
      <c r="N437" s="149">
        <v>2008</v>
      </c>
      <c r="O437" s="153" t="s">
        <v>2452</v>
      </c>
      <c r="P437" s="149" t="s">
        <v>401</v>
      </c>
      <c r="Q437" s="149" t="s">
        <v>22</v>
      </c>
      <c r="R437" s="154"/>
    </row>
    <row r="438" spans="1:18" ht="15.75" customHeight="1" x14ac:dyDescent="0.4">
      <c r="A438" s="149">
        <v>438</v>
      </c>
      <c r="B438" s="152">
        <v>45474</v>
      </c>
      <c r="C438" s="149" t="s">
        <v>2454</v>
      </c>
      <c r="D438" s="149">
        <v>27361944</v>
      </c>
      <c r="E438" s="149" t="s">
        <v>2455</v>
      </c>
      <c r="F438" s="149" t="s">
        <v>86</v>
      </c>
      <c r="G438" s="149">
        <v>5147</v>
      </c>
      <c r="H438" s="149">
        <v>21</v>
      </c>
      <c r="I438" s="149">
        <v>6</v>
      </c>
      <c r="J438" s="149">
        <v>1979</v>
      </c>
      <c r="K438" s="154" t="str">
        <f t="shared" si="7"/>
        <v>351584118</v>
      </c>
      <c r="L438" s="149" t="s">
        <v>2456</v>
      </c>
      <c r="M438" s="149" t="s">
        <v>595</v>
      </c>
      <c r="N438" s="149">
        <v>0</v>
      </c>
      <c r="O438" s="153">
        <v>0</v>
      </c>
      <c r="P438" s="149" t="s">
        <v>105</v>
      </c>
      <c r="Q438" s="149" t="s">
        <v>33</v>
      </c>
      <c r="R438" s="154"/>
    </row>
    <row r="439" spans="1:18" ht="15.75" customHeight="1" x14ac:dyDescent="0.4">
      <c r="A439" s="149">
        <v>439</v>
      </c>
      <c r="B439" s="152">
        <v>45474</v>
      </c>
      <c r="C439" s="149" t="s">
        <v>2458</v>
      </c>
      <c r="D439" s="149">
        <v>41064285</v>
      </c>
      <c r="E439" s="149" t="s">
        <v>2459</v>
      </c>
      <c r="F439" s="149" t="s">
        <v>2460</v>
      </c>
      <c r="G439" s="149">
        <v>5003</v>
      </c>
      <c r="H439" s="149">
        <v>30</v>
      </c>
      <c r="I439" s="149">
        <v>3</v>
      </c>
      <c r="J439" s="149">
        <v>1998</v>
      </c>
      <c r="K439" s="154" t="str">
        <f t="shared" si="7"/>
        <v>3513585797</v>
      </c>
      <c r="L439" s="155" t="s">
        <v>3076</v>
      </c>
      <c r="M439" s="149" t="s">
        <v>3077</v>
      </c>
      <c r="N439" s="149">
        <v>2022</v>
      </c>
      <c r="O439" s="153" t="s">
        <v>3078</v>
      </c>
      <c r="P439" s="149" t="s">
        <v>466</v>
      </c>
      <c r="Q439" s="149" t="s">
        <v>41</v>
      </c>
      <c r="R439" s="154"/>
    </row>
    <row r="440" spans="1:18" ht="15.75" customHeight="1" x14ac:dyDescent="0.4">
      <c r="A440" s="149">
        <v>440</v>
      </c>
      <c r="B440" s="152">
        <v>45474</v>
      </c>
      <c r="C440" s="149" t="s">
        <v>2463</v>
      </c>
      <c r="D440" s="149">
        <v>23089778</v>
      </c>
      <c r="E440" s="149" t="s">
        <v>2464</v>
      </c>
      <c r="F440" s="149" t="s">
        <v>147</v>
      </c>
      <c r="G440" s="149">
        <v>5008</v>
      </c>
      <c r="H440" s="149">
        <v>10</v>
      </c>
      <c r="I440" s="149">
        <v>4</v>
      </c>
      <c r="J440" s="149">
        <v>1973</v>
      </c>
      <c r="K440" s="154" t="str">
        <f t="shared" si="7"/>
        <v>3516570658</v>
      </c>
      <c r="L440" s="149" t="s">
        <v>2465</v>
      </c>
      <c r="M440" s="149" t="s">
        <v>2362</v>
      </c>
      <c r="N440" s="149">
        <v>2022</v>
      </c>
      <c r="O440" s="153" t="s">
        <v>2466</v>
      </c>
      <c r="P440" s="149" t="s">
        <v>96</v>
      </c>
      <c r="Q440" s="149" t="s">
        <v>41</v>
      </c>
      <c r="R440" s="154"/>
    </row>
    <row r="441" spans="1:18" ht="15.75" customHeight="1" x14ac:dyDescent="0.4">
      <c r="A441" s="149">
        <v>441</v>
      </c>
      <c r="B441" s="152">
        <v>45474</v>
      </c>
      <c r="C441" s="149" t="s">
        <v>227</v>
      </c>
      <c r="D441" s="149">
        <v>20649333</v>
      </c>
      <c r="E441" s="149" t="s">
        <v>228</v>
      </c>
      <c r="F441" s="149" t="s">
        <v>106</v>
      </c>
      <c r="G441" s="149">
        <v>5147</v>
      </c>
      <c r="H441" s="149">
        <v>18</v>
      </c>
      <c r="I441" s="149">
        <v>2</v>
      </c>
      <c r="J441" s="149">
        <v>1969</v>
      </c>
      <c r="K441" s="154" t="str">
        <f t="shared" si="7"/>
        <v>351584118</v>
      </c>
      <c r="L441" s="165" t="s">
        <v>230</v>
      </c>
      <c r="M441" s="149" t="s">
        <v>595</v>
      </c>
      <c r="N441" s="149">
        <v>0</v>
      </c>
      <c r="O441" s="153">
        <v>0</v>
      </c>
      <c r="P441" s="149" t="s">
        <v>105</v>
      </c>
      <c r="Q441" s="149" t="s">
        <v>22</v>
      </c>
      <c r="R441" s="154"/>
    </row>
    <row r="442" spans="1:18" ht="15.75" customHeight="1" x14ac:dyDescent="0.4">
      <c r="A442" s="149">
        <v>442</v>
      </c>
      <c r="B442" s="152">
        <v>45474</v>
      </c>
      <c r="C442" s="149" t="s">
        <v>2468</v>
      </c>
      <c r="D442" s="149">
        <v>14354948</v>
      </c>
      <c r="E442" s="149" t="s">
        <v>2469</v>
      </c>
      <c r="F442" s="149" t="s">
        <v>2470</v>
      </c>
      <c r="G442" s="149">
        <v>7600</v>
      </c>
      <c r="H442" s="149">
        <v>20</v>
      </c>
      <c r="I442" s="149">
        <v>9</v>
      </c>
      <c r="J442" s="149">
        <v>1961</v>
      </c>
      <c r="K442" s="154" t="str">
        <f t="shared" si="7"/>
        <v>3513585797</v>
      </c>
      <c r="L442" s="149" t="s">
        <v>2471</v>
      </c>
      <c r="M442" s="149" t="s">
        <v>2472</v>
      </c>
      <c r="N442" s="149">
        <v>2024</v>
      </c>
      <c r="O442" s="153" t="s">
        <v>2473</v>
      </c>
      <c r="P442" s="149" t="s">
        <v>401</v>
      </c>
      <c r="Q442" s="149" t="s">
        <v>41</v>
      </c>
      <c r="R442" s="154"/>
    </row>
    <row r="443" spans="1:18" ht="15.75" customHeight="1" x14ac:dyDescent="0.4">
      <c r="A443" s="149">
        <v>443</v>
      </c>
      <c r="B443" s="152">
        <v>45474</v>
      </c>
      <c r="C443" s="149" t="s">
        <v>2475</v>
      </c>
      <c r="D443" s="149">
        <v>37618583</v>
      </c>
      <c r="E443" s="149" t="s">
        <v>2476</v>
      </c>
      <c r="F443" s="149" t="s">
        <v>983</v>
      </c>
      <c r="G443" s="149">
        <v>5125</v>
      </c>
      <c r="H443" s="149">
        <v>21</v>
      </c>
      <c r="I443" s="149">
        <v>9</v>
      </c>
      <c r="J443" s="149">
        <v>1993</v>
      </c>
      <c r="K443" s="154" t="str">
        <f t="shared" si="7"/>
        <v>3516570658</v>
      </c>
      <c r="L443" s="155" t="s">
        <v>2477</v>
      </c>
      <c r="M443" s="149" t="s">
        <v>2326</v>
      </c>
      <c r="N443" s="149">
        <v>2024</v>
      </c>
      <c r="O443" s="153" t="s">
        <v>2478</v>
      </c>
      <c r="P443" s="149" t="s">
        <v>466</v>
      </c>
      <c r="Q443" s="149" t="s">
        <v>518</v>
      </c>
      <c r="R443" s="154"/>
    </row>
    <row r="444" spans="1:18" ht="15.75" customHeight="1" x14ac:dyDescent="0.4">
      <c r="A444" s="149">
        <v>444</v>
      </c>
      <c r="B444" s="152">
        <v>45474</v>
      </c>
      <c r="C444" s="149" t="s">
        <v>2480</v>
      </c>
      <c r="D444" s="149">
        <v>33200885</v>
      </c>
      <c r="E444" s="149" t="s">
        <v>574</v>
      </c>
      <c r="F444" s="149" t="s">
        <v>86</v>
      </c>
      <c r="G444" s="149">
        <v>5147</v>
      </c>
      <c r="H444" s="149">
        <v>20</v>
      </c>
      <c r="I444" s="149">
        <v>2</v>
      </c>
      <c r="J444" s="149">
        <v>1987</v>
      </c>
      <c r="K444" s="154" t="str">
        <f t="shared" si="7"/>
        <v>351584118</v>
      </c>
      <c r="L444" s="155" t="s">
        <v>741</v>
      </c>
      <c r="M444" s="149" t="s">
        <v>2481</v>
      </c>
      <c r="N444" s="149">
        <v>2012</v>
      </c>
      <c r="O444" s="153" t="s">
        <v>2482</v>
      </c>
      <c r="P444" s="149" t="s">
        <v>401</v>
      </c>
      <c r="Q444" s="149" t="s">
        <v>22</v>
      </c>
      <c r="R444" s="154"/>
    </row>
    <row r="445" spans="1:18" ht="15.75" customHeight="1" x14ac:dyDescent="0.4">
      <c r="A445" s="149">
        <v>445</v>
      </c>
      <c r="B445" s="152">
        <v>45474</v>
      </c>
      <c r="C445" s="149" t="s">
        <v>2483</v>
      </c>
      <c r="D445" s="149">
        <v>31934040</v>
      </c>
      <c r="E445" s="149" t="s">
        <v>119</v>
      </c>
      <c r="F445" s="149" t="s">
        <v>71</v>
      </c>
      <c r="G445" s="149">
        <v>5008</v>
      </c>
      <c r="H445" s="149">
        <v>10</v>
      </c>
      <c r="I445" s="149">
        <v>10</v>
      </c>
      <c r="J445" s="149">
        <v>1996</v>
      </c>
      <c r="K445" s="154" t="str">
        <f t="shared" si="7"/>
        <v>3513585797</v>
      </c>
      <c r="L445" s="155" t="s">
        <v>2484</v>
      </c>
      <c r="M445" s="149" t="s">
        <v>2485</v>
      </c>
      <c r="N445" s="149" t="s">
        <v>1773</v>
      </c>
      <c r="O445" s="153" t="s">
        <v>2486</v>
      </c>
      <c r="P445" s="149" t="s">
        <v>401</v>
      </c>
      <c r="Q445" s="149" t="s">
        <v>22</v>
      </c>
      <c r="R445" s="154" t="s">
        <v>517</v>
      </c>
    </row>
    <row r="446" spans="1:18" ht="15.75" customHeight="1" x14ac:dyDescent="0.4">
      <c r="A446" s="149">
        <v>446</v>
      </c>
      <c r="B446" s="152">
        <v>45474</v>
      </c>
      <c r="C446" s="149" t="s">
        <v>1027</v>
      </c>
      <c r="D446" s="149">
        <v>29201037</v>
      </c>
      <c r="E446" s="149" t="s">
        <v>1038</v>
      </c>
      <c r="F446" s="149" t="s">
        <v>1039</v>
      </c>
      <c r="G446" s="149">
        <v>5123</v>
      </c>
      <c r="H446" s="149">
        <v>16</v>
      </c>
      <c r="I446" s="149">
        <v>12</v>
      </c>
      <c r="J446" s="149">
        <v>1981</v>
      </c>
      <c r="K446" s="154" t="str">
        <f t="shared" si="7"/>
        <v>3516570658</v>
      </c>
      <c r="L446" s="149" t="s">
        <v>1040</v>
      </c>
      <c r="M446" s="149" t="s">
        <v>2489</v>
      </c>
      <c r="N446" s="149">
        <v>2011</v>
      </c>
      <c r="O446" s="153" t="s">
        <v>2490</v>
      </c>
      <c r="P446" s="149" t="s">
        <v>401</v>
      </c>
      <c r="Q446" s="149" t="s">
        <v>22</v>
      </c>
      <c r="R446" s="154"/>
    </row>
    <row r="447" spans="1:18" ht="15.75" customHeight="1" x14ac:dyDescent="0.4">
      <c r="A447" s="149">
        <v>447</v>
      </c>
      <c r="B447" s="152">
        <v>45474</v>
      </c>
      <c r="C447" s="149" t="s">
        <v>1027</v>
      </c>
      <c r="D447" s="149">
        <v>29201037</v>
      </c>
      <c r="E447" s="149" t="s">
        <v>1038</v>
      </c>
      <c r="F447" s="149" t="s">
        <v>1039</v>
      </c>
      <c r="G447" s="149">
        <v>5123</v>
      </c>
      <c r="H447" s="149">
        <v>16</v>
      </c>
      <c r="I447" s="149">
        <v>12</v>
      </c>
      <c r="J447" s="149">
        <v>1981</v>
      </c>
      <c r="K447" s="154" t="str">
        <f t="shared" si="7"/>
        <v>351584118</v>
      </c>
      <c r="L447" s="149" t="s">
        <v>1040</v>
      </c>
      <c r="M447" s="149" t="s">
        <v>2492</v>
      </c>
      <c r="N447" s="149">
        <v>2016</v>
      </c>
      <c r="O447" s="153" t="s">
        <v>2493</v>
      </c>
      <c r="P447" s="149" t="s">
        <v>401</v>
      </c>
      <c r="Q447" s="149" t="s">
        <v>22</v>
      </c>
      <c r="R447" s="154"/>
    </row>
    <row r="448" spans="1:18" ht="15.75" customHeight="1" x14ac:dyDescent="0.4">
      <c r="A448" s="149">
        <v>448</v>
      </c>
      <c r="B448" s="152">
        <v>45474</v>
      </c>
      <c r="C448" s="149" t="s">
        <v>1704</v>
      </c>
      <c r="D448" s="149">
        <v>23217891</v>
      </c>
      <c r="E448" s="149" t="s">
        <v>1240</v>
      </c>
      <c r="F448" s="149" t="s">
        <v>613</v>
      </c>
      <c r="G448" s="149">
        <v>5166</v>
      </c>
      <c r="H448" s="149">
        <v>24</v>
      </c>
      <c r="I448" s="149">
        <v>9</v>
      </c>
      <c r="J448" s="149">
        <v>1973</v>
      </c>
      <c r="K448" s="154" t="str">
        <f t="shared" si="7"/>
        <v>3513585797</v>
      </c>
      <c r="L448" s="149" t="s">
        <v>1241</v>
      </c>
      <c r="M448" s="149" t="s">
        <v>2494</v>
      </c>
      <c r="N448" s="149">
        <v>2011</v>
      </c>
      <c r="O448" s="153" t="s">
        <v>2495</v>
      </c>
      <c r="P448" s="149" t="s">
        <v>401</v>
      </c>
      <c r="Q448" s="149" t="s">
        <v>1587</v>
      </c>
      <c r="R448" s="154"/>
    </row>
    <row r="449" spans="1:18" ht="15.75" customHeight="1" x14ac:dyDescent="0.4">
      <c r="A449" s="149">
        <v>449</v>
      </c>
      <c r="B449" s="152">
        <v>45474</v>
      </c>
      <c r="C449" s="149" t="s">
        <v>1687</v>
      </c>
      <c r="D449" s="149">
        <v>40108123</v>
      </c>
      <c r="E449" s="149" t="s">
        <v>1359</v>
      </c>
      <c r="F449" s="149" t="s">
        <v>1360</v>
      </c>
      <c r="G449" s="149">
        <v>5000</v>
      </c>
      <c r="H449" s="149">
        <v>29</v>
      </c>
      <c r="I449" s="149">
        <v>11</v>
      </c>
      <c r="J449" s="149">
        <v>1996</v>
      </c>
      <c r="K449" s="154" t="str">
        <f t="shared" si="7"/>
        <v>3516570658</v>
      </c>
      <c r="L449" s="155" t="s">
        <v>1361</v>
      </c>
      <c r="M449" s="149" t="s">
        <v>2521</v>
      </c>
      <c r="N449" s="149">
        <v>2023</v>
      </c>
      <c r="O449" s="153" t="s">
        <v>1362</v>
      </c>
      <c r="P449" s="149" t="s">
        <v>96</v>
      </c>
      <c r="Q449" s="149" t="s">
        <v>45</v>
      </c>
      <c r="R449" s="154"/>
    </row>
    <row r="450" spans="1:18" ht="15.75" customHeight="1" x14ac:dyDescent="0.4">
      <c r="A450" s="149">
        <v>450</v>
      </c>
      <c r="B450" s="152">
        <v>45505</v>
      </c>
      <c r="C450" s="149" t="s">
        <v>2516</v>
      </c>
      <c r="D450" s="167">
        <v>92540197</v>
      </c>
      <c r="E450" s="149" t="s">
        <v>2517</v>
      </c>
      <c r="F450" s="149" t="s">
        <v>986</v>
      </c>
      <c r="G450" s="149">
        <v>5162</v>
      </c>
      <c r="H450" s="149">
        <v>8</v>
      </c>
      <c r="I450" s="149">
        <v>9</v>
      </c>
      <c r="J450" s="149">
        <v>1956</v>
      </c>
      <c r="K450" s="154" t="str">
        <f t="shared" si="7"/>
        <v>351584118</v>
      </c>
      <c r="L450" s="149" t="s">
        <v>2518</v>
      </c>
      <c r="M450" s="149" t="s">
        <v>2519</v>
      </c>
      <c r="N450" s="149">
        <v>2007</v>
      </c>
      <c r="O450" s="153" t="s">
        <v>2520</v>
      </c>
      <c r="P450" s="149" t="s">
        <v>401</v>
      </c>
      <c r="Q450" s="149" t="s">
        <v>1945</v>
      </c>
      <c r="R450" s="154"/>
    </row>
    <row r="451" spans="1:18" ht="15.75" customHeight="1" x14ac:dyDescent="0.4">
      <c r="A451" s="149">
        <v>451</v>
      </c>
      <c r="B451" s="152">
        <v>45505</v>
      </c>
      <c r="C451" s="149" t="s">
        <v>2498</v>
      </c>
      <c r="D451" s="149">
        <v>20315579024</v>
      </c>
      <c r="E451" s="149" t="s">
        <v>200</v>
      </c>
      <c r="F451" s="149" t="s">
        <v>201</v>
      </c>
      <c r="G451" s="149">
        <v>5000</v>
      </c>
      <c r="H451" s="149">
        <v>13</v>
      </c>
      <c r="I451" s="149">
        <v>4</v>
      </c>
      <c r="J451" s="149">
        <v>1985</v>
      </c>
      <c r="K451" s="154" t="str">
        <f t="shared" ref="K451:K514" si="8">CHOOSE(MOD(ROW()-2,3)+1,"3516570658","351584118","3513585797")</f>
        <v>3513585797</v>
      </c>
      <c r="L451" s="155" t="s">
        <v>203</v>
      </c>
      <c r="M451" s="149" t="s">
        <v>550</v>
      </c>
      <c r="N451" s="149">
        <v>0</v>
      </c>
      <c r="O451" s="153">
        <v>0</v>
      </c>
      <c r="P451" s="149" t="s">
        <v>105</v>
      </c>
      <c r="Q451" s="149" t="s">
        <v>41</v>
      </c>
      <c r="R451" s="154"/>
    </row>
    <row r="452" spans="1:18" ht="15.75" customHeight="1" x14ac:dyDescent="0.4">
      <c r="A452" s="149">
        <v>452</v>
      </c>
      <c r="B452" s="152">
        <v>45505</v>
      </c>
      <c r="C452" s="153" t="s">
        <v>1687</v>
      </c>
      <c r="D452" s="149">
        <v>40108123</v>
      </c>
      <c r="E452" s="149" t="s">
        <v>1359</v>
      </c>
      <c r="F452" s="149" t="s">
        <v>1360</v>
      </c>
      <c r="G452" s="149">
        <v>5000</v>
      </c>
      <c r="H452" s="149">
        <v>29</v>
      </c>
      <c r="I452" s="149">
        <v>11</v>
      </c>
      <c r="J452" s="149">
        <v>1996</v>
      </c>
      <c r="K452" s="154" t="str">
        <f t="shared" si="8"/>
        <v>3516570658</v>
      </c>
      <c r="L452" s="155" t="s">
        <v>1361</v>
      </c>
      <c r="M452" s="149" t="s">
        <v>2526</v>
      </c>
      <c r="N452" s="149">
        <v>2017</v>
      </c>
      <c r="O452" s="153" t="s">
        <v>2527</v>
      </c>
      <c r="P452" s="149" t="s">
        <v>401</v>
      </c>
      <c r="Q452" s="149" t="s">
        <v>22</v>
      </c>
      <c r="R452" s="154"/>
    </row>
    <row r="453" spans="1:18" ht="15.75" customHeight="1" x14ac:dyDescent="0.4">
      <c r="A453" s="149">
        <v>453</v>
      </c>
      <c r="B453" s="152">
        <v>45505</v>
      </c>
      <c r="C453" s="149" t="s">
        <v>2060</v>
      </c>
      <c r="D453" s="149">
        <v>41962249</v>
      </c>
      <c r="E453" s="149" t="s">
        <v>2528</v>
      </c>
      <c r="F453" s="149" t="s">
        <v>120</v>
      </c>
      <c r="G453" s="149">
        <v>5145</v>
      </c>
      <c r="H453" s="149">
        <v>4</v>
      </c>
      <c r="I453" s="149">
        <v>6</v>
      </c>
      <c r="J453" s="149">
        <v>1999</v>
      </c>
      <c r="K453" s="154" t="str">
        <f t="shared" si="8"/>
        <v>351584118</v>
      </c>
      <c r="L453" s="149" t="s">
        <v>2529</v>
      </c>
      <c r="M453" s="149" t="s">
        <v>2530</v>
      </c>
      <c r="N453" s="149">
        <v>2017</v>
      </c>
      <c r="O453" s="153" t="s">
        <v>2531</v>
      </c>
      <c r="P453" s="149" t="s">
        <v>466</v>
      </c>
      <c r="Q453" s="149" t="s">
        <v>41</v>
      </c>
      <c r="R453" s="154" t="s">
        <v>1063</v>
      </c>
    </row>
    <row r="454" spans="1:18" ht="15.75" customHeight="1" x14ac:dyDescent="0.4">
      <c r="A454" s="149">
        <v>454</v>
      </c>
      <c r="B454" s="152">
        <v>45505</v>
      </c>
      <c r="C454" s="149" t="s">
        <v>2501</v>
      </c>
      <c r="D454" s="149">
        <v>25755782</v>
      </c>
      <c r="E454" s="149" t="s">
        <v>2533</v>
      </c>
      <c r="F454" s="149" t="s">
        <v>48</v>
      </c>
      <c r="G454" s="149">
        <v>5000</v>
      </c>
      <c r="H454" s="149">
        <v>10</v>
      </c>
      <c r="I454" s="149">
        <v>2</v>
      </c>
      <c r="J454" s="149">
        <v>1977</v>
      </c>
      <c r="K454" s="154" t="str">
        <f t="shared" si="8"/>
        <v>3513585797</v>
      </c>
      <c r="L454" s="149" t="s">
        <v>2534</v>
      </c>
      <c r="M454" s="149" t="s">
        <v>52</v>
      </c>
      <c r="N454" s="149">
        <v>2024</v>
      </c>
      <c r="O454" s="153">
        <v>0</v>
      </c>
      <c r="P454" s="149" t="s">
        <v>52</v>
      </c>
      <c r="Q454" s="149" t="s">
        <v>41</v>
      </c>
      <c r="R454" s="154"/>
    </row>
    <row r="455" spans="1:18" ht="15.75" customHeight="1" x14ac:dyDescent="0.4">
      <c r="A455" s="149">
        <v>455</v>
      </c>
      <c r="B455" s="152">
        <v>45505</v>
      </c>
      <c r="C455" s="149" t="s">
        <v>2502</v>
      </c>
      <c r="D455" s="149">
        <v>24107680</v>
      </c>
      <c r="E455" s="149" t="s">
        <v>2535</v>
      </c>
      <c r="F455" s="149" t="s">
        <v>2536</v>
      </c>
      <c r="G455" s="149">
        <v>5009</v>
      </c>
      <c r="H455" s="149">
        <v>14</v>
      </c>
      <c r="I455" s="149">
        <v>4</v>
      </c>
      <c r="J455" s="149">
        <v>1975</v>
      </c>
      <c r="K455" s="154" t="str">
        <f t="shared" si="8"/>
        <v>3516570658</v>
      </c>
      <c r="L455" s="155" t="s">
        <v>2537</v>
      </c>
      <c r="M455" s="149" t="s">
        <v>2538</v>
      </c>
      <c r="N455" s="149">
        <v>2022</v>
      </c>
      <c r="O455" s="153" t="s">
        <v>2539</v>
      </c>
      <c r="P455" s="149" t="s">
        <v>466</v>
      </c>
      <c r="Q455" s="149" t="s">
        <v>1945</v>
      </c>
      <c r="R455" s="154"/>
    </row>
    <row r="456" spans="1:18" ht="15.75" customHeight="1" x14ac:dyDescent="0.4">
      <c r="A456" s="149">
        <v>456</v>
      </c>
      <c r="B456" s="152">
        <v>45505</v>
      </c>
      <c r="C456" s="149" t="s">
        <v>2508</v>
      </c>
      <c r="D456" s="149">
        <v>17384194</v>
      </c>
      <c r="E456" s="149" t="s">
        <v>1435</v>
      </c>
      <c r="F456" s="149" t="s">
        <v>2025</v>
      </c>
      <c r="G456" s="149">
        <v>5000</v>
      </c>
      <c r="H456" s="149">
        <v>27</v>
      </c>
      <c r="I456" s="149">
        <v>6</v>
      </c>
      <c r="J456" s="149">
        <v>1965</v>
      </c>
      <c r="K456" s="154" t="str">
        <f t="shared" si="8"/>
        <v>351584118</v>
      </c>
      <c r="L456" s="155" t="s">
        <v>2542</v>
      </c>
      <c r="M456" s="149" t="s">
        <v>2543</v>
      </c>
      <c r="N456" s="149">
        <v>2018</v>
      </c>
      <c r="O456" s="153" t="s">
        <v>2544</v>
      </c>
      <c r="P456" s="149" t="s">
        <v>401</v>
      </c>
      <c r="Q456" s="149" t="s">
        <v>22</v>
      </c>
      <c r="R456" s="154"/>
    </row>
    <row r="457" spans="1:18" ht="15.75" customHeight="1" x14ac:dyDescent="0.4">
      <c r="A457" s="149">
        <v>457</v>
      </c>
      <c r="B457" s="152">
        <v>45505</v>
      </c>
      <c r="C457" s="149" t="s">
        <v>2509</v>
      </c>
      <c r="D457" s="149">
        <v>45693183</v>
      </c>
      <c r="E457" s="149" t="s">
        <v>2071</v>
      </c>
      <c r="F457" s="149" t="s">
        <v>120</v>
      </c>
      <c r="G457" s="149">
        <v>5145</v>
      </c>
      <c r="H457" s="149">
        <v>7</v>
      </c>
      <c r="I457" s="149">
        <v>9</v>
      </c>
      <c r="J457" s="149">
        <v>2004</v>
      </c>
      <c r="K457" s="154" t="str">
        <f t="shared" si="8"/>
        <v>3513585797</v>
      </c>
      <c r="L457" s="149" t="s">
        <v>2545</v>
      </c>
      <c r="M457" s="149" t="s">
        <v>2546</v>
      </c>
      <c r="N457" s="149">
        <v>1983</v>
      </c>
      <c r="O457" s="153" t="s">
        <v>2547</v>
      </c>
      <c r="P457" s="149" t="s">
        <v>401</v>
      </c>
      <c r="Q457" s="149" t="s">
        <v>41</v>
      </c>
      <c r="R457" s="154"/>
    </row>
    <row r="458" spans="1:18" ht="15.75" customHeight="1" x14ac:dyDescent="0.4">
      <c r="A458" s="149">
        <v>458</v>
      </c>
      <c r="B458" s="152">
        <v>45505</v>
      </c>
      <c r="C458" s="149" t="s">
        <v>2513</v>
      </c>
      <c r="D458" s="149">
        <v>41712284</v>
      </c>
      <c r="E458" s="149" t="s">
        <v>2549</v>
      </c>
      <c r="F458" s="149" t="s">
        <v>1296</v>
      </c>
      <c r="G458" s="149">
        <v>5000</v>
      </c>
      <c r="H458" s="149">
        <v>19</v>
      </c>
      <c r="I458" s="149">
        <v>1</v>
      </c>
      <c r="J458" s="149">
        <v>1999</v>
      </c>
      <c r="K458" s="154" t="str">
        <f t="shared" si="8"/>
        <v>3516570658</v>
      </c>
      <c r="L458" s="149" t="s">
        <v>2550</v>
      </c>
      <c r="M458" s="149" t="s">
        <v>2551</v>
      </c>
      <c r="N458" s="149">
        <v>2011</v>
      </c>
      <c r="O458" s="153" t="s">
        <v>2552</v>
      </c>
      <c r="P458" s="149" t="s">
        <v>401</v>
      </c>
      <c r="Q458" s="149" t="s">
        <v>45</v>
      </c>
      <c r="R458" s="154"/>
    </row>
    <row r="459" spans="1:18" ht="15.75" customHeight="1" x14ac:dyDescent="0.4">
      <c r="A459" s="149">
        <v>459</v>
      </c>
      <c r="B459" s="152">
        <v>45505</v>
      </c>
      <c r="C459" s="149" t="s">
        <v>2514</v>
      </c>
      <c r="D459" s="149">
        <v>38884742</v>
      </c>
      <c r="E459" s="149" t="s">
        <v>2553</v>
      </c>
      <c r="F459" s="149" t="s">
        <v>1043</v>
      </c>
      <c r="G459" s="149">
        <v>5101</v>
      </c>
      <c r="H459" s="149">
        <v>25</v>
      </c>
      <c r="I459" s="149">
        <v>2</v>
      </c>
      <c r="J459" s="149">
        <v>1996</v>
      </c>
      <c r="K459" s="154" t="str">
        <f t="shared" si="8"/>
        <v>351584118</v>
      </c>
      <c r="L459" s="149" t="s">
        <v>1044</v>
      </c>
      <c r="M459" s="160" t="s">
        <v>2554</v>
      </c>
      <c r="N459" s="149">
        <v>2015</v>
      </c>
      <c r="O459" s="153" t="s">
        <v>2555</v>
      </c>
      <c r="P459" s="149" t="s">
        <v>401</v>
      </c>
      <c r="Q459" s="149" t="s">
        <v>41</v>
      </c>
      <c r="R459" s="154"/>
    </row>
    <row r="460" spans="1:18" ht="15.75" customHeight="1" x14ac:dyDescent="0.4">
      <c r="A460" s="149">
        <v>460</v>
      </c>
      <c r="B460" s="152">
        <v>45505</v>
      </c>
      <c r="C460" s="149" t="s">
        <v>2523</v>
      </c>
      <c r="D460" s="149">
        <v>36774436</v>
      </c>
      <c r="E460" s="149" t="s">
        <v>2556</v>
      </c>
      <c r="F460" s="149" t="s">
        <v>2557</v>
      </c>
      <c r="G460" s="149">
        <v>5006</v>
      </c>
      <c r="H460" s="149">
        <v>15</v>
      </c>
      <c r="I460" s="149">
        <v>4</v>
      </c>
      <c r="J460" s="149">
        <v>1992</v>
      </c>
      <c r="K460" s="154" t="str">
        <f t="shared" si="8"/>
        <v>3513585797</v>
      </c>
      <c r="L460" s="155" t="s">
        <v>2558</v>
      </c>
      <c r="M460" s="149" t="s">
        <v>2559</v>
      </c>
      <c r="N460" s="149">
        <v>2007</v>
      </c>
      <c r="O460" s="153" t="s">
        <v>2560</v>
      </c>
      <c r="P460" s="149" t="s">
        <v>401</v>
      </c>
      <c r="Q460" s="149" t="s">
        <v>22</v>
      </c>
      <c r="R460" s="154"/>
    </row>
    <row r="461" spans="1:18" ht="15.75" customHeight="1" x14ac:dyDescent="0.4">
      <c r="A461" s="149">
        <v>461</v>
      </c>
      <c r="B461" s="152">
        <v>45505</v>
      </c>
      <c r="C461" s="149" t="s">
        <v>2524</v>
      </c>
      <c r="D461" s="149">
        <v>29687440</v>
      </c>
      <c r="E461" s="149" t="s">
        <v>2561</v>
      </c>
      <c r="F461" s="149" t="s">
        <v>2562</v>
      </c>
      <c r="G461" s="149">
        <v>5974</v>
      </c>
      <c r="H461" s="149">
        <v>28</v>
      </c>
      <c r="I461" s="149">
        <v>10</v>
      </c>
      <c r="J461" s="149">
        <v>1983</v>
      </c>
      <c r="K461" s="154" t="str">
        <f t="shared" si="8"/>
        <v>3516570658</v>
      </c>
      <c r="L461" s="155" t="s">
        <v>1762</v>
      </c>
      <c r="M461" s="149" t="s">
        <v>2563</v>
      </c>
      <c r="N461" s="149">
        <v>2012</v>
      </c>
      <c r="O461" s="153" t="s">
        <v>2564</v>
      </c>
      <c r="P461" s="149" t="s">
        <v>401</v>
      </c>
      <c r="Q461" s="149" t="s">
        <v>41</v>
      </c>
      <c r="R461" s="154"/>
    </row>
    <row r="462" spans="1:18" ht="15.75" customHeight="1" x14ac:dyDescent="0.4">
      <c r="A462" s="149">
        <v>462</v>
      </c>
      <c r="B462" s="152">
        <v>45505</v>
      </c>
      <c r="C462" s="149" t="s">
        <v>2540</v>
      </c>
      <c r="D462" s="149">
        <v>31767423</v>
      </c>
      <c r="E462" s="149" t="s">
        <v>2567</v>
      </c>
      <c r="F462" s="149" t="s">
        <v>2568</v>
      </c>
      <c r="G462" s="149">
        <v>5151</v>
      </c>
      <c r="H462" s="149">
        <v>14</v>
      </c>
      <c r="I462" s="149">
        <v>11</v>
      </c>
      <c r="J462" s="149">
        <v>1985</v>
      </c>
      <c r="K462" s="154" t="str">
        <f t="shared" si="8"/>
        <v>351584118</v>
      </c>
      <c r="L462" s="155" t="s">
        <v>2569</v>
      </c>
      <c r="M462" s="149" t="s">
        <v>1423</v>
      </c>
      <c r="N462" s="149">
        <v>2007</v>
      </c>
      <c r="O462" s="153" t="s">
        <v>2570</v>
      </c>
      <c r="P462" s="149" t="s">
        <v>401</v>
      </c>
      <c r="Q462" s="149" t="s">
        <v>22</v>
      </c>
      <c r="R462" s="154"/>
    </row>
    <row r="463" spans="1:18" ht="15.75" customHeight="1" x14ac:dyDescent="0.4">
      <c r="A463" s="149">
        <v>463</v>
      </c>
      <c r="B463" s="152">
        <v>45505</v>
      </c>
      <c r="C463" s="149" t="s">
        <v>2541</v>
      </c>
      <c r="D463" s="149">
        <v>23764730</v>
      </c>
      <c r="E463" s="149" t="s">
        <v>218</v>
      </c>
      <c r="F463" s="149" t="s">
        <v>143</v>
      </c>
      <c r="G463" s="149">
        <v>5147</v>
      </c>
      <c r="H463" s="149">
        <v>5</v>
      </c>
      <c r="I463" s="149">
        <v>11</v>
      </c>
      <c r="J463" s="149">
        <v>1974</v>
      </c>
      <c r="K463" s="154" t="str">
        <f t="shared" si="8"/>
        <v>3513585797</v>
      </c>
      <c r="L463" s="149" t="s">
        <v>219</v>
      </c>
      <c r="M463" s="149" t="s">
        <v>1026</v>
      </c>
      <c r="N463" s="149" t="s">
        <v>1835</v>
      </c>
      <c r="O463" s="153">
        <v>0</v>
      </c>
      <c r="P463" s="149" t="s">
        <v>134</v>
      </c>
      <c r="Q463" s="149" t="s">
        <v>396</v>
      </c>
      <c r="R463" s="154"/>
    </row>
    <row r="464" spans="1:18" ht="15.75" customHeight="1" x14ac:dyDescent="0.4">
      <c r="A464" s="149">
        <v>464</v>
      </c>
      <c r="B464" s="152">
        <v>45505</v>
      </c>
      <c r="C464" s="149" t="s">
        <v>2573</v>
      </c>
      <c r="D464" s="149">
        <v>33598807</v>
      </c>
      <c r="E464" s="149" t="s">
        <v>2574</v>
      </c>
      <c r="F464" s="149" t="s">
        <v>637</v>
      </c>
      <c r="G464" s="149">
        <v>5000</v>
      </c>
      <c r="H464" s="149">
        <v>24</v>
      </c>
      <c r="I464" s="149">
        <v>2</v>
      </c>
      <c r="J464" s="149">
        <v>1988</v>
      </c>
      <c r="K464" s="154" t="str">
        <f t="shared" si="8"/>
        <v>3516570658</v>
      </c>
      <c r="L464" s="149" t="s">
        <v>2575</v>
      </c>
      <c r="M464" s="149" t="s">
        <v>2576</v>
      </c>
      <c r="N464" s="149">
        <v>2011</v>
      </c>
      <c r="O464" s="153" t="s">
        <v>2577</v>
      </c>
      <c r="P464" s="149" t="s">
        <v>401</v>
      </c>
      <c r="Q464" s="149" t="s">
        <v>22</v>
      </c>
      <c r="R464" s="154"/>
    </row>
    <row r="465" spans="1:18" ht="15.75" customHeight="1" x14ac:dyDescent="0.4">
      <c r="A465" s="149">
        <v>465</v>
      </c>
      <c r="B465" s="152">
        <v>45505</v>
      </c>
      <c r="C465" s="149" t="s">
        <v>2579</v>
      </c>
      <c r="D465" s="159">
        <v>20439002</v>
      </c>
      <c r="E465" s="149" t="s">
        <v>215</v>
      </c>
      <c r="F465" s="149" t="s">
        <v>48</v>
      </c>
      <c r="G465" s="149">
        <v>5000</v>
      </c>
      <c r="H465" s="149">
        <v>26</v>
      </c>
      <c r="I465" s="149">
        <v>7</v>
      </c>
      <c r="J465" s="149">
        <v>1968</v>
      </c>
      <c r="K465" s="154" t="str">
        <f t="shared" si="8"/>
        <v>351584118</v>
      </c>
      <c r="L465" s="155" t="s">
        <v>2580</v>
      </c>
      <c r="M465" s="149" t="s">
        <v>2581</v>
      </c>
      <c r="N465" s="149">
        <v>2013</v>
      </c>
      <c r="O465" s="153" t="s">
        <v>2582</v>
      </c>
      <c r="P465" s="149" t="s">
        <v>401</v>
      </c>
      <c r="Q465" s="149" t="s">
        <v>22</v>
      </c>
      <c r="R465" s="154"/>
    </row>
    <row r="466" spans="1:18" ht="15.75" customHeight="1" x14ac:dyDescent="0.4">
      <c r="A466" s="149">
        <v>466</v>
      </c>
      <c r="B466" s="152">
        <v>45505</v>
      </c>
      <c r="C466" s="149" t="s">
        <v>2584</v>
      </c>
      <c r="D466" s="149">
        <v>94917671</v>
      </c>
      <c r="E466" s="149" t="s">
        <v>2593</v>
      </c>
      <c r="F466" s="149" t="s">
        <v>2594</v>
      </c>
      <c r="G466" s="149">
        <v>5000</v>
      </c>
      <c r="H466" s="149">
        <v>1</v>
      </c>
      <c r="I466" s="149">
        <v>5</v>
      </c>
      <c r="J466" s="149">
        <v>1984</v>
      </c>
      <c r="K466" s="154" t="str">
        <f t="shared" si="8"/>
        <v>3513585797</v>
      </c>
      <c r="L466" s="149" t="s">
        <v>2583</v>
      </c>
      <c r="M466" s="149" t="s">
        <v>2595</v>
      </c>
      <c r="N466" s="149">
        <v>2007</v>
      </c>
      <c r="O466" s="153" t="s">
        <v>2596</v>
      </c>
      <c r="P466" s="149" t="s">
        <v>401</v>
      </c>
      <c r="Q466" s="149" t="s">
        <v>22</v>
      </c>
      <c r="R466" s="154"/>
    </row>
    <row r="467" spans="1:18" ht="15.75" customHeight="1" x14ac:dyDescent="0.4">
      <c r="A467" s="149">
        <v>467</v>
      </c>
      <c r="B467" s="152">
        <v>45505</v>
      </c>
      <c r="C467" s="149" t="s">
        <v>2585</v>
      </c>
      <c r="D467" s="149">
        <v>10624786</v>
      </c>
      <c r="E467" s="149" t="s">
        <v>2598</v>
      </c>
      <c r="F467" s="149" t="s">
        <v>2557</v>
      </c>
      <c r="G467" s="149">
        <v>5000</v>
      </c>
      <c r="H467" s="149">
        <v>3</v>
      </c>
      <c r="I467" s="149">
        <v>1</v>
      </c>
      <c r="J467" s="149">
        <v>1953</v>
      </c>
      <c r="K467" s="154" t="str">
        <f t="shared" si="8"/>
        <v>3516570658</v>
      </c>
      <c r="L467" s="149" t="s">
        <v>2599</v>
      </c>
      <c r="M467" s="149" t="s">
        <v>2602</v>
      </c>
      <c r="N467" s="149">
        <v>2011</v>
      </c>
      <c r="O467" s="153" t="s">
        <v>2600</v>
      </c>
      <c r="P467" s="149" t="s">
        <v>401</v>
      </c>
      <c r="Q467" s="149" t="s">
        <v>22</v>
      </c>
      <c r="R467" s="154"/>
    </row>
    <row r="468" spans="1:18" ht="15.75" customHeight="1" x14ac:dyDescent="0.4">
      <c r="A468" s="149">
        <v>468</v>
      </c>
      <c r="B468" s="152">
        <v>45505</v>
      </c>
      <c r="C468" s="149" t="s">
        <v>2586</v>
      </c>
      <c r="D468" s="149">
        <v>41265038</v>
      </c>
      <c r="E468" s="149" t="s">
        <v>2603</v>
      </c>
      <c r="F468" s="149" t="s">
        <v>147</v>
      </c>
      <c r="G468" s="149">
        <v>5008</v>
      </c>
      <c r="H468" s="149">
        <v>29</v>
      </c>
      <c r="I468" s="149">
        <v>5</v>
      </c>
      <c r="J468" s="149">
        <v>1988</v>
      </c>
      <c r="K468" s="154" t="str">
        <f t="shared" si="8"/>
        <v>351584118</v>
      </c>
      <c r="L468" s="149" t="s">
        <v>2604</v>
      </c>
      <c r="M468" s="149" t="s">
        <v>2605</v>
      </c>
      <c r="N468" s="149">
        <v>2014</v>
      </c>
      <c r="O468" s="153" t="s">
        <v>2606</v>
      </c>
      <c r="P468" s="149" t="s">
        <v>401</v>
      </c>
      <c r="Q468" s="149" t="s">
        <v>41</v>
      </c>
      <c r="R468" s="154"/>
    </row>
    <row r="469" spans="1:18" ht="15.75" customHeight="1" x14ac:dyDescent="0.4">
      <c r="A469" s="149">
        <v>469</v>
      </c>
      <c r="B469" s="152">
        <v>45505</v>
      </c>
      <c r="C469" s="149" t="s">
        <v>2587</v>
      </c>
      <c r="D469" s="149">
        <v>38884742</v>
      </c>
      <c r="E469" s="149" t="s">
        <v>2553</v>
      </c>
      <c r="F469" s="149" t="s">
        <v>1043</v>
      </c>
      <c r="G469" s="149">
        <v>5101</v>
      </c>
      <c r="H469" s="149">
        <v>25</v>
      </c>
      <c r="I469" s="149">
        <v>2</v>
      </c>
      <c r="J469" s="149">
        <v>1996</v>
      </c>
      <c r="K469" s="154" t="str">
        <f t="shared" si="8"/>
        <v>3513585797</v>
      </c>
      <c r="L469" s="149" t="s">
        <v>1044</v>
      </c>
      <c r="M469" s="149" t="s">
        <v>2608</v>
      </c>
      <c r="N469" s="149">
        <v>2015</v>
      </c>
      <c r="O469" s="153" t="s">
        <v>2609</v>
      </c>
      <c r="P469" s="149" t="s">
        <v>401</v>
      </c>
      <c r="Q469" s="149" t="s">
        <v>41</v>
      </c>
      <c r="R469" s="154"/>
    </row>
    <row r="470" spans="1:18" ht="15.75" customHeight="1" x14ac:dyDescent="0.4">
      <c r="A470" s="149">
        <v>470</v>
      </c>
      <c r="B470" s="152">
        <v>45536</v>
      </c>
      <c r="C470" s="149" t="s">
        <v>2895</v>
      </c>
      <c r="D470" s="149">
        <v>38648501</v>
      </c>
      <c r="E470" s="149" t="s">
        <v>3231</v>
      </c>
      <c r="F470" s="149" t="s">
        <v>48</v>
      </c>
      <c r="G470" s="149">
        <v>5000</v>
      </c>
      <c r="H470" s="149">
        <v>20</v>
      </c>
      <c r="I470" s="149">
        <v>1</v>
      </c>
      <c r="J470" s="149">
        <v>1995</v>
      </c>
      <c r="K470" s="154" t="str">
        <f t="shared" si="8"/>
        <v>3516570658</v>
      </c>
      <c r="L470" s="149" t="s">
        <v>2896</v>
      </c>
      <c r="M470" s="153" t="s">
        <v>2610</v>
      </c>
      <c r="N470" s="149">
        <v>2017</v>
      </c>
      <c r="O470" s="153" t="s">
        <v>2611</v>
      </c>
      <c r="P470" s="149" t="s">
        <v>466</v>
      </c>
      <c r="Q470" s="149" t="s">
        <v>41</v>
      </c>
      <c r="R470" s="154"/>
    </row>
    <row r="471" spans="1:18" ht="15.75" customHeight="1" x14ac:dyDescent="0.4">
      <c r="A471" s="149">
        <v>471</v>
      </c>
      <c r="B471" s="152">
        <v>45505</v>
      </c>
      <c r="C471" s="149" t="s">
        <v>2588</v>
      </c>
      <c r="D471" s="149">
        <v>22776817</v>
      </c>
      <c r="E471" s="149" t="s">
        <v>2612</v>
      </c>
      <c r="F471" s="149" t="s">
        <v>1148</v>
      </c>
      <c r="G471" s="149">
        <v>5000</v>
      </c>
      <c r="H471" s="149">
        <v>14</v>
      </c>
      <c r="I471" s="149">
        <v>7</v>
      </c>
      <c r="J471" s="149">
        <v>1972</v>
      </c>
      <c r="K471" s="154" t="str">
        <f t="shared" si="8"/>
        <v>351584118</v>
      </c>
      <c r="L471" s="149" t="s">
        <v>2613</v>
      </c>
      <c r="M471" s="149" t="s">
        <v>2614</v>
      </c>
      <c r="N471" s="149">
        <v>2010</v>
      </c>
      <c r="O471" s="153" t="s">
        <v>2615</v>
      </c>
      <c r="P471" s="149" t="s">
        <v>401</v>
      </c>
      <c r="Q471" s="149" t="s">
        <v>41</v>
      </c>
      <c r="R471" s="154"/>
    </row>
    <row r="472" spans="1:18" ht="15.75" customHeight="1" x14ac:dyDescent="0.4">
      <c r="A472" s="149">
        <v>472</v>
      </c>
      <c r="B472" s="152">
        <v>45505</v>
      </c>
      <c r="C472" s="149" t="s">
        <v>260</v>
      </c>
      <c r="D472" s="149">
        <v>37999198</v>
      </c>
      <c r="E472" s="149" t="s">
        <v>261</v>
      </c>
      <c r="F472" s="149" t="s">
        <v>262</v>
      </c>
      <c r="G472" s="149">
        <v>5000</v>
      </c>
      <c r="H472" s="149">
        <v>12</v>
      </c>
      <c r="I472" s="149">
        <v>11</v>
      </c>
      <c r="J472" s="149">
        <v>1993</v>
      </c>
      <c r="K472" s="154" t="str">
        <f t="shared" si="8"/>
        <v>3513585797</v>
      </c>
      <c r="L472" s="149" t="s">
        <v>263</v>
      </c>
      <c r="M472" s="149" t="s">
        <v>2616</v>
      </c>
      <c r="N472" s="149">
        <v>2016</v>
      </c>
      <c r="O472" s="153" t="s">
        <v>2617</v>
      </c>
      <c r="P472" s="149" t="s">
        <v>401</v>
      </c>
      <c r="Q472" s="149" t="s">
        <v>22</v>
      </c>
      <c r="R472" s="154"/>
    </row>
    <row r="473" spans="1:18" ht="15.75" customHeight="1" x14ac:dyDescent="0.4">
      <c r="A473" s="149">
        <v>473</v>
      </c>
      <c r="B473" s="152">
        <v>45505</v>
      </c>
      <c r="C473" s="149" t="s">
        <v>182</v>
      </c>
      <c r="D473" s="149">
        <v>42439749</v>
      </c>
      <c r="E473" s="149" t="s">
        <v>183</v>
      </c>
      <c r="F473" s="149" t="s">
        <v>120</v>
      </c>
      <c r="G473" s="149">
        <v>5145</v>
      </c>
      <c r="H473" s="149">
        <v>15</v>
      </c>
      <c r="I473" s="149">
        <v>7</v>
      </c>
      <c r="J473" s="149">
        <v>1999</v>
      </c>
      <c r="K473" s="154" t="str">
        <f t="shared" si="8"/>
        <v>3516570658</v>
      </c>
      <c r="L473" s="149" t="s">
        <v>184</v>
      </c>
      <c r="M473" s="149" t="s">
        <v>2619</v>
      </c>
      <c r="N473" s="149">
        <v>2015</v>
      </c>
      <c r="O473" s="157" t="s">
        <v>2620</v>
      </c>
      <c r="P473" s="149" t="s">
        <v>401</v>
      </c>
      <c r="Q473" s="149" t="s">
        <v>22</v>
      </c>
      <c r="R473" s="154"/>
    </row>
    <row r="474" spans="1:18" ht="15.75" customHeight="1" x14ac:dyDescent="0.4">
      <c r="A474" s="149">
        <v>474</v>
      </c>
      <c r="B474" s="152">
        <v>45536</v>
      </c>
      <c r="C474" s="149" t="s">
        <v>2589</v>
      </c>
      <c r="D474" s="149">
        <v>42641638</v>
      </c>
      <c r="E474" s="149" t="s">
        <v>2622</v>
      </c>
      <c r="F474" s="149" t="s">
        <v>86</v>
      </c>
      <c r="G474" s="149">
        <v>5147</v>
      </c>
      <c r="H474" s="149">
        <v>22</v>
      </c>
      <c r="I474" s="149">
        <v>4</v>
      </c>
      <c r="J474" s="149">
        <v>2000</v>
      </c>
      <c r="K474" s="154" t="str">
        <f t="shared" si="8"/>
        <v>351584118</v>
      </c>
      <c r="L474" s="149" t="s">
        <v>2623</v>
      </c>
      <c r="M474" s="149" t="s">
        <v>2624</v>
      </c>
      <c r="N474" s="149">
        <v>2024</v>
      </c>
      <c r="O474" s="153" t="s">
        <v>3180</v>
      </c>
      <c r="P474" s="149" t="s">
        <v>96</v>
      </c>
      <c r="Q474" s="149" t="s">
        <v>45</v>
      </c>
      <c r="R474" s="154"/>
    </row>
    <row r="475" spans="1:18" ht="15.75" customHeight="1" x14ac:dyDescent="0.4">
      <c r="A475" s="149">
        <v>475</v>
      </c>
      <c r="B475" s="152">
        <v>45536</v>
      </c>
      <c r="C475" s="149" t="s">
        <v>2499</v>
      </c>
      <c r="D475" s="149">
        <v>32338855</v>
      </c>
      <c r="E475" s="149" t="s">
        <v>2525</v>
      </c>
      <c r="F475" s="149" t="s">
        <v>84</v>
      </c>
      <c r="G475" s="149">
        <v>5105</v>
      </c>
      <c r="H475" s="149">
        <v>20</v>
      </c>
      <c r="I475" s="149">
        <v>8</v>
      </c>
      <c r="J475" s="149">
        <v>1986</v>
      </c>
      <c r="K475" s="154" t="str">
        <f t="shared" si="8"/>
        <v>3513585797</v>
      </c>
      <c r="L475" s="155" t="s">
        <v>755</v>
      </c>
      <c r="M475" s="149" t="s">
        <v>2625</v>
      </c>
      <c r="N475" s="149">
        <v>2008</v>
      </c>
      <c r="O475" s="153" t="s">
        <v>2626</v>
      </c>
      <c r="P475" s="149" t="s">
        <v>401</v>
      </c>
      <c r="Q475" s="149" t="s">
        <v>22</v>
      </c>
      <c r="R475" s="154"/>
    </row>
    <row r="476" spans="1:18" ht="15.75" customHeight="1" x14ac:dyDescent="0.4">
      <c r="A476" s="149">
        <v>476</v>
      </c>
      <c r="B476" s="152">
        <v>45536</v>
      </c>
      <c r="C476" s="149" t="s">
        <v>2591</v>
      </c>
      <c r="D476" s="149">
        <v>24172142</v>
      </c>
      <c r="E476" s="149" t="s">
        <v>2627</v>
      </c>
      <c r="F476" s="149" t="s">
        <v>48</v>
      </c>
      <c r="G476" s="149">
        <v>5000</v>
      </c>
      <c r="H476" s="149">
        <v>6</v>
      </c>
      <c r="I476" s="149">
        <v>8</v>
      </c>
      <c r="J476" s="149">
        <v>1974</v>
      </c>
      <c r="K476" s="154" t="str">
        <f t="shared" si="8"/>
        <v>3516570658</v>
      </c>
      <c r="L476" s="149" t="s">
        <v>2628</v>
      </c>
      <c r="M476" s="149" t="s">
        <v>2629</v>
      </c>
      <c r="N476" s="149">
        <v>1996</v>
      </c>
      <c r="O476" s="153" t="s">
        <v>2630</v>
      </c>
      <c r="P476" s="149" t="s">
        <v>401</v>
      </c>
      <c r="Q476" s="149" t="s">
        <v>45</v>
      </c>
      <c r="R476" s="154"/>
    </row>
    <row r="477" spans="1:18" ht="15.75" customHeight="1" x14ac:dyDescent="0.4">
      <c r="A477" s="149">
        <v>477</v>
      </c>
      <c r="B477" s="152">
        <v>45536</v>
      </c>
      <c r="C477" s="149" t="s">
        <v>2592</v>
      </c>
      <c r="D477" s="149">
        <v>30096283</v>
      </c>
      <c r="E477" s="149" t="s">
        <v>2632</v>
      </c>
      <c r="F477" s="149" t="s">
        <v>597</v>
      </c>
      <c r="G477" s="149">
        <v>5000</v>
      </c>
      <c r="H477" s="149">
        <v>10</v>
      </c>
      <c r="I477" s="149">
        <v>3</v>
      </c>
      <c r="J477" s="149">
        <v>1984</v>
      </c>
      <c r="K477" s="154" t="str">
        <f t="shared" si="8"/>
        <v>351584118</v>
      </c>
      <c r="L477" s="155" t="s">
        <v>2633</v>
      </c>
      <c r="M477" s="149" t="s">
        <v>595</v>
      </c>
      <c r="N477" s="149">
        <v>0</v>
      </c>
      <c r="O477" s="153">
        <v>0</v>
      </c>
      <c r="P477" s="149" t="s">
        <v>105</v>
      </c>
      <c r="Q477" s="149" t="s">
        <v>33</v>
      </c>
      <c r="R477" s="154"/>
    </row>
    <row r="478" spans="1:18" ht="15.75" customHeight="1" x14ac:dyDescent="0.4">
      <c r="A478" s="149">
        <v>478</v>
      </c>
      <c r="B478" s="152">
        <v>45536</v>
      </c>
      <c r="C478" s="149" t="s">
        <v>2618</v>
      </c>
      <c r="D478" s="167">
        <v>41741305</v>
      </c>
      <c r="E478" s="149" t="s">
        <v>2634</v>
      </c>
      <c r="F478" s="149" t="s">
        <v>524</v>
      </c>
      <c r="G478" s="149">
        <v>5000</v>
      </c>
      <c r="H478" s="149">
        <v>4</v>
      </c>
      <c r="I478" s="149">
        <v>2</v>
      </c>
      <c r="J478" s="149">
        <v>1999</v>
      </c>
      <c r="K478" s="154" t="str">
        <f t="shared" si="8"/>
        <v>3513585797</v>
      </c>
      <c r="L478" s="160" t="s">
        <v>2635</v>
      </c>
      <c r="M478" s="149" t="s">
        <v>73</v>
      </c>
      <c r="N478" s="149">
        <v>0</v>
      </c>
      <c r="O478" s="153">
        <v>0</v>
      </c>
      <c r="P478" s="149" t="s">
        <v>73</v>
      </c>
      <c r="Q478" s="149" t="s">
        <v>1945</v>
      </c>
      <c r="R478" s="154"/>
    </row>
    <row r="479" spans="1:18" ht="15.75" customHeight="1" x14ac:dyDescent="0.4">
      <c r="A479" s="149">
        <v>479</v>
      </c>
      <c r="B479" s="152">
        <v>45536</v>
      </c>
      <c r="C479" s="149" t="s">
        <v>2638</v>
      </c>
      <c r="D479" s="149">
        <v>24021869</v>
      </c>
      <c r="E479" s="149" t="s">
        <v>2642</v>
      </c>
      <c r="F479" s="149" t="s">
        <v>613</v>
      </c>
      <c r="G479" s="149">
        <v>5166</v>
      </c>
      <c r="H479" s="149">
        <v>1</v>
      </c>
      <c r="I479" s="149">
        <v>9</v>
      </c>
      <c r="J479" s="149">
        <v>1974</v>
      </c>
      <c r="K479" s="154" t="str">
        <f t="shared" si="8"/>
        <v>3516570658</v>
      </c>
      <c r="L479" s="149" t="s">
        <v>2643</v>
      </c>
      <c r="M479" s="149" t="s">
        <v>2644</v>
      </c>
      <c r="N479" s="149">
        <v>2007</v>
      </c>
      <c r="O479" s="153" t="s">
        <v>2645</v>
      </c>
      <c r="P479" s="149" t="s">
        <v>96</v>
      </c>
      <c r="Q479" s="149" t="s">
        <v>41</v>
      </c>
      <c r="R479" s="154"/>
    </row>
    <row r="480" spans="1:18" ht="15.75" customHeight="1" x14ac:dyDescent="0.4">
      <c r="A480" s="149">
        <v>480</v>
      </c>
      <c r="B480" s="152">
        <v>45536</v>
      </c>
      <c r="C480" s="149" t="s">
        <v>115</v>
      </c>
      <c r="D480" s="149" t="s">
        <v>480</v>
      </c>
      <c r="E480" s="149" t="s">
        <v>116</v>
      </c>
      <c r="F480" s="149" t="s">
        <v>388</v>
      </c>
      <c r="G480" s="149">
        <v>5845</v>
      </c>
      <c r="H480" s="149">
        <v>16</v>
      </c>
      <c r="I480" s="149">
        <v>8</v>
      </c>
      <c r="J480" s="149">
        <v>1975</v>
      </c>
      <c r="K480" s="154" t="str">
        <f t="shared" si="8"/>
        <v>351584118</v>
      </c>
      <c r="L480" s="155" t="s">
        <v>117</v>
      </c>
      <c r="M480" s="149" t="s">
        <v>2646</v>
      </c>
      <c r="N480" s="149">
        <v>2020</v>
      </c>
      <c r="O480" s="153" t="s">
        <v>2647</v>
      </c>
      <c r="P480" s="149" t="s">
        <v>96</v>
      </c>
      <c r="Q480" s="149" t="s">
        <v>41</v>
      </c>
      <c r="R480" s="154"/>
    </row>
    <row r="481" spans="1:18" ht="15.75" customHeight="1" x14ac:dyDescent="0.4">
      <c r="A481" s="149">
        <v>481</v>
      </c>
      <c r="B481" s="152">
        <v>45536</v>
      </c>
      <c r="C481" s="149" t="s">
        <v>894</v>
      </c>
      <c r="D481" s="149">
        <v>36239361</v>
      </c>
      <c r="E481" s="149" t="s">
        <v>886</v>
      </c>
      <c r="F481" s="149" t="s">
        <v>887</v>
      </c>
      <c r="G481" s="149">
        <v>5006</v>
      </c>
      <c r="H481" s="149">
        <v>13</v>
      </c>
      <c r="I481" s="149">
        <v>10</v>
      </c>
      <c r="J481" s="149">
        <v>1990</v>
      </c>
      <c r="K481" s="154" t="str">
        <f t="shared" si="8"/>
        <v>3513585797</v>
      </c>
      <c r="L481" s="155" t="s">
        <v>888</v>
      </c>
      <c r="M481" s="149" t="s">
        <v>2649</v>
      </c>
      <c r="N481" s="149">
        <v>1999</v>
      </c>
      <c r="O481" s="153" t="s">
        <v>2650</v>
      </c>
      <c r="P481" s="149" t="s">
        <v>401</v>
      </c>
      <c r="Q481" s="149" t="s">
        <v>45</v>
      </c>
      <c r="R481" s="154"/>
    </row>
    <row r="482" spans="1:18" ht="15.75" customHeight="1" x14ac:dyDescent="0.4">
      <c r="A482" s="149">
        <v>482</v>
      </c>
      <c r="B482" s="152">
        <v>45536</v>
      </c>
      <c r="C482" s="149" t="s">
        <v>2639</v>
      </c>
      <c r="D482" s="149">
        <v>29207529</v>
      </c>
      <c r="E482" s="149" t="s">
        <v>2652</v>
      </c>
      <c r="F482" s="149" t="s">
        <v>2653</v>
      </c>
      <c r="G482" s="149">
        <v>5147</v>
      </c>
      <c r="H482" s="149">
        <v>13</v>
      </c>
      <c r="I482" s="149">
        <v>11</v>
      </c>
      <c r="J482" s="149">
        <v>1981</v>
      </c>
      <c r="K482" s="154" t="str">
        <f t="shared" si="8"/>
        <v>3516570658</v>
      </c>
      <c r="L482" s="155" t="s">
        <v>2654</v>
      </c>
      <c r="M482" s="149" t="s">
        <v>2655</v>
      </c>
      <c r="N482" s="149">
        <v>2014</v>
      </c>
      <c r="O482" s="153" t="s">
        <v>2656</v>
      </c>
      <c r="P482" s="149" t="s">
        <v>401</v>
      </c>
      <c r="Q482" s="149" t="s">
        <v>22</v>
      </c>
      <c r="R482" s="154"/>
    </row>
    <row r="483" spans="1:18" ht="15.75" customHeight="1" x14ac:dyDescent="0.4">
      <c r="A483" s="149">
        <v>483</v>
      </c>
      <c r="B483" s="152">
        <v>45536</v>
      </c>
      <c r="C483" s="149" t="s">
        <v>2641</v>
      </c>
      <c r="D483" s="149">
        <v>41482017</v>
      </c>
      <c r="E483" s="149" t="s">
        <v>2657</v>
      </c>
      <c r="F483" s="149" t="s">
        <v>1148</v>
      </c>
      <c r="G483" s="149">
        <v>5000</v>
      </c>
      <c r="H483" s="149">
        <v>24</v>
      </c>
      <c r="I483" s="149">
        <v>7</v>
      </c>
      <c r="J483" s="149">
        <v>1998</v>
      </c>
      <c r="K483" s="154" t="str">
        <f t="shared" si="8"/>
        <v>351584118</v>
      </c>
      <c r="L483" s="155" t="s">
        <v>2658</v>
      </c>
      <c r="M483" s="149" t="s">
        <v>2659</v>
      </c>
      <c r="N483" s="149">
        <v>2011</v>
      </c>
      <c r="O483" s="153" t="s">
        <v>2660</v>
      </c>
      <c r="P483" s="149" t="s">
        <v>401</v>
      </c>
      <c r="Q483" s="149" t="s">
        <v>22</v>
      </c>
      <c r="R483" s="154"/>
    </row>
    <row r="484" spans="1:18" ht="15.75" customHeight="1" x14ac:dyDescent="0.4">
      <c r="A484" s="149">
        <v>484</v>
      </c>
      <c r="B484" s="152">
        <v>45536</v>
      </c>
      <c r="C484" s="149" t="s">
        <v>2664</v>
      </c>
      <c r="D484" s="149">
        <v>32860687</v>
      </c>
      <c r="E484" s="149" t="s">
        <v>2668</v>
      </c>
      <c r="F484" s="149" t="s">
        <v>2669</v>
      </c>
      <c r="G484" s="149">
        <v>5166</v>
      </c>
      <c r="H484" s="149">
        <v>20</v>
      </c>
      <c r="I484" s="149">
        <v>2</v>
      </c>
      <c r="J484" s="149">
        <v>1987</v>
      </c>
      <c r="K484" s="154" t="str">
        <f t="shared" si="8"/>
        <v>3513585797</v>
      </c>
      <c r="L484" s="149" t="s">
        <v>2670</v>
      </c>
      <c r="M484" s="149" t="s">
        <v>2671</v>
      </c>
      <c r="N484" s="149">
        <v>2006</v>
      </c>
      <c r="O484" s="153" t="s">
        <v>2672</v>
      </c>
      <c r="P484" s="149" t="s">
        <v>401</v>
      </c>
      <c r="Q484" s="149" t="s">
        <v>45</v>
      </c>
      <c r="R484" s="154"/>
    </row>
    <row r="485" spans="1:18" ht="15.75" customHeight="1" x14ac:dyDescent="0.4">
      <c r="A485" s="149">
        <v>485</v>
      </c>
      <c r="B485" s="152">
        <v>45536</v>
      </c>
      <c r="C485" s="149" t="s">
        <v>2665</v>
      </c>
      <c r="D485" s="149">
        <v>43694009</v>
      </c>
      <c r="E485" s="149" t="s">
        <v>2673</v>
      </c>
      <c r="F485" s="149" t="s">
        <v>1986</v>
      </c>
      <c r="G485" s="149">
        <v>5000</v>
      </c>
      <c r="H485" s="149">
        <v>27</v>
      </c>
      <c r="I485" s="149">
        <v>2</v>
      </c>
      <c r="J485" s="149">
        <v>2002</v>
      </c>
      <c r="K485" s="154" t="str">
        <f t="shared" si="8"/>
        <v>3516570658</v>
      </c>
      <c r="L485" s="155" t="s">
        <v>2674</v>
      </c>
      <c r="M485" s="149" t="s">
        <v>2675</v>
      </c>
      <c r="N485" s="149">
        <v>2009</v>
      </c>
      <c r="O485" s="153" t="s">
        <v>2676</v>
      </c>
      <c r="P485" s="149" t="s">
        <v>401</v>
      </c>
      <c r="Q485" s="149" t="s">
        <v>22</v>
      </c>
      <c r="R485" s="154"/>
    </row>
    <row r="486" spans="1:18" ht="15.75" customHeight="1" x14ac:dyDescent="0.4">
      <c r="A486" s="149">
        <v>486</v>
      </c>
      <c r="B486" s="152">
        <v>45536</v>
      </c>
      <c r="C486" s="149" t="s">
        <v>2666</v>
      </c>
      <c r="D486" s="149">
        <v>30716722348</v>
      </c>
      <c r="E486" s="149" t="s">
        <v>224</v>
      </c>
      <c r="F486" s="149" t="s">
        <v>143</v>
      </c>
      <c r="G486" s="149">
        <v>5147</v>
      </c>
      <c r="H486" s="149">
        <v>15</v>
      </c>
      <c r="I486" s="149">
        <v>4</v>
      </c>
      <c r="J486" s="149">
        <v>2022</v>
      </c>
      <c r="K486" s="154" t="str">
        <f t="shared" si="8"/>
        <v>351584118</v>
      </c>
      <c r="L486" s="155" t="s">
        <v>226</v>
      </c>
      <c r="M486" s="149" t="s">
        <v>499</v>
      </c>
      <c r="N486" s="149">
        <v>0</v>
      </c>
      <c r="O486" s="153">
        <v>0</v>
      </c>
      <c r="P486" s="149" t="s">
        <v>32</v>
      </c>
      <c r="Q486" s="149" t="s">
        <v>22</v>
      </c>
      <c r="R486" s="154"/>
    </row>
    <row r="487" spans="1:18" ht="15.75" customHeight="1" x14ac:dyDescent="0.4">
      <c r="A487" s="149">
        <v>487</v>
      </c>
      <c r="B487" s="152">
        <v>45536</v>
      </c>
      <c r="C487" s="149" t="s">
        <v>2667</v>
      </c>
      <c r="D487" s="149">
        <v>34317870</v>
      </c>
      <c r="E487" s="149" t="s">
        <v>2679</v>
      </c>
      <c r="F487" s="149" t="s">
        <v>2425</v>
      </c>
      <c r="G487" s="149">
        <v>5013</v>
      </c>
      <c r="H487" s="149">
        <v>29</v>
      </c>
      <c r="I487" s="149">
        <v>4</v>
      </c>
      <c r="J487" s="149">
        <v>1986</v>
      </c>
      <c r="K487" s="154" t="str">
        <f t="shared" si="8"/>
        <v>3513585797</v>
      </c>
      <c r="L487" s="155" t="s">
        <v>2858</v>
      </c>
      <c r="M487" s="149" t="s">
        <v>2680</v>
      </c>
      <c r="N487" s="149">
        <v>2017</v>
      </c>
      <c r="O487" s="153" t="s">
        <v>2681</v>
      </c>
      <c r="P487" s="149" t="s">
        <v>401</v>
      </c>
      <c r="Q487" s="149" t="s">
        <v>22</v>
      </c>
      <c r="R487" s="154"/>
    </row>
    <row r="488" spans="1:18" ht="15.75" customHeight="1" x14ac:dyDescent="0.4">
      <c r="A488" s="149">
        <v>488</v>
      </c>
      <c r="B488" s="152">
        <v>45536</v>
      </c>
      <c r="C488" s="149" t="s">
        <v>2682</v>
      </c>
      <c r="D488" s="149">
        <v>28849513</v>
      </c>
      <c r="E488" s="149" t="s">
        <v>2683</v>
      </c>
      <c r="F488" s="149" t="s">
        <v>48</v>
      </c>
      <c r="G488" s="149">
        <v>5013</v>
      </c>
      <c r="H488" s="149">
        <v>12</v>
      </c>
      <c r="I488" s="149">
        <v>5</v>
      </c>
      <c r="J488" s="149">
        <v>1981</v>
      </c>
      <c r="K488" s="154" t="str">
        <f t="shared" si="8"/>
        <v>3516570658</v>
      </c>
      <c r="L488" s="155" t="s">
        <v>2684</v>
      </c>
      <c r="M488" s="149" t="s">
        <v>2092</v>
      </c>
      <c r="N488" s="149">
        <v>0</v>
      </c>
      <c r="O488" s="153">
        <v>0</v>
      </c>
      <c r="P488" s="149" t="s">
        <v>2092</v>
      </c>
      <c r="Q488" s="149" t="s">
        <v>41</v>
      </c>
      <c r="R488" s="154"/>
    </row>
    <row r="489" spans="1:18" ht="15.75" customHeight="1" x14ac:dyDescent="0.4">
      <c r="A489" s="149">
        <v>489</v>
      </c>
      <c r="B489" s="152">
        <v>45536</v>
      </c>
      <c r="C489" s="149" t="s">
        <v>2685</v>
      </c>
      <c r="D489" s="149">
        <v>31558945</v>
      </c>
      <c r="E489" s="149" t="s">
        <v>2690</v>
      </c>
      <c r="F489" s="149" t="s">
        <v>2691</v>
      </c>
      <c r="G489" s="149">
        <v>5000</v>
      </c>
      <c r="H489" s="149">
        <v>15</v>
      </c>
      <c r="I489" s="149">
        <v>5</v>
      </c>
      <c r="J489" s="149">
        <v>1985</v>
      </c>
      <c r="K489" s="154" t="str">
        <f t="shared" si="8"/>
        <v>351584118</v>
      </c>
      <c r="L489" s="155" t="s">
        <v>2692</v>
      </c>
      <c r="M489" s="149" t="s">
        <v>2693</v>
      </c>
      <c r="N489" s="149">
        <v>2009</v>
      </c>
      <c r="O489" s="153" t="s">
        <v>2694</v>
      </c>
      <c r="P489" s="149" t="s">
        <v>401</v>
      </c>
      <c r="Q489" s="149" t="s">
        <v>22</v>
      </c>
      <c r="R489" s="154"/>
    </row>
    <row r="490" spans="1:18" ht="15.75" customHeight="1" x14ac:dyDescent="0.4">
      <c r="A490" s="149">
        <v>490</v>
      </c>
      <c r="B490" s="152">
        <v>45536</v>
      </c>
      <c r="C490" s="149" t="s">
        <v>2686</v>
      </c>
      <c r="D490" s="149">
        <v>41680373</v>
      </c>
      <c r="E490" s="149" t="s">
        <v>2687</v>
      </c>
      <c r="F490" s="149" t="s">
        <v>67</v>
      </c>
      <c r="G490" s="149">
        <v>5012</v>
      </c>
      <c r="H490" s="149">
        <v>5</v>
      </c>
      <c r="I490" s="149">
        <v>12</v>
      </c>
      <c r="J490" s="149">
        <v>1998</v>
      </c>
      <c r="K490" s="154" t="str">
        <f t="shared" si="8"/>
        <v>3513585797</v>
      </c>
      <c r="L490" s="149" t="s">
        <v>2688</v>
      </c>
      <c r="M490" s="149" t="s">
        <v>1785</v>
      </c>
      <c r="N490" s="149">
        <v>2024</v>
      </c>
      <c r="O490" s="153" t="s">
        <v>2689</v>
      </c>
      <c r="P490" s="149" t="s">
        <v>96</v>
      </c>
      <c r="Q490" s="149" t="s">
        <v>41</v>
      </c>
      <c r="R490" s="154"/>
    </row>
    <row r="491" spans="1:18" ht="15.75" customHeight="1" x14ac:dyDescent="0.4">
      <c r="A491" s="149">
        <v>491</v>
      </c>
      <c r="B491" s="152">
        <v>45566</v>
      </c>
      <c r="C491" s="149" t="s">
        <v>2701</v>
      </c>
      <c r="D491" s="149">
        <v>31844329</v>
      </c>
      <c r="E491" s="149" t="s">
        <v>2702</v>
      </c>
      <c r="F491" s="149" t="s">
        <v>2703</v>
      </c>
      <c r="G491" s="149">
        <v>5000</v>
      </c>
      <c r="H491" s="149">
        <v>10</v>
      </c>
      <c r="I491" s="149">
        <v>5</v>
      </c>
      <c r="J491" s="149">
        <v>1984</v>
      </c>
      <c r="K491" s="154" t="str">
        <f t="shared" si="8"/>
        <v>3516570658</v>
      </c>
      <c r="L491" s="155" t="s">
        <v>2704</v>
      </c>
      <c r="M491" s="149" t="s">
        <v>2705</v>
      </c>
      <c r="N491" s="149">
        <v>2009</v>
      </c>
      <c r="O491" s="153" t="s">
        <v>2706</v>
      </c>
      <c r="P491" s="149" t="s">
        <v>401</v>
      </c>
      <c r="Q491" s="149" t="s">
        <v>41</v>
      </c>
      <c r="R491" s="154"/>
    </row>
    <row r="492" spans="1:18" ht="15.75" customHeight="1" x14ac:dyDescent="0.4">
      <c r="A492" s="149">
        <v>492</v>
      </c>
      <c r="B492" s="152">
        <v>45566</v>
      </c>
      <c r="C492" s="149" t="s">
        <v>2695</v>
      </c>
      <c r="D492" s="149">
        <v>14293159</v>
      </c>
      <c r="E492" s="149" t="s">
        <v>2707</v>
      </c>
      <c r="F492" s="149" t="s">
        <v>2708</v>
      </c>
      <c r="G492" s="149">
        <v>5000</v>
      </c>
      <c r="H492" s="149">
        <v>8</v>
      </c>
      <c r="I492" s="149">
        <v>7</v>
      </c>
      <c r="J492" s="149">
        <v>1960</v>
      </c>
      <c r="K492" s="154" t="str">
        <f t="shared" si="8"/>
        <v>351584118</v>
      </c>
      <c r="L492" s="155" t="s">
        <v>2711</v>
      </c>
      <c r="M492" s="149" t="s">
        <v>2710</v>
      </c>
      <c r="N492" s="149">
        <v>2009</v>
      </c>
      <c r="O492" s="153" t="s">
        <v>2709</v>
      </c>
      <c r="P492" s="149" t="s">
        <v>401</v>
      </c>
      <c r="Q492" s="149" t="s">
        <v>22</v>
      </c>
      <c r="R492" s="154"/>
    </row>
    <row r="493" spans="1:18" ht="15.75" customHeight="1" x14ac:dyDescent="0.4">
      <c r="A493" s="149">
        <v>493</v>
      </c>
      <c r="B493" s="152">
        <v>45566</v>
      </c>
      <c r="C493" s="149" t="s">
        <v>2712</v>
      </c>
      <c r="D493" s="149">
        <v>23822543</v>
      </c>
      <c r="E493" s="149" t="s">
        <v>2713</v>
      </c>
      <c r="F493" s="149" t="s">
        <v>51</v>
      </c>
      <c r="G493" s="149">
        <v>5107</v>
      </c>
      <c r="H493" s="149">
        <v>6</v>
      </c>
      <c r="I493" s="149">
        <v>2</v>
      </c>
      <c r="J493" s="149">
        <v>1974</v>
      </c>
      <c r="K493" s="154" t="str">
        <f t="shared" si="8"/>
        <v>3513585797</v>
      </c>
      <c r="L493" s="149" t="s">
        <v>2714</v>
      </c>
      <c r="M493" s="149" t="s">
        <v>2715</v>
      </c>
      <c r="N493" s="149">
        <v>2022</v>
      </c>
      <c r="O493" s="153" t="s">
        <v>2716</v>
      </c>
      <c r="P493" s="149" t="s">
        <v>401</v>
      </c>
      <c r="Q493" s="149" t="s">
        <v>1945</v>
      </c>
      <c r="R493" s="154"/>
    </row>
    <row r="494" spans="1:18" ht="15.75" customHeight="1" x14ac:dyDescent="0.4">
      <c r="A494" s="149">
        <v>494</v>
      </c>
      <c r="B494" s="152">
        <v>45566</v>
      </c>
      <c r="C494" s="149" t="s">
        <v>2696</v>
      </c>
      <c r="D494" s="149">
        <v>39177010</v>
      </c>
      <c r="E494" s="149" t="s">
        <v>2718</v>
      </c>
      <c r="F494" s="149" t="s">
        <v>903</v>
      </c>
      <c r="G494" s="149">
        <v>5125</v>
      </c>
      <c r="H494" s="149">
        <v>14</v>
      </c>
      <c r="I494" s="149">
        <v>1</v>
      </c>
      <c r="J494" s="149">
        <v>1996</v>
      </c>
      <c r="K494" s="154" t="str">
        <f t="shared" si="8"/>
        <v>3516570658</v>
      </c>
      <c r="L494" s="149" t="s">
        <v>2719</v>
      </c>
      <c r="M494" s="149" t="s">
        <v>2720</v>
      </c>
      <c r="N494" s="149">
        <v>1998</v>
      </c>
      <c r="O494" s="153" t="s">
        <v>2721</v>
      </c>
      <c r="P494" s="149" t="s">
        <v>401</v>
      </c>
      <c r="Q494" s="149" t="s">
        <v>41</v>
      </c>
      <c r="R494" s="154"/>
    </row>
    <row r="495" spans="1:18" ht="15.75" customHeight="1" x14ac:dyDescent="0.4">
      <c r="A495" s="149">
        <v>495</v>
      </c>
      <c r="B495" s="152">
        <v>45566</v>
      </c>
      <c r="C495" s="149" t="s">
        <v>1615</v>
      </c>
      <c r="D495" s="149">
        <v>24202133</v>
      </c>
      <c r="E495" s="149" t="s">
        <v>1396</v>
      </c>
      <c r="F495" s="149" t="s">
        <v>1397</v>
      </c>
      <c r="G495" s="149">
        <v>6127</v>
      </c>
      <c r="H495" s="149">
        <v>12</v>
      </c>
      <c r="I495" s="149">
        <v>2</v>
      </c>
      <c r="J495" s="149">
        <v>1975</v>
      </c>
      <c r="K495" s="154" t="str">
        <f t="shared" si="8"/>
        <v>351584118</v>
      </c>
      <c r="L495" s="155" t="s">
        <v>1398</v>
      </c>
      <c r="M495" s="149" t="s">
        <v>73</v>
      </c>
      <c r="N495" s="149">
        <v>0</v>
      </c>
      <c r="O495" s="153">
        <v>0</v>
      </c>
      <c r="P495" s="149" t="s">
        <v>73</v>
      </c>
      <c r="Q495" s="149" t="s">
        <v>41</v>
      </c>
      <c r="R495" s="154"/>
    </row>
    <row r="496" spans="1:18" ht="15.75" customHeight="1" x14ac:dyDescent="0.4">
      <c r="A496" s="149">
        <v>496</v>
      </c>
      <c r="B496" s="152">
        <v>45566</v>
      </c>
      <c r="C496" s="149" t="s">
        <v>2698</v>
      </c>
      <c r="D496" s="149">
        <v>39619681</v>
      </c>
      <c r="E496" s="149" t="s">
        <v>2723</v>
      </c>
      <c r="F496" s="149" t="s">
        <v>48</v>
      </c>
      <c r="G496" s="149">
        <v>5000</v>
      </c>
      <c r="H496" s="149">
        <v>17</v>
      </c>
      <c r="I496" s="149">
        <v>4</v>
      </c>
      <c r="J496" s="149">
        <v>1996</v>
      </c>
      <c r="K496" s="154" t="str">
        <f t="shared" si="8"/>
        <v>3513585797</v>
      </c>
      <c r="L496" s="149" t="s">
        <v>2724</v>
      </c>
      <c r="M496" s="149" t="s">
        <v>2725</v>
      </c>
      <c r="N496" s="149">
        <v>2004</v>
      </c>
      <c r="O496" s="153" t="s">
        <v>2726</v>
      </c>
      <c r="P496" s="149" t="s">
        <v>401</v>
      </c>
      <c r="Q496" s="149" t="s">
        <v>1945</v>
      </c>
      <c r="R496" s="154"/>
    </row>
    <row r="497" spans="1:18" ht="15.75" customHeight="1" x14ac:dyDescent="0.4">
      <c r="A497" s="149">
        <v>497</v>
      </c>
      <c r="B497" s="152">
        <v>45566</v>
      </c>
      <c r="C497" s="149" t="s">
        <v>2699</v>
      </c>
      <c r="D497" s="149">
        <v>30717597334</v>
      </c>
      <c r="E497" s="149" t="s">
        <v>2727</v>
      </c>
      <c r="F497" s="149" t="s">
        <v>48</v>
      </c>
      <c r="G497" s="149">
        <v>5000</v>
      </c>
      <c r="H497" s="149">
        <v>0</v>
      </c>
      <c r="I497" s="149">
        <v>0</v>
      </c>
      <c r="J497" s="149">
        <v>0</v>
      </c>
      <c r="K497" s="154" t="str">
        <f t="shared" si="8"/>
        <v>3516570658</v>
      </c>
      <c r="L497" s="155" t="s">
        <v>1322</v>
      </c>
      <c r="M497" s="149" t="s">
        <v>2728</v>
      </c>
      <c r="N497" s="149">
        <v>2019</v>
      </c>
      <c r="O497" s="153" t="s">
        <v>2729</v>
      </c>
      <c r="P497" s="149" t="s">
        <v>401</v>
      </c>
      <c r="Q497" s="149" t="s">
        <v>22</v>
      </c>
      <c r="R497" s="154"/>
    </row>
    <row r="498" spans="1:18" ht="15.75" customHeight="1" x14ac:dyDescent="0.4">
      <c r="A498" s="149">
        <v>498</v>
      </c>
      <c r="B498" s="152">
        <v>45566</v>
      </c>
      <c r="C498" s="149" t="s">
        <v>2731</v>
      </c>
      <c r="D498" s="149">
        <v>35018314</v>
      </c>
      <c r="E498" s="149" t="s">
        <v>2732</v>
      </c>
      <c r="F498" s="149" t="s">
        <v>48</v>
      </c>
      <c r="G498" s="149">
        <v>5000</v>
      </c>
      <c r="H498" s="149">
        <v>22</v>
      </c>
      <c r="I498" s="149">
        <v>12</v>
      </c>
      <c r="J498" s="149">
        <v>1989</v>
      </c>
      <c r="K498" s="154" t="str">
        <f t="shared" si="8"/>
        <v>351584118</v>
      </c>
      <c r="L498" s="149" t="s">
        <v>2733</v>
      </c>
      <c r="M498" s="149" t="s">
        <v>2734</v>
      </c>
      <c r="N498" s="149">
        <v>1990</v>
      </c>
      <c r="O498" s="153" t="s">
        <v>2735</v>
      </c>
      <c r="P498" s="149" t="s">
        <v>401</v>
      </c>
      <c r="Q498" s="149" t="s">
        <v>45</v>
      </c>
      <c r="R498" s="154"/>
    </row>
    <row r="499" spans="1:18" ht="15.75" customHeight="1" x14ac:dyDescent="0.4">
      <c r="A499" s="149">
        <v>499</v>
      </c>
      <c r="B499" s="152">
        <v>45566</v>
      </c>
      <c r="C499" s="149" t="s">
        <v>2737</v>
      </c>
      <c r="D499" s="149">
        <v>26089479</v>
      </c>
      <c r="E499" s="149" t="s">
        <v>2738</v>
      </c>
      <c r="F499" s="149" t="s">
        <v>2739</v>
      </c>
      <c r="G499" s="149">
        <v>5000</v>
      </c>
      <c r="H499" s="149">
        <v>14</v>
      </c>
      <c r="I499" s="149">
        <v>10</v>
      </c>
      <c r="J499" s="149">
        <v>1977</v>
      </c>
      <c r="K499" s="154" t="str">
        <f t="shared" si="8"/>
        <v>3513585797</v>
      </c>
      <c r="L499" s="155" t="s">
        <v>2740</v>
      </c>
      <c r="M499" s="149" t="s">
        <v>2741</v>
      </c>
      <c r="N499" s="149">
        <v>2010</v>
      </c>
      <c r="O499" s="153" t="s">
        <v>2746</v>
      </c>
      <c r="P499" s="149" t="s">
        <v>401</v>
      </c>
      <c r="Q499" s="149" t="s">
        <v>1945</v>
      </c>
      <c r="R499" s="154"/>
    </row>
    <row r="500" spans="1:18" ht="15.75" customHeight="1" x14ac:dyDescent="0.4">
      <c r="A500" s="149">
        <v>500</v>
      </c>
      <c r="B500" s="152">
        <v>45566</v>
      </c>
      <c r="C500" s="149" t="s">
        <v>2737</v>
      </c>
      <c r="D500" s="149">
        <v>26089479</v>
      </c>
      <c r="E500" s="149" t="s">
        <v>2738</v>
      </c>
      <c r="F500" s="149" t="s">
        <v>2739</v>
      </c>
      <c r="G500" s="149">
        <v>5000</v>
      </c>
      <c r="H500" s="149">
        <v>14</v>
      </c>
      <c r="I500" s="149">
        <v>10</v>
      </c>
      <c r="J500" s="149">
        <v>1977</v>
      </c>
      <c r="K500" s="154" t="str">
        <f t="shared" si="8"/>
        <v>3516570658</v>
      </c>
      <c r="L500" s="155" t="s">
        <v>2740</v>
      </c>
      <c r="M500" s="149" t="s">
        <v>2743</v>
      </c>
      <c r="N500" s="149">
        <v>2024</v>
      </c>
      <c r="O500" s="153" t="s">
        <v>2748</v>
      </c>
      <c r="P500" s="149" t="s">
        <v>401</v>
      </c>
      <c r="Q500" s="149" t="s">
        <v>22</v>
      </c>
      <c r="R500" s="154"/>
    </row>
    <row r="501" spans="1:18" ht="15.75" customHeight="1" x14ac:dyDescent="0.4">
      <c r="A501" s="149">
        <v>501</v>
      </c>
      <c r="B501" s="152">
        <v>45566</v>
      </c>
      <c r="C501" s="149" t="s">
        <v>2742</v>
      </c>
      <c r="D501" s="149">
        <v>27077029</v>
      </c>
      <c r="E501" s="149" t="s">
        <v>2738</v>
      </c>
      <c r="F501" s="149" t="s">
        <v>2739</v>
      </c>
      <c r="G501" s="149">
        <v>5000</v>
      </c>
      <c r="H501" s="149">
        <v>18</v>
      </c>
      <c r="I501" s="149">
        <v>12</v>
      </c>
      <c r="J501" s="149">
        <v>1978</v>
      </c>
      <c r="K501" s="154" t="str">
        <f t="shared" si="8"/>
        <v>351584118</v>
      </c>
      <c r="L501" s="155" t="s">
        <v>2744</v>
      </c>
      <c r="M501" s="149" t="s">
        <v>2745</v>
      </c>
      <c r="N501" s="149">
        <v>2019</v>
      </c>
      <c r="O501" s="153" t="s">
        <v>2749</v>
      </c>
      <c r="P501" s="149" t="s">
        <v>401</v>
      </c>
      <c r="Q501" s="149" t="s">
        <v>22</v>
      </c>
      <c r="R501" s="154"/>
    </row>
    <row r="502" spans="1:18" ht="15.75" customHeight="1" x14ac:dyDescent="0.4">
      <c r="A502" s="149">
        <v>502</v>
      </c>
      <c r="B502" s="152">
        <v>45566</v>
      </c>
      <c r="C502" s="149" t="s">
        <v>2700</v>
      </c>
      <c r="D502" s="149">
        <v>39069805</v>
      </c>
      <c r="E502" s="149" t="s">
        <v>2750</v>
      </c>
      <c r="F502" s="149" t="s">
        <v>48</v>
      </c>
      <c r="G502" s="149">
        <v>5000</v>
      </c>
      <c r="H502" s="149">
        <v>12</v>
      </c>
      <c r="I502" s="149">
        <v>7</v>
      </c>
      <c r="J502" s="149">
        <v>1995</v>
      </c>
      <c r="K502" s="154" t="str">
        <f t="shared" si="8"/>
        <v>3513585797</v>
      </c>
      <c r="L502" s="155" t="s">
        <v>2751</v>
      </c>
      <c r="M502" s="149" t="s">
        <v>73</v>
      </c>
      <c r="N502" s="149">
        <v>0</v>
      </c>
      <c r="O502" s="153">
        <v>0</v>
      </c>
      <c r="P502" s="149" t="s">
        <v>73</v>
      </c>
      <c r="Q502" s="149" t="s">
        <v>1945</v>
      </c>
      <c r="R502" s="154"/>
    </row>
    <row r="503" spans="1:18" ht="15.75" customHeight="1" x14ac:dyDescent="0.4">
      <c r="A503" s="149">
        <v>503</v>
      </c>
      <c r="B503" s="152">
        <v>45566</v>
      </c>
      <c r="C503" s="149" t="s">
        <v>2699</v>
      </c>
      <c r="D503" s="149">
        <v>30717597334</v>
      </c>
      <c r="E503" s="149" t="s">
        <v>2727</v>
      </c>
      <c r="F503" s="149" t="s">
        <v>48</v>
      </c>
      <c r="G503" s="149">
        <v>5000</v>
      </c>
      <c r="H503" s="149">
        <v>0</v>
      </c>
      <c r="I503" s="149">
        <v>0</v>
      </c>
      <c r="J503" s="149">
        <v>0</v>
      </c>
      <c r="K503" s="154" t="str">
        <f t="shared" si="8"/>
        <v>3516570658</v>
      </c>
      <c r="L503" s="155" t="s">
        <v>1322</v>
      </c>
      <c r="M503" s="149" t="s">
        <v>595</v>
      </c>
      <c r="N503" s="149">
        <v>0</v>
      </c>
      <c r="O503" s="153">
        <v>0</v>
      </c>
      <c r="P503" s="149" t="s">
        <v>105</v>
      </c>
      <c r="Q503" s="149" t="s">
        <v>22</v>
      </c>
      <c r="R503" s="154"/>
    </row>
    <row r="504" spans="1:18" ht="15.75" customHeight="1" x14ac:dyDescent="0.4">
      <c r="A504" s="149">
        <v>504</v>
      </c>
      <c r="B504" s="152">
        <v>45658</v>
      </c>
      <c r="C504" s="149" t="s">
        <v>2757</v>
      </c>
      <c r="D504" s="149">
        <v>8598869</v>
      </c>
      <c r="E504" s="149" t="s">
        <v>2099</v>
      </c>
      <c r="F504" s="149" t="s">
        <v>483</v>
      </c>
      <c r="G504" s="149">
        <v>5000</v>
      </c>
      <c r="H504" s="149">
        <v>4</v>
      </c>
      <c r="I504" s="149">
        <v>5</v>
      </c>
      <c r="J504" s="149">
        <v>1951</v>
      </c>
      <c r="K504" s="154" t="str">
        <f t="shared" si="8"/>
        <v>351584118</v>
      </c>
      <c r="L504" s="149" t="s">
        <v>2758</v>
      </c>
      <c r="M504" s="149" t="s">
        <v>3027</v>
      </c>
      <c r="N504" s="149">
        <v>2011</v>
      </c>
      <c r="O504" s="149" t="s">
        <v>3028</v>
      </c>
      <c r="P504" s="149" t="s">
        <v>401</v>
      </c>
      <c r="Q504" s="149" t="s">
        <v>22</v>
      </c>
      <c r="R504" s="154"/>
    </row>
    <row r="505" spans="1:18" ht="15.75" customHeight="1" x14ac:dyDescent="0.4">
      <c r="A505" s="149">
        <v>505</v>
      </c>
      <c r="B505" s="152">
        <v>45566</v>
      </c>
      <c r="C505" s="149" t="s">
        <v>2752</v>
      </c>
      <c r="D505" s="149">
        <v>25362971</v>
      </c>
      <c r="E505" s="149" t="s">
        <v>2753</v>
      </c>
      <c r="F505" s="149" t="s">
        <v>2754</v>
      </c>
      <c r="G505" s="149">
        <v>5155</v>
      </c>
      <c r="H505" s="149">
        <v>23</v>
      </c>
      <c r="I505" s="149">
        <v>11</v>
      </c>
      <c r="J505" s="149">
        <v>1976</v>
      </c>
      <c r="K505" s="154" t="str">
        <f t="shared" si="8"/>
        <v>3513585797</v>
      </c>
      <c r="L505" s="155" t="s">
        <v>2755</v>
      </c>
      <c r="M505" s="149" t="s">
        <v>2769</v>
      </c>
      <c r="N505" s="149">
        <v>2020</v>
      </c>
      <c r="O505" s="153" t="s">
        <v>2770</v>
      </c>
      <c r="P505" s="149" t="s">
        <v>401</v>
      </c>
      <c r="Q505" s="149" t="s">
        <v>41</v>
      </c>
      <c r="R505" s="154"/>
    </row>
    <row r="506" spans="1:18" ht="15.75" customHeight="1" x14ac:dyDescent="0.4">
      <c r="A506" s="149">
        <v>506</v>
      </c>
      <c r="B506" s="152">
        <v>45566</v>
      </c>
      <c r="C506" s="149" t="s">
        <v>1646</v>
      </c>
      <c r="D506" s="149">
        <v>24726853</v>
      </c>
      <c r="E506" s="149" t="s">
        <v>208</v>
      </c>
      <c r="F506" s="149" t="s">
        <v>48</v>
      </c>
      <c r="G506" s="149">
        <v>5000</v>
      </c>
      <c r="H506" s="149">
        <v>24</v>
      </c>
      <c r="I506" s="149">
        <v>7</v>
      </c>
      <c r="J506" s="149">
        <v>1975</v>
      </c>
      <c r="K506" s="154" t="str">
        <f t="shared" si="8"/>
        <v>3516570658</v>
      </c>
      <c r="L506" s="155" t="s">
        <v>2771</v>
      </c>
      <c r="M506" s="149" t="s">
        <v>2772</v>
      </c>
      <c r="N506" s="149">
        <v>0</v>
      </c>
      <c r="O506" s="153">
        <v>0</v>
      </c>
      <c r="P506" s="149" t="s">
        <v>134</v>
      </c>
      <c r="Q506" s="149" t="s">
        <v>518</v>
      </c>
      <c r="R506" s="154"/>
    </row>
    <row r="507" spans="1:18" ht="15.75" customHeight="1" x14ac:dyDescent="0.4">
      <c r="A507" s="149">
        <v>507</v>
      </c>
      <c r="B507" s="152">
        <v>45566</v>
      </c>
      <c r="C507" s="149" t="s">
        <v>1643</v>
      </c>
      <c r="D507" s="149">
        <v>33200884</v>
      </c>
      <c r="E507" s="149" t="s">
        <v>1250</v>
      </c>
      <c r="F507" s="149" t="s">
        <v>1043</v>
      </c>
      <c r="G507" s="149">
        <v>5101</v>
      </c>
      <c r="H507" s="149">
        <v>26</v>
      </c>
      <c r="I507" s="149">
        <v>8</v>
      </c>
      <c r="J507" s="149">
        <v>1987</v>
      </c>
      <c r="K507" s="154" t="str">
        <f t="shared" si="8"/>
        <v>351584118</v>
      </c>
      <c r="L507" s="155" t="s">
        <v>369</v>
      </c>
      <c r="M507" s="149" t="s">
        <v>2760</v>
      </c>
      <c r="N507" s="149">
        <v>2019</v>
      </c>
      <c r="O507" s="157">
        <v>0</v>
      </c>
      <c r="P507" s="149" t="s">
        <v>52</v>
      </c>
      <c r="Q507" s="149" t="s">
        <v>41</v>
      </c>
      <c r="R507" s="154"/>
    </row>
    <row r="508" spans="1:18" ht="15.75" customHeight="1" x14ac:dyDescent="0.4">
      <c r="A508" s="149">
        <v>508</v>
      </c>
      <c r="B508" s="152">
        <v>45566</v>
      </c>
      <c r="C508" s="149" t="s">
        <v>2763</v>
      </c>
      <c r="D508" s="149">
        <v>16480281</v>
      </c>
      <c r="E508" s="149" t="s">
        <v>2764</v>
      </c>
      <c r="F508" s="149" t="s">
        <v>2765</v>
      </c>
      <c r="G508" s="149">
        <v>5155</v>
      </c>
      <c r="H508" s="149">
        <v>28</v>
      </c>
      <c r="I508" s="149">
        <v>8</v>
      </c>
      <c r="J508" s="149">
        <v>1963</v>
      </c>
      <c r="K508" s="154" t="str">
        <f t="shared" si="8"/>
        <v>3513585797</v>
      </c>
      <c r="L508" s="155" t="s">
        <v>2766</v>
      </c>
      <c r="M508" s="197" t="s">
        <v>3374</v>
      </c>
      <c r="N508" s="149">
        <v>2009</v>
      </c>
      <c r="O508" s="197" t="s">
        <v>3375</v>
      </c>
      <c r="P508" s="149" t="s">
        <v>401</v>
      </c>
      <c r="Q508" s="149" t="s">
        <v>1587</v>
      </c>
      <c r="R508" s="154"/>
    </row>
    <row r="509" spans="1:18" ht="15.75" customHeight="1" x14ac:dyDescent="0.4">
      <c r="A509" s="149">
        <v>509</v>
      </c>
      <c r="B509" s="152">
        <v>45597</v>
      </c>
      <c r="C509" s="149" t="s">
        <v>2498</v>
      </c>
      <c r="D509" s="149">
        <v>20315579024</v>
      </c>
      <c r="E509" s="149" t="s">
        <v>200</v>
      </c>
      <c r="F509" s="149" t="s">
        <v>201</v>
      </c>
      <c r="G509" s="149">
        <v>5000</v>
      </c>
      <c r="H509" s="149">
        <v>13</v>
      </c>
      <c r="I509" s="149">
        <v>4</v>
      </c>
      <c r="J509" s="149">
        <v>1985</v>
      </c>
      <c r="K509" s="154" t="str">
        <f t="shared" si="8"/>
        <v>3516570658</v>
      </c>
      <c r="L509" s="155" t="s">
        <v>203</v>
      </c>
      <c r="M509" s="149" t="s">
        <v>550</v>
      </c>
      <c r="N509" s="149">
        <v>0</v>
      </c>
      <c r="O509" s="153">
        <v>0</v>
      </c>
      <c r="P509" s="149" t="s">
        <v>105</v>
      </c>
      <c r="Q509" s="149" t="s">
        <v>33</v>
      </c>
      <c r="R509" s="154"/>
    </row>
    <row r="510" spans="1:18" ht="15.75" customHeight="1" x14ac:dyDescent="0.4">
      <c r="A510" s="149">
        <v>510</v>
      </c>
      <c r="B510" s="152">
        <v>45597</v>
      </c>
      <c r="C510" s="149" t="s">
        <v>2397</v>
      </c>
      <c r="D510" s="149">
        <v>30125949</v>
      </c>
      <c r="E510" s="149" t="s">
        <v>2432</v>
      </c>
      <c r="F510" s="149" t="s">
        <v>147</v>
      </c>
      <c r="G510" s="149">
        <v>5008</v>
      </c>
      <c r="H510" s="149">
        <v>19</v>
      </c>
      <c r="I510" s="149">
        <v>4</v>
      </c>
      <c r="J510" s="149">
        <v>1983</v>
      </c>
      <c r="K510" s="154" t="str">
        <f t="shared" si="8"/>
        <v>351584118</v>
      </c>
      <c r="L510" s="149" t="s">
        <v>2433</v>
      </c>
      <c r="M510" s="149" t="s">
        <v>2782</v>
      </c>
      <c r="N510" s="149">
        <v>2018</v>
      </c>
      <c r="O510" s="153" t="s">
        <v>2783</v>
      </c>
      <c r="P510" s="149" t="s">
        <v>401</v>
      </c>
      <c r="Q510" s="149" t="s">
        <v>22</v>
      </c>
      <c r="R510" s="154"/>
    </row>
    <row r="511" spans="1:18" ht="15.75" customHeight="1" x14ac:dyDescent="0.4">
      <c r="A511" s="149">
        <v>511</v>
      </c>
      <c r="B511" s="152">
        <v>45597</v>
      </c>
      <c r="C511" s="149" t="s">
        <v>2397</v>
      </c>
      <c r="D511" s="149">
        <v>30125949</v>
      </c>
      <c r="E511" s="149" t="s">
        <v>2432</v>
      </c>
      <c r="F511" s="149" t="s">
        <v>147</v>
      </c>
      <c r="G511" s="149">
        <v>5008</v>
      </c>
      <c r="H511" s="149">
        <v>19</v>
      </c>
      <c r="I511" s="149">
        <v>4</v>
      </c>
      <c r="J511" s="149">
        <v>1983</v>
      </c>
      <c r="K511" s="154" t="str">
        <f t="shared" si="8"/>
        <v>3513585797</v>
      </c>
      <c r="L511" s="149" t="s">
        <v>2433</v>
      </c>
      <c r="M511" s="149" t="s">
        <v>327</v>
      </c>
      <c r="N511" s="149">
        <v>0</v>
      </c>
      <c r="O511" s="153">
        <v>0</v>
      </c>
      <c r="P511" s="149" t="s">
        <v>40</v>
      </c>
      <c r="Q511" s="149" t="s">
        <v>22</v>
      </c>
      <c r="R511" s="154"/>
    </row>
    <row r="512" spans="1:18" ht="15.75" customHeight="1" x14ac:dyDescent="0.4">
      <c r="A512" s="149">
        <v>512</v>
      </c>
      <c r="B512" s="152">
        <v>45597</v>
      </c>
      <c r="C512" s="149" t="s">
        <v>2784</v>
      </c>
      <c r="D512" s="149">
        <v>43811147</v>
      </c>
      <c r="E512" s="149" t="s">
        <v>2785</v>
      </c>
      <c r="F512" s="149" t="s">
        <v>48</v>
      </c>
      <c r="G512" s="149">
        <v>5000</v>
      </c>
      <c r="H512" s="149">
        <v>5</v>
      </c>
      <c r="I512" s="149">
        <v>2</v>
      </c>
      <c r="J512" s="149">
        <v>2002</v>
      </c>
      <c r="K512" s="154" t="str">
        <f t="shared" si="8"/>
        <v>3516570658</v>
      </c>
      <c r="L512" s="155" t="s">
        <v>2786</v>
      </c>
      <c r="M512" s="149" t="s">
        <v>2787</v>
      </c>
      <c r="N512" s="149">
        <v>1999</v>
      </c>
      <c r="O512" s="153" t="s">
        <v>2788</v>
      </c>
      <c r="P512" s="149" t="s">
        <v>401</v>
      </c>
      <c r="Q512" s="149" t="s">
        <v>45</v>
      </c>
      <c r="R512" s="154"/>
    </row>
    <row r="513" spans="1:18" ht="15.75" customHeight="1" x14ac:dyDescent="0.4">
      <c r="A513" s="149">
        <v>513</v>
      </c>
      <c r="B513" s="152">
        <v>45597</v>
      </c>
      <c r="C513" s="149" t="s">
        <v>2773</v>
      </c>
      <c r="D513" s="149">
        <v>33894532</v>
      </c>
      <c r="E513" s="149" t="s">
        <v>2789</v>
      </c>
      <c r="F513" s="149" t="s">
        <v>597</v>
      </c>
      <c r="G513" s="149">
        <v>5003</v>
      </c>
      <c r="H513" s="149">
        <v>26</v>
      </c>
      <c r="I513" s="149">
        <v>9</v>
      </c>
      <c r="J513" s="149">
        <v>1988</v>
      </c>
      <c r="K513" s="154" t="str">
        <f t="shared" si="8"/>
        <v>351584118</v>
      </c>
      <c r="L513" s="155" t="s">
        <v>2790</v>
      </c>
      <c r="M513" s="149" t="s">
        <v>2526</v>
      </c>
      <c r="N513" s="149">
        <v>2017</v>
      </c>
      <c r="O513" s="153" t="s">
        <v>2791</v>
      </c>
      <c r="P513" s="149" t="s">
        <v>401</v>
      </c>
      <c r="Q513" s="149" t="s">
        <v>22</v>
      </c>
      <c r="R513" s="154"/>
    </row>
    <row r="514" spans="1:18" ht="15.75" customHeight="1" x14ac:dyDescent="0.4">
      <c r="A514" s="149">
        <v>514</v>
      </c>
      <c r="B514" s="152">
        <v>45597</v>
      </c>
      <c r="C514" s="149" t="s">
        <v>1289</v>
      </c>
      <c r="D514" s="149">
        <v>42519987</v>
      </c>
      <c r="E514" s="149" t="s">
        <v>2792</v>
      </c>
      <c r="F514" s="149" t="s">
        <v>48</v>
      </c>
      <c r="G514" s="149">
        <v>5000</v>
      </c>
      <c r="H514" s="149">
        <v>18</v>
      </c>
      <c r="I514" s="149">
        <v>3</v>
      </c>
      <c r="J514" s="149">
        <v>1996</v>
      </c>
      <c r="K514" s="154" t="str">
        <f t="shared" si="8"/>
        <v>3513585797</v>
      </c>
      <c r="L514" s="149" t="s">
        <v>1297</v>
      </c>
      <c r="M514" s="149" t="s">
        <v>2793</v>
      </c>
      <c r="N514" s="149">
        <v>1994</v>
      </c>
      <c r="O514" s="153" t="s">
        <v>2794</v>
      </c>
      <c r="P514" s="149" t="s">
        <v>401</v>
      </c>
      <c r="Q514" s="149" t="s">
        <v>45</v>
      </c>
      <c r="R514" s="154"/>
    </row>
    <row r="515" spans="1:18" ht="15.75" customHeight="1" x14ac:dyDescent="0.4">
      <c r="A515" s="149">
        <v>515</v>
      </c>
      <c r="B515" s="152">
        <v>45597</v>
      </c>
      <c r="C515" s="149" t="s">
        <v>2774</v>
      </c>
      <c r="D515" s="149">
        <v>30970669</v>
      </c>
      <c r="E515" s="149" t="s">
        <v>2796</v>
      </c>
      <c r="F515" s="149" t="s">
        <v>2797</v>
      </c>
      <c r="G515" s="149">
        <v>5000</v>
      </c>
      <c r="H515" s="149">
        <v>11</v>
      </c>
      <c r="I515" s="149">
        <v>6</v>
      </c>
      <c r="J515" s="149">
        <v>1984</v>
      </c>
      <c r="K515" s="154" t="str">
        <f t="shared" ref="K515:K578" si="9">CHOOSE(MOD(ROW()-2,3)+1,"3516570658","351584118","3513585797")</f>
        <v>3516570658</v>
      </c>
      <c r="L515" s="155" t="s">
        <v>1391</v>
      </c>
      <c r="M515" s="149" t="s">
        <v>2798</v>
      </c>
      <c r="N515" s="149">
        <v>2023</v>
      </c>
      <c r="O515" s="153" t="s">
        <v>2799</v>
      </c>
      <c r="P515" s="149" t="s">
        <v>401</v>
      </c>
      <c r="Q515" s="149" t="s">
        <v>22</v>
      </c>
      <c r="R515" s="154"/>
    </row>
    <row r="516" spans="1:18" ht="15.75" customHeight="1" x14ac:dyDescent="0.4">
      <c r="A516" s="149">
        <v>516</v>
      </c>
      <c r="B516" s="152">
        <v>45597</v>
      </c>
      <c r="C516" s="153" t="s">
        <v>2778</v>
      </c>
      <c r="D516" s="149">
        <v>39080508</v>
      </c>
      <c r="E516" s="149" t="s">
        <v>1234</v>
      </c>
      <c r="F516" s="149" t="s">
        <v>48</v>
      </c>
      <c r="G516" s="149">
        <v>5000</v>
      </c>
      <c r="H516" s="149">
        <v>15</v>
      </c>
      <c r="I516" s="149">
        <v>9</v>
      </c>
      <c r="J516" s="149">
        <v>1995</v>
      </c>
      <c r="K516" s="154" t="str">
        <f t="shared" si="9"/>
        <v>351584118</v>
      </c>
      <c r="L516" s="155" t="s">
        <v>2802</v>
      </c>
      <c r="M516" s="149" t="s">
        <v>2803</v>
      </c>
      <c r="N516" s="149">
        <v>2024</v>
      </c>
      <c r="O516" s="153" t="s">
        <v>1319</v>
      </c>
      <c r="P516" s="149" t="s">
        <v>466</v>
      </c>
      <c r="Q516" s="149" t="s">
        <v>45</v>
      </c>
      <c r="R516" s="154"/>
    </row>
    <row r="517" spans="1:18" ht="15.75" customHeight="1" x14ac:dyDescent="0.4">
      <c r="A517" s="149">
        <v>517</v>
      </c>
      <c r="B517" s="152">
        <v>45597</v>
      </c>
      <c r="C517" s="149" t="s">
        <v>1210</v>
      </c>
      <c r="D517" s="167">
        <v>16047973</v>
      </c>
      <c r="E517" s="149" t="s">
        <v>1211</v>
      </c>
      <c r="F517" s="149" t="s">
        <v>48</v>
      </c>
      <c r="G517" s="149">
        <v>5000</v>
      </c>
      <c r="H517" s="149">
        <v>10</v>
      </c>
      <c r="I517" s="149">
        <v>10</v>
      </c>
      <c r="J517" s="149">
        <v>1962</v>
      </c>
      <c r="K517" s="154" t="str">
        <f t="shared" si="9"/>
        <v>3513585797</v>
      </c>
      <c r="L517" s="149" t="s">
        <v>1212</v>
      </c>
      <c r="M517" s="149" t="s">
        <v>2805</v>
      </c>
      <c r="N517" s="149" t="s">
        <v>2806</v>
      </c>
      <c r="O517" s="153" t="s">
        <v>2807</v>
      </c>
      <c r="P517" s="149" t="s">
        <v>401</v>
      </c>
      <c r="Q517" s="149" t="s">
        <v>45</v>
      </c>
      <c r="R517" s="154"/>
    </row>
    <row r="518" spans="1:18" ht="15.75" customHeight="1" x14ac:dyDescent="0.4">
      <c r="A518" s="149">
        <v>518</v>
      </c>
      <c r="B518" s="152">
        <v>45597</v>
      </c>
      <c r="C518" s="149" t="s">
        <v>1702</v>
      </c>
      <c r="D518" s="149">
        <v>40921714</v>
      </c>
      <c r="E518" s="149" t="s">
        <v>1256</v>
      </c>
      <c r="F518" s="149" t="s">
        <v>84</v>
      </c>
      <c r="G518" s="149">
        <v>5105</v>
      </c>
      <c r="H518" s="149">
        <v>22</v>
      </c>
      <c r="I518" s="149">
        <v>4</v>
      </c>
      <c r="J518" s="149">
        <v>1998</v>
      </c>
      <c r="K518" s="154" t="str">
        <f t="shared" si="9"/>
        <v>3516570658</v>
      </c>
      <c r="L518" s="149" t="s">
        <v>1257</v>
      </c>
      <c r="M518" s="149" t="s">
        <v>2808</v>
      </c>
      <c r="N518" s="149">
        <v>2010</v>
      </c>
      <c r="O518" s="153" t="s">
        <v>2809</v>
      </c>
      <c r="P518" s="149" t="s">
        <v>401</v>
      </c>
      <c r="Q518" s="149" t="s">
        <v>41</v>
      </c>
      <c r="R518" s="154"/>
    </row>
    <row r="519" spans="1:18" ht="15.75" customHeight="1" x14ac:dyDescent="0.4">
      <c r="A519" s="149">
        <v>519</v>
      </c>
      <c r="B519" s="152">
        <v>45597</v>
      </c>
      <c r="C519" s="153" t="s">
        <v>2810</v>
      </c>
      <c r="D519" s="149">
        <v>28974856</v>
      </c>
      <c r="E519" s="149" t="s">
        <v>1229</v>
      </c>
      <c r="F519" s="149" t="s">
        <v>84</v>
      </c>
      <c r="G519" s="149">
        <v>5105</v>
      </c>
      <c r="H519" s="149">
        <v>22</v>
      </c>
      <c r="I519" s="149">
        <v>10</v>
      </c>
      <c r="J519" s="149">
        <v>1981</v>
      </c>
      <c r="K519" s="154" t="str">
        <f t="shared" si="9"/>
        <v>351584118</v>
      </c>
      <c r="L519" s="160" t="s">
        <v>2812</v>
      </c>
      <c r="M519" s="169" t="s">
        <v>2813</v>
      </c>
      <c r="N519" s="149">
        <v>2014</v>
      </c>
      <c r="O519" s="153" t="s">
        <v>2814</v>
      </c>
      <c r="P519" s="149" t="s">
        <v>401</v>
      </c>
      <c r="Q519" s="149" t="s">
        <v>41</v>
      </c>
      <c r="R519" s="154"/>
    </row>
    <row r="520" spans="1:18" ht="15.75" customHeight="1" x14ac:dyDescent="0.4">
      <c r="A520" s="149">
        <v>520</v>
      </c>
      <c r="B520" s="152">
        <v>45597</v>
      </c>
      <c r="C520" s="149" t="s">
        <v>2699</v>
      </c>
      <c r="D520" s="149">
        <v>30717597334</v>
      </c>
      <c r="E520" s="149" t="s">
        <v>2727</v>
      </c>
      <c r="F520" s="149" t="s">
        <v>48</v>
      </c>
      <c r="G520" s="149">
        <v>5000</v>
      </c>
      <c r="H520" s="149">
        <v>0</v>
      </c>
      <c r="I520" s="149">
        <v>0</v>
      </c>
      <c r="J520" s="149">
        <v>0</v>
      </c>
      <c r="K520" s="154" t="str">
        <f t="shared" si="9"/>
        <v>3513585797</v>
      </c>
      <c r="L520" s="155" t="s">
        <v>1322</v>
      </c>
      <c r="M520" s="149" t="s">
        <v>2811</v>
      </c>
      <c r="N520" s="149">
        <v>0</v>
      </c>
      <c r="O520" s="153">
        <v>0</v>
      </c>
      <c r="P520" s="149" t="s">
        <v>32</v>
      </c>
      <c r="Q520" s="149" t="s">
        <v>41</v>
      </c>
      <c r="R520" s="154"/>
    </row>
    <row r="521" spans="1:18" ht="15.75" customHeight="1" x14ac:dyDescent="0.4">
      <c r="A521" s="149">
        <v>521</v>
      </c>
      <c r="B521" s="152">
        <v>45597</v>
      </c>
      <c r="C521" s="149" t="s">
        <v>2816</v>
      </c>
      <c r="D521" s="149">
        <v>44672745</v>
      </c>
      <c r="E521" s="149" t="s">
        <v>2821</v>
      </c>
      <c r="F521" s="149" t="s">
        <v>86</v>
      </c>
      <c r="G521" s="149">
        <v>5147</v>
      </c>
      <c r="H521" s="149">
        <v>22</v>
      </c>
      <c r="I521" s="149">
        <v>2</v>
      </c>
      <c r="J521" s="149">
        <v>2003</v>
      </c>
      <c r="K521" s="154" t="str">
        <f t="shared" si="9"/>
        <v>3516570658</v>
      </c>
      <c r="L521" s="155" t="s">
        <v>2822</v>
      </c>
      <c r="M521" s="149" t="s">
        <v>2823</v>
      </c>
      <c r="N521" s="149">
        <v>2024</v>
      </c>
      <c r="O521" s="153" t="s">
        <v>991</v>
      </c>
      <c r="P521" s="149" t="s">
        <v>466</v>
      </c>
      <c r="Q521" s="149" t="s">
        <v>41</v>
      </c>
      <c r="R521" s="154"/>
    </row>
    <row r="522" spans="1:18" ht="15.75" customHeight="1" x14ac:dyDescent="0.4">
      <c r="A522" s="149">
        <v>522</v>
      </c>
      <c r="B522" s="152">
        <v>45597</v>
      </c>
      <c r="C522" s="149" t="s">
        <v>2817</v>
      </c>
      <c r="D522" s="149">
        <v>20997740</v>
      </c>
      <c r="E522" s="149" t="s">
        <v>50</v>
      </c>
      <c r="F522" s="149" t="s">
        <v>51</v>
      </c>
      <c r="G522" s="149">
        <v>5107</v>
      </c>
      <c r="H522" s="149">
        <v>24</v>
      </c>
      <c r="I522" s="149">
        <v>10</v>
      </c>
      <c r="J522" s="149">
        <v>1969</v>
      </c>
      <c r="K522" s="154" t="str">
        <f t="shared" si="9"/>
        <v>351584118</v>
      </c>
      <c r="L522" s="149" t="s">
        <v>2818</v>
      </c>
      <c r="M522" s="149" t="s">
        <v>2819</v>
      </c>
      <c r="N522" s="149">
        <v>2024</v>
      </c>
      <c r="O522" s="153" t="s">
        <v>991</v>
      </c>
      <c r="P522" s="149" t="s">
        <v>96</v>
      </c>
      <c r="Q522" s="149" t="s">
        <v>41</v>
      </c>
      <c r="R522" s="154"/>
    </row>
    <row r="523" spans="1:18" ht="15.75" customHeight="1" x14ac:dyDescent="0.4">
      <c r="A523" s="149">
        <v>523</v>
      </c>
      <c r="B523" s="152">
        <v>45627</v>
      </c>
      <c r="C523" s="149" t="s">
        <v>2825</v>
      </c>
      <c r="D523" s="149">
        <v>29062407</v>
      </c>
      <c r="E523" s="149" t="s">
        <v>2826</v>
      </c>
      <c r="F523" s="149" t="s">
        <v>2827</v>
      </c>
      <c r="G523" s="149">
        <v>5000</v>
      </c>
      <c r="H523" s="149">
        <v>31</v>
      </c>
      <c r="I523" s="149">
        <v>8</v>
      </c>
      <c r="J523" s="149">
        <v>1981</v>
      </c>
      <c r="K523" s="154" t="str">
        <f t="shared" si="9"/>
        <v>3513585797</v>
      </c>
      <c r="L523" s="155" t="s">
        <v>2828</v>
      </c>
      <c r="M523" s="149" t="s">
        <v>2829</v>
      </c>
      <c r="N523" s="149">
        <v>2015</v>
      </c>
      <c r="O523" s="153" t="s">
        <v>2830</v>
      </c>
      <c r="P523" s="149" t="s">
        <v>401</v>
      </c>
      <c r="Q523" s="149" t="s">
        <v>22</v>
      </c>
      <c r="R523" s="154"/>
    </row>
    <row r="524" spans="1:18" ht="15.75" customHeight="1" x14ac:dyDescent="0.4">
      <c r="A524" s="149">
        <v>524</v>
      </c>
      <c r="B524" s="152">
        <v>45627</v>
      </c>
      <c r="C524" s="149" t="s">
        <v>2832</v>
      </c>
      <c r="D524" s="149">
        <v>36232023</v>
      </c>
      <c r="E524" s="149" t="s">
        <v>2833</v>
      </c>
      <c r="F524" s="149" t="s">
        <v>123</v>
      </c>
      <c r="G524" s="149">
        <v>5000</v>
      </c>
      <c r="H524" s="149">
        <v>20</v>
      </c>
      <c r="I524" s="149">
        <v>7</v>
      </c>
      <c r="J524" s="149">
        <v>1991</v>
      </c>
      <c r="K524" s="154" t="str">
        <f t="shared" si="9"/>
        <v>3516570658</v>
      </c>
      <c r="L524" s="155" t="s">
        <v>2834</v>
      </c>
      <c r="M524" s="149" t="s">
        <v>595</v>
      </c>
      <c r="N524" s="149">
        <v>0</v>
      </c>
      <c r="O524" s="153">
        <v>0</v>
      </c>
      <c r="P524" s="149" t="s">
        <v>105</v>
      </c>
      <c r="Q524" s="149" t="s">
        <v>33</v>
      </c>
      <c r="R524" s="154"/>
    </row>
    <row r="525" spans="1:18" ht="15.75" customHeight="1" x14ac:dyDescent="0.4">
      <c r="A525" s="149">
        <v>525</v>
      </c>
      <c r="B525" s="152">
        <v>45627</v>
      </c>
      <c r="C525" s="149" t="s">
        <v>2836</v>
      </c>
      <c r="D525" s="149">
        <v>36357854</v>
      </c>
      <c r="E525" s="149" t="s">
        <v>2837</v>
      </c>
      <c r="F525" s="149" t="s">
        <v>86</v>
      </c>
      <c r="G525" s="149">
        <v>5147</v>
      </c>
      <c r="H525" s="149">
        <v>5</v>
      </c>
      <c r="I525" s="149">
        <v>8</v>
      </c>
      <c r="J525" s="149">
        <v>1992</v>
      </c>
      <c r="K525" s="154" t="str">
        <f t="shared" si="9"/>
        <v>351584118</v>
      </c>
      <c r="L525" s="155" t="s">
        <v>2838</v>
      </c>
      <c r="M525" s="149" t="s">
        <v>2839</v>
      </c>
      <c r="N525" s="149">
        <v>2009</v>
      </c>
      <c r="O525" s="157" t="s">
        <v>2840</v>
      </c>
      <c r="P525" s="149" t="s">
        <v>401</v>
      </c>
      <c r="Q525" s="149" t="s">
        <v>22</v>
      </c>
      <c r="R525" s="154"/>
    </row>
    <row r="526" spans="1:18" ht="15.75" customHeight="1" x14ac:dyDescent="0.4">
      <c r="A526" s="149">
        <v>526</v>
      </c>
      <c r="B526" s="152">
        <v>45627</v>
      </c>
      <c r="C526" s="149" t="s">
        <v>2842</v>
      </c>
      <c r="D526" s="149">
        <v>45753448</v>
      </c>
      <c r="E526" s="149" t="s">
        <v>2843</v>
      </c>
      <c r="F526" s="149" t="s">
        <v>2844</v>
      </c>
      <c r="G526" s="149">
        <v>500</v>
      </c>
      <c r="H526" s="149">
        <v>9</v>
      </c>
      <c r="I526" s="149">
        <v>5</v>
      </c>
      <c r="J526" s="149">
        <v>1997</v>
      </c>
      <c r="K526" s="154" t="str">
        <f t="shared" si="9"/>
        <v>3513585797</v>
      </c>
      <c r="L526" s="149" t="s">
        <v>2845</v>
      </c>
      <c r="M526" s="149" t="s">
        <v>595</v>
      </c>
      <c r="N526" s="149">
        <v>0</v>
      </c>
      <c r="O526" s="153">
        <v>0</v>
      </c>
      <c r="P526" s="149" t="s">
        <v>105</v>
      </c>
      <c r="Q526" s="149" t="s">
        <v>33</v>
      </c>
      <c r="R526" s="154"/>
    </row>
    <row r="527" spans="1:18" ht="15.75" customHeight="1" x14ac:dyDescent="0.4">
      <c r="A527" s="149">
        <v>527</v>
      </c>
      <c r="B527" s="152">
        <v>45627</v>
      </c>
      <c r="C527" s="149" t="s">
        <v>2881</v>
      </c>
      <c r="D527" s="159">
        <v>47580381</v>
      </c>
      <c r="E527" s="149" t="s">
        <v>2885</v>
      </c>
      <c r="F527" s="149" t="s">
        <v>2568</v>
      </c>
      <c r="G527" s="149">
        <v>5151</v>
      </c>
      <c r="H527" s="149">
        <v>11</v>
      </c>
      <c r="I527" s="149">
        <v>11</v>
      </c>
      <c r="J527" s="149">
        <v>2006</v>
      </c>
      <c r="K527" s="154" t="str">
        <f t="shared" si="9"/>
        <v>3516570658</v>
      </c>
      <c r="L527" s="156" t="s">
        <v>2882</v>
      </c>
      <c r="M527" s="156" t="s">
        <v>2883</v>
      </c>
      <c r="N527" s="149">
        <v>2008</v>
      </c>
      <c r="O527" s="153" t="s">
        <v>2848</v>
      </c>
      <c r="P527" s="149" t="s">
        <v>401</v>
      </c>
      <c r="Q527" s="149" t="s">
        <v>22</v>
      </c>
      <c r="R527" s="154"/>
    </row>
    <row r="528" spans="1:18" ht="15.75" customHeight="1" x14ac:dyDescent="0.4">
      <c r="A528" s="149">
        <v>528</v>
      </c>
      <c r="B528" s="152">
        <v>45627</v>
      </c>
      <c r="C528" s="149" t="s">
        <v>2852</v>
      </c>
      <c r="D528" s="149">
        <v>36575478</v>
      </c>
      <c r="E528" s="149" t="s">
        <v>2859</v>
      </c>
      <c r="F528" s="149" t="s">
        <v>2860</v>
      </c>
      <c r="G528" s="149">
        <v>5856</v>
      </c>
      <c r="H528" s="149">
        <v>3</v>
      </c>
      <c r="I528" s="149">
        <v>11</v>
      </c>
      <c r="J528" s="149">
        <v>1992</v>
      </c>
      <c r="K528" s="154" t="str">
        <f t="shared" si="9"/>
        <v>351584118</v>
      </c>
      <c r="L528" s="149" t="s">
        <v>1187</v>
      </c>
      <c r="M528" s="149" t="s">
        <v>2861</v>
      </c>
      <c r="N528" s="149">
        <v>2015</v>
      </c>
      <c r="O528" s="153" t="s">
        <v>2862</v>
      </c>
      <c r="P528" s="149" t="s">
        <v>401</v>
      </c>
      <c r="Q528" s="149" t="s">
        <v>1945</v>
      </c>
      <c r="R528" s="154"/>
    </row>
    <row r="529" spans="1:18" ht="15.75" customHeight="1" x14ac:dyDescent="0.4">
      <c r="A529" s="149">
        <v>529</v>
      </c>
      <c r="B529" s="152">
        <v>45627</v>
      </c>
      <c r="C529" s="149" t="s">
        <v>2853</v>
      </c>
      <c r="D529" s="149">
        <v>28302010</v>
      </c>
      <c r="E529" s="149" t="s">
        <v>2863</v>
      </c>
      <c r="F529" s="149" t="s">
        <v>2864</v>
      </c>
      <c r="G529" s="149">
        <v>5147</v>
      </c>
      <c r="H529" s="149">
        <v>10</v>
      </c>
      <c r="I529" s="149">
        <v>9</v>
      </c>
      <c r="J529" s="149">
        <v>1980</v>
      </c>
      <c r="K529" s="154" t="str">
        <f t="shared" si="9"/>
        <v>3513585797</v>
      </c>
      <c r="L529" s="149" t="s">
        <v>2865</v>
      </c>
      <c r="M529" s="149" t="s">
        <v>595</v>
      </c>
      <c r="N529" s="149">
        <v>0</v>
      </c>
      <c r="O529" s="153">
        <v>0</v>
      </c>
      <c r="P529" s="149" t="s">
        <v>105</v>
      </c>
      <c r="Q529" s="149" t="s">
        <v>33</v>
      </c>
      <c r="R529" s="154"/>
    </row>
    <row r="530" spans="1:18" ht="15.75" customHeight="1" x14ac:dyDescent="0.4">
      <c r="A530" s="149">
        <v>530</v>
      </c>
      <c r="B530" s="152">
        <v>45627</v>
      </c>
      <c r="C530" s="149" t="s">
        <v>2854</v>
      </c>
      <c r="D530" s="149">
        <v>45834711</v>
      </c>
      <c r="E530" s="149" t="s">
        <v>2866</v>
      </c>
      <c r="F530" s="149" t="s">
        <v>48</v>
      </c>
      <c r="G530" s="149">
        <v>5009</v>
      </c>
      <c r="H530" s="149">
        <v>7</v>
      </c>
      <c r="I530" s="149">
        <v>1</v>
      </c>
      <c r="J530" s="149">
        <v>2005</v>
      </c>
      <c r="K530" s="154" t="str">
        <f t="shared" si="9"/>
        <v>3516570658</v>
      </c>
      <c r="L530" s="149" t="s">
        <v>2867</v>
      </c>
      <c r="M530" s="149" t="s">
        <v>2426</v>
      </c>
      <c r="N530" s="149">
        <v>2024</v>
      </c>
      <c r="O530" s="153" t="s">
        <v>2868</v>
      </c>
      <c r="P530" s="149" t="s">
        <v>96</v>
      </c>
      <c r="Q530" s="149" t="s">
        <v>41</v>
      </c>
      <c r="R530" s="154"/>
    </row>
    <row r="531" spans="1:18" ht="15.75" customHeight="1" x14ac:dyDescent="0.4">
      <c r="A531" s="149">
        <v>531</v>
      </c>
      <c r="B531" s="152">
        <v>45627</v>
      </c>
      <c r="C531" s="149" t="s">
        <v>2855</v>
      </c>
      <c r="D531" s="149">
        <v>36140220</v>
      </c>
      <c r="E531" s="149" t="s">
        <v>2869</v>
      </c>
      <c r="F531" s="149" t="s">
        <v>48</v>
      </c>
      <c r="G531" s="149">
        <v>5000</v>
      </c>
      <c r="H531" s="149">
        <v>2</v>
      </c>
      <c r="I531" s="149">
        <v>9</v>
      </c>
      <c r="J531" s="149">
        <v>1991</v>
      </c>
      <c r="K531" s="154" t="str">
        <f t="shared" si="9"/>
        <v>351584118</v>
      </c>
      <c r="L531" s="149" t="s">
        <v>2870</v>
      </c>
      <c r="M531" s="149" t="s">
        <v>2871</v>
      </c>
      <c r="N531" s="149">
        <v>2019</v>
      </c>
      <c r="O531" s="153" t="s">
        <v>2872</v>
      </c>
      <c r="P531" s="149" t="s">
        <v>96</v>
      </c>
      <c r="Q531" s="149" t="s">
        <v>41</v>
      </c>
      <c r="R531" s="154"/>
    </row>
    <row r="532" spans="1:18" ht="15.75" customHeight="1" x14ac:dyDescent="0.4">
      <c r="A532" s="149">
        <v>532</v>
      </c>
      <c r="B532" s="152">
        <v>45627</v>
      </c>
      <c r="C532" s="149" t="s">
        <v>2856</v>
      </c>
      <c r="D532" s="149">
        <v>37289764</v>
      </c>
      <c r="E532" s="149" t="s">
        <v>2873</v>
      </c>
      <c r="F532" s="149" t="s">
        <v>2874</v>
      </c>
      <c r="G532" s="149">
        <v>9410</v>
      </c>
      <c r="H532" s="149">
        <v>14</v>
      </c>
      <c r="I532" s="149">
        <v>7</v>
      </c>
      <c r="J532" s="149">
        <v>1992</v>
      </c>
      <c r="K532" s="154" t="str">
        <f t="shared" si="9"/>
        <v>3513585797</v>
      </c>
      <c r="L532" s="149" t="s">
        <v>2875</v>
      </c>
      <c r="M532" s="149" t="s">
        <v>73</v>
      </c>
      <c r="N532" s="149">
        <v>0</v>
      </c>
      <c r="O532" s="153">
        <v>0</v>
      </c>
      <c r="P532" s="149" t="s">
        <v>73</v>
      </c>
      <c r="Q532" s="149" t="s">
        <v>41</v>
      </c>
      <c r="R532" s="154"/>
    </row>
    <row r="533" spans="1:18" ht="15.75" customHeight="1" x14ac:dyDescent="0.4">
      <c r="A533" s="149">
        <v>533</v>
      </c>
      <c r="B533" s="152">
        <v>45627</v>
      </c>
      <c r="C533" s="149" t="s">
        <v>2857</v>
      </c>
      <c r="D533" s="149">
        <v>35559451</v>
      </c>
      <c r="E533" s="149" t="s">
        <v>2873</v>
      </c>
      <c r="F533" s="149" t="s">
        <v>2874</v>
      </c>
      <c r="G533" s="149">
        <v>9410</v>
      </c>
      <c r="H533" s="149">
        <v>5</v>
      </c>
      <c r="I533" s="149">
        <v>11</v>
      </c>
      <c r="J533" s="149">
        <v>1990</v>
      </c>
      <c r="K533" s="154" t="str">
        <f t="shared" si="9"/>
        <v>3516570658</v>
      </c>
      <c r="L533" s="149" t="s">
        <v>2876</v>
      </c>
      <c r="M533" s="149" t="s">
        <v>73</v>
      </c>
      <c r="N533" s="149">
        <v>0</v>
      </c>
      <c r="O533" s="153">
        <v>0</v>
      </c>
      <c r="P533" s="149" t="s">
        <v>73</v>
      </c>
      <c r="Q533" s="149" t="s">
        <v>41</v>
      </c>
      <c r="R533" s="154"/>
    </row>
    <row r="534" spans="1:18" ht="15.75" customHeight="1" x14ac:dyDescent="0.4">
      <c r="A534" s="149">
        <v>534</v>
      </c>
      <c r="B534" s="152">
        <v>45627</v>
      </c>
      <c r="C534" s="149" t="s">
        <v>1739</v>
      </c>
      <c r="D534" s="149">
        <v>38087945</v>
      </c>
      <c r="E534" s="149" t="s">
        <v>2879</v>
      </c>
      <c r="F534" s="149" t="s">
        <v>2874</v>
      </c>
      <c r="G534" s="149">
        <v>9410</v>
      </c>
      <c r="H534" s="149">
        <v>21</v>
      </c>
      <c r="I534" s="149">
        <v>5</v>
      </c>
      <c r="J534" s="149">
        <v>1994</v>
      </c>
      <c r="K534" s="154" t="str">
        <f t="shared" si="9"/>
        <v>351584118</v>
      </c>
      <c r="L534" s="149" t="s">
        <v>885</v>
      </c>
      <c r="M534" s="149" t="s">
        <v>73</v>
      </c>
      <c r="N534" s="149">
        <v>0</v>
      </c>
      <c r="O534" s="153">
        <v>0</v>
      </c>
      <c r="P534" s="149" t="s">
        <v>73</v>
      </c>
      <c r="Q534" s="149" t="s">
        <v>41</v>
      </c>
      <c r="R534" s="154"/>
    </row>
    <row r="535" spans="1:18" ht="15.75" customHeight="1" x14ac:dyDescent="0.4">
      <c r="A535" s="149">
        <v>536</v>
      </c>
      <c r="B535" s="152">
        <v>45627</v>
      </c>
      <c r="C535" s="149" t="s">
        <v>2886</v>
      </c>
      <c r="D535" s="149">
        <v>27896092</v>
      </c>
      <c r="E535" s="149" t="s">
        <v>956</v>
      </c>
      <c r="F535" s="149" t="s">
        <v>918</v>
      </c>
      <c r="G535" s="149">
        <v>5149</v>
      </c>
      <c r="H535" s="149">
        <v>27</v>
      </c>
      <c r="I535" s="149">
        <v>5</v>
      </c>
      <c r="J535" s="149">
        <v>1981</v>
      </c>
      <c r="K535" s="154" t="str">
        <f t="shared" si="9"/>
        <v>3513585797</v>
      </c>
      <c r="L535" s="155" t="s">
        <v>957</v>
      </c>
      <c r="M535" s="149" t="s">
        <v>2772</v>
      </c>
      <c r="N535" s="149">
        <v>0</v>
      </c>
      <c r="O535" s="153">
        <v>0</v>
      </c>
      <c r="P535" s="149" t="s">
        <v>134</v>
      </c>
      <c r="Q535" s="149" t="s">
        <v>518</v>
      </c>
      <c r="R535" s="154"/>
    </row>
    <row r="536" spans="1:18" ht="15.75" customHeight="1" x14ac:dyDescent="0.4">
      <c r="A536" s="149">
        <v>537</v>
      </c>
      <c r="B536" s="152">
        <v>45658</v>
      </c>
      <c r="C536" s="149" t="s">
        <v>2887</v>
      </c>
      <c r="D536" s="149">
        <v>26035477</v>
      </c>
      <c r="E536" s="149" t="s">
        <v>1562</v>
      </c>
      <c r="F536" s="149" t="s">
        <v>730</v>
      </c>
      <c r="G536" s="149">
        <v>5000</v>
      </c>
      <c r="H536" s="149">
        <v>22</v>
      </c>
      <c r="I536" s="149">
        <v>6</v>
      </c>
      <c r="J536" s="149">
        <v>1977</v>
      </c>
      <c r="K536" s="154" t="str">
        <f t="shared" si="9"/>
        <v>3516570658</v>
      </c>
      <c r="L536" s="155" t="s">
        <v>2906</v>
      </c>
      <c r="M536" s="149" t="s">
        <v>2907</v>
      </c>
      <c r="N536" s="149">
        <v>2010</v>
      </c>
      <c r="O536" s="153" t="s">
        <v>2908</v>
      </c>
      <c r="P536" s="149" t="s">
        <v>401</v>
      </c>
      <c r="Q536" s="149" t="s">
        <v>22</v>
      </c>
      <c r="R536" s="154"/>
    </row>
    <row r="537" spans="1:18" ht="15.75" customHeight="1" x14ac:dyDescent="0.4">
      <c r="A537" s="149">
        <v>538</v>
      </c>
      <c r="B537" s="152">
        <v>45627</v>
      </c>
      <c r="C537" s="149" t="s">
        <v>2888</v>
      </c>
      <c r="D537" s="149">
        <v>22794045</v>
      </c>
      <c r="E537" s="149" t="s">
        <v>2910</v>
      </c>
      <c r="F537" s="149" t="s">
        <v>48</v>
      </c>
      <c r="G537" s="149">
        <v>5000</v>
      </c>
      <c r="H537" s="149">
        <v>3</v>
      </c>
      <c r="I537" s="149">
        <v>8</v>
      </c>
      <c r="J537" s="149">
        <v>1971</v>
      </c>
      <c r="K537" s="154" t="str">
        <f t="shared" si="9"/>
        <v>351584118</v>
      </c>
      <c r="L537" s="149" t="s">
        <v>2911</v>
      </c>
      <c r="M537" s="149" t="s">
        <v>1799</v>
      </c>
      <c r="N537" s="149">
        <v>1993</v>
      </c>
      <c r="O537" s="153" t="s">
        <v>2912</v>
      </c>
      <c r="P537" s="149" t="s">
        <v>401</v>
      </c>
      <c r="Q537" s="149" t="s">
        <v>45</v>
      </c>
      <c r="R537" s="154"/>
    </row>
    <row r="538" spans="1:18" ht="15.75" customHeight="1" x14ac:dyDescent="0.4">
      <c r="A538" s="149">
        <v>539</v>
      </c>
      <c r="B538" s="152">
        <v>45627</v>
      </c>
      <c r="C538" s="149" t="s">
        <v>2889</v>
      </c>
      <c r="D538" s="149">
        <v>30708911</v>
      </c>
      <c r="E538" s="149" t="s">
        <v>2913</v>
      </c>
      <c r="F538" s="149" t="s">
        <v>48</v>
      </c>
      <c r="G538" s="149">
        <v>5000</v>
      </c>
      <c r="H538" s="149">
        <v>14</v>
      </c>
      <c r="I538" s="149">
        <v>4</v>
      </c>
      <c r="J538" s="149">
        <v>1984</v>
      </c>
      <c r="K538" s="154" t="str">
        <f t="shared" si="9"/>
        <v>3513585797</v>
      </c>
      <c r="L538" s="155" t="s">
        <v>226</v>
      </c>
      <c r="M538" s="149" t="s">
        <v>2914</v>
      </c>
      <c r="N538" s="149">
        <v>2024</v>
      </c>
      <c r="O538" s="153" t="s">
        <v>2915</v>
      </c>
      <c r="P538" s="149" t="s">
        <v>401</v>
      </c>
      <c r="Q538" s="149" t="s">
        <v>22</v>
      </c>
      <c r="R538" s="154"/>
    </row>
    <row r="539" spans="1:18" ht="15.75" customHeight="1" x14ac:dyDescent="0.4">
      <c r="A539" s="149">
        <v>540</v>
      </c>
      <c r="B539" s="152">
        <v>45627</v>
      </c>
      <c r="C539" s="149" t="s">
        <v>2890</v>
      </c>
      <c r="D539" s="149">
        <v>46033714</v>
      </c>
      <c r="E539" s="149" t="s">
        <v>1445</v>
      </c>
      <c r="F539" s="149" t="s">
        <v>1446</v>
      </c>
      <c r="G539" s="149">
        <v>5000</v>
      </c>
      <c r="H539" s="149">
        <v>2</v>
      </c>
      <c r="I539" s="149">
        <v>5</v>
      </c>
      <c r="J539" s="149">
        <v>2005</v>
      </c>
      <c r="K539" s="154" t="str">
        <f t="shared" si="9"/>
        <v>3516570658</v>
      </c>
      <c r="L539" s="149" t="s">
        <v>1447</v>
      </c>
      <c r="M539" s="149" t="s">
        <v>2917</v>
      </c>
      <c r="N539" s="149">
        <v>2007</v>
      </c>
      <c r="O539" s="153" t="s">
        <v>2918</v>
      </c>
      <c r="P539" s="149" t="s">
        <v>401</v>
      </c>
      <c r="Q539" s="149" t="s">
        <v>22</v>
      </c>
      <c r="R539" s="154"/>
    </row>
    <row r="540" spans="1:18" ht="15.75" customHeight="1" x14ac:dyDescent="0.4">
      <c r="A540" s="149">
        <v>541</v>
      </c>
      <c r="B540" s="152">
        <v>45658</v>
      </c>
      <c r="C540" s="149" t="s">
        <v>2891</v>
      </c>
      <c r="D540" s="149">
        <v>34988654</v>
      </c>
      <c r="E540" s="151" t="s">
        <v>2920</v>
      </c>
      <c r="F540" s="151" t="s">
        <v>48</v>
      </c>
      <c r="G540" s="149">
        <v>5000</v>
      </c>
      <c r="H540" s="149">
        <v>28</v>
      </c>
      <c r="I540" s="149">
        <v>12</v>
      </c>
      <c r="J540" s="149">
        <v>1989</v>
      </c>
      <c r="K540" s="154" t="str">
        <f t="shared" si="9"/>
        <v>351584118</v>
      </c>
      <c r="L540" s="149" t="s">
        <v>2921</v>
      </c>
      <c r="M540" s="149" t="s">
        <v>550</v>
      </c>
      <c r="N540" s="149">
        <v>0</v>
      </c>
      <c r="O540" s="153">
        <v>0</v>
      </c>
      <c r="P540" s="149" t="s">
        <v>105</v>
      </c>
      <c r="Q540" s="149" t="s">
        <v>33</v>
      </c>
      <c r="R540" s="154"/>
    </row>
    <row r="541" spans="1:18" ht="15.75" customHeight="1" x14ac:dyDescent="0.4">
      <c r="A541" s="149">
        <v>542</v>
      </c>
      <c r="B541" s="152">
        <v>45658</v>
      </c>
      <c r="C541" s="149" t="s">
        <v>2892</v>
      </c>
      <c r="D541" s="149">
        <v>40521590</v>
      </c>
      <c r="E541" s="149" t="s">
        <v>2922</v>
      </c>
      <c r="F541" s="149" t="s">
        <v>48</v>
      </c>
      <c r="G541" s="149">
        <v>5000</v>
      </c>
      <c r="H541" s="149">
        <v>7</v>
      </c>
      <c r="I541" s="149">
        <v>1</v>
      </c>
      <c r="J541" s="149">
        <v>1998</v>
      </c>
      <c r="K541" s="154" t="str">
        <f t="shared" si="9"/>
        <v>3513585797</v>
      </c>
      <c r="L541" s="149" t="s">
        <v>2923</v>
      </c>
      <c r="M541" s="149" t="s">
        <v>2924</v>
      </c>
      <c r="N541" s="149">
        <v>2003</v>
      </c>
      <c r="O541" s="153" t="s">
        <v>2925</v>
      </c>
      <c r="P541" s="149" t="s">
        <v>401</v>
      </c>
      <c r="Q541" s="149" t="s">
        <v>45</v>
      </c>
      <c r="R541" s="154"/>
    </row>
    <row r="542" spans="1:18" ht="15.75" customHeight="1" x14ac:dyDescent="0.4">
      <c r="A542" s="149">
        <v>543</v>
      </c>
      <c r="B542" s="152">
        <v>45658</v>
      </c>
      <c r="C542" s="149" t="s">
        <v>2893</v>
      </c>
      <c r="D542" s="149">
        <v>38985481</v>
      </c>
      <c r="E542" s="149" t="s">
        <v>2926</v>
      </c>
      <c r="F542" s="149" t="s">
        <v>48</v>
      </c>
      <c r="G542" s="149">
        <v>50012</v>
      </c>
      <c r="H542" s="149">
        <v>6</v>
      </c>
      <c r="I542" s="149">
        <v>5</v>
      </c>
      <c r="J542" s="149">
        <v>1994</v>
      </c>
      <c r="K542" s="154" t="str">
        <f t="shared" si="9"/>
        <v>3516570658</v>
      </c>
      <c r="L542" s="155" t="s">
        <v>2927</v>
      </c>
      <c r="M542" s="149" t="s">
        <v>2928</v>
      </c>
      <c r="N542" s="149">
        <v>2000</v>
      </c>
      <c r="O542" s="153" t="s">
        <v>2929</v>
      </c>
      <c r="P542" s="149" t="s">
        <v>401</v>
      </c>
      <c r="Q542" s="149" t="s">
        <v>22</v>
      </c>
      <c r="R542" s="154"/>
    </row>
    <row r="543" spans="1:18" ht="15.75" customHeight="1" x14ac:dyDescent="0.4">
      <c r="A543" s="149">
        <v>544</v>
      </c>
      <c r="B543" s="152">
        <v>45658</v>
      </c>
      <c r="C543" s="50" t="s">
        <v>3643</v>
      </c>
      <c r="D543" s="50">
        <v>32314537</v>
      </c>
      <c r="E543" s="50" t="s">
        <v>3645</v>
      </c>
      <c r="F543" s="50" t="s">
        <v>84</v>
      </c>
      <c r="G543" s="50">
        <v>5105</v>
      </c>
      <c r="H543" s="50">
        <v>10</v>
      </c>
      <c r="I543" s="50">
        <v>6</v>
      </c>
      <c r="J543" s="50">
        <v>1986</v>
      </c>
      <c r="K543" s="154" t="str">
        <f t="shared" si="9"/>
        <v>351584118</v>
      </c>
      <c r="L543" s="452" t="s">
        <v>3646</v>
      </c>
      <c r="M543" s="149" t="s">
        <v>2637</v>
      </c>
      <c r="N543" s="149">
        <v>2011</v>
      </c>
      <c r="O543" s="153" t="s">
        <v>2931</v>
      </c>
      <c r="P543" s="149" t="s">
        <v>401</v>
      </c>
      <c r="Q543" s="149" t="s">
        <v>41</v>
      </c>
      <c r="R543" s="154"/>
    </row>
    <row r="544" spans="1:18" ht="15.75" customHeight="1" x14ac:dyDescent="0.4">
      <c r="A544" s="149">
        <v>545</v>
      </c>
      <c r="B544" s="152">
        <v>45658</v>
      </c>
      <c r="C544" s="149" t="s">
        <v>2897</v>
      </c>
      <c r="D544" s="149">
        <v>17384848</v>
      </c>
      <c r="E544" s="149" t="s">
        <v>2932</v>
      </c>
      <c r="F544" s="149" t="s">
        <v>48</v>
      </c>
      <c r="G544" s="149">
        <v>5000</v>
      </c>
      <c r="H544" s="149">
        <v>15</v>
      </c>
      <c r="I544" s="149">
        <v>8</v>
      </c>
      <c r="J544" s="149">
        <v>1965</v>
      </c>
      <c r="K544" s="154" t="str">
        <f t="shared" si="9"/>
        <v>3513585797</v>
      </c>
      <c r="L544" s="155" t="s">
        <v>2100</v>
      </c>
      <c r="M544" s="149" t="s">
        <v>2933</v>
      </c>
      <c r="N544" s="149">
        <v>2020</v>
      </c>
      <c r="O544" s="153" t="s">
        <v>2934</v>
      </c>
      <c r="P544" s="149" t="s">
        <v>401</v>
      </c>
      <c r="Q544" s="149" t="s">
        <v>22</v>
      </c>
      <c r="R544" s="154"/>
    </row>
    <row r="545" spans="1:18" ht="15.75" customHeight="1" x14ac:dyDescent="0.4">
      <c r="A545" s="149">
        <v>546</v>
      </c>
      <c r="B545" s="152">
        <v>45658</v>
      </c>
      <c r="C545" s="149" t="s">
        <v>2898</v>
      </c>
      <c r="D545" s="149">
        <v>26815722</v>
      </c>
      <c r="E545" s="149" t="s">
        <v>2936</v>
      </c>
      <c r="F545" s="149" t="s">
        <v>86</v>
      </c>
      <c r="G545" s="149">
        <v>5147</v>
      </c>
      <c r="H545" s="149">
        <v>29</v>
      </c>
      <c r="I545" s="149">
        <v>8</v>
      </c>
      <c r="J545" s="149">
        <v>1978</v>
      </c>
      <c r="K545" s="154" t="str">
        <f t="shared" si="9"/>
        <v>3516570658</v>
      </c>
      <c r="L545" s="155" t="s">
        <v>2935</v>
      </c>
      <c r="M545" s="149" t="s">
        <v>2937</v>
      </c>
      <c r="N545" s="149">
        <v>2011</v>
      </c>
      <c r="O545" s="153" t="s">
        <v>2938</v>
      </c>
      <c r="P545" s="149" t="s">
        <v>401</v>
      </c>
      <c r="Q545" s="149" t="s">
        <v>22</v>
      </c>
      <c r="R545" s="154"/>
    </row>
    <row r="546" spans="1:18" ht="15.75" customHeight="1" x14ac:dyDescent="0.4">
      <c r="A546" s="149">
        <v>547</v>
      </c>
      <c r="B546" s="152">
        <v>45658</v>
      </c>
      <c r="C546" s="149" t="s">
        <v>1695</v>
      </c>
      <c r="D546" s="149">
        <v>43370839</v>
      </c>
      <c r="E546" s="149" t="s">
        <v>841</v>
      </c>
      <c r="F546" s="149" t="s">
        <v>48</v>
      </c>
      <c r="G546" s="149">
        <v>5000</v>
      </c>
      <c r="H546" s="149">
        <v>26</v>
      </c>
      <c r="I546" s="149">
        <v>5</v>
      </c>
      <c r="J546" s="149">
        <v>2001</v>
      </c>
      <c r="K546" s="154" t="str">
        <f t="shared" si="9"/>
        <v>351584118</v>
      </c>
      <c r="L546" s="155" t="s">
        <v>844</v>
      </c>
      <c r="M546" s="149" t="s">
        <v>2899</v>
      </c>
      <c r="N546" s="149">
        <v>2024</v>
      </c>
      <c r="O546" s="153"/>
      <c r="P546" s="149" t="s">
        <v>401</v>
      </c>
      <c r="Q546" s="149" t="s">
        <v>22</v>
      </c>
      <c r="R546" s="154"/>
    </row>
    <row r="547" spans="1:18" ht="15.75" customHeight="1" x14ac:dyDescent="0.4">
      <c r="A547" s="149">
        <v>549</v>
      </c>
      <c r="B547" s="152">
        <v>45658</v>
      </c>
      <c r="C547" s="149" t="s">
        <v>2903</v>
      </c>
      <c r="D547" s="149">
        <v>42385176</v>
      </c>
      <c r="E547" s="149" t="s">
        <v>2943</v>
      </c>
      <c r="F547" s="149" t="s">
        <v>48</v>
      </c>
      <c r="G547" s="149">
        <v>5000</v>
      </c>
      <c r="H547" s="149">
        <v>20</v>
      </c>
      <c r="I547" s="149">
        <v>1</v>
      </c>
      <c r="J547" s="149">
        <v>2000</v>
      </c>
      <c r="K547" s="154" t="str">
        <f t="shared" si="9"/>
        <v>3513585797</v>
      </c>
      <c r="L547" s="155" t="s">
        <v>2944</v>
      </c>
      <c r="M547" s="149" t="s">
        <v>595</v>
      </c>
      <c r="N547" s="149">
        <v>0</v>
      </c>
      <c r="O547" s="153">
        <v>0</v>
      </c>
      <c r="P547" s="149" t="s">
        <v>105</v>
      </c>
      <c r="Q547" s="149" t="s">
        <v>33</v>
      </c>
      <c r="R547" s="154"/>
    </row>
    <row r="548" spans="1:18" ht="15.75" customHeight="1" x14ac:dyDescent="0.4">
      <c r="A548" s="149">
        <v>550</v>
      </c>
      <c r="B548" s="152">
        <v>45658</v>
      </c>
      <c r="C548" s="149" t="s">
        <v>2945</v>
      </c>
      <c r="D548" s="149">
        <v>41809729</v>
      </c>
      <c r="E548" s="149" t="s">
        <v>2946</v>
      </c>
      <c r="F548" s="149" t="s">
        <v>67</v>
      </c>
      <c r="G548" s="149">
        <v>5000</v>
      </c>
      <c r="H548" s="149">
        <v>28</v>
      </c>
      <c r="I548" s="149">
        <v>1</v>
      </c>
      <c r="J548" s="149">
        <v>1999</v>
      </c>
      <c r="K548" s="154" t="str">
        <f t="shared" si="9"/>
        <v>3516570658</v>
      </c>
      <c r="L548" s="155" t="s">
        <v>2947</v>
      </c>
      <c r="M548" s="149" t="s">
        <v>595</v>
      </c>
      <c r="N548" s="149">
        <v>0</v>
      </c>
      <c r="O548" s="153">
        <v>0</v>
      </c>
      <c r="P548" s="149" t="s">
        <v>105</v>
      </c>
      <c r="Q548" s="149" t="s">
        <v>33</v>
      </c>
      <c r="R548" s="154"/>
    </row>
    <row r="549" spans="1:18" ht="15.75" customHeight="1" x14ac:dyDescent="0.4">
      <c r="A549" s="149">
        <v>551</v>
      </c>
      <c r="B549" s="152">
        <v>45658</v>
      </c>
      <c r="C549" s="149" t="s">
        <v>2904</v>
      </c>
      <c r="D549" s="149">
        <v>43695097</v>
      </c>
      <c r="E549" s="149" t="s">
        <v>2948</v>
      </c>
      <c r="F549" s="149" t="s">
        <v>2949</v>
      </c>
      <c r="G549" s="149">
        <v>5020</v>
      </c>
      <c r="H549" s="149">
        <v>31</v>
      </c>
      <c r="I549" s="149">
        <v>10</v>
      </c>
      <c r="J549" s="149">
        <v>2001</v>
      </c>
      <c r="K549" s="154" t="str">
        <f t="shared" si="9"/>
        <v>351584118</v>
      </c>
      <c r="L549" s="155" t="s">
        <v>2950</v>
      </c>
      <c r="M549" s="149" t="s">
        <v>595</v>
      </c>
      <c r="N549" s="149">
        <v>0</v>
      </c>
      <c r="O549" s="153">
        <v>0</v>
      </c>
      <c r="P549" s="149" t="s">
        <v>105</v>
      </c>
      <c r="Q549" s="149" t="s">
        <v>33</v>
      </c>
      <c r="R549" s="154"/>
    </row>
    <row r="550" spans="1:18" ht="15.75" customHeight="1" x14ac:dyDescent="0.4">
      <c r="A550" s="149">
        <v>552</v>
      </c>
      <c r="B550" s="152">
        <v>45658</v>
      </c>
      <c r="C550" s="149" t="s">
        <v>2939</v>
      </c>
      <c r="D550" s="149">
        <v>27656210</v>
      </c>
      <c r="E550" s="149" t="s">
        <v>2951</v>
      </c>
      <c r="F550" s="149" t="s">
        <v>1148</v>
      </c>
      <c r="G550" s="149">
        <v>5000</v>
      </c>
      <c r="H550" s="149">
        <v>3</v>
      </c>
      <c r="I550" s="149">
        <v>9</v>
      </c>
      <c r="J550" s="149">
        <v>1979</v>
      </c>
      <c r="K550" s="154" t="str">
        <f t="shared" si="9"/>
        <v>3513585797</v>
      </c>
      <c r="L550" s="188" t="s">
        <v>2952</v>
      </c>
      <c r="M550" s="149" t="s">
        <v>2917</v>
      </c>
      <c r="N550" s="149">
        <v>2012</v>
      </c>
      <c r="O550" s="153" t="s">
        <v>2953</v>
      </c>
      <c r="P550" s="149" t="s">
        <v>401</v>
      </c>
      <c r="Q550" s="149" t="s">
        <v>22</v>
      </c>
      <c r="R550" s="154"/>
    </row>
    <row r="551" spans="1:18" ht="15.75" customHeight="1" x14ac:dyDescent="0.4">
      <c r="A551" s="149">
        <v>553</v>
      </c>
      <c r="B551" s="152">
        <v>45658</v>
      </c>
      <c r="C551" s="149" t="s">
        <v>1938</v>
      </c>
      <c r="D551" s="167">
        <v>40249045</v>
      </c>
      <c r="E551" s="149" t="s">
        <v>1936</v>
      </c>
      <c r="F551" s="149" t="s">
        <v>86</v>
      </c>
      <c r="G551" s="149">
        <v>5147</v>
      </c>
      <c r="H551" s="149">
        <v>14</v>
      </c>
      <c r="I551" s="149">
        <v>4</v>
      </c>
      <c r="J551" s="149">
        <v>1997</v>
      </c>
      <c r="K551" s="154" t="str">
        <f t="shared" si="9"/>
        <v>3516570658</v>
      </c>
      <c r="L551" s="149" t="s">
        <v>1937</v>
      </c>
      <c r="M551" s="149" t="s">
        <v>2954</v>
      </c>
      <c r="N551" s="149">
        <v>2018</v>
      </c>
      <c r="O551" s="153" t="s">
        <v>2955</v>
      </c>
      <c r="P551" s="149" t="s">
        <v>401</v>
      </c>
      <c r="Q551" s="149" t="s">
        <v>22</v>
      </c>
      <c r="R551" s="154"/>
    </row>
    <row r="552" spans="1:18" ht="15.75" customHeight="1" x14ac:dyDescent="0.4">
      <c r="A552" s="149">
        <v>554</v>
      </c>
      <c r="B552" s="152">
        <v>45658</v>
      </c>
      <c r="C552" s="149" t="s">
        <v>2940</v>
      </c>
      <c r="D552" s="149">
        <v>36233688</v>
      </c>
      <c r="E552" s="149" t="s">
        <v>2941</v>
      </c>
      <c r="F552" s="149" t="s">
        <v>57</v>
      </c>
      <c r="G552" s="149">
        <v>5001</v>
      </c>
      <c r="H552" s="149">
        <v>15</v>
      </c>
      <c r="I552" s="149">
        <v>4</v>
      </c>
      <c r="J552" s="149">
        <v>1992</v>
      </c>
      <c r="K552" s="154" t="str">
        <f t="shared" si="9"/>
        <v>351584118</v>
      </c>
      <c r="L552" s="155" t="s">
        <v>2942</v>
      </c>
      <c r="M552" s="149" t="s">
        <v>595</v>
      </c>
      <c r="N552" s="149">
        <v>0</v>
      </c>
      <c r="O552" s="153">
        <v>0</v>
      </c>
      <c r="P552" s="149" t="s">
        <v>105</v>
      </c>
      <c r="Q552" s="149" t="s">
        <v>33</v>
      </c>
      <c r="R552" s="154"/>
    </row>
    <row r="553" spans="1:18" ht="15.75" customHeight="1" x14ac:dyDescent="0.4">
      <c r="A553" s="149">
        <v>555</v>
      </c>
      <c r="B553" s="152">
        <v>45658</v>
      </c>
      <c r="C553" s="149" t="s">
        <v>2957</v>
      </c>
      <c r="D553" s="149">
        <v>36138786</v>
      </c>
      <c r="E553" s="149" t="s">
        <v>2958</v>
      </c>
      <c r="F553" s="149" t="s">
        <v>2959</v>
      </c>
      <c r="G553" s="149">
        <v>5000</v>
      </c>
      <c r="H553" s="149">
        <v>2</v>
      </c>
      <c r="I553" s="149">
        <v>12</v>
      </c>
      <c r="J553" s="149">
        <v>1991</v>
      </c>
      <c r="K553" s="154" t="str">
        <f t="shared" si="9"/>
        <v>3513585797</v>
      </c>
      <c r="L553" s="149" t="s">
        <v>178</v>
      </c>
      <c r="M553" s="149" t="s">
        <v>2960</v>
      </c>
      <c r="N553" s="149">
        <v>2025</v>
      </c>
      <c r="O553" s="153" t="s">
        <v>2961</v>
      </c>
      <c r="P553" s="149" t="s">
        <v>401</v>
      </c>
      <c r="Q553" s="149" t="s">
        <v>22</v>
      </c>
      <c r="R553" s="154"/>
    </row>
    <row r="554" spans="1:18" ht="15.75" customHeight="1" x14ac:dyDescent="0.4">
      <c r="A554" s="149">
        <v>556</v>
      </c>
      <c r="B554" s="152">
        <v>45658</v>
      </c>
      <c r="C554" s="149" t="s">
        <v>2962</v>
      </c>
      <c r="D554" s="149">
        <v>40107395</v>
      </c>
      <c r="E554" s="149" t="s">
        <v>2963</v>
      </c>
      <c r="F554" s="149" t="s">
        <v>2964</v>
      </c>
      <c r="G554" s="149">
        <v>5000</v>
      </c>
      <c r="H554" s="149">
        <v>13</v>
      </c>
      <c r="I554" s="149">
        <v>1</v>
      </c>
      <c r="J554" s="149">
        <v>1997</v>
      </c>
      <c r="K554" s="154" t="str">
        <f t="shared" si="9"/>
        <v>3516570658</v>
      </c>
      <c r="L554" s="155" t="s">
        <v>2965</v>
      </c>
      <c r="M554" s="149" t="s">
        <v>2966</v>
      </c>
      <c r="N554" s="149">
        <v>2013</v>
      </c>
      <c r="O554" s="153" t="s">
        <v>2967</v>
      </c>
      <c r="P554" s="149" t="s">
        <v>401</v>
      </c>
      <c r="Q554" s="149" t="s">
        <v>22</v>
      </c>
      <c r="R554" s="154"/>
    </row>
    <row r="555" spans="1:18" ht="15.75" customHeight="1" x14ac:dyDescent="0.4">
      <c r="A555" s="149">
        <v>557</v>
      </c>
      <c r="B555" s="152">
        <v>45658</v>
      </c>
      <c r="C555" s="149" t="s">
        <v>1569</v>
      </c>
      <c r="D555" s="149">
        <v>29518581</v>
      </c>
      <c r="E555" s="149" t="s">
        <v>1177</v>
      </c>
      <c r="F555" s="149" t="s">
        <v>1178</v>
      </c>
      <c r="G555" s="149">
        <v>2417</v>
      </c>
      <c r="H555" s="149">
        <v>9</v>
      </c>
      <c r="I555" s="149">
        <v>8</v>
      </c>
      <c r="J555" s="149">
        <v>1982</v>
      </c>
      <c r="K555" s="154" t="str">
        <f t="shared" si="9"/>
        <v>351584118</v>
      </c>
      <c r="L555" s="155" t="s">
        <v>1325</v>
      </c>
      <c r="M555" s="149" t="s">
        <v>2968</v>
      </c>
      <c r="N555" s="149">
        <v>2025</v>
      </c>
      <c r="O555" s="153" t="s">
        <v>991</v>
      </c>
      <c r="P555" s="149" t="s">
        <v>466</v>
      </c>
      <c r="Q555" s="149" t="s">
        <v>1945</v>
      </c>
      <c r="R555" s="154"/>
    </row>
    <row r="556" spans="1:18" ht="15.75" customHeight="1" x14ac:dyDescent="0.4">
      <c r="A556" s="149">
        <v>558</v>
      </c>
      <c r="B556" s="152">
        <v>45658</v>
      </c>
      <c r="C556" s="149" t="s">
        <v>2277</v>
      </c>
      <c r="D556" s="149">
        <v>36144591</v>
      </c>
      <c r="E556" s="149" t="s">
        <v>2284</v>
      </c>
      <c r="F556" s="149" t="s">
        <v>2285</v>
      </c>
      <c r="G556" s="149">
        <v>5016</v>
      </c>
      <c r="H556" s="149">
        <v>20</v>
      </c>
      <c r="I556" s="149">
        <v>12</v>
      </c>
      <c r="J556" s="149">
        <v>1991</v>
      </c>
      <c r="K556" s="154" t="str">
        <f t="shared" si="9"/>
        <v>3513585797</v>
      </c>
      <c r="L556" s="155" t="s">
        <v>2286</v>
      </c>
      <c r="M556" s="149" t="s">
        <v>2970</v>
      </c>
      <c r="N556" s="149">
        <v>1993</v>
      </c>
      <c r="O556" s="153" t="s">
        <v>2971</v>
      </c>
      <c r="P556" s="149" t="s">
        <v>401</v>
      </c>
      <c r="Q556" s="149" t="s">
        <v>45</v>
      </c>
      <c r="R556" s="154"/>
    </row>
    <row r="557" spans="1:18" ht="15.75" customHeight="1" x14ac:dyDescent="0.4">
      <c r="A557" s="149">
        <v>559</v>
      </c>
      <c r="B557" s="152">
        <v>45658</v>
      </c>
      <c r="C557" s="149" t="s">
        <v>2973</v>
      </c>
      <c r="D557" s="149">
        <v>38003347</v>
      </c>
      <c r="E557" s="149" t="s">
        <v>2974</v>
      </c>
      <c r="F557" s="149" t="s">
        <v>86</v>
      </c>
      <c r="G557" s="149">
        <v>5147</v>
      </c>
      <c r="H557" s="149">
        <v>26</v>
      </c>
      <c r="I557" s="149">
        <v>1</v>
      </c>
      <c r="J557" s="149">
        <v>1994</v>
      </c>
      <c r="K557" s="154" t="str">
        <f t="shared" si="9"/>
        <v>3516570658</v>
      </c>
      <c r="L557" s="155" t="s">
        <v>2975</v>
      </c>
      <c r="M557" s="149" t="s">
        <v>595</v>
      </c>
      <c r="N557" s="149">
        <v>0</v>
      </c>
      <c r="O557" s="153">
        <v>0</v>
      </c>
      <c r="P557" s="149" t="s">
        <v>105</v>
      </c>
      <c r="Q557" s="149" t="s">
        <v>33</v>
      </c>
      <c r="R557" s="154"/>
    </row>
    <row r="558" spans="1:18" ht="15.75" customHeight="1" x14ac:dyDescent="0.4">
      <c r="A558" s="149">
        <v>560</v>
      </c>
      <c r="B558" s="152">
        <v>45658</v>
      </c>
      <c r="C558" s="149" t="s">
        <v>2976</v>
      </c>
      <c r="D558" s="149">
        <v>29254078</v>
      </c>
      <c r="E558" s="149" t="s">
        <v>2977</v>
      </c>
      <c r="F558" s="149" t="s">
        <v>2978</v>
      </c>
      <c r="G558" s="149">
        <v>5012</v>
      </c>
      <c r="H558" s="149">
        <v>16</v>
      </c>
      <c r="I558" s="149">
        <v>2</v>
      </c>
      <c r="J558" s="149">
        <v>1982</v>
      </c>
      <c r="K558" s="154" t="str">
        <f t="shared" si="9"/>
        <v>351584118</v>
      </c>
      <c r="L558" s="155" t="s">
        <v>2979</v>
      </c>
      <c r="M558" s="149" t="s">
        <v>2928</v>
      </c>
      <c r="N558" s="149">
        <v>2002</v>
      </c>
      <c r="O558" s="158" t="s">
        <v>2980</v>
      </c>
      <c r="P558" s="149" t="s">
        <v>401</v>
      </c>
      <c r="Q558" s="149" t="s">
        <v>41</v>
      </c>
      <c r="R558" s="154"/>
    </row>
    <row r="559" spans="1:18" ht="15.75" customHeight="1" x14ac:dyDescent="0.4">
      <c r="A559" s="149">
        <v>561</v>
      </c>
      <c r="B559" s="152">
        <v>45658</v>
      </c>
      <c r="C559" s="149" t="s">
        <v>2982</v>
      </c>
      <c r="D559" s="149">
        <v>37476781</v>
      </c>
      <c r="E559" s="149" t="s">
        <v>2983</v>
      </c>
      <c r="F559" s="149" t="s">
        <v>2984</v>
      </c>
      <c r="G559" s="149">
        <v>5012</v>
      </c>
      <c r="H559" s="149">
        <v>16</v>
      </c>
      <c r="I559" s="149">
        <v>4</v>
      </c>
      <c r="J559" s="149">
        <v>1993</v>
      </c>
      <c r="K559" s="154" t="str">
        <f t="shared" si="9"/>
        <v>3513585797</v>
      </c>
      <c r="L559" s="155" t="s">
        <v>2985</v>
      </c>
      <c r="M559" s="149" t="s">
        <v>595</v>
      </c>
      <c r="N559" s="149">
        <v>0</v>
      </c>
      <c r="O559" s="153">
        <v>0</v>
      </c>
      <c r="P559" s="149" t="s">
        <v>105</v>
      </c>
      <c r="Q559" s="149" t="s">
        <v>33</v>
      </c>
      <c r="R559" s="154"/>
    </row>
    <row r="560" spans="1:18" ht="15.75" customHeight="1" x14ac:dyDescent="0.4">
      <c r="A560" s="149">
        <v>562</v>
      </c>
      <c r="B560" s="152">
        <v>45658</v>
      </c>
      <c r="C560" s="149" t="s">
        <v>2986</v>
      </c>
      <c r="D560" s="149">
        <v>37652485</v>
      </c>
      <c r="E560" s="149" t="s">
        <v>2987</v>
      </c>
      <c r="F560" s="149" t="s">
        <v>57</v>
      </c>
      <c r="G560" s="149">
        <v>5000</v>
      </c>
      <c r="H560" s="149">
        <v>12</v>
      </c>
      <c r="I560" s="149">
        <v>10</v>
      </c>
      <c r="J560" s="149">
        <v>1993</v>
      </c>
      <c r="K560" s="154" t="str">
        <f t="shared" si="9"/>
        <v>3516570658</v>
      </c>
      <c r="L560" s="188" t="s">
        <v>2988</v>
      </c>
      <c r="M560" s="149" t="s">
        <v>2989</v>
      </c>
      <c r="N560" s="149">
        <v>2016</v>
      </c>
      <c r="O560" s="153" t="s">
        <v>2990</v>
      </c>
      <c r="P560" s="149" t="s">
        <v>466</v>
      </c>
      <c r="Q560" s="149" t="s">
        <v>41</v>
      </c>
      <c r="R560" s="154"/>
    </row>
    <row r="561" spans="1:18" ht="15.75" customHeight="1" x14ac:dyDescent="0.4">
      <c r="A561" s="149">
        <v>563</v>
      </c>
      <c r="B561" s="152">
        <v>45658</v>
      </c>
      <c r="C561" s="149" t="s">
        <v>2992</v>
      </c>
      <c r="D561" s="149">
        <v>41319438</v>
      </c>
      <c r="E561" s="149" t="s">
        <v>2993</v>
      </c>
      <c r="F561" s="149" t="s">
        <v>2994</v>
      </c>
      <c r="G561" s="149">
        <v>5020</v>
      </c>
      <c r="H561" s="149">
        <v>12</v>
      </c>
      <c r="I561" s="149">
        <v>10</v>
      </c>
      <c r="J561" s="149">
        <v>1998</v>
      </c>
      <c r="K561" s="154" t="str">
        <f t="shared" si="9"/>
        <v>351584118</v>
      </c>
      <c r="L561" s="149" t="s">
        <v>2995</v>
      </c>
      <c r="M561" s="149" t="s">
        <v>595</v>
      </c>
      <c r="N561" s="149">
        <v>0</v>
      </c>
      <c r="O561" s="153">
        <v>0</v>
      </c>
      <c r="P561" s="149" t="s">
        <v>105</v>
      </c>
      <c r="Q561" s="149" t="s">
        <v>33</v>
      </c>
      <c r="R561" s="154"/>
    </row>
    <row r="562" spans="1:18" ht="15.75" customHeight="1" x14ac:dyDescent="0.4">
      <c r="A562" s="149">
        <v>564</v>
      </c>
      <c r="B562" s="152">
        <v>45658</v>
      </c>
      <c r="C562" s="149" t="s">
        <v>2998</v>
      </c>
      <c r="D562" s="149">
        <v>34988120</v>
      </c>
      <c r="E562" s="149" t="s">
        <v>2099</v>
      </c>
      <c r="F562" s="149" t="s">
        <v>483</v>
      </c>
      <c r="G562" s="149">
        <v>5003</v>
      </c>
      <c r="H562" s="149">
        <v>19</v>
      </c>
      <c r="I562" s="149">
        <v>12</v>
      </c>
      <c r="J562" s="149">
        <v>1989</v>
      </c>
      <c r="K562" s="154" t="str">
        <f t="shared" si="9"/>
        <v>3513585797</v>
      </c>
      <c r="L562" s="155" t="s">
        <v>2999</v>
      </c>
      <c r="M562" s="149" t="s">
        <v>3000</v>
      </c>
      <c r="N562" s="149">
        <v>2019</v>
      </c>
      <c r="O562" s="149" t="s">
        <v>3001</v>
      </c>
      <c r="P562" s="149" t="s">
        <v>401</v>
      </c>
      <c r="Q562" s="149" t="s">
        <v>22</v>
      </c>
      <c r="R562" s="154"/>
    </row>
    <row r="563" spans="1:18" ht="15.75" customHeight="1" x14ac:dyDescent="0.4">
      <c r="A563" s="149">
        <v>565</v>
      </c>
      <c r="B563" s="152">
        <v>45658</v>
      </c>
      <c r="C563" s="149" t="s">
        <v>3002</v>
      </c>
      <c r="D563" s="149">
        <v>16743196</v>
      </c>
      <c r="E563" s="149" t="s">
        <v>3003</v>
      </c>
      <c r="F563" s="149" t="s">
        <v>120</v>
      </c>
      <c r="G563" s="149">
        <v>5145</v>
      </c>
      <c r="H563" s="149">
        <v>25</v>
      </c>
      <c r="I563" s="149">
        <v>5</v>
      </c>
      <c r="J563" s="149">
        <v>1964</v>
      </c>
      <c r="K563" s="154" t="str">
        <f t="shared" si="9"/>
        <v>3516570658</v>
      </c>
      <c r="L563" s="155" t="s">
        <v>3004</v>
      </c>
      <c r="M563" s="149" t="s">
        <v>1838</v>
      </c>
      <c r="N563" s="149" t="s">
        <v>1838</v>
      </c>
      <c r="O563" s="149" t="s">
        <v>3005</v>
      </c>
      <c r="P563" s="149" t="s">
        <v>401</v>
      </c>
      <c r="Q563" s="149" t="s">
        <v>22</v>
      </c>
      <c r="R563" s="154"/>
    </row>
    <row r="564" spans="1:18" ht="15.75" customHeight="1" x14ac:dyDescent="0.4">
      <c r="A564" s="149">
        <v>566</v>
      </c>
      <c r="B564" s="152">
        <v>45658</v>
      </c>
      <c r="C564" s="149" t="s">
        <v>724</v>
      </c>
      <c r="D564" s="149">
        <v>16408647</v>
      </c>
      <c r="E564" s="149" t="s">
        <v>725</v>
      </c>
      <c r="F564" s="149" t="s">
        <v>726</v>
      </c>
      <c r="G564" s="149">
        <v>5107</v>
      </c>
      <c r="H564" s="149">
        <v>24</v>
      </c>
      <c r="I564" s="149">
        <v>6</v>
      </c>
      <c r="J564" s="149">
        <v>1963</v>
      </c>
      <c r="K564" s="154" t="str">
        <f t="shared" si="9"/>
        <v>351584118</v>
      </c>
      <c r="L564" s="155" t="s">
        <v>727</v>
      </c>
      <c r="M564" s="149" t="s">
        <v>3010</v>
      </c>
      <c r="N564" s="149">
        <v>2025</v>
      </c>
      <c r="O564" s="153" t="s">
        <v>3011</v>
      </c>
      <c r="P564" s="149" t="s">
        <v>401</v>
      </c>
      <c r="Q564" s="149" t="s">
        <v>41</v>
      </c>
      <c r="R564" s="154"/>
    </row>
    <row r="565" spans="1:18" ht="15.75" customHeight="1" x14ac:dyDescent="0.4">
      <c r="A565" s="149">
        <v>567</v>
      </c>
      <c r="B565" s="152">
        <v>45658</v>
      </c>
      <c r="C565" s="149" t="s">
        <v>3012</v>
      </c>
      <c r="D565" s="149">
        <v>40296597</v>
      </c>
      <c r="E565" s="149" t="s">
        <v>3021</v>
      </c>
      <c r="F565" s="149" t="s">
        <v>3022</v>
      </c>
      <c r="G565" s="149">
        <v>5113</v>
      </c>
      <c r="H565" s="149">
        <v>22</v>
      </c>
      <c r="I565" s="149">
        <v>9</v>
      </c>
      <c r="J565" s="149">
        <v>1997</v>
      </c>
      <c r="K565" s="154" t="str">
        <f t="shared" si="9"/>
        <v>3513585797</v>
      </c>
      <c r="L565" s="149" t="s">
        <v>3023</v>
      </c>
      <c r="M565" s="149" t="s">
        <v>595</v>
      </c>
      <c r="N565" s="149">
        <v>0</v>
      </c>
      <c r="O565" s="153">
        <v>0</v>
      </c>
      <c r="P565" s="149" t="s">
        <v>105</v>
      </c>
      <c r="Q565" s="149" t="s">
        <v>33</v>
      </c>
      <c r="R565" s="154"/>
    </row>
    <row r="566" spans="1:18" ht="15.75" customHeight="1" x14ac:dyDescent="0.4">
      <c r="A566" s="149">
        <v>568</v>
      </c>
      <c r="B566" s="152">
        <v>45658</v>
      </c>
      <c r="C566" s="149" t="s">
        <v>3013</v>
      </c>
      <c r="D566" s="149">
        <v>38182685</v>
      </c>
      <c r="E566" s="149" t="s">
        <v>3024</v>
      </c>
      <c r="F566" s="149" t="s">
        <v>48</v>
      </c>
      <c r="G566" s="149">
        <v>5000</v>
      </c>
      <c r="H566" s="149">
        <v>15</v>
      </c>
      <c r="I566" s="149">
        <v>5</v>
      </c>
      <c r="J566" s="149">
        <v>1994</v>
      </c>
      <c r="K566" s="154" t="str">
        <f t="shared" si="9"/>
        <v>3516570658</v>
      </c>
      <c r="L566" s="149" t="s">
        <v>3025</v>
      </c>
      <c r="M566" s="149" t="s">
        <v>595</v>
      </c>
      <c r="N566" s="149">
        <v>0</v>
      </c>
      <c r="O566" s="153">
        <v>0</v>
      </c>
      <c r="P566" s="149" t="s">
        <v>105</v>
      </c>
      <c r="Q566" s="149" t="s">
        <v>33</v>
      </c>
      <c r="R566" s="154"/>
    </row>
    <row r="567" spans="1:18" ht="15.75" customHeight="1" x14ac:dyDescent="0.4">
      <c r="A567" s="149">
        <v>569</v>
      </c>
      <c r="B567" s="152">
        <v>45658</v>
      </c>
      <c r="C567" s="149" t="s">
        <v>3014</v>
      </c>
      <c r="D567" s="149">
        <v>3445546</v>
      </c>
      <c r="E567" s="149" t="s">
        <v>2099</v>
      </c>
      <c r="F567" s="149" t="s">
        <v>483</v>
      </c>
      <c r="G567" s="149">
        <v>5000</v>
      </c>
      <c r="H567" s="149">
        <v>19</v>
      </c>
      <c r="I567" s="149">
        <v>6</v>
      </c>
      <c r="J567" s="149">
        <v>1989</v>
      </c>
      <c r="K567" s="154" t="str">
        <f t="shared" si="9"/>
        <v>351584118</v>
      </c>
      <c r="L567" s="155" t="s">
        <v>3026</v>
      </c>
      <c r="M567" s="149" t="s">
        <v>2519</v>
      </c>
      <c r="N567" s="149">
        <v>2017</v>
      </c>
      <c r="O567" s="153" t="s">
        <v>2759</v>
      </c>
      <c r="P567" s="149" t="s">
        <v>401</v>
      </c>
      <c r="Q567" s="149" t="s">
        <v>22</v>
      </c>
      <c r="R567" s="154"/>
    </row>
    <row r="568" spans="1:18" ht="15.75" customHeight="1" x14ac:dyDescent="0.4">
      <c r="A568" s="149">
        <v>570</v>
      </c>
      <c r="B568" s="152">
        <v>45658</v>
      </c>
      <c r="C568" s="149" t="s">
        <v>3015</v>
      </c>
      <c r="D568" s="149">
        <v>34839658</v>
      </c>
      <c r="E568" s="149" t="s">
        <v>3029</v>
      </c>
      <c r="F568" s="149" t="s">
        <v>3030</v>
      </c>
      <c r="G568" s="149">
        <v>5014</v>
      </c>
      <c r="H568" s="149">
        <v>31</v>
      </c>
      <c r="I568" s="149">
        <v>10</v>
      </c>
      <c r="J568" s="149">
        <v>1989</v>
      </c>
      <c r="K568" s="154" t="str">
        <f t="shared" si="9"/>
        <v>3513585797</v>
      </c>
      <c r="L568" s="155" t="s">
        <v>3031</v>
      </c>
      <c r="M568" s="149" t="s">
        <v>3032</v>
      </c>
      <c r="N568" s="149">
        <v>2017</v>
      </c>
      <c r="O568" s="149" t="s">
        <v>3033</v>
      </c>
      <c r="P568" s="149" t="s">
        <v>401</v>
      </c>
      <c r="Q568" s="149" t="s">
        <v>22</v>
      </c>
      <c r="R568" s="154"/>
    </row>
    <row r="569" spans="1:18" ht="15.75" customHeight="1" x14ac:dyDescent="0.4">
      <c r="A569" s="149">
        <v>571</v>
      </c>
      <c r="B569" s="152">
        <v>45658</v>
      </c>
      <c r="C569" s="149" t="s">
        <v>1646</v>
      </c>
      <c r="D569" s="149">
        <v>24726853</v>
      </c>
      <c r="E569" s="149" t="s">
        <v>208</v>
      </c>
      <c r="F569" s="149" t="s">
        <v>48</v>
      </c>
      <c r="G569" s="149">
        <v>5000</v>
      </c>
      <c r="H569" s="149">
        <v>24</v>
      </c>
      <c r="I569" s="149">
        <v>7</v>
      </c>
      <c r="J569" s="149">
        <v>1975</v>
      </c>
      <c r="K569" s="154" t="str">
        <f t="shared" si="9"/>
        <v>3516570658</v>
      </c>
      <c r="L569" s="155" t="s">
        <v>211</v>
      </c>
      <c r="M569" s="149" t="s">
        <v>3035</v>
      </c>
      <c r="N569" s="149">
        <v>2018</v>
      </c>
      <c r="O569" s="153" t="s">
        <v>3036</v>
      </c>
      <c r="P569" s="149" t="s">
        <v>96</v>
      </c>
      <c r="Q569" s="149" t="s">
        <v>41</v>
      </c>
      <c r="R569" s="154"/>
    </row>
    <row r="570" spans="1:18" ht="15.75" customHeight="1" x14ac:dyDescent="0.4">
      <c r="A570" s="149">
        <v>572</v>
      </c>
      <c r="B570" s="152">
        <v>45658</v>
      </c>
      <c r="C570" s="149" t="s">
        <v>3016</v>
      </c>
      <c r="D570" s="149">
        <v>32157727</v>
      </c>
      <c r="E570" s="149" t="s">
        <v>3037</v>
      </c>
      <c r="F570" s="149" t="s">
        <v>48</v>
      </c>
      <c r="G570" s="149">
        <v>5000</v>
      </c>
      <c r="H570" s="149">
        <v>4</v>
      </c>
      <c r="I570" s="149">
        <v>3</v>
      </c>
      <c r="J570" s="149">
        <v>1986</v>
      </c>
      <c r="K570" s="154" t="str">
        <f t="shared" si="9"/>
        <v>351584118</v>
      </c>
      <c r="L570" s="149" t="s">
        <v>3038</v>
      </c>
      <c r="M570" s="149" t="s">
        <v>595</v>
      </c>
      <c r="N570" s="149">
        <v>0</v>
      </c>
      <c r="O570" s="153">
        <v>0</v>
      </c>
      <c r="P570" s="149" t="s">
        <v>105</v>
      </c>
      <c r="Q570" s="149" t="s">
        <v>33</v>
      </c>
      <c r="R570" s="154"/>
    </row>
    <row r="571" spans="1:18" ht="15.75" customHeight="1" x14ac:dyDescent="0.4">
      <c r="A571" s="149">
        <v>573</v>
      </c>
      <c r="B571" s="152">
        <v>45658</v>
      </c>
      <c r="C571" s="149" t="s">
        <v>3017</v>
      </c>
      <c r="D571" s="149">
        <v>29893450</v>
      </c>
      <c r="E571" s="149" t="s">
        <v>3039</v>
      </c>
      <c r="F571" s="149" t="s">
        <v>48</v>
      </c>
      <c r="G571" s="149">
        <v>5000</v>
      </c>
      <c r="H571" s="149">
        <v>22</v>
      </c>
      <c r="I571" s="149">
        <v>12</v>
      </c>
      <c r="J571" s="149">
        <v>1983</v>
      </c>
      <c r="K571" s="154" t="str">
        <f t="shared" si="9"/>
        <v>3513585797</v>
      </c>
      <c r="L571" s="149" t="s">
        <v>3040</v>
      </c>
      <c r="M571" s="149" t="s">
        <v>595</v>
      </c>
      <c r="N571" s="149">
        <v>0</v>
      </c>
      <c r="O571" s="153">
        <v>0</v>
      </c>
      <c r="P571" s="149" t="s">
        <v>105</v>
      </c>
      <c r="Q571" s="149" t="s">
        <v>33</v>
      </c>
      <c r="R571" s="154"/>
    </row>
    <row r="572" spans="1:18" ht="15.75" customHeight="1" x14ac:dyDescent="0.4">
      <c r="A572" s="149">
        <v>574</v>
      </c>
      <c r="B572" s="152">
        <v>45658</v>
      </c>
      <c r="C572" s="149" t="s">
        <v>3018</v>
      </c>
      <c r="D572" s="149">
        <v>40684308</v>
      </c>
      <c r="E572" s="149" t="s">
        <v>3041</v>
      </c>
      <c r="F572" s="149" t="s">
        <v>48</v>
      </c>
      <c r="G572" s="149">
        <v>5000</v>
      </c>
      <c r="H572" s="149">
        <v>4</v>
      </c>
      <c r="I572" s="149">
        <v>12</v>
      </c>
      <c r="J572" s="149">
        <v>1993</v>
      </c>
      <c r="K572" s="154" t="str">
        <f t="shared" si="9"/>
        <v>3516570658</v>
      </c>
      <c r="L572" s="149" t="s">
        <v>3042</v>
      </c>
      <c r="M572" s="149" t="s">
        <v>595</v>
      </c>
      <c r="N572" s="149">
        <v>0</v>
      </c>
      <c r="O572" s="153">
        <v>0</v>
      </c>
      <c r="P572" s="149" t="s">
        <v>105</v>
      </c>
      <c r="Q572" s="149" t="s">
        <v>33</v>
      </c>
      <c r="R572" s="154"/>
    </row>
    <row r="573" spans="1:18" ht="15.75" customHeight="1" x14ac:dyDescent="0.4">
      <c r="A573" s="149">
        <v>575</v>
      </c>
      <c r="B573" s="152">
        <v>45658</v>
      </c>
      <c r="C573" s="149" t="s">
        <v>3044</v>
      </c>
      <c r="D573" s="149">
        <v>23790310</v>
      </c>
      <c r="E573" s="149" t="s">
        <v>3052</v>
      </c>
      <c r="F573" s="149" t="s">
        <v>3053</v>
      </c>
      <c r="G573" s="149">
        <v>5101</v>
      </c>
      <c r="H573" s="149">
        <v>19</v>
      </c>
      <c r="I573" s="149">
        <v>12</v>
      </c>
      <c r="J573" s="149">
        <v>1973</v>
      </c>
      <c r="K573" s="154" t="str">
        <f t="shared" si="9"/>
        <v>351584118</v>
      </c>
      <c r="L573" s="155" t="s">
        <v>3054</v>
      </c>
      <c r="M573" s="149" t="s">
        <v>3055</v>
      </c>
      <c r="N573" s="149">
        <v>2025</v>
      </c>
      <c r="O573" s="153" t="s">
        <v>991</v>
      </c>
      <c r="P573" s="149" t="s">
        <v>466</v>
      </c>
      <c r="Q573" s="149" t="s">
        <v>1945</v>
      </c>
      <c r="R573" s="154"/>
    </row>
    <row r="574" spans="1:18" ht="15.75" customHeight="1" x14ac:dyDescent="0.4">
      <c r="A574" s="149">
        <v>576</v>
      </c>
      <c r="B574" s="152">
        <v>45658</v>
      </c>
      <c r="C574" s="149" t="s">
        <v>3045</v>
      </c>
      <c r="D574" s="149">
        <v>44672736</v>
      </c>
      <c r="E574" s="149" t="s">
        <v>3057</v>
      </c>
      <c r="F574" s="149" t="s">
        <v>2568</v>
      </c>
      <c r="G574" s="149">
        <v>5151</v>
      </c>
      <c r="H574" s="149">
        <v>6</v>
      </c>
      <c r="I574" s="149">
        <v>12</v>
      </c>
      <c r="J574" s="149">
        <v>2002</v>
      </c>
      <c r="K574" s="154" t="str">
        <f t="shared" si="9"/>
        <v>3513585797</v>
      </c>
      <c r="L574" s="149" t="s">
        <v>3058</v>
      </c>
      <c r="M574" s="149" t="s">
        <v>2426</v>
      </c>
      <c r="N574" s="149">
        <v>2023</v>
      </c>
      <c r="O574" s="153" t="s">
        <v>3059</v>
      </c>
      <c r="P574" s="149" t="s">
        <v>466</v>
      </c>
      <c r="Q574" s="149" t="s">
        <v>41</v>
      </c>
      <c r="R574" s="154"/>
    </row>
    <row r="575" spans="1:18" ht="15.75" customHeight="1" x14ac:dyDescent="0.4">
      <c r="A575" s="149">
        <v>577</v>
      </c>
      <c r="B575" s="152">
        <v>45689</v>
      </c>
      <c r="C575" s="149" t="s">
        <v>3046</v>
      </c>
      <c r="D575" s="149">
        <v>23458261</v>
      </c>
      <c r="E575" s="149" t="s">
        <v>1897</v>
      </c>
      <c r="F575" s="149" t="s">
        <v>1898</v>
      </c>
      <c r="G575" s="149">
        <v>5000</v>
      </c>
      <c r="H575" s="149">
        <v>3</v>
      </c>
      <c r="I575" s="149">
        <v>7</v>
      </c>
      <c r="J575" s="149">
        <v>73</v>
      </c>
      <c r="K575" s="154" t="str">
        <f t="shared" si="9"/>
        <v>3516570658</v>
      </c>
      <c r="L575" s="155" t="s">
        <v>1899</v>
      </c>
      <c r="M575" s="149" t="s">
        <v>3060</v>
      </c>
      <c r="N575" s="149">
        <v>2020</v>
      </c>
      <c r="O575" s="149" t="s">
        <v>3061</v>
      </c>
      <c r="P575" s="149" t="s">
        <v>401</v>
      </c>
      <c r="Q575" s="149" t="s">
        <v>22</v>
      </c>
      <c r="R575" s="154"/>
    </row>
    <row r="576" spans="1:18" ht="15.75" customHeight="1" x14ac:dyDescent="0.4">
      <c r="A576" s="149">
        <v>578</v>
      </c>
      <c r="B576" s="152">
        <v>45689</v>
      </c>
      <c r="C576" s="149" t="s">
        <v>3047</v>
      </c>
      <c r="D576" s="149">
        <v>27197900</v>
      </c>
      <c r="E576" s="149" t="s">
        <v>3062</v>
      </c>
      <c r="F576" s="149" t="s">
        <v>48</v>
      </c>
      <c r="G576" s="149">
        <v>5000</v>
      </c>
      <c r="H576" s="149">
        <v>4</v>
      </c>
      <c r="I576" s="149">
        <v>3</v>
      </c>
      <c r="J576" s="149">
        <v>1979</v>
      </c>
      <c r="K576" s="154" t="str">
        <f t="shared" si="9"/>
        <v>351584118</v>
      </c>
      <c r="L576" s="149" t="s">
        <v>3063</v>
      </c>
      <c r="M576" s="149" t="s">
        <v>3064</v>
      </c>
      <c r="N576" s="149">
        <v>2018</v>
      </c>
      <c r="O576" s="153" t="s">
        <v>3065</v>
      </c>
      <c r="P576" s="149" t="s">
        <v>466</v>
      </c>
      <c r="Q576" s="149" t="s">
        <v>41</v>
      </c>
      <c r="R576" s="154"/>
    </row>
    <row r="577" spans="1:18" ht="15.75" customHeight="1" x14ac:dyDescent="0.4">
      <c r="A577" s="149">
        <v>579</v>
      </c>
      <c r="B577" s="152">
        <v>45689</v>
      </c>
      <c r="C577" s="149" t="s">
        <v>3071</v>
      </c>
      <c r="D577" s="149">
        <v>39080430</v>
      </c>
      <c r="E577" s="149" t="s">
        <v>3066</v>
      </c>
      <c r="F577" s="149" t="s">
        <v>3067</v>
      </c>
      <c r="G577" s="149">
        <v>5000</v>
      </c>
      <c r="H577" s="149">
        <v>11</v>
      </c>
      <c r="I577" s="149">
        <v>9</v>
      </c>
      <c r="J577" s="149">
        <v>1995</v>
      </c>
      <c r="K577" s="154" t="str">
        <f t="shared" si="9"/>
        <v>3513585797</v>
      </c>
      <c r="L577" s="155" t="s">
        <v>3068</v>
      </c>
      <c r="M577" s="149" t="s">
        <v>3069</v>
      </c>
      <c r="N577" s="149">
        <v>2008</v>
      </c>
      <c r="O577" s="149" t="s">
        <v>3070</v>
      </c>
      <c r="P577" s="149" t="s">
        <v>401</v>
      </c>
      <c r="Q577" s="149" t="s">
        <v>22</v>
      </c>
      <c r="R577" s="154"/>
    </row>
    <row r="578" spans="1:18" ht="15.75" customHeight="1" x14ac:dyDescent="0.4">
      <c r="A578" s="149">
        <v>580</v>
      </c>
      <c r="B578" s="152">
        <v>45658</v>
      </c>
      <c r="C578" s="149" t="s">
        <v>1907</v>
      </c>
      <c r="D578" s="149">
        <v>13680843</v>
      </c>
      <c r="E578" s="149" t="s">
        <v>1922</v>
      </c>
      <c r="F578" s="149" t="s">
        <v>1923</v>
      </c>
      <c r="G578" s="149">
        <v>5012</v>
      </c>
      <c r="H578" s="149">
        <v>14</v>
      </c>
      <c r="I578" s="149">
        <v>12</v>
      </c>
      <c r="J578" s="149">
        <v>1957</v>
      </c>
      <c r="K578" s="154" t="str">
        <f t="shared" si="9"/>
        <v>3516570658</v>
      </c>
      <c r="L578" s="149" t="s">
        <v>1924</v>
      </c>
      <c r="M578" s="149" t="s">
        <v>327</v>
      </c>
      <c r="N578" s="149">
        <v>0</v>
      </c>
      <c r="O578" s="153">
        <v>0</v>
      </c>
      <c r="P578" s="149" t="s">
        <v>40</v>
      </c>
      <c r="Q578" s="149" t="s">
        <v>22</v>
      </c>
      <c r="R578" s="154"/>
    </row>
    <row r="579" spans="1:18" ht="15.75" customHeight="1" x14ac:dyDescent="0.4">
      <c r="A579" s="149">
        <v>581</v>
      </c>
      <c r="B579" s="152">
        <v>45689</v>
      </c>
      <c r="C579" s="149" t="s">
        <v>214</v>
      </c>
      <c r="D579" s="149">
        <v>20355283500</v>
      </c>
      <c r="E579" s="149" t="s">
        <v>215</v>
      </c>
      <c r="F579" s="149" t="s">
        <v>48</v>
      </c>
      <c r="G579" s="149">
        <v>5000</v>
      </c>
      <c r="H579" s="149">
        <v>31</v>
      </c>
      <c r="I579" s="149">
        <v>10</v>
      </c>
      <c r="J579" s="149">
        <v>1990</v>
      </c>
      <c r="K579" s="154" t="str">
        <f t="shared" ref="K579:K642" si="10">CHOOSE(MOD(ROW()-2,3)+1,"3516570658","351584118","3513585797")</f>
        <v>351584118</v>
      </c>
      <c r="L579" s="155">
        <v>0</v>
      </c>
      <c r="M579" s="149" t="s">
        <v>3074</v>
      </c>
      <c r="N579" s="149">
        <v>2025</v>
      </c>
      <c r="O579" s="157">
        <v>0</v>
      </c>
      <c r="P579" s="149" t="s">
        <v>52</v>
      </c>
      <c r="Q579" s="149" t="s">
        <v>41</v>
      </c>
      <c r="R579" s="149" t="s">
        <v>81</v>
      </c>
    </row>
    <row r="580" spans="1:18" ht="15.75" customHeight="1" x14ac:dyDescent="0.4">
      <c r="A580" s="149">
        <v>582</v>
      </c>
      <c r="B580" s="152">
        <v>45689</v>
      </c>
      <c r="C580" s="149" t="s">
        <v>3075</v>
      </c>
      <c r="D580" s="149">
        <v>42640344</v>
      </c>
      <c r="E580" s="149" t="s">
        <v>3079</v>
      </c>
      <c r="F580" s="149" t="s">
        <v>495</v>
      </c>
      <c r="G580" s="149">
        <v>5147</v>
      </c>
      <c r="H580" s="149">
        <v>26</v>
      </c>
      <c r="I580" s="149">
        <v>12</v>
      </c>
      <c r="J580" s="149">
        <v>1997</v>
      </c>
      <c r="K580" s="154" t="str">
        <f t="shared" si="10"/>
        <v>3513585797</v>
      </c>
      <c r="L580" s="155" t="s">
        <v>3080</v>
      </c>
      <c r="M580" s="149" t="s">
        <v>3081</v>
      </c>
      <c r="N580" s="149">
        <v>2015</v>
      </c>
      <c r="O580" s="153" t="s">
        <v>3082</v>
      </c>
      <c r="P580" s="149" t="s">
        <v>466</v>
      </c>
      <c r="Q580" s="149" t="s">
        <v>41</v>
      </c>
      <c r="R580" s="154"/>
    </row>
    <row r="581" spans="1:18" ht="15.75" customHeight="1" x14ac:dyDescent="0.4">
      <c r="A581" s="149">
        <v>583</v>
      </c>
      <c r="B581" s="152">
        <v>45689</v>
      </c>
      <c r="C581" s="149" t="s">
        <v>3087</v>
      </c>
      <c r="D581" s="149">
        <v>22560220</v>
      </c>
      <c r="E581" s="149" t="s">
        <v>3088</v>
      </c>
      <c r="F581" s="149" t="s">
        <v>3089</v>
      </c>
      <c r="G581" s="149">
        <v>5000</v>
      </c>
      <c r="H581" s="149">
        <v>12</v>
      </c>
      <c r="I581" s="149">
        <v>12</v>
      </c>
      <c r="J581" s="149">
        <v>1971</v>
      </c>
      <c r="K581" s="154" t="str">
        <f t="shared" si="10"/>
        <v>3516570658</v>
      </c>
      <c r="L581" s="155" t="s">
        <v>3090</v>
      </c>
      <c r="M581" s="149" t="s">
        <v>3091</v>
      </c>
      <c r="N581" s="149">
        <v>2015</v>
      </c>
      <c r="O581" s="153" t="s">
        <v>3092</v>
      </c>
      <c r="P581" s="149" t="s">
        <v>401</v>
      </c>
      <c r="Q581" s="149" t="s">
        <v>22</v>
      </c>
      <c r="R581" s="154"/>
    </row>
    <row r="582" spans="1:18" ht="15.75" customHeight="1" x14ac:dyDescent="0.4">
      <c r="A582" s="149">
        <v>584</v>
      </c>
      <c r="B582" s="152">
        <v>45689</v>
      </c>
      <c r="C582" s="149" t="s">
        <v>3095</v>
      </c>
      <c r="D582" s="149">
        <v>22500945</v>
      </c>
      <c r="E582" s="149" t="s">
        <v>3096</v>
      </c>
      <c r="F582" s="149" t="s">
        <v>2754</v>
      </c>
      <c r="G582" s="149">
        <v>5152</v>
      </c>
      <c r="H582" s="149">
        <v>5</v>
      </c>
      <c r="I582" s="149">
        <v>12</v>
      </c>
      <c r="J582" s="149">
        <v>1971</v>
      </c>
      <c r="K582" s="154" t="str">
        <f t="shared" si="10"/>
        <v>351584118</v>
      </c>
      <c r="L582" s="149" t="s">
        <v>3097</v>
      </c>
      <c r="M582" s="149" t="s">
        <v>3098</v>
      </c>
      <c r="N582" s="149">
        <v>2001</v>
      </c>
      <c r="O582" s="149" t="s">
        <v>3099</v>
      </c>
      <c r="P582" s="149" t="s">
        <v>401</v>
      </c>
      <c r="Q582" s="149" t="s">
        <v>1945</v>
      </c>
      <c r="R582" s="154"/>
    </row>
    <row r="583" spans="1:18" ht="15.75" customHeight="1" x14ac:dyDescent="0.4">
      <c r="A583" s="149">
        <v>585</v>
      </c>
      <c r="B583" s="152">
        <v>45689</v>
      </c>
      <c r="C583" s="149" t="s">
        <v>2742</v>
      </c>
      <c r="D583" s="149">
        <v>27077029</v>
      </c>
      <c r="E583" s="149" t="s">
        <v>2738</v>
      </c>
      <c r="F583" s="149" t="s">
        <v>2739</v>
      </c>
      <c r="G583" s="149">
        <v>5000</v>
      </c>
      <c r="H583" s="149">
        <v>18</v>
      </c>
      <c r="I583" s="149">
        <v>12</v>
      </c>
      <c r="J583" s="149">
        <v>1978</v>
      </c>
      <c r="K583" s="154" t="str">
        <f t="shared" si="10"/>
        <v>3513585797</v>
      </c>
      <c r="L583" s="155" t="s">
        <v>2744</v>
      </c>
      <c r="M583" s="149" t="s">
        <v>2738</v>
      </c>
      <c r="N583" s="149">
        <v>0</v>
      </c>
      <c r="O583" s="153">
        <v>0</v>
      </c>
      <c r="P583" s="149" t="s">
        <v>40</v>
      </c>
      <c r="Q583" s="149" t="s">
        <v>22</v>
      </c>
      <c r="R583" s="154"/>
    </row>
    <row r="584" spans="1:18" ht="15.75" customHeight="1" x14ac:dyDescent="0.4">
      <c r="A584" s="149">
        <v>586</v>
      </c>
      <c r="B584" s="152">
        <v>45689</v>
      </c>
      <c r="C584" s="149" t="s">
        <v>3103</v>
      </c>
      <c r="D584" s="149">
        <v>38159421</v>
      </c>
      <c r="E584" s="149" t="s">
        <v>3104</v>
      </c>
      <c r="F584" s="149" t="s">
        <v>898</v>
      </c>
      <c r="G584" s="149">
        <v>5186</v>
      </c>
      <c r="H584" s="149">
        <v>17</v>
      </c>
      <c r="I584" s="149">
        <v>8</v>
      </c>
      <c r="J584" s="149">
        <v>1994</v>
      </c>
      <c r="K584" s="154" t="str">
        <f t="shared" si="10"/>
        <v>3516570658</v>
      </c>
      <c r="L584" s="149" t="s">
        <v>3105</v>
      </c>
      <c r="M584" s="149" t="s">
        <v>327</v>
      </c>
      <c r="N584" s="149">
        <v>0</v>
      </c>
      <c r="O584" s="153">
        <v>0</v>
      </c>
      <c r="P584" s="149" t="s">
        <v>40</v>
      </c>
      <c r="Q584" s="149" t="s">
        <v>41</v>
      </c>
      <c r="R584" s="154"/>
    </row>
    <row r="585" spans="1:18" ht="15.75" customHeight="1" x14ac:dyDescent="0.4">
      <c r="A585" s="149">
        <v>587</v>
      </c>
      <c r="B585" s="152">
        <v>45689</v>
      </c>
      <c r="C585" s="149" t="s">
        <v>3106</v>
      </c>
      <c r="D585" s="149">
        <v>33599190</v>
      </c>
      <c r="E585" s="151" t="s">
        <v>3107</v>
      </c>
      <c r="F585" s="151" t="s">
        <v>48</v>
      </c>
      <c r="G585" s="149">
        <v>5017</v>
      </c>
      <c r="H585" s="149">
        <v>3</v>
      </c>
      <c r="I585" s="149">
        <v>3</v>
      </c>
      <c r="J585" s="149">
        <v>1988</v>
      </c>
      <c r="K585" s="154" t="str">
        <f t="shared" si="10"/>
        <v>351584118</v>
      </c>
      <c r="L585" s="149" t="s">
        <v>3108</v>
      </c>
      <c r="M585" s="149" t="s">
        <v>595</v>
      </c>
      <c r="N585" s="149">
        <v>0</v>
      </c>
      <c r="O585" s="153">
        <v>0</v>
      </c>
      <c r="P585" s="149" t="s">
        <v>105</v>
      </c>
      <c r="Q585" s="149" t="s">
        <v>33</v>
      </c>
      <c r="R585" s="154"/>
    </row>
    <row r="586" spans="1:18" ht="15.75" customHeight="1" x14ac:dyDescent="0.4">
      <c r="A586" s="149">
        <v>588</v>
      </c>
      <c r="B586" s="152">
        <v>45689</v>
      </c>
      <c r="C586" s="149" t="s">
        <v>3106</v>
      </c>
      <c r="D586" s="149">
        <v>33599190</v>
      </c>
      <c r="E586" s="151" t="s">
        <v>3107</v>
      </c>
      <c r="F586" s="151" t="s">
        <v>48</v>
      </c>
      <c r="G586" s="149">
        <v>5017</v>
      </c>
      <c r="H586" s="149">
        <v>3</v>
      </c>
      <c r="I586" s="149">
        <v>3</v>
      </c>
      <c r="J586" s="149">
        <v>1988</v>
      </c>
      <c r="K586" s="154" t="str">
        <f t="shared" si="10"/>
        <v>3513585797</v>
      </c>
      <c r="L586" s="149" t="s">
        <v>3108</v>
      </c>
      <c r="M586" s="149" t="s">
        <v>73</v>
      </c>
      <c r="N586" s="149">
        <v>0</v>
      </c>
      <c r="O586" s="153">
        <v>0</v>
      </c>
      <c r="P586" s="149" t="s">
        <v>73</v>
      </c>
      <c r="Q586" s="149" t="s">
        <v>41</v>
      </c>
      <c r="R586" s="154"/>
    </row>
    <row r="587" spans="1:18" ht="15.75" customHeight="1" x14ac:dyDescent="0.4">
      <c r="A587" s="149">
        <v>589</v>
      </c>
      <c r="B587" s="152">
        <v>45689</v>
      </c>
      <c r="C587" s="149" t="s">
        <v>3111</v>
      </c>
      <c r="D587" s="149">
        <v>46377283</v>
      </c>
      <c r="E587" s="149" t="s">
        <v>3113</v>
      </c>
      <c r="F587" s="149" t="s">
        <v>48</v>
      </c>
      <c r="G587" s="149">
        <v>5000</v>
      </c>
      <c r="H587" s="149">
        <v>15</v>
      </c>
      <c r="I587" s="149">
        <v>2</v>
      </c>
      <c r="J587" s="149">
        <v>2005</v>
      </c>
      <c r="K587" s="154" t="str">
        <f t="shared" si="10"/>
        <v>3516570658</v>
      </c>
      <c r="L587" s="149" t="s">
        <v>3114</v>
      </c>
      <c r="M587" s="149" t="s">
        <v>3115</v>
      </c>
      <c r="N587" s="149">
        <v>2025</v>
      </c>
      <c r="O587" s="153">
        <v>0</v>
      </c>
      <c r="P587" s="149" t="s">
        <v>52</v>
      </c>
      <c r="Q587" s="149" t="s">
        <v>41</v>
      </c>
      <c r="R587" s="154"/>
    </row>
    <row r="588" spans="1:18" ht="15.75" customHeight="1" x14ac:dyDescent="0.4">
      <c r="A588" s="149">
        <v>590</v>
      </c>
      <c r="B588" s="152">
        <v>45689</v>
      </c>
      <c r="C588" s="149" t="s">
        <v>3112</v>
      </c>
      <c r="D588" s="149">
        <v>41524639</v>
      </c>
      <c r="E588" s="149" t="s">
        <v>3118</v>
      </c>
      <c r="F588" s="149" t="s">
        <v>2568</v>
      </c>
      <c r="G588" s="149">
        <v>5151</v>
      </c>
      <c r="H588" s="149">
        <v>23</v>
      </c>
      <c r="I588" s="149">
        <v>1</v>
      </c>
      <c r="J588" s="149">
        <v>1999</v>
      </c>
      <c r="K588" s="154" t="str">
        <f t="shared" si="10"/>
        <v>351584118</v>
      </c>
      <c r="L588" s="155" t="s">
        <v>3119</v>
      </c>
      <c r="M588" s="149" t="s">
        <v>3120</v>
      </c>
      <c r="N588" s="149">
        <v>2025</v>
      </c>
      <c r="O588" s="153" t="s">
        <v>1935</v>
      </c>
      <c r="P588" s="149" t="s">
        <v>466</v>
      </c>
      <c r="Q588" s="149" t="s">
        <v>41</v>
      </c>
      <c r="R588" s="154"/>
    </row>
    <row r="589" spans="1:18" ht="15.75" customHeight="1" x14ac:dyDescent="0.4">
      <c r="A589" s="149">
        <v>591</v>
      </c>
      <c r="B589" s="152">
        <v>45689</v>
      </c>
      <c r="C589" s="149" t="s">
        <v>3121</v>
      </c>
      <c r="D589" s="149">
        <v>23194551</v>
      </c>
      <c r="E589" s="149" t="s">
        <v>3122</v>
      </c>
      <c r="F589" s="149" t="s">
        <v>995</v>
      </c>
      <c r="G589" s="149">
        <v>5000</v>
      </c>
      <c r="H589" s="149">
        <v>24</v>
      </c>
      <c r="I589" s="149">
        <v>1</v>
      </c>
      <c r="J589" s="149">
        <v>1973</v>
      </c>
      <c r="K589" s="154" t="str">
        <f t="shared" si="10"/>
        <v>3513585797</v>
      </c>
      <c r="L589" s="149" t="s">
        <v>3123</v>
      </c>
      <c r="M589" s="149" t="s">
        <v>3124</v>
      </c>
      <c r="N589" s="149">
        <v>2014</v>
      </c>
      <c r="O589" s="149" t="s">
        <v>3125</v>
      </c>
      <c r="P589" s="149" t="s">
        <v>401</v>
      </c>
      <c r="Q589" s="149" t="s">
        <v>22</v>
      </c>
      <c r="R589" s="154"/>
    </row>
    <row r="590" spans="1:18" ht="15.75" customHeight="1" x14ac:dyDescent="0.4">
      <c r="A590" s="149">
        <v>592</v>
      </c>
      <c r="B590" s="152">
        <v>45689</v>
      </c>
      <c r="C590" s="149" t="s">
        <v>3126</v>
      </c>
      <c r="D590" s="149">
        <v>43142512</v>
      </c>
      <c r="E590" s="149" t="s">
        <v>3127</v>
      </c>
      <c r="F590" s="149" t="s">
        <v>48</v>
      </c>
      <c r="G590" s="149">
        <v>5000</v>
      </c>
      <c r="H590" s="149">
        <v>10</v>
      </c>
      <c r="I590" s="149">
        <v>11</v>
      </c>
      <c r="J590" s="149">
        <v>2000</v>
      </c>
      <c r="K590" s="154" t="str">
        <f t="shared" si="10"/>
        <v>3516570658</v>
      </c>
      <c r="L590" s="149" t="s">
        <v>3128</v>
      </c>
      <c r="M590" s="149" t="s">
        <v>595</v>
      </c>
      <c r="N590" s="149">
        <v>0</v>
      </c>
      <c r="O590" s="153">
        <v>0</v>
      </c>
      <c r="P590" s="149" t="s">
        <v>105</v>
      </c>
      <c r="Q590" s="149" t="s">
        <v>33</v>
      </c>
      <c r="R590" s="154"/>
    </row>
    <row r="591" spans="1:18" ht="15.75" customHeight="1" x14ac:dyDescent="0.4">
      <c r="A591" s="149">
        <v>593</v>
      </c>
      <c r="B591" s="152">
        <v>45689</v>
      </c>
      <c r="C591" s="149" t="s">
        <v>3129</v>
      </c>
      <c r="D591" s="149">
        <v>44192531</v>
      </c>
      <c r="E591" s="149" t="s">
        <v>3130</v>
      </c>
      <c r="F591" s="149" t="s">
        <v>48</v>
      </c>
      <c r="G591" s="149">
        <v>5000</v>
      </c>
      <c r="H591" s="149">
        <v>20</v>
      </c>
      <c r="I591" s="149">
        <v>11</v>
      </c>
      <c r="J591" s="149">
        <v>2002</v>
      </c>
      <c r="K591" s="154" t="str">
        <f t="shared" si="10"/>
        <v>351584118</v>
      </c>
      <c r="L591" s="149" t="s">
        <v>3131</v>
      </c>
      <c r="M591" s="149" t="s">
        <v>595</v>
      </c>
      <c r="N591" s="149">
        <v>0</v>
      </c>
      <c r="O591" s="153">
        <v>0</v>
      </c>
      <c r="P591" s="149" t="s">
        <v>105</v>
      </c>
      <c r="Q591" s="149" t="s">
        <v>33</v>
      </c>
      <c r="R591" s="154"/>
    </row>
    <row r="592" spans="1:18" ht="15.75" customHeight="1" x14ac:dyDescent="0.4">
      <c r="A592" s="149">
        <v>594</v>
      </c>
      <c r="B592" s="152">
        <v>45689</v>
      </c>
      <c r="C592" s="149" t="s">
        <v>3132</v>
      </c>
      <c r="D592" s="149">
        <v>23195639</v>
      </c>
      <c r="E592" s="149" t="s">
        <v>3133</v>
      </c>
      <c r="F592" s="149" t="s">
        <v>48</v>
      </c>
      <c r="G592" s="149">
        <v>5000</v>
      </c>
      <c r="H592" s="149">
        <v>20</v>
      </c>
      <c r="I592" s="149">
        <v>2</v>
      </c>
      <c r="J592" s="149">
        <v>1973</v>
      </c>
      <c r="K592" s="154" t="str">
        <f t="shared" si="10"/>
        <v>3513585797</v>
      </c>
      <c r="L592" s="149" t="s">
        <v>3134</v>
      </c>
      <c r="M592" s="149" t="s">
        <v>595</v>
      </c>
      <c r="N592" s="149">
        <v>0</v>
      </c>
      <c r="O592" s="153">
        <v>0</v>
      </c>
      <c r="P592" s="149" t="s">
        <v>105</v>
      </c>
      <c r="Q592" s="149" t="s">
        <v>33</v>
      </c>
      <c r="R592" s="154"/>
    </row>
    <row r="593" spans="1:18" ht="15.75" customHeight="1" x14ac:dyDescent="0.4">
      <c r="A593" s="149">
        <v>595</v>
      </c>
      <c r="B593" s="152">
        <v>45689</v>
      </c>
      <c r="C593" s="149" t="s">
        <v>1569</v>
      </c>
      <c r="D593" s="149">
        <v>29518581</v>
      </c>
      <c r="E593" s="149" t="s">
        <v>1177</v>
      </c>
      <c r="F593" s="149" t="s">
        <v>1178</v>
      </c>
      <c r="G593" s="149">
        <v>2417</v>
      </c>
      <c r="H593" s="149">
        <v>9</v>
      </c>
      <c r="I593" s="149">
        <v>8</v>
      </c>
      <c r="J593" s="149">
        <v>1982</v>
      </c>
      <c r="K593" s="154" t="str">
        <f t="shared" si="10"/>
        <v>3516570658</v>
      </c>
      <c r="L593" s="155" t="s">
        <v>1325</v>
      </c>
      <c r="M593" s="149" t="s">
        <v>595</v>
      </c>
      <c r="N593" s="149">
        <v>0</v>
      </c>
      <c r="O593" s="153">
        <v>0</v>
      </c>
      <c r="P593" s="149" t="s">
        <v>105</v>
      </c>
      <c r="Q593" s="149" t="s">
        <v>22</v>
      </c>
      <c r="R593" s="154"/>
    </row>
    <row r="594" spans="1:18" ht="15.75" customHeight="1" x14ac:dyDescent="0.4">
      <c r="A594" s="149">
        <v>596</v>
      </c>
      <c r="B594" s="152">
        <v>45689</v>
      </c>
      <c r="C594" s="149" t="s">
        <v>3135</v>
      </c>
      <c r="D594" s="149">
        <v>28270760</v>
      </c>
      <c r="E594" s="149" t="s">
        <v>450</v>
      </c>
      <c r="F594" s="149" t="s">
        <v>48</v>
      </c>
      <c r="G594" s="149">
        <v>5000</v>
      </c>
      <c r="H594" s="149">
        <v>24</v>
      </c>
      <c r="I594" s="149">
        <v>7</v>
      </c>
      <c r="J594" s="149">
        <v>1980</v>
      </c>
      <c r="K594" s="154" t="str">
        <f t="shared" si="10"/>
        <v>351584118</v>
      </c>
      <c r="L594" s="155" t="s">
        <v>452</v>
      </c>
      <c r="M594" s="149" t="s">
        <v>3148</v>
      </c>
      <c r="N594" s="149" t="s">
        <v>1861</v>
      </c>
      <c r="O594" s="153">
        <v>0</v>
      </c>
      <c r="P594" s="149" t="s">
        <v>1295</v>
      </c>
      <c r="Q594" s="149" t="s">
        <v>1221</v>
      </c>
      <c r="R594" s="154"/>
    </row>
    <row r="595" spans="1:18" ht="15.75" customHeight="1" x14ac:dyDescent="0.4">
      <c r="A595" s="149">
        <v>597</v>
      </c>
      <c r="B595" s="152">
        <v>45689</v>
      </c>
      <c r="C595" s="149" t="s">
        <v>3153</v>
      </c>
      <c r="D595" s="149">
        <v>44346764</v>
      </c>
      <c r="E595" s="149" t="s">
        <v>1234</v>
      </c>
      <c r="F595" s="149" t="s">
        <v>48</v>
      </c>
      <c r="G595" s="149">
        <v>5000</v>
      </c>
      <c r="H595" s="149">
        <v>26</v>
      </c>
      <c r="I595" s="149">
        <v>9</v>
      </c>
      <c r="J595" s="149">
        <v>2022</v>
      </c>
      <c r="K595" s="154" t="str">
        <f t="shared" si="10"/>
        <v>3513585797</v>
      </c>
      <c r="L595" s="149" t="s">
        <v>3137</v>
      </c>
      <c r="M595" s="149" t="s">
        <v>3149</v>
      </c>
      <c r="N595" s="149">
        <v>2020</v>
      </c>
      <c r="O595" s="153" t="s">
        <v>3150</v>
      </c>
      <c r="P595" s="149" t="s">
        <v>466</v>
      </c>
      <c r="Q595" s="149" t="s">
        <v>41</v>
      </c>
      <c r="R595" s="154"/>
    </row>
    <row r="596" spans="1:18" ht="15.75" customHeight="1" x14ac:dyDescent="0.4">
      <c r="A596" s="149">
        <v>598</v>
      </c>
      <c r="B596" s="152">
        <v>45689</v>
      </c>
      <c r="C596" s="149" t="s">
        <v>3136</v>
      </c>
      <c r="D596" s="149">
        <v>39446723</v>
      </c>
      <c r="E596" s="149" t="s">
        <v>3138</v>
      </c>
      <c r="F596" s="149" t="s">
        <v>3139</v>
      </c>
      <c r="G596" s="149">
        <v>5000</v>
      </c>
      <c r="H596" s="149">
        <v>14</v>
      </c>
      <c r="I596" s="149">
        <v>2</v>
      </c>
      <c r="J596" s="149">
        <v>1996</v>
      </c>
      <c r="K596" s="154" t="str">
        <f t="shared" si="10"/>
        <v>3516570658</v>
      </c>
      <c r="L596" s="155" t="s">
        <v>3140</v>
      </c>
      <c r="M596" s="149" t="s">
        <v>3151</v>
      </c>
      <c r="N596" s="149">
        <v>2008</v>
      </c>
      <c r="O596" s="149" t="s">
        <v>3152</v>
      </c>
      <c r="P596" s="149" t="s">
        <v>401</v>
      </c>
      <c r="Q596" s="149" t="s">
        <v>22</v>
      </c>
      <c r="R596" s="154"/>
    </row>
    <row r="597" spans="1:18" ht="15.75" customHeight="1" x14ac:dyDescent="0.4">
      <c r="A597" s="149">
        <v>599</v>
      </c>
      <c r="B597" s="152">
        <v>45689</v>
      </c>
      <c r="C597" s="149" t="s">
        <v>3141</v>
      </c>
      <c r="D597" s="149">
        <v>38413481</v>
      </c>
      <c r="E597" s="149" t="s">
        <v>3144</v>
      </c>
      <c r="F597" s="149" t="s">
        <v>2691</v>
      </c>
      <c r="G597" s="149">
        <v>5006</v>
      </c>
      <c r="H597" s="149">
        <v>2</v>
      </c>
      <c r="I597" s="149">
        <v>9</v>
      </c>
      <c r="J597" s="149">
        <v>1994</v>
      </c>
      <c r="K597" s="154" t="str">
        <f t="shared" si="10"/>
        <v>351584118</v>
      </c>
      <c r="L597" s="155" t="s">
        <v>3145</v>
      </c>
      <c r="M597" s="149" t="s">
        <v>3146</v>
      </c>
      <c r="N597" s="149">
        <v>2013</v>
      </c>
      <c r="O597" s="153" t="s">
        <v>3147</v>
      </c>
      <c r="P597" s="149" t="s">
        <v>401</v>
      </c>
      <c r="Q597" s="149" t="s">
        <v>22</v>
      </c>
      <c r="R597" s="154"/>
    </row>
    <row r="598" spans="1:18" ht="15.75" customHeight="1" x14ac:dyDescent="0.4">
      <c r="A598" s="149">
        <v>600</v>
      </c>
      <c r="B598" s="152">
        <v>45689</v>
      </c>
      <c r="C598" s="149" t="s">
        <v>3141</v>
      </c>
      <c r="D598" s="149">
        <v>38413481</v>
      </c>
      <c r="E598" s="149" t="s">
        <v>3144</v>
      </c>
      <c r="F598" s="149" t="s">
        <v>2691</v>
      </c>
      <c r="G598" s="149">
        <v>5006</v>
      </c>
      <c r="H598" s="149">
        <v>2</v>
      </c>
      <c r="I598" s="149">
        <v>9</v>
      </c>
      <c r="J598" s="149">
        <v>1994</v>
      </c>
      <c r="K598" s="154" t="str">
        <f t="shared" si="10"/>
        <v>3513585797</v>
      </c>
      <c r="L598" s="155" t="s">
        <v>3145</v>
      </c>
      <c r="M598" s="149" t="s">
        <v>1026</v>
      </c>
      <c r="N598" s="149">
        <v>0</v>
      </c>
      <c r="O598" s="153">
        <v>0</v>
      </c>
      <c r="P598" s="149" t="s">
        <v>134</v>
      </c>
      <c r="Q598" s="149" t="s">
        <v>518</v>
      </c>
      <c r="R598" s="154"/>
    </row>
    <row r="599" spans="1:18" ht="15.75" customHeight="1" x14ac:dyDescent="0.4">
      <c r="A599" s="149">
        <v>601</v>
      </c>
      <c r="B599" s="152">
        <v>45689</v>
      </c>
      <c r="C599" s="149" t="s">
        <v>3155</v>
      </c>
      <c r="D599" s="149">
        <v>44194718</v>
      </c>
      <c r="E599" s="149" t="s">
        <v>2476</v>
      </c>
      <c r="F599" s="149" t="s">
        <v>983</v>
      </c>
      <c r="G599" s="149">
        <v>5125</v>
      </c>
      <c r="H599" s="149">
        <v>13</v>
      </c>
      <c r="I599" s="149">
        <v>9</v>
      </c>
      <c r="J599" s="149">
        <v>2002</v>
      </c>
      <c r="K599" s="154" t="str">
        <f t="shared" si="10"/>
        <v>3516570658</v>
      </c>
      <c r="L599" s="160" t="s">
        <v>3154</v>
      </c>
      <c r="M599" s="149" t="s">
        <v>2326</v>
      </c>
      <c r="N599" s="149">
        <v>2017</v>
      </c>
      <c r="O599" s="153" t="s">
        <v>3156</v>
      </c>
      <c r="P599" s="149" t="s">
        <v>96</v>
      </c>
      <c r="Q599" s="149" t="s">
        <v>41</v>
      </c>
      <c r="R599" s="154"/>
    </row>
    <row r="600" spans="1:18" ht="15.75" customHeight="1" x14ac:dyDescent="0.4">
      <c r="A600" s="149">
        <v>602</v>
      </c>
      <c r="B600" s="152">
        <v>45689</v>
      </c>
      <c r="C600" s="149" t="s">
        <v>1695</v>
      </c>
      <c r="D600" s="149">
        <v>43370839</v>
      </c>
      <c r="E600" s="149" t="s">
        <v>841</v>
      </c>
      <c r="F600" s="149" t="s">
        <v>48</v>
      </c>
      <c r="G600" s="149">
        <v>5000</v>
      </c>
      <c r="H600" s="149">
        <v>26</v>
      </c>
      <c r="I600" s="149">
        <v>5</v>
      </c>
      <c r="J600" s="149">
        <v>2001</v>
      </c>
      <c r="K600" s="154" t="str">
        <f t="shared" si="10"/>
        <v>351584118</v>
      </c>
      <c r="L600" s="155" t="s">
        <v>844</v>
      </c>
      <c r="M600" s="149" t="s">
        <v>595</v>
      </c>
      <c r="N600" s="149">
        <v>0</v>
      </c>
      <c r="O600" s="153">
        <v>0</v>
      </c>
      <c r="P600" s="149" t="s">
        <v>105</v>
      </c>
      <c r="Q600" s="149" t="s">
        <v>22</v>
      </c>
      <c r="R600" s="154"/>
    </row>
    <row r="601" spans="1:18" ht="15.75" customHeight="1" x14ac:dyDescent="0.4">
      <c r="A601" s="149">
        <v>603</v>
      </c>
      <c r="B601" s="152">
        <v>45689</v>
      </c>
      <c r="C601" s="149" t="s">
        <v>3160</v>
      </c>
      <c r="D601" s="149">
        <v>44348150</v>
      </c>
      <c r="E601" s="149" t="s">
        <v>3161</v>
      </c>
      <c r="F601" s="149" t="s">
        <v>983</v>
      </c>
      <c r="G601" s="149">
        <v>5125</v>
      </c>
      <c r="H601" s="149">
        <v>24</v>
      </c>
      <c r="I601" s="149">
        <v>10</v>
      </c>
      <c r="J601" s="149">
        <v>2002</v>
      </c>
      <c r="K601" s="154" t="str">
        <f t="shared" si="10"/>
        <v>3513585797</v>
      </c>
      <c r="L601" s="149" t="s">
        <v>3162</v>
      </c>
      <c r="M601" s="149" t="s">
        <v>3163</v>
      </c>
      <c r="N601" s="149">
        <v>2021</v>
      </c>
      <c r="O601" s="153" t="s">
        <v>3164</v>
      </c>
      <c r="P601" s="149" t="s">
        <v>466</v>
      </c>
      <c r="Q601" s="149" t="s">
        <v>41</v>
      </c>
      <c r="R601" s="154"/>
    </row>
    <row r="602" spans="1:18" ht="15.75" customHeight="1" x14ac:dyDescent="0.4">
      <c r="A602" s="149">
        <v>604</v>
      </c>
      <c r="B602" s="152">
        <v>45689</v>
      </c>
      <c r="C602" s="149" t="s">
        <v>1543</v>
      </c>
      <c r="D602" s="160">
        <v>30715004506</v>
      </c>
      <c r="E602" s="149" t="s">
        <v>1544</v>
      </c>
      <c r="F602" s="149" t="s">
        <v>48</v>
      </c>
      <c r="G602" s="149">
        <v>5000</v>
      </c>
      <c r="H602" s="149">
        <v>17</v>
      </c>
      <c r="I602" s="149">
        <v>6</v>
      </c>
      <c r="J602" s="149">
        <v>2015</v>
      </c>
      <c r="K602" s="154" t="str">
        <f t="shared" si="10"/>
        <v>3516570658</v>
      </c>
      <c r="L602" s="149" t="s">
        <v>1546</v>
      </c>
      <c r="M602" s="149" t="s">
        <v>3167</v>
      </c>
      <c r="N602" s="149">
        <v>2024</v>
      </c>
      <c r="O602" s="149" t="s">
        <v>3168</v>
      </c>
      <c r="P602" s="149" t="s">
        <v>401</v>
      </c>
      <c r="Q602" s="149" t="s">
        <v>22</v>
      </c>
      <c r="R602" s="154"/>
    </row>
    <row r="603" spans="1:18" ht="15.75" customHeight="1" x14ac:dyDescent="0.4">
      <c r="A603" s="149">
        <v>605</v>
      </c>
      <c r="B603" s="152">
        <v>45689</v>
      </c>
      <c r="C603" s="149" t="s">
        <v>1008</v>
      </c>
      <c r="D603" s="149">
        <v>35122905</v>
      </c>
      <c r="E603" s="149" t="s">
        <v>1016</v>
      </c>
      <c r="F603" s="149" t="s">
        <v>983</v>
      </c>
      <c r="G603" s="149">
        <v>5125</v>
      </c>
      <c r="H603" s="149">
        <v>18</v>
      </c>
      <c r="I603" s="149">
        <v>2</v>
      </c>
      <c r="J603" s="149">
        <v>1990</v>
      </c>
      <c r="K603" s="154" t="str">
        <f t="shared" si="10"/>
        <v>351584118</v>
      </c>
      <c r="L603" s="149" t="s">
        <v>1017</v>
      </c>
      <c r="M603" s="149" t="s">
        <v>3170</v>
      </c>
      <c r="N603" s="149">
        <v>2014</v>
      </c>
      <c r="O603" s="149" t="s">
        <v>3171</v>
      </c>
      <c r="P603" s="149" t="s">
        <v>96</v>
      </c>
      <c r="Q603" s="149" t="s">
        <v>45</v>
      </c>
      <c r="R603" s="154"/>
    </row>
    <row r="604" spans="1:18" ht="15.75" customHeight="1" x14ac:dyDescent="0.4">
      <c r="A604" s="149">
        <v>606</v>
      </c>
      <c r="B604" s="152">
        <v>45689</v>
      </c>
      <c r="C604" s="149" t="s">
        <v>3012</v>
      </c>
      <c r="D604" s="149">
        <v>40296597</v>
      </c>
      <c r="E604" s="149" t="s">
        <v>3021</v>
      </c>
      <c r="F604" s="149" t="s">
        <v>3022</v>
      </c>
      <c r="G604" s="149">
        <v>5113</v>
      </c>
      <c r="H604" s="149">
        <v>22</v>
      </c>
      <c r="I604" s="149">
        <v>9</v>
      </c>
      <c r="J604" s="149">
        <v>1997</v>
      </c>
      <c r="K604" s="154" t="str">
        <f t="shared" si="10"/>
        <v>3513585797</v>
      </c>
      <c r="L604" s="149" t="s">
        <v>3023</v>
      </c>
      <c r="M604" s="149">
        <v>0</v>
      </c>
      <c r="N604" s="149">
        <v>0</v>
      </c>
      <c r="O604" s="153">
        <v>0</v>
      </c>
      <c r="P604" s="149" t="s">
        <v>73</v>
      </c>
      <c r="Q604" s="149" t="s">
        <v>41</v>
      </c>
      <c r="R604" s="154"/>
    </row>
    <row r="605" spans="1:18" ht="15.75" customHeight="1" x14ac:dyDescent="0.4">
      <c r="A605" s="149">
        <v>608</v>
      </c>
      <c r="B605" s="152">
        <v>45689</v>
      </c>
      <c r="C605" s="149" t="s">
        <v>3174</v>
      </c>
      <c r="D605" s="149">
        <v>23258487</v>
      </c>
      <c r="E605" s="149" t="s">
        <v>3175</v>
      </c>
      <c r="F605" s="149" t="s">
        <v>48</v>
      </c>
      <c r="G605" s="149">
        <v>5000</v>
      </c>
      <c r="H605" s="149">
        <v>1</v>
      </c>
      <c r="I605" s="149">
        <v>3</v>
      </c>
      <c r="J605" s="149">
        <v>1973</v>
      </c>
      <c r="K605" s="154" t="str">
        <f t="shared" si="10"/>
        <v>3516570658</v>
      </c>
      <c r="L605" s="149" t="s">
        <v>3176</v>
      </c>
      <c r="M605" s="149" t="s">
        <v>3177</v>
      </c>
      <c r="N605" s="149">
        <v>2017</v>
      </c>
      <c r="O605" s="149" t="s">
        <v>3178</v>
      </c>
      <c r="P605" s="149" t="s">
        <v>401</v>
      </c>
      <c r="Q605" s="149" t="s">
        <v>2247</v>
      </c>
      <c r="R605" s="154"/>
    </row>
    <row r="606" spans="1:18" ht="15.75" customHeight="1" x14ac:dyDescent="0.4">
      <c r="A606" s="149">
        <v>609</v>
      </c>
      <c r="B606" s="152">
        <v>45717</v>
      </c>
      <c r="C606" s="149" t="s">
        <v>3181</v>
      </c>
      <c r="D606" s="149">
        <v>36125559</v>
      </c>
      <c r="E606" s="149" t="s">
        <v>3182</v>
      </c>
      <c r="F606" s="149" t="s">
        <v>3183</v>
      </c>
      <c r="G606" s="149">
        <v>5000</v>
      </c>
      <c r="H606" s="149">
        <v>3</v>
      </c>
      <c r="I606" s="149">
        <v>9</v>
      </c>
      <c r="J606" s="149">
        <v>1990</v>
      </c>
      <c r="K606" s="154" t="str">
        <f t="shared" si="10"/>
        <v>351584118</v>
      </c>
      <c r="L606" s="149" t="s">
        <v>3184</v>
      </c>
      <c r="M606" s="149" t="s">
        <v>2928</v>
      </c>
      <c r="N606" s="149">
        <v>2008</v>
      </c>
      <c r="O606" s="149" t="s">
        <v>3185</v>
      </c>
      <c r="P606" s="149" t="s">
        <v>401</v>
      </c>
      <c r="Q606" s="149" t="s">
        <v>22</v>
      </c>
      <c r="R606" s="154"/>
    </row>
    <row r="607" spans="1:18" ht="15.75" customHeight="1" x14ac:dyDescent="0.4">
      <c r="A607" s="149">
        <v>610</v>
      </c>
      <c r="B607" s="152">
        <v>45717</v>
      </c>
      <c r="C607" s="149" t="s">
        <v>3186</v>
      </c>
      <c r="D607" s="149">
        <v>32875186</v>
      </c>
      <c r="E607" s="149" t="s">
        <v>3195</v>
      </c>
      <c r="F607" s="149" t="s">
        <v>143</v>
      </c>
      <c r="G607" s="149">
        <v>5147</v>
      </c>
      <c r="H607" s="149">
        <v>18</v>
      </c>
      <c r="I607" s="149">
        <v>3</v>
      </c>
      <c r="J607" s="149">
        <v>1987</v>
      </c>
      <c r="K607" s="154" t="str">
        <f t="shared" si="10"/>
        <v>3513585797</v>
      </c>
      <c r="L607" s="155" t="s">
        <v>3196</v>
      </c>
      <c r="M607" s="149" t="s">
        <v>3197</v>
      </c>
      <c r="N607" s="149">
        <v>1996</v>
      </c>
      <c r="O607" s="153" t="s">
        <v>3198</v>
      </c>
      <c r="P607" s="149" t="s">
        <v>401</v>
      </c>
      <c r="Q607" s="149" t="s">
        <v>45</v>
      </c>
      <c r="R607" s="154"/>
    </row>
    <row r="608" spans="1:18" ht="15.75" customHeight="1" x14ac:dyDescent="0.4">
      <c r="A608" s="149">
        <v>611</v>
      </c>
      <c r="B608" s="152">
        <v>45717</v>
      </c>
      <c r="C608" s="149" t="s">
        <v>3187</v>
      </c>
      <c r="D608" s="149">
        <v>35690560</v>
      </c>
      <c r="E608" s="149" t="s">
        <v>3199</v>
      </c>
      <c r="F608" s="149" t="s">
        <v>3200</v>
      </c>
      <c r="G608" s="149">
        <v>3500</v>
      </c>
      <c r="H608" s="149">
        <v>15</v>
      </c>
      <c r="I608" s="149">
        <v>4</v>
      </c>
      <c r="J608" s="149">
        <v>1991</v>
      </c>
      <c r="K608" s="154" t="str">
        <f t="shared" si="10"/>
        <v>3516570658</v>
      </c>
      <c r="L608" s="149" t="s">
        <v>3201</v>
      </c>
      <c r="M608" s="149" t="s">
        <v>3202</v>
      </c>
      <c r="N608" s="149">
        <v>2017</v>
      </c>
      <c r="O608" s="153" t="s">
        <v>3203</v>
      </c>
      <c r="P608" s="149" t="s">
        <v>466</v>
      </c>
      <c r="Q608" s="149" t="s">
        <v>41</v>
      </c>
      <c r="R608" s="154"/>
    </row>
    <row r="609" spans="1:18" ht="15.75" customHeight="1" x14ac:dyDescent="0.4">
      <c r="A609" s="149">
        <v>612</v>
      </c>
      <c r="B609" s="152">
        <v>45717</v>
      </c>
      <c r="C609" s="149" t="s">
        <v>3188</v>
      </c>
      <c r="D609" s="149">
        <v>16640673</v>
      </c>
      <c r="E609" s="149" t="s">
        <v>2837</v>
      </c>
      <c r="F609" s="149" t="s">
        <v>86</v>
      </c>
      <c r="G609" s="149">
        <v>5147</v>
      </c>
      <c r="H609" s="149">
        <v>9</v>
      </c>
      <c r="I609" s="149">
        <v>4</v>
      </c>
      <c r="J609" s="149">
        <v>1963</v>
      </c>
      <c r="K609" s="154" t="str">
        <f t="shared" si="10"/>
        <v>351584118</v>
      </c>
      <c r="L609" s="149" t="s">
        <v>3204</v>
      </c>
      <c r="M609" s="149" t="s">
        <v>3205</v>
      </c>
      <c r="N609" s="149">
        <v>2018</v>
      </c>
      <c r="O609" s="149" t="s">
        <v>3206</v>
      </c>
      <c r="P609" s="149" t="s">
        <v>401</v>
      </c>
      <c r="Q609" s="149" t="s">
        <v>22</v>
      </c>
      <c r="R609" s="154"/>
    </row>
    <row r="610" spans="1:18" ht="15.75" customHeight="1" x14ac:dyDescent="0.4">
      <c r="A610" s="149">
        <v>613</v>
      </c>
      <c r="B610" s="152">
        <v>45717</v>
      </c>
      <c r="C610" s="149" t="s">
        <v>1616</v>
      </c>
      <c r="D610" s="149">
        <v>21398281</v>
      </c>
      <c r="E610" s="149" t="s">
        <v>1475</v>
      </c>
      <c r="F610" s="149" t="s">
        <v>147</v>
      </c>
      <c r="G610" s="149">
        <v>5008</v>
      </c>
      <c r="H610" s="149">
        <v>11</v>
      </c>
      <c r="I610" s="149">
        <v>6</v>
      </c>
      <c r="J610" s="149">
        <v>1970</v>
      </c>
      <c r="K610" s="154" t="str">
        <f t="shared" si="10"/>
        <v>3513585797</v>
      </c>
      <c r="L610" s="155" t="s">
        <v>3207</v>
      </c>
      <c r="M610" s="149" t="s">
        <v>3208</v>
      </c>
      <c r="N610" s="149" t="s">
        <v>3209</v>
      </c>
      <c r="O610" s="153">
        <v>0</v>
      </c>
      <c r="P610" s="149" t="s">
        <v>134</v>
      </c>
      <c r="Q610" s="149" t="s">
        <v>396</v>
      </c>
      <c r="R610" s="154"/>
    </row>
    <row r="611" spans="1:18" ht="15.75" customHeight="1" x14ac:dyDescent="0.4">
      <c r="A611" s="149">
        <v>614</v>
      </c>
      <c r="B611" s="152">
        <v>45717</v>
      </c>
      <c r="C611" s="149" t="s">
        <v>3190</v>
      </c>
      <c r="D611" s="149">
        <v>23794462</v>
      </c>
      <c r="E611" s="149" t="s">
        <v>1202</v>
      </c>
      <c r="F611" s="149" t="s">
        <v>1203</v>
      </c>
      <c r="G611" s="149">
        <v>5000</v>
      </c>
      <c r="H611" s="149">
        <v>14</v>
      </c>
      <c r="I611" s="149">
        <v>2</v>
      </c>
      <c r="J611" s="149">
        <v>1974</v>
      </c>
      <c r="K611" s="154" t="str">
        <f t="shared" si="10"/>
        <v>3516570658</v>
      </c>
      <c r="L611" s="149" t="s">
        <v>595</v>
      </c>
      <c r="M611" s="149" t="s">
        <v>3212</v>
      </c>
      <c r="N611" s="149">
        <v>0</v>
      </c>
      <c r="O611" s="153">
        <v>0</v>
      </c>
      <c r="P611" s="149" t="s">
        <v>105</v>
      </c>
      <c r="Q611" s="149" t="s">
        <v>22</v>
      </c>
      <c r="R611" s="154"/>
    </row>
    <row r="612" spans="1:18" ht="15.75" customHeight="1" x14ac:dyDescent="0.4">
      <c r="A612" s="149">
        <v>615</v>
      </c>
      <c r="B612" s="152">
        <v>45717</v>
      </c>
      <c r="C612" s="149" t="s">
        <v>3191</v>
      </c>
      <c r="D612" s="160">
        <v>30715004506</v>
      </c>
      <c r="E612" s="149" t="s">
        <v>1544</v>
      </c>
      <c r="F612" s="149" t="s">
        <v>48</v>
      </c>
      <c r="G612" s="149">
        <v>5000</v>
      </c>
      <c r="H612" s="149">
        <v>17</v>
      </c>
      <c r="I612" s="149">
        <v>6</v>
      </c>
      <c r="J612" s="149">
        <v>2015</v>
      </c>
      <c r="K612" s="154" t="str">
        <f t="shared" si="10"/>
        <v>351584118</v>
      </c>
      <c r="L612" s="149" t="s">
        <v>1546</v>
      </c>
      <c r="M612" s="149" t="s">
        <v>3213</v>
      </c>
      <c r="N612" s="149">
        <v>2025</v>
      </c>
      <c r="O612" s="149" t="s">
        <v>3214</v>
      </c>
      <c r="P612" s="149" t="s">
        <v>401</v>
      </c>
      <c r="Q612" s="149" t="s">
        <v>1945</v>
      </c>
      <c r="R612" s="154"/>
    </row>
    <row r="613" spans="1:18" ht="15.75" customHeight="1" x14ac:dyDescent="0.4">
      <c r="A613" s="149">
        <v>616</v>
      </c>
      <c r="B613" s="152">
        <v>45717</v>
      </c>
      <c r="C613" s="149" t="s">
        <v>3100</v>
      </c>
      <c r="D613" s="149">
        <v>35965459</v>
      </c>
      <c r="E613" s="149" t="s">
        <v>3101</v>
      </c>
      <c r="F613" s="149" t="s">
        <v>84</v>
      </c>
      <c r="G613" s="149">
        <v>5105</v>
      </c>
      <c r="H613" s="149">
        <v>20</v>
      </c>
      <c r="I613" s="149">
        <v>6</v>
      </c>
      <c r="J613" s="149">
        <v>1991</v>
      </c>
      <c r="K613" s="154" t="str">
        <f t="shared" si="10"/>
        <v>3513585797</v>
      </c>
      <c r="L613" s="149" t="s">
        <v>3102</v>
      </c>
      <c r="M613" s="149" t="s">
        <v>3216</v>
      </c>
      <c r="N613" s="149">
        <v>2002</v>
      </c>
      <c r="O613" s="153" t="s">
        <v>3217</v>
      </c>
      <c r="P613" s="149" t="s">
        <v>401</v>
      </c>
      <c r="Q613" s="149" t="s">
        <v>41</v>
      </c>
      <c r="R613" s="154"/>
    </row>
    <row r="614" spans="1:18" ht="15.75" customHeight="1" x14ac:dyDescent="0.4">
      <c r="A614" s="149">
        <v>617</v>
      </c>
      <c r="B614" s="152">
        <v>45717</v>
      </c>
      <c r="C614" s="149" t="s">
        <v>3192</v>
      </c>
      <c r="D614" s="149">
        <v>95063921</v>
      </c>
      <c r="E614" s="149" t="s">
        <v>3218</v>
      </c>
      <c r="F614" s="149" t="s">
        <v>48</v>
      </c>
      <c r="G614" s="149">
        <v>5000</v>
      </c>
      <c r="H614" s="149">
        <v>3</v>
      </c>
      <c r="I614" s="149">
        <v>8</v>
      </c>
      <c r="J614" s="149">
        <v>2002</v>
      </c>
      <c r="K614" s="154" t="str">
        <f t="shared" si="10"/>
        <v>3516570658</v>
      </c>
      <c r="L614" s="149" t="s">
        <v>3219</v>
      </c>
      <c r="M614" s="149" t="s">
        <v>1977</v>
      </c>
      <c r="N614" s="149">
        <v>2022</v>
      </c>
      <c r="O614" s="153" t="s">
        <v>3220</v>
      </c>
      <c r="P614" s="149" t="s">
        <v>466</v>
      </c>
      <c r="Q614" s="149" t="s">
        <v>41</v>
      </c>
      <c r="R614" s="154"/>
    </row>
    <row r="615" spans="1:18" ht="15.75" customHeight="1" x14ac:dyDescent="0.4">
      <c r="A615" s="149">
        <v>618</v>
      </c>
      <c r="B615" s="152">
        <v>45717</v>
      </c>
      <c r="C615" s="149" t="s">
        <v>3193</v>
      </c>
      <c r="D615" s="149">
        <v>45486622</v>
      </c>
      <c r="E615" s="149" t="s">
        <v>2603</v>
      </c>
      <c r="F615" s="149" t="s">
        <v>147</v>
      </c>
      <c r="G615" s="149">
        <v>5008</v>
      </c>
      <c r="H615" s="149">
        <v>14</v>
      </c>
      <c r="I615" s="149">
        <v>8</v>
      </c>
      <c r="J615" s="149">
        <v>2004</v>
      </c>
      <c r="K615" s="154" t="str">
        <f t="shared" si="10"/>
        <v>351584118</v>
      </c>
      <c r="L615" s="149" t="s">
        <v>3221</v>
      </c>
      <c r="M615" s="149" t="s">
        <v>2917</v>
      </c>
      <c r="N615" s="149">
        <v>2008</v>
      </c>
      <c r="O615" s="153" t="s">
        <v>3222</v>
      </c>
      <c r="P615" s="149" t="s">
        <v>401</v>
      </c>
      <c r="Q615" s="149" t="s">
        <v>22</v>
      </c>
      <c r="R615" s="154"/>
    </row>
    <row r="616" spans="1:18" ht="15.75" customHeight="1" x14ac:dyDescent="0.4">
      <c r="A616" s="149">
        <v>619</v>
      </c>
      <c r="B616" s="152">
        <v>45717</v>
      </c>
      <c r="C616" s="149" t="s">
        <v>3223</v>
      </c>
      <c r="D616" s="149">
        <v>14579666</v>
      </c>
      <c r="E616" s="149" t="s">
        <v>3224</v>
      </c>
      <c r="F616" s="149" t="s">
        <v>3225</v>
      </c>
      <c r="G616" s="149">
        <v>5012</v>
      </c>
      <c r="H616" s="149">
        <v>7</v>
      </c>
      <c r="I616" s="149">
        <v>5</v>
      </c>
      <c r="J616" s="149">
        <v>1961</v>
      </c>
      <c r="K616" s="154" t="str">
        <f t="shared" si="10"/>
        <v>3513585797</v>
      </c>
      <c r="L616" s="149" t="s">
        <v>3226</v>
      </c>
      <c r="M616" s="149" t="s">
        <v>3227</v>
      </c>
      <c r="N616" s="149">
        <v>2018</v>
      </c>
      <c r="O616" s="149" t="s">
        <v>3228</v>
      </c>
      <c r="P616" s="149" t="s">
        <v>401</v>
      </c>
      <c r="Q616" s="149" t="s">
        <v>22</v>
      </c>
      <c r="R616" s="154"/>
    </row>
    <row r="617" spans="1:18" ht="15.75" customHeight="1" x14ac:dyDescent="0.4">
      <c r="A617" s="149">
        <v>620</v>
      </c>
      <c r="B617" s="152">
        <v>45717</v>
      </c>
      <c r="C617" s="149" t="s">
        <v>1639</v>
      </c>
      <c r="D617" s="149">
        <v>39934668</v>
      </c>
      <c r="E617" s="149" t="s">
        <v>266</v>
      </c>
      <c r="F617" s="149" t="s">
        <v>267</v>
      </c>
      <c r="G617" s="149">
        <v>5010</v>
      </c>
      <c r="H617" s="149">
        <v>25</v>
      </c>
      <c r="I617" s="149">
        <v>9</v>
      </c>
      <c r="J617" s="149">
        <v>1996</v>
      </c>
      <c r="K617" s="154" t="str">
        <f t="shared" si="10"/>
        <v>3516570658</v>
      </c>
      <c r="L617" s="149" t="s">
        <v>268</v>
      </c>
      <c r="M617" s="149" t="s">
        <v>3235</v>
      </c>
      <c r="N617" s="149">
        <v>2016</v>
      </c>
      <c r="O617" s="149" t="s">
        <v>3237</v>
      </c>
      <c r="P617" s="149" t="s">
        <v>401</v>
      </c>
      <c r="Q617" s="149" t="s">
        <v>22</v>
      </c>
      <c r="R617" s="154"/>
    </row>
    <row r="618" spans="1:18" ht="15.75" customHeight="1" x14ac:dyDescent="0.4">
      <c r="A618" s="149">
        <v>621</v>
      </c>
      <c r="B618" s="152">
        <v>45717</v>
      </c>
      <c r="C618" s="149" t="s">
        <v>3230</v>
      </c>
      <c r="D618" s="149">
        <v>43525595</v>
      </c>
      <c r="E618" s="149" t="s">
        <v>3231</v>
      </c>
      <c r="F618" s="149" t="s">
        <v>48</v>
      </c>
      <c r="G618" s="149">
        <v>5000</v>
      </c>
      <c r="H618" s="149">
        <v>1</v>
      </c>
      <c r="I618" s="149">
        <v>11</v>
      </c>
      <c r="J618" s="149">
        <v>2001</v>
      </c>
      <c r="K618" s="154" t="str">
        <f t="shared" si="10"/>
        <v>351584118</v>
      </c>
      <c r="L618" s="155" t="s">
        <v>3232</v>
      </c>
      <c r="M618" s="149" t="s">
        <v>3234</v>
      </c>
      <c r="N618" s="149">
        <v>2017</v>
      </c>
      <c r="O618" s="153" t="s">
        <v>3233</v>
      </c>
      <c r="P618" s="149" t="s">
        <v>466</v>
      </c>
      <c r="Q618" s="149" t="s">
        <v>41</v>
      </c>
      <c r="R618" s="154"/>
    </row>
    <row r="619" spans="1:18" ht="15.75" customHeight="1" x14ac:dyDescent="0.4">
      <c r="A619" s="149">
        <v>622</v>
      </c>
      <c r="B619" s="152">
        <v>45717</v>
      </c>
      <c r="C619" s="149" t="s">
        <v>3240</v>
      </c>
      <c r="D619" s="149">
        <v>42979246</v>
      </c>
      <c r="E619" s="149" t="s">
        <v>3241</v>
      </c>
      <c r="F619" s="149" t="s">
        <v>3242</v>
      </c>
      <c r="G619" s="149">
        <v>5151</v>
      </c>
      <c r="H619" s="149">
        <v>9</v>
      </c>
      <c r="I619" s="149">
        <v>9</v>
      </c>
      <c r="J619" s="149">
        <v>1998</v>
      </c>
      <c r="K619" s="154" t="str">
        <f t="shared" si="10"/>
        <v>3513585797</v>
      </c>
      <c r="L619" s="155" t="s">
        <v>3243</v>
      </c>
      <c r="M619" s="149" t="s">
        <v>2610</v>
      </c>
      <c r="N619" s="149">
        <v>2024</v>
      </c>
      <c r="O619" s="153" t="s">
        <v>3244</v>
      </c>
      <c r="P619" s="149" t="s">
        <v>466</v>
      </c>
      <c r="Q619" s="149" t="s">
        <v>41</v>
      </c>
      <c r="R619" s="154"/>
    </row>
    <row r="620" spans="1:18" ht="15.75" customHeight="1" x14ac:dyDescent="0.4">
      <c r="A620" s="149">
        <v>623</v>
      </c>
      <c r="B620" s="152">
        <v>45717</v>
      </c>
      <c r="C620" s="149" t="s">
        <v>3245</v>
      </c>
      <c r="D620" s="149">
        <v>33437582</v>
      </c>
      <c r="E620" s="149" t="s">
        <v>3246</v>
      </c>
      <c r="F620" s="149" t="s">
        <v>48</v>
      </c>
      <c r="G620" s="149">
        <v>5000</v>
      </c>
      <c r="H620" s="149">
        <v>14</v>
      </c>
      <c r="I620" s="149">
        <v>12</v>
      </c>
      <c r="J620" s="149">
        <v>1987</v>
      </c>
      <c r="K620" s="154" t="str">
        <f t="shared" si="10"/>
        <v>3516570658</v>
      </c>
      <c r="L620" s="155" t="s">
        <v>3247</v>
      </c>
      <c r="M620" s="149" t="s">
        <v>3248</v>
      </c>
      <c r="N620" s="149" t="s">
        <v>1773</v>
      </c>
      <c r="O620" s="153" t="s">
        <v>3249</v>
      </c>
      <c r="P620" s="149" t="s">
        <v>401</v>
      </c>
      <c r="Q620" s="149" t="s">
        <v>45</v>
      </c>
      <c r="R620" s="154"/>
    </row>
    <row r="621" spans="1:18" ht="15.75" customHeight="1" x14ac:dyDescent="0.4">
      <c r="A621" s="149">
        <v>624</v>
      </c>
      <c r="B621" s="152">
        <v>45717</v>
      </c>
      <c r="C621" s="149" t="s">
        <v>449</v>
      </c>
      <c r="D621" s="149">
        <v>30715461362</v>
      </c>
      <c r="E621" s="149" t="s">
        <v>450</v>
      </c>
      <c r="F621" s="149" t="s">
        <v>451</v>
      </c>
      <c r="G621" s="149">
        <v>5000</v>
      </c>
      <c r="H621" s="149">
        <v>8</v>
      </c>
      <c r="I621" s="149">
        <v>9</v>
      </c>
      <c r="J621" s="149">
        <v>1978</v>
      </c>
      <c r="K621" s="154" t="str">
        <f t="shared" si="10"/>
        <v>351584118</v>
      </c>
      <c r="L621" s="155" t="s">
        <v>452</v>
      </c>
      <c r="M621" s="149" t="s">
        <v>3253</v>
      </c>
      <c r="N621" s="149">
        <v>0</v>
      </c>
      <c r="O621" s="153">
        <v>0</v>
      </c>
      <c r="P621" s="149" t="s">
        <v>401</v>
      </c>
      <c r="Q621" s="149" t="s">
        <v>33</v>
      </c>
      <c r="R621" s="154" t="s">
        <v>161</v>
      </c>
    </row>
    <row r="622" spans="1:18" ht="15.75" customHeight="1" x14ac:dyDescent="0.4">
      <c r="A622" s="149">
        <v>625</v>
      </c>
      <c r="B622" s="152">
        <v>45717</v>
      </c>
      <c r="C622" s="149" t="s">
        <v>2522</v>
      </c>
      <c r="D622" s="159">
        <v>20439002</v>
      </c>
      <c r="E622" s="149" t="s">
        <v>215</v>
      </c>
      <c r="F622" s="149" t="s">
        <v>48</v>
      </c>
      <c r="G622" s="149">
        <v>5000</v>
      </c>
      <c r="H622" s="149">
        <v>26</v>
      </c>
      <c r="I622" s="149">
        <v>7</v>
      </c>
      <c r="J622" s="149">
        <v>1968</v>
      </c>
      <c r="K622" s="154" t="str">
        <f t="shared" si="10"/>
        <v>3513585797</v>
      </c>
      <c r="L622" s="155" t="s">
        <v>256</v>
      </c>
      <c r="M622" s="149" t="s">
        <v>3254</v>
      </c>
      <c r="N622" s="149">
        <v>2018</v>
      </c>
      <c r="O622" s="157"/>
      <c r="P622" s="149" t="s">
        <v>401</v>
      </c>
      <c r="Q622" s="149" t="s">
        <v>22</v>
      </c>
      <c r="R622" s="154"/>
    </row>
    <row r="623" spans="1:18" ht="15.75" customHeight="1" x14ac:dyDescent="0.4">
      <c r="A623" s="149">
        <v>626</v>
      </c>
      <c r="B623" s="152">
        <v>45717</v>
      </c>
      <c r="C623" s="149" t="s">
        <v>3015</v>
      </c>
      <c r="D623" s="149">
        <v>34839658</v>
      </c>
      <c r="E623" s="149" t="s">
        <v>3029</v>
      </c>
      <c r="F623" s="149" t="s">
        <v>3030</v>
      </c>
      <c r="G623" s="149">
        <v>5014</v>
      </c>
      <c r="H623" s="149">
        <v>31</v>
      </c>
      <c r="I623" s="149">
        <v>10</v>
      </c>
      <c r="J623" s="149">
        <v>1989</v>
      </c>
      <c r="K623" s="154" t="str">
        <f t="shared" si="10"/>
        <v>3516570658</v>
      </c>
      <c r="L623" s="155" t="s">
        <v>3031</v>
      </c>
      <c r="M623" s="149" t="s">
        <v>595</v>
      </c>
      <c r="N623" s="149">
        <v>0</v>
      </c>
      <c r="O623" s="153">
        <v>0</v>
      </c>
      <c r="P623" s="149" t="s">
        <v>105</v>
      </c>
      <c r="Q623" s="149" t="s">
        <v>22</v>
      </c>
      <c r="R623" s="154"/>
    </row>
    <row r="624" spans="1:18" ht="15.75" customHeight="1" x14ac:dyDescent="0.4">
      <c r="A624" s="149">
        <v>627</v>
      </c>
      <c r="B624" s="152">
        <v>45717</v>
      </c>
      <c r="C624" s="149" t="s">
        <v>3251</v>
      </c>
      <c r="D624" s="149">
        <v>27374759170</v>
      </c>
      <c r="E624" s="149" t="s">
        <v>3255</v>
      </c>
      <c r="F624" s="149" t="s">
        <v>48</v>
      </c>
      <c r="G624" s="149">
        <v>5000</v>
      </c>
      <c r="H624" s="149">
        <v>2</v>
      </c>
      <c r="I624" s="149">
        <v>4</v>
      </c>
      <c r="J624" s="149">
        <v>1993</v>
      </c>
      <c r="K624" s="154" t="str">
        <f t="shared" si="10"/>
        <v>351584118</v>
      </c>
      <c r="L624" s="149" t="s">
        <v>3256</v>
      </c>
      <c r="M624" s="149" t="s">
        <v>3257</v>
      </c>
      <c r="N624" s="149">
        <v>0</v>
      </c>
      <c r="O624" s="153">
        <v>0</v>
      </c>
      <c r="P624" s="149" t="s">
        <v>32</v>
      </c>
      <c r="Q624" s="149" t="s">
        <v>41</v>
      </c>
      <c r="R624" s="154"/>
    </row>
    <row r="625" spans="1:18" ht="15.75" customHeight="1" x14ac:dyDescent="0.4">
      <c r="A625" s="149">
        <v>628</v>
      </c>
      <c r="B625" s="152">
        <v>45717</v>
      </c>
      <c r="C625" s="149" t="s">
        <v>3252</v>
      </c>
      <c r="D625" s="149">
        <v>43231956</v>
      </c>
      <c r="E625" s="149" t="s">
        <v>3258</v>
      </c>
      <c r="F625" s="149" t="s">
        <v>502</v>
      </c>
      <c r="G625" s="149">
        <v>5000</v>
      </c>
      <c r="H625" s="149">
        <v>28</v>
      </c>
      <c r="I625" s="149">
        <v>4</v>
      </c>
      <c r="J625" s="149">
        <v>1967</v>
      </c>
      <c r="K625" s="154" t="str">
        <f t="shared" si="10"/>
        <v>3513585797</v>
      </c>
      <c r="L625" s="155" t="s">
        <v>3260</v>
      </c>
      <c r="M625" s="149" t="s">
        <v>1423</v>
      </c>
      <c r="N625" s="149" t="s">
        <v>1870</v>
      </c>
      <c r="O625" s="149" t="s">
        <v>3259</v>
      </c>
      <c r="P625" s="149" t="s">
        <v>401</v>
      </c>
      <c r="Q625" s="149" t="s">
        <v>22</v>
      </c>
      <c r="R625" s="154"/>
    </row>
    <row r="626" spans="1:18" ht="15.75" customHeight="1" x14ac:dyDescent="0.4">
      <c r="A626" s="149">
        <v>629</v>
      </c>
      <c r="B626" s="152">
        <v>45748</v>
      </c>
      <c r="C626" s="149" t="s">
        <v>2310</v>
      </c>
      <c r="D626" s="149">
        <v>23231796</v>
      </c>
      <c r="E626" s="149" t="s">
        <v>2337</v>
      </c>
      <c r="F626" s="149" t="s">
        <v>2338</v>
      </c>
      <c r="G626" s="149">
        <v>5000</v>
      </c>
      <c r="H626" s="149">
        <v>19</v>
      </c>
      <c r="I626" s="149">
        <v>5</v>
      </c>
      <c r="J626" s="149">
        <v>1973</v>
      </c>
      <c r="K626" s="154" t="str">
        <f t="shared" si="10"/>
        <v>3516570658</v>
      </c>
      <c r="L626" s="155" t="s">
        <v>2339</v>
      </c>
      <c r="M626" s="149" t="s">
        <v>3266</v>
      </c>
      <c r="N626" s="149">
        <v>2008</v>
      </c>
      <c r="O626" s="153" t="s">
        <v>3268</v>
      </c>
      <c r="P626" s="149" t="s">
        <v>401</v>
      </c>
      <c r="Q626" s="149" t="s">
        <v>22</v>
      </c>
      <c r="R626" s="154"/>
    </row>
    <row r="627" spans="1:18" ht="15.75" customHeight="1" x14ac:dyDescent="0.4">
      <c r="A627" s="149">
        <v>630</v>
      </c>
      <c r="B627" s="152">
        <v>45748</v>
      </c>
      <c r="C627" s="149" t="s">
        <v>3262</v>
      </c>
      <c r="D627" s="149">
        <v>20140307</v>
      </c>
      <c r="E627" s="149" t="s">
        <v>3263</v>
      </c>
      <c r="F627" s="149" t="s">
        <v>3264</v>
      </c>
      <c r="G627" s="149">
        <v>5000</v>
      </c>
      <c r="H627" s="149">
        <v>11</v>
      </c>
      <c r="I627" s="149">
        <v>1</v>
      </c>
      <c r="J627" s="149">
        <v>1969</v>
      </c>
      <c r="K627" s="154" t="str">
        <f t="shared" si="10"/>
        <v>351584118</v>
      </c>
      <c r="L627" s="149" t="s">
        <v>3265</v>
      </c>
      <c r="M627" s="149" t="s">
        <v>3060</v>
      </c>
      <c r="N627" s="149">
        <v>2023</v>
      </c>
      <c r="O627" s="153" t="s">
        <v>3267</v>
      </c>
      <c r="P627" s="149" t="s">
        <v>401</v>
      </c>
      <c r="Q627" s="149" t="s">
        <v>22</v>
      </c>
      <c r="R627" s="154"/>
    </row>
    <row r="628" spans="1:18" ht="15.75" customHeight="1" x14ac:dyDescent="0.4">
      <c r="A628" s="149">
        <v>631</v>
      </c>
      <c r="B628" s="152">
        <v>45748</v>
      </c>
      <c r="C628" s="149" t="s">
        <v>2887</v>
      </c>
      <c r="D628" s="149">
        <v>26035477</v>
      </c>
      <c r="E628" s="149" t="s">
        <v>1562</v>
      </c>
      <c r="F628" s="149" t="s">
        <v>730</v>
      </c>
      <c r="G628" s="149">
        <v>5000</v>
      </c>
      <c r="H628" s="149">
        <v>22</v>
      </c>
      <c r="I628" s="149">
        <v>6</v>
      </c>
      <c r="J628" s="149">
        <v>1977</v>
      </c>
      <c r="K628" s="154" t="str">
        <f t="shared" si="10"/>
        <v>3513585797</v>
      </c>
      <c r="L628" s="155" t="s">
        <v>2906</v>
      </c>
      <c r="M628" s="149" t="s">
        <v>3281</v>
      </c>
      <c r="N628" s="149">
        <v>0</v>
      </c>
      <c r="O628" s="153">
        <v>0</v>
      </c>
      <c r="P628" s="149" t="s">
        <v>32</v>
      </c>
      <c r="Q628" s="149" t="s">
        <v>22</v>
      </c>
      <c r="R628" s="154"/>
    </row>
    <row r="629" spans="1:18" ht="15.75" customHeight="1" x14ac:dyDescent="0.4">
      <c r="A629" s="149">
        <v>632</v>
      </c>
      <c r="B629" s="152">
        <v>45748</v>
      </c>
      <c r="C629" s="149" t="s">
        <v>3269</v>
      </c>
      <c r="D629" s="149">
        <v>44653577</v>
      </c>
      <c r="E629" s="149" t="s">
        <v>3282</v>
      </c>
      <c r="F629" s="149" t="s">
        <v>48</v>
      </c>
      <c r="G629" s="149">
        <v>5000</v>
      </c>
      <c r="H629" s="149">
        <v>9</v>
      </c>
      <c r="I629" s="149">
        <v>2</v>
      </c>
      <c r="J629" s="149">
        <v>2003</v>
      </c>
      <c r="K629" s="154" t="str">
        <f t="shared" si="10"/>
        <v>3516570658</v>
      </c>
      <c r="L629" s="149" t="s">
        <v>3283</v>
      </c>
      <c r="M629" s="149" t="s">
        <v>3284</v>
      </c>
      <c r="N629" s="149">
        <v>2023</v>
      </c>
      <c r="O629" s="153" t="s">
        <v>3285</v>
      </c>
      <c r="P629" s="149" t="s">
        <v>466</v>
      </c>
      <c r="Q629" s="149" t="s">
        <v>45</v>
      </c>
      <c r="R629" s="154"/>
    </row>
    <row r="630" spans="1:18" ht="15.75" customHeight="1" x14ac:dyDescent="0.4">
      <c r="A630" s="149">
        <v>633</v>
      </c>
      <c r="B630" s="152">
        <v>45748</v>
      </c>
      <c r="C630" s="149" t="s">
        <v>3270</v>
      </c>
      <c r="D630" s="149">
        <v>42106132</v>
      </c>
      <c r="E630" s="149" t="s">
        <v>3286</v>
      </c>
      <c r="F630" s="149" t="s">
        <v>657</v>
      </c>
      <c r="G630" s="149">
        <v>5000</v>
      </c>
      <c r="H630" s="149">
        <v>25</v>
      </c>
      <c r="I630" s="149">
        <v>11</v>
      </c>
      <c r="J630" s="149">
        <v>1998</v>
      </c>
      <c r="K630" s="154" t="str">
        <f t="shared" si="10"/>
        <v>351584118</v>
      </c>
      <c r="L630" s="149" t="s">
        <v>3287</v>
      </c>
      <c r="M630" s="149" t="s">
        <v>3288</v>
      </c>
      <c r="N630" s="149">
        <v>2000</v>
      </c>
      <c r="O630" s="153" t="s">
        <v>3289</v>
      </c>
      <c r="P630" s="149" t="s">
        <v>401</v>
      </c>
      <c r="Q630" s="149" t="s">
        <v>41</v>
      </c>
      <c r="R630" s="154"/>
    </row>
    <row r="631" spans="1:18" ht="15.75" customHeight="1" x14ac:dyDescent="0.4">
      <c r="A631" s="149">
        <v>634</v>
      </c>
      <c r="B631" s="152">
        <v>45748</v>
      </c>
      <c r="C631" s="149" t="s">
        <v>3043</v>
      </c>
      <c r="D631" s="149">
        <v>41440300</v>
      </c>
      <c r="E631" s="149" t="s">
        <v>3271</v>
      </c>
      <c r="F631" s="149" t="s">
        <v>120</v>
      </c>
      <c r="G631" s="149">
        <v>5145</v>
      </c>
      <c r="H631" s="149">
        <v>14</v>
      </c>
      <c r="I631" s="149">
        <v>12</v>
      </c>
      <c r="J631" s="149">
        <v>1998</v>
      </c>
      <c r="K631" s="154" t="str">
        <f t="shared" si="10"/>
        <v>3513585797</v>
      </c>
      <c r="L631" s="155" t="s">
        <v>3272</v>
      </c>
      <c r="M631" s="149" t="s">
        <v>3293</v>
      </c>
      <c r="N631" s="149">
        <v>2016</v>
      </c>
      <c r="O631" s="153" t="s">
        <v>3294</v>
      </c>
      <c r="P631" s="149" t="s">
        <v>401</v>
      </c>
      <c r="Q631" s="149" t="s">
        <v>41</v>
      </c>
      <c r="R631" s="154"/>
    </row>
    <row r="632" spans="1:18" ht="15.75" customHeight="1" x14ac:dyDescent="0.4">
      <c r="A632" s="149">
        <v>635</v>
      </c>
      <c r="B632" s="152">
        <v>45748</v>
      </c>
      <c r="C632" s="149" t="s">
        <v>3273</v>
      </c>
      <c r="D632" s="149">
        <v>37999989</v>
      </c>
      <c r="E632" s="149" t="s">
        <v>3290</v>
      </c>
      <c r="F632" s="149" t="s">
        <v>253</v>
      </c>
      <c r="G632" s="149">
        <v>5000</v>
      </c>
      <c r="H632" s="149">
        <v>6</v>
      </c>
      <c r="I632" s="149">
        <v>2</v>
      </c>
      <c r="J632" s="149">
        <v>1993</v>
      </c>
      <c r="K632" s="154" t="str">
        <f t="shared" si="10"/>
        <v>3516570658</v>
      </c>
      <c r="L632" s="149" t="s">
        <v>3291</v>
      </c>
      <c r="M632" s="149" t="s">
        <v>2426</v>
      </c>
      <c r="N632" s="149">
        <v>2023</v>
      </c>
      <c r="O632" s="153" t="s">
        <v>3292</v>
      </c>
      <c r="P632" s="149" t="s">
        <v>466</v>
      </c>
      <c r="Q632" s="149" t="s">
        <v>41</v>
      </c>
      <c r="R632" s="154"/>
    </row>
    <row r="633" spans="1:18" ht="15.75" customHeight="1" x14ac:dyDescent="0.4">
      <c r="A633" s="149">
        <v>636</v>
      </c>
      <c r="B633" s="152">
        <v>45748</v>
      </c>
      <c r="C633" s="149" t="s">
        <v>3274</v>
      </c>
      <c r="D633" s="149">
        <v>41964241</v>
      </c>
      <c r="E633" s="149" t="s">
        <v>3297</v>
      </c>
      <c r="F633" s="149" t="s">
        <v>918</v>
      </c>
      <c r="G633" s="149">
        <v>5149</v>
      </c>
      <c r="H633" s="149">
        <v>2</v>
      </c>
      <c r="I633" s="149">
        <v>9</v>
      </c>
      <c r="J633" s="149">
        <v>1999</v>
      </c>
      <c r="K633" s="154" t="str">
        <f t="shared" si="10"/>
        <v>351584118</v>
      </c>
      <c r="L633" s="149" t="s">
        <v>3298</v>
      </c>
      <c r="M633" s="149" t="s">
        <v>3299</v>
      </c>
      <c r="N633" s="149">
        <v>2013</v>
      </c>
      <c r="O633" s="153" t="s">
        <v>3300</v>
      </c>
      <c r="P633" s="149" t="s">
        <v>401</v>
      </c>
      <c r="Q633" s="149" t="s">
        <v>41</v>
      </c>
      <c r="R633" s="154"/>
    </row>
    <row r="634" spans="1:18" ht="15.75" customHeight="1" x14ac:dyDescent="0.4">
      <c r="A634" s="149">
        <v>637</v>
      </c>
      <c r="B634" s="152">
        <v>45748</v>
      </c>
      <c r="C634" s="149" t="s">
        <v>1697</v>
      </c>
      <c r="D634" s="149">
        <v>28270760</v>
      </c>
      <c r="E634" s="149" t="s">
        <v>450</v>
      </c>
      <c r="F634" s="149" t="s">
        <v>48</v>
      </c>
      <c r="G634" s="149">
        <v>5000</v>
      </c>
      <c r="H634" s="149">
        <v>24</v>
      </c>
      <c r="I634" s="149">
        <v>7</v>
      </c>
      <c r="J634" s="149">
        <v>1980</v>
      </c>
      <c r="K634" s="154" t="str">
        <f t="shared" si="10"/>
        <v>3513585797</v>
      </c>
      <c r="L634" s="155" t="s">
        <v>452</v>
      </c>
      <c r="M634" s="149" t="s">
        <v>3301</v>
      </c>
      <c r="N634" s="149">
        <v>2025</v>
      </c>
      <c r="O634" s="149" t="s">
        <v>3302</v>
      </c>
      <c r="P634" s="149" t="s">
        <v>401</v>
      </c>
      <c r="Q634" s="149" t="s">
        <v>1221</v>
      </c>
      <c r="R634" s="154"/>
    </row>
    <row r="635" spans="1:18" ht="15.75" customHeight="1" x14ac:dyDescent="0.4">
      <c r="A635" s="149">
        <v>638</v>
      </c>
      <c r="B635" s="152">
        <v>45748</v>
      </c>
      <c r="C635" s="149" t="s">
        <v>3276</v>
      </c>
      <c r="D635" s="149">
        <v>14839840</v>
      </c>
      <c r="E635" s="149" t="s">
        <v>3304</v>
      </c>
      <c r="F635" s="149" t="s">
        <v>48</v>
      </c>
      <c r="G635" s="149">
        <v>5000</v>
      </c>
      <c r="H635" s="149">
        <v>1</v>
      </c>
      <c r="I635" s="149">
        <v>1</v>
      </c>
      <c r="J635" s="149">
        <v>1962</v>
      </c>
      <c r="K635" s="154" t="str">
        <f t="shared" si="10"/>
        <v>3516570658</v>
      </c>
      <c r="L635" s="155" t="s">
        <v>3305</v>
      </c>
      <c r="M635" s="149" t="s">
        <v>3307</v>
      </c>
      <c r="N635" s="149">
        <v>2021</v>
      </c>
      <c r="O635" s="149" t="s">
        <v>3306</v>
      </c>
      <c r="P635" s="149" t="s">
        <v>401</v>
      </c>
      <c r="Q635" s="149" t="s">
        <v>22</v>
      </c>
      <c r="R635" s="154"/>
    </row>
    <row r="636" spans="1:18" ht="15.75" customHeight="1" x14ac:dyDescent="0.4">
      <c r="A636" s="149">
        <v>639</v>
      </c>
      <c r="B636" s="152">
        <v>45748</v>
      </c>
      <c r="C636" s="149" t="s">
        <v>3308</v>
      </c>
      <c r="D636" s="149">
        <v>22857787</v>
      </c>
      <c r="E636" s="149" t="s">
        <v>3309</v>
      </c>
      <c r="F636" s="149" t="s">
        <v>48</v>
      </c>
      <c r="G636" s="149">
        <v>5000</v>
      </c>
      <c r="H636" s="149">
        <v>13</v>
      </c>
      <c r="I636" s="149">
        <v>11</v>
      </c>
      <c r="J636" s="149">
        <v>1972</v>
      </c>
      <c r="K636" s="154" t="str">
        <f t="shared" si="10"/>
        <v>351584118</v>
      </c>
      <c r="L636" s="155" t="s">
        <v>3310</v>
      </c>
      <c r="M636" s="149" t="s">
        <v>3311</v>
      </c>
      <c r="N636" s="149">
        <v>2011</v>
      </c>
      <c r="O636" s="149" t="s">
        <v>3312</v>
      </c>
      <c r="P636" s="149" t="s">
        <v>401</v>
      </c>
      <c r="Q636" s="149" t="s">
        <v>22</v>
      </c>
      <c r="R636" s="154"/>
    </row>
    <row r="637" spans="1:18" ht="15.75" customHeight="1" x14ac:dyDescent="0.4">
      <c r="A637" s="149">
        <v>640</v>
      </c>
      <c r="B637" s="152">
        <v>45748</v>
      </c>
      <c r="C637" s="149" t="s">
        <v>1606</v>
      </c>
      <c r="D637" s="149">
        <v>20287861</v>
      </c>
      <c r="E637" s="149" t="s">
        <v>1262</v>
      </c>
      <c r="F637" s="149" t="s">
        <v>1263</v>
      </c>
      <c r="G637" s="149">
        <v>5000</v>
      </c>
      <c r="H637" s="149">
        <v>2</v>
      </c>
      <c r="I637" s="149">
        <v>8</v>
      </c>
      <c r="J637" s="149">
        <v>1968</v>
      </c>
      <c r="K637" s="154" t="str">
        <f t="shared" si="10"/>
        <v>3513585797</v>
      </c>
      <c r="L637" s="155" t="s">
        <v>1264</v>
      </c>
      <c r="M637" s="149" t="s">
        <v>595</v>
      </c>
      <c r="N637" s="149">
        <v>0</v>
      </c>
      <c r="O637" s="153">
        <v>0</v>
      </c>
      <c r="P637" s="149" t="s">
        <v>105</v>
      </c>
      <c r="Q637" s="149" t="s">
        <v>22</v>
      </c>
      <c r="R637" s="154"/>
    </row>
    <row r="638" spans="1:18" ht="15.75" customHeight="1" x14ac:dyDescent="0.4">
      <c r="A638" s="149">
        <v>641</v>
      </c>
      <c r="B638" s="152">
        <v>45748</v>
      </c>
      <c r="C638" s="149" t="s">
        <v>3296</v>
      </c>
      <c r="D638" s="149">
        <v>13535336</v>
      </c>
      <c r="E638" s="149" t="s">
        <v>3313</v>
      </c>
      <c r="F638" s="149" t="s">
        <v>514</v>
      </c>
      <c r="G638" s="149">
        <v>5000</v>
      </c>
      <c r="H638" s="149">
        <v>6</v>
      </c>
      <c r="I638" s="149">
        <v>10</v>
      </c>
      <c r="J638" s="149">
        <v>1957</v>
      </c>
      <c r="K638" s="154" t="str">
        <f t="shared" si="10"/>
        <v>3516570658</v>
      </c>
      <c r="L638" s="149" t="s">
        <v>110</v>
      </c>
      <c r="M638" s="149" t="s">
        <v>3314</v>
      </c>
      <c r="N638" s="149">
        <v>2016</v>
      </c>
      <c r="O638" s="149" t="s">
        <v>3315</v>
      </c>
      <c r="P638" s="149" t="s">
        <v>401</v>
      </c>
      <c r="Q638" s="149" t="s">
        <v>22</v>
      </c>
      <c r="R638" s="154"/>
    </row>
    <row r="639" spans="1:18" ht="15.75" customHeight="1" x14ac:dyDescent="0.4">
      <c r="A639" s="149">
        <v>642</v>
      </c>
      <c r="B639" s="152">
        <v>45748</v>
      </c>
      <c r="C639" s="149" t="s">
        <v>2317</v>
      </c>
      <c r="D639" s="149">
        <v>42475679</v>
      </c>
      <c r="E639" s="149" t="s">
        <v>212</v>
      </c>
      <c r="F639" s="149" t="s">
        <v>213</v>
      </c>
      <c r="G639" s="149">
        <v>5000</v>
      </c>
      <c r="H639" s="149">
        <v>11</v>
      </c>
      <c r="I639" s="149">
        <v>4</v>
      </c>
      <c r="J639" s="149">
        <v>1972</v>
      </c>
      <c r="K639" s="154" t="str">
        <f t="shared" si="10"/>
        <v>351584118</v>
      </c>
      <c r="L639" s="149" t="s">
        <v>55</v>
      </c>
      <c r="M639" s="149" t="s">
        <v>3316</v>
      </c>
      <c r="N639" s="149">
        <v>2017</v>
      </c>
      <c r="O639" s="149" t="s">
        <v>3317</v>
      </c>
      <c r="P639" s="149" t="s">
        <v>401</v>
      </c>
      <c r="Q639" s="149" t="s">
        <v>22</v>
      </c>
      <c r="R639" s="154"/>
    </row>
    <row r="640" spans="1:18" ht="15.75" customHeight="1" x14ac:dyDescent="0.4">
      <c r="A640" s="149">
        <v>643</v>
      </c>
      <c r="B640" s="152">
        <v>45748</v>
      </c>
      <c r="C640" s="149" t="s">
        <v>2825</v>
      </c>
      <c r="D640" s="149">
        <v>29062407</v>
      </c>
      <c r="E640" s="149" t="s">
        <v>2826</v>
      </c>
      <c r="F640" s="149" t="s">
        <v>2827</v>
      </c>
      <c r="G640" s="149">
        <v>5000</v>
      </c>
      <c r="H640" s="149">
        <v>31</v>
      </c>
      <c r="I640" s="149">
        <v>8</v>
      </c>
      <c r="J640" s="149">
        <v>1981</v>
      </c>
      <c r="K640" s="154" t="str">
        <f t="shared" si="10"/>
        <v>3513585797</v>
      </c>
      <c r="L640" s="155" t="s">
        <v>2828</v>
      </c>
      <c r="M640" s="149" t="s">
        <v>595</v>
      </c>
      <c r="N640" s="149">
        <v>0</v>
      </c>
      <c r="O640" s="153">
        <v>0</v>
      </c>
      <c r="P640" s="149" t="s">
        <v>105</v>
      </c>
      <c r="Q640" s="149" t="s">
        <v>22</v>
      </c>
      <c r="R640" s="154"/>
    </row>
    <row r="641" spans="1:18" ht="15.75" customHeight="1" x14ac:dyDescent="0.4">
      <c r="A641" s="149">
        <v>644</v>
      </c>
      <c r="B641" s="152">
        <v>45748</v>
      </c>
      <c r="C641" s="149" t="s">
        <v>3322</v>
      </c>
      <c r="D641" s="50">
        <v>36125662</v>
      </c>
      <c r="E641" s="50" t="s">
        <v>3323</v>
      </c>
      <c r="F641" s="50" t="s">
        <v>3324</v>
      </c>
      <c r="G641" s="50">
        <v>5101</v>
      </c>
      <c r="H641" s="50">
        <v>21</v>
      </c>
      <c r="I641" s="50">
        <v>1</v>
      </c>
      <c r="J641" s="50">
        <v>1990</v>
      </c>
      <c r="K641" s="154" t="str">
        <f t="shared" si="10"/>
        <v>3516570658</v>
      </c>
      <c r="L641" s="181" t="s">
        <v>3325</v>
      </c>
      <c r="M641" s="50" t="s">
        <v>3326</v>
      </c>
      <c r="N641" s="50" t="s">
        <v>3327</v>
      </c>
      <c r="O641" s="182" t="s">
        <v>3328</v>
      </c>
      <c r="P641" s="149" t="s">
        <v>96</v>
      </c>
      <c r="Q641" s="149" t="s">
        <v>45</v>
      </c>
      <c r="R641" s="154"/>
    </row>
    <row r="642" spans="1:18" ht="15.75" customHeight="1" x14ac:dyDescent="0.4">
      <c r="A642" s="149">
        <v>645</v>
      </c>
      <c r="B642" s="152">
        <v>45778</v>
      </c>
      <c r="C642" s="149" t="s">
        <v>3318</v>
      </c>
      <c r="D642" s="192">
        <v>42217908</v>
      </c>
      <c r="E642" s="192" t="s">
        <v>3330</v>
      </c>
      <c r="F642" s="149" t="s">
        <v>120</v>
      </c>
      <c r="G642" s="149">
        <v>5145</v>
      </c>
      <c r="H642" s="149">
        <v>10</v>
      </c>
      <c r="I642" s="149">
        <v>10</v>
      </c>
      <c r="J642" s="149">
        <v>1999</v>
      </c>
      <c r="K642" s="154" t="str">
        <f t="shared" si="10"/>
        <v>351584118</v>
      </c>
      <c r="L642" s="192" t="s">
        <v>3331</v>
      </c>
      <c r="M642" s="149" t="s">
        <v>3441</v>
      </c>
      <c r="N642" s="149">
        <v>2018</v>
      </c>
      <c r="O642" s="182" t="s">
        <v>3442</v>
      </c>
      <c r="P642" s="149" t="s">
        <v>401</v>
      </c>
      <c r="Q642" s="149" t="s">
        <v>41</v>
      </c>
      <c r="R642" s="154"/>
    </row>
    <row r="643" spans="1:18" ht="15.75" customHeight="1" x14ac:dyDescent="0.4">
      <c r="A643" s="149">
        <v>646</v>
      </c>
      <c r="B643" s="152">
        <v>45748</v>
      </c>
      <c r="C643" s="149" t="s">
        <v>2311</v>
      </c>
      <c r="D643" s="149">
        <v>29474415</v>
      </c>
      <c r="E643" s="149" t="s">
        <v>2342</v>
      </c>
      <c r="F643" s="149" t="s">
        <v>2343</v>
      </c>
      <c r="G643" s="149">
        <v>5147</v>
      </c>
      <c r="H643" s="149">
        <v>5</v>
      </c>
      <c r="I643" s="149">
        <v>4</v>
      </c>
      <c r="J643" s="149">
        <v>1982</v>
      </c>
      <c r="K643" s="154" t="str">
        <f t="shared" ref="K643:K706" si="11">CHOOSE(MOD(ROW()-2,3)+1,"3516570658","351584118","3513585797")</f>
        <v>3513585797</v>
      </c>
      <c r="L643" s="188" t="s">
        <v>2344</v>
      </c>
      <c r="M643" s="149" t="s">
        <v>595</v>
      </c>
      <c r="N643" s="149">
        <v>0</v>
      </c>
      <c r="O643" s="153">
        <v>0</v>
      </c>
      <c r="P643" s="149" t="s">
        <v>105</v>
      </c>
      <c r="Q643" s="149" t="s">
        <v>22</v>
      </c>
      <c r="R643" s="154"/>
    </row>
    <row r="644" spans="1:18" ht="15.75" customHeight="1" x14ac:dyDescent="0.4">
      <c r="A644" s="149">
        <v>647</v>
      </c>
      <c r="B644" s="152">
        <v>45748</v>
      </c>
      <c r="C644" s="149" t="s">
        <v>3319</v>
      </c>
      <c r="D644" s="198">
        <v>42979571</v>
      </c>
      <c r="E644" s="149" t="s">
        <v>3335</v>
      </c>
      <c r="F644" s="149" t="s">
        <v>3336</v>
      </c>
      <c r="G644" s="149">
        <v>5000</v>
      </c>
      <c r="H644" s="149">
        <v>12</v>
      </c>
      <c r="I644" s="149">
        <v>5</v>
      </c>
      <c r="J644" s="149">
        <v>1999</v>
      </c>
      <c r="K644" s="154" t="str">
        <f t="shared" si="11"/>
        <v>3516570658</v>
      </c>
      <c r="L644" s="198" t="s">
        <v>3337</v>
      </c>
      <c r="M644" s="149" t="s">
        <v>2426</v>
      </c>
      <c r="N644" s="149">
        <v>2024</v>
      </c>
      <c r="O644" s="198" t="s">
        <v>3338</v>
      </c>
      <c r="P644" s="149" t="s">
        <v>466</v>
      </c>
      <c r="Q644" s="149" t="s">
        <v>45</v>
      </c>
      <c r="R644" s="154"/>
    </row>
    <row r="645" spans="1:18" ht="15.75" customHeight="1" x14ac:dyDescent="0.4">
      <c r="A645" s="149">
        <v>648</v>
      </c>
      <c r="B645" s="152">
        <v>45748</v>
      </c>
      <c r="C645" s="149" t="s">
        <v>3340</v>
      </c>
      <c r="D645" s="149">
        <v>3907099</v>
      </c>
      <c r="E645" s="149" t="s">
        <v>3341</v>
      </c>
      <c r="F645" s="149" t="s">
        <v>903</v>
      </c>
      <c r="G645" s="149">
        <v>5125</v>
      </c>
      <c r="H645" s="149">
        <v>8</v>
      </c>
      <c r="I645" s="149">
        <v>5</v>
      </c>
      <c r="J645" s="149">
        <v>1995</v>
      </c>
      <c r="K645" s="154" t="str">
        <f t="shared" si="11"/>
        <v>351584118</v>
      </c>
      <c r="L645" s="188" t="s">
        <v>3236</v>
      </c>
      <c r="M645" s="149" t="s">
        <v>3342</v>
      </c>
      <c r="N645" s="149">
        <v>2013</v>
      </c>
      <c r="O645" s="199" t="s">
        <v>3343</v>
      </c>
      <c r="P645" s="149" t="s">
        <v>401</v>
      </c>
      <c r="Q645" s="149" t="s">
        <v>1945</v>
      </c>
      <c r="R645" s="154"/>
    </row>
    <row r="646" spans="1:18" ht="15.75" customHeight="1" x14ac:dyDescent="0.4">
      <c r="A646" s="149">
        <v>649</v>
      </c>
      <c r="B646" s="152">
        <v>45809</v>
      </c>
      <c r="C646" s="149" t="s">
        <v>3344</v>
      </c>
      <c r="D646" s="192">
        <v>95492880</v>
      </c>
      <c r="E646" s="192" t="s">
        <v>3349</v>
      </c>
      <c r="F646" s="149" t="s">
        <v>48</v>
      </c>
      <c r="G646" s="149">
        <v>5000</v>
      </c>
      <c r="H646" s="149">
        <v>18</v>
      </c>
      <c r="I646" s="149">
        <v>8</v>
      </c>
      <c r="J646" s="149">
        <v>1995</v>
      </c>
      <c r="K646" s="154" t="str">
        <f t="shared" si="11"/>
        <v>3513585797</v>
      </c>
      <c r="L646" s="452" t="s">
        <v>3648</v>
      </c>
      <c r="M646" s="149" t="s">
        <v>3350</v>
      </c>
      <c r="N646" s="149">
        <v>2007</v>
      </c>
      <c r="O646" s="192" t="s">
        <v>3351</v>
      </c>
      <c r="P646" s="149" t="s">
        <v>401</v>
      </c>
      <c r="Q646" s="149" t="s">
        <v>22</v>
      </c>
      <c r="R646" s="154" t="s">
        <v>866</v>
      </c>
    </row>
    <row r="647" spans="1:18" ht="15.75" customHeight="1" x14ac:dyDescent="0.4">
      <c r="A647" s="149">
        <v>650</v>
      </c>
      <c r="B647" s="152">
        <v>45748</v>
      </c>
      <c r="C647" s="50" t="s">
        <v>3345</v>
      </c>
      <c r="D647" s="183">
        <v>30715004506</v>
      </c>
      <c r="E647" s="50" t="s">
        <v>1544</v>
      </c>
      <c r="F647" s="50" t="s">
        <v>48</v>
      </c>
      <c r="G647" s="50">
        <v>5000</v>
      </c>
      <c r="H647" s="50">
        <v>17</v>
      </c>
      <c r="I647" s="50">
        <v>6</v>
      </c>
      <c r="J647" s="50">
        <v>2015</v>
      </c>
      <c r="K647" s="154" t="str">
        <f t="shared" si="11"/>
        <v>3516570658</v>
      </c>
      <c r="L647" s="50" t="s">
        <v>1546</v>
      </c>
      <c r="M647" s="183" t="s">
        <v>3346</v>
      </c>
      <c r="N647" s="50">
        <v>2002</v>
      </c>
      <c r="O647" s="182" t="s">
        <v>3347</v>
      </c>
      <c r="P647" s="50" t="s">
        <v>401</v>
      </c>
      <c r="Q647" s="50" t="s">
        <v>41</v>
      </c>
      <c r="R647" s="154"/>
    </row>
    <row r="648" spans="1:18" ht="15.75" customHeight="1" x14ac:dyDescent="0.4">
      <c r="A648" s="149">
        <v>651</v>
      </c>
      <c r="B648" s="184">
        <v>45717</v>
      </c>
      <c r="C648" s="50" t="s">
        <v>118</v>
      </c>
      <c r="D648" s="50">
        <v>17003964</v>
      </c>
      <c r="E648" s="50" t="s">
        <v>119</v>
      </c>
      <c r="F648" s="50" t="s">
        <v>71</v>
      </c>
      <c r="G648" s="50">
        <v>5008</v>
      </c>
      <c r="H648" s="50">
        <v>14</v>
      </c>
      <c r="I648" s="50">
        <v>11</v>
      </c>
      <c r="J648" s="50">
        <v>1964</v>
      </c>
      <c r="K648" s="154" t="str">
        <f t="shared" si="11"/>
        <v>351584118</v>
      </c>
      <c r="L648" s="50" t="s">
        <v>72</v>
      </c>
      <c r="M648" s="50" t="s">
        <v>73</v>
      </c>
      <c r="N648" s="50" t="s">
        <v>73</v>
      </c>
      <c r="O648" s="182">
        <v>0</v>
      </c>
      <c r="P648" s="50" t="s">
        <v>73</v>
      </c>
      <c r="Q648" s="50" t="s">
        <v>1587</v>
      </c>
      <c r="R648" s="185" t="s">
        <v>329</v>
      </c>
    </row>
    <row r="649" spans="1:18" ht="15.75" customHeight="1" x14ac:dyDescent="0.4">
      <c r="A649" s="149">
        <v>652</v>
      </c>
      <c r="B649" s="152">
        <v>45778</v>
      </c>
      <c r="C649" s="149" t="s">
        <v>449</v>
      </c>
      <c r="D649" s="149">
        <v>30715461362</v>
      </c>
      <c r="E649" s="149" t="s">
        <v>48</v>
      </c>
      <c r="F649" s="149">
        <v>5000</v>
      </c>
      <c r="G649" s="149">
        <v>21</v>
      </c>
      <c r="H649" s="149">
        <v>5</v>
      </c>
      <c r="I649" s="149">
        <v>1976</v>
      </c>
      <c r="J649" s="149">
        <v>3513112345</v>
      </c>
      <c r="K649" s="154" t="str">
        <f t="shared" si="11"/>
        <v>3513585797</v>
      </c>
      <c r="L649" s="155" t="s">
        <v>452</v>
      </c>
      <c r="M649" s="149" t="s">
        <v>3352</v>
      </c>
      <c r="N649" s="149">
        <v>2020</v>
      </c>
      <c r="O649" s="200" t="s">
        <v>3353</v>
      </c>
      <c r="P649" s="149" t="s">
        <v>401</v>
      </c>
      <c r="Q649" s="149" t="s">
        <v>22</v>
      </c>
      <c r="R649" s="154" t="s">
        <v>517</v>
      </c>
    </row>
    <row r="650" spans="1:18" ht="15.75" customHeight="1" x14ac:dyDescent="0.4">
      <c r="A650" s="149">
        <v>653</v>
      </c>
      <c r="B650" s="152">
        <v>45778</v>
      </c>
      <c r="C650" s="149" t="s">
        <v>3355</v>
      </c>
      <c r="D650" s="149">
        <v>44273113</v>
      </c>
      <c r="E650" s="149" t="s">
        <v>2405</v>
      </c>
      <c r="F650" s="149" t="s">
        <v>3324</v>
      </c>
      <c r="G650" s="149">
        <v>5000</v>
      </c>
      <c r="H650" s="149">
        <v>8</v>
      </c>
      <c r="I650" s="149">
        <v>8</v>
      </c>
      <c r="J650" s="149">
        <v>2002</v>
      </c>
      <c r="K650" s="154" t="str">
        <f t="shared" si="11"/>
        <v>3516570658</v>
      </c>
      <c r="L650" s="188" t="s">
        <v>1957</v>
      </c>
      <c r="M650" s="149" t="s">
        <v>3356</v>
      </c>
      <c r="N650" s="149">
        <v>1997</v>
      </c>
      <c r="O650" s="198" t="s">
        <v>3357</v>
      </c>
      <c r="P650" s="149" t="s">
        <v>401</v>
      </c>
      <c r="Q650" s="149" t="s">
        <v>45</v>
      </c>
      <c r="R650" s="154" t="s">
        <v>866</v>
      </c>
    </row>
    <row r="651" spans="1:18" ht="15.75" customHeight="1" x14ac:dyDescent="0.4">
      <c r="A651" s="149">
        <v>654</v>
      </c>
      <c r="B651" s="152">
        <v>45778</v>
      </c>
      <c r="C651" s="149" t="s">
        <v>1289</v>
      </c>
      <c r="D651" s="149">
        <v>42519987</v>
      </c>
      <c r="E651" s="149" t="s">
        <v>2792</v>
      </c>
      <c r="F651" s="149" t="s">
        <v>48</v>
      </c>
      <c r="G651" s="149">
        <v>5000</v>
      </c>
      <c r="H651" s="149">
        <v>18</v>
      </c>
      <c r="I651" s="149">
        <v>3</v>
      </c>
      <c r="J651" s="149">
        <v>1996</v>
      </c>
      <c r="K651" s="154" t="str">
        <f t="shared" si="11"/>
        <v>351584118</v>
      </c>
      <c r="L651" s="149" t="s">
        <v>1297</v>
      </c>
      <c r="M651" s="149" t="s">
        <v>3362</v>
      </c>
      <c r="N651" s="149">
        <v>2025</v>
      </c>
      <c r="O651" s="153" t="s">
        <v>991</v>
      </c>
      <c r="P651" s="149" t="s">
        <v>466</v>
      </c>
      <c r="Q651" s="149" t="s">
        <v>41</v>
      </c>
      <c r="R651" s="154" t="s">
        <v>1052</v>
      </c>
    </row>
    <row r="652" spans="1:18" ht="15.75" customHeight="1" x14ac:dyDescent="0.4">
      <c r="A652" s="149">
        <v>655</v>
      </c>
      <c r="B652" s="152">
        <v>45778</v>
      </c>
      <c r="C652" s="149" t="s">
        <v>3358</v>
      </c>
      <c r="D652" s="149">
        <v>20453028</v>
      </c>
      <c r="E652" s="149" t="s">
        <v>3359</v>
      </c>
      <c r="F652" s="149" t="s">
        <v>2984</v>
      </c>
      <c r="G652" s="149">
        <v>5000</v>
      </c>
      <c r="H652" s="149">
        <v>12</v>
      </c>
      <c r="I652" s="149">
        <v>8</v>
      </c>
      <c r="J652" s="149">
        <v>1968</v>
      </c>
      <c r="K652" s="154" t="str">
        <f t="shared" si="11"/>
        <v>3513585797</v>
      </c>
      <c r="L652" s="149" t="s">
        <v>110</v>
      </c>
      <c r="M652" s="149" t="s">
        <v>3360</v>
      </c>
      <c r="N652" s="149">
        <v>2006</v>
      </c>
      <c r="O652" s="201" t="s">
        <v>3361</v>
      </c>
      <c r="P652" s="149" t="s">
        <v>401</v>
      </c>
      <c r="Q652" s="149" t="s">
        <v>22</v>
      </c>
      <c r="R652" s="154" t="s">
        <v>866</v>
      </c>
    </row>
    <row r="653" spans="1:18" ht="15.75" customHeight="1" x14ac:dyDescent="0.4">
      <c r="A653" s="149">
        <v>656</v>
      </c>
      <c r="B653" s="152">
        <v>45778</v>
      </c>
      <c r="C653" s="149" t="s">
        <v>3363</v>
      </c>
      <c r="D653" s="149">
        <v>23451769</v>
      </c>
      <c r="E653" s="149" t="s">
        <v>3364</v>
      </c>
      <c r="F653" s="149" t="s">
        <v>483</v>
      </c>
      <c r="G653" s="149">
        <v>5000</v>
      </c>
      <c r="H653" s="149">
        <v>7</v>
      </c>
      <c r="I653" s="149">
        <v>9</v>
      </c>
      <c r="J653" s="149">
        <v>1973</v>
      </c>
      <c r="K653" s="154" t="str">
        <f t="shared" si="11"/>
        <v>3516570658</v>
      </c>
      <c r="L653" s="188" t="s">
        <v>3365</v>
      </c>
      <c r="M653" s="149" t="s">
        <v>3366</v>
      </c>
      <c r="N653" s="149">
        <v>2014</v>
      </c>
      <c r="O653" s="201" t="s">
        <v>3367</v>
      </c>
      <c r="P653" s="149" t="s">
        <v>401</v>
      </c>
      <c r="Q653" s="149" t="s">
        <v>22</v>
      </c>
      <c r="R653" s="154" t="s">
        <v>517</v>
      </c>
    </row>
    <row r="654" spans="1:18" ht="15.75" customHeight="1" x14ac:dyDescent="0.4">
      <c r="A654" s="149">
        <v>657</v>
      </c>
      <c r="B654" s="152">
        <v>45778</v>
      </c>
      <c r="C654" s="149" t="s">
        <v>2277</v>
      </c>
      <c r="D654" s="149">
        <v>36144591</v>
      </c>
      <c r="E654" s="149" t="s">
        <v>2284</v>
      </c>
      <c r="F654" s="149" t="s">
        <v>2285</v>
      </c>
      <c r="G654" s="149">
        <v>5016</v>
      </c>
      <c r="H654" s="149">
        <v>20</v>
      </c>
      <c r="I654" s="149">
        <v>12</v>
      </c>
      <c r="J654" s="149">
        <v>1991</v>
      </c>
      <c r="K654" s="154" t="str">
        <f t="shared" si="11"/>
        <v>351584118</v>
      </c>
      <c r="L654" s="155" t="s">
        <v>2286</v>
      </c>
      <c r="M654" s="149" t="s">
        <v>3376</v>
      </c>
      <c r="N654" s="149">
        <v>2017</v>
      </c>
      <c r="O654" s="200" t="s">
        <v>3377</v>
      </c>
      <c r="P654" s="149" t="s">
        <v>401</v>
      </c>
      <c r="Q654" s="149" t="s">
        <v>22</v>
      </c>
      <c r="R654" s="154"/>
    </row>
    <row r="655" spans="1:18" ht="15.75" customHeight="1" x14ac:dyDescent="0.4">
      <c r="A655" s="149">
        <v>658</v>
      </c>
      <c r="B655" s="152">
        <v>45778</v>
      </c>
      <c r="C655" s="149" t="s">
        <v>3369</v>
      </c>
      <c r="D655" s="202">
        <v>29072187</v>
      </c>
      <c r="E655" s="149" t="s">
        <v>3378</v>
      </c>
      <c r="F655" s="149" t="s">
        <v>3379</v>
      </c>
      <c r="G655" s="149">
        <v>5006</v>
      </c>
      <c r="H655" s="149">
        <v>22</v>
      </c>
      <c r="I655" s="149">
        <v>11</v>
      </c>
      <c r="J655" s="149">
        <v>1981</v>
      </c>
      <c r="K655" s="154" t="str">
        <f t="shared" si="11"/>
        <v>3513585797</v>
      </c>
      <c r="L655" s="188" t="s">
        <v>3380</v>
      </c>
      <c r="M655" s="149" t="s">
        <v>3381</v>
      </c>
      <c r="N655" s="202">
        <v>2013</v>
      </c>
      <c r="O655" s="202" t="s">
        <v>3382</v>
      </c>
      <c r="P655" s="149" t="s">
        <v>401</v>
      </c>
      <c r="Q655" s="149" t="s">
        <v>22</v>
      </c>
      <c r="R655" s="154"/>
    </row>
    <row r="656" spans="1:18" ht="15.75" customHeight="1" x14ac:dyDescent="0.4">
      <c r="A656" s="149">
        <v>659</v>
      </c>
      <c r="B656" s="152">
        <v>45778</v>
      </c>
      <c r="C656" s="149" t="s">
        <v>3368</v>
      </c>
      <c r="D656" s="50">
        <v>37475507</v>
      </c>
      <c r="E656" s="50" t="s">
        <v>3383</v>
      </c>
      <c r="F656" s="50" t="s">
        <v>3384</v>
      </c>
      <c r="G656" s="50">
        <v>5016</v>
      </c>
      <c r="H656" s="50">
        <v>18</v>
      </c>
      <c r="I656" s="50">
        <v>4</v>
      </c>
      <c r="J656" s="50">
        <v>1993</v>
      </c>
      <c r="K656" s="154" t="str">
        <f t="shared" si="11"/>
        <v>3516570658</v>
      </c>
      <c r="L656" s="50" t="s">
        <v>3385</v>
      </c>
      <c r="M656" s="50" t="s">
        <v>3386</v>
      </c>
      <c r="N656" s="50">
        <v>2014</v>
      </c>
      <c r="O656" s="50" t="s">
        <v>3387</v>
      </c>
      <c r="P656" s="50" t="s">
        <v>466</v>
      </c>
      <c r="Q656" s="149" t="s">
        <v>45</v>
      </c>
      <c r="R656" s="154"/>
    </row>
    <row r="657" spans="1:18" ht="15.75" customHeight="1" x14ac:dyDescent="0.4">
      <c r="A657" s="149">
        <v>660</v>
      </c>
      <c r="B657" s="152">
        <v>45778</v>
      </c>
      <c r="C657" s="149" t="s">
        <v>3370</v>
      </c>
      <c r="D657" s="198">
        <v>18418873</v>
      </c>
      <c r="E657" s="149" t="s">
        <v>347</v>
      </c>
      <c r="F657" s="149" t="s">
        <v>48</v>
      </c>
      <c r="G657" s="149">
        <v>5000</v>
      </c>
      <c r="H657" s="149">
        <v>8</v>
      </c>
      <c r="I657" s="149">
        <v>8</v>
      </c>
      <c r="J657" s="149">
        <v>1967</v>
      </c>
      <c r="K657" s="154" t="str">
        <f t="shared" si="11"/>
        <v>351584118</v>
      </c>
      <c r="L657" s="198" t="s">
        <v>3371</v>
      </c>
      <c r="M657" s="149" t="s">
        <v>3372</v>
      </c>
      <c r="N657" s="149">
        <v>1987</v>
      </c>
      <c r="O657" s="198" t="s">
        <v>3373</v>
      </c>
      <c r="P657" s="149" t="s">
        <v>401</v>
      </c>
      <c r="Q657" s="149" t="s">
        <v>45</v>
      </c>
      <c r="R657" s="154" t="s">
        <v>345</v>
      </c>
    </row>
    <row r="658" spans="1:18" ht="15.75" customHeight="1" x14ac:dyDescent="0.4">
      <c r="A658" s="149">
        <v>661</v>
      </c>
      <c r="B658" s="152">
        <v>45778</v>
      </c>
      <c r="C658" s="149" t="s">
        <v>3388</v>
      </c>
      <c r="D658" s="149">
        <v>24991662</v>
      </c>
      <c r="E658" s="149" t="s">
        <v>3389</v>
      </c>
      <c r="F658" s="149" t="s">
        <v>3390</v>
      </c>
      <c r="G658" s="149">
        <v>5000</v>
      </c>
      <c r="H658" s="149">
        <v>6</v>
      </c>
      <c r="I658" s="149">
        <v>11</v>
      </c>
      <c r="J658" s="149">
        <v>1975</v>
      </c>
      <c r="K658" s="154" t="str">
        <f t="shared" si="11"/>
        <v>3513585797</v>
      </c>
      <c r="L658" s="188" t="s">
        <v>3391</v>
      </c>
      <c r="M658" s="149" t="s">
        <v>2767</v>
      </c>
      <c r="N658" s="149">
        <v>2009</v>
      </c>
      <c r="O658" s="153" t="s">
        <v>2768</v>
      </c>
      <c r="P658" s="149" t="s">
        <v>401</v>
      </c>
      <c r="Q658" s="149" t="s">
        <v>22</v>
      </c>
      <c r="R658" s="154"/>
    </row>
    <row r="659" spans="1:18" ht="15.75" customHeight="1" x14ac:dyDescent="0.4">
      <c r="A659" s="149">
        <v>662</v>
      </c>
      <c r="B659" s="152">
        <v>45778</v>
      </c>
      <c r="C659" s="149" t="s">
        <v>2887</v>
      </c>
      <c r="D659" s="149">
        <v>26035477</v>
      </c>
      <c r="E659" s="149" t="s">
        <v>1562</v>
      </c>
      <c r="F659" s="149" t="s">
        <v>730</v>
      </c>
      <c r="G659" s="149">
        <v>5000</v>
      </c>
      <c r="H659" s="149">
        <v>22</v>
      </c>
      <c r="I659" s="149">
        <v>6</v>
      </c>
      <c r="J659" s="149">
        <v>1977</v>
      </c>
      <c r="K659" s="154" t="str">
        <f t="shared" si="11"/>
        <v>3516570658</v>
      </c>
      <c r="L659" s="155" t="s">
        <v>2906</v>
      </c>
      <c r="M659" s="149" t="s">
        <v>595</v>
      </c>
      <c r="N659" s="149">
        <v>0</v>
      </c>
      <c r="O659" s="153">
        <v>0</v>
      </c>
      <c r="P659" s="149" t="s">
        <v>105</v>
      </c>
      <c r="Q659" s="149" t="s">
        <v>22</v>
      </c>
      <c r="R659" s="154"/>
    </row>
    <row r="660" spans="1:18" ht="15.75" customHeight="1" x14ac:dyDescent="0.4">
      <c r="A660" s="149">
        <v>663</v>
      </c>
      <c r="B660" s="152">
        <v>45778</v>
      </c>
      <c r="C660" s="149" t="s">
        <v>3392</v>
      </c>
      <c r="D660" s="149">
        <v>25343810</v>
      </c>
      <c r="E660" s="149" t="s">
        <v>113</v>
      </c>
      <c r="F660" s="149" t="s">
        <v>48</v>
      </c>
      <c r="G660" s="149">
        <v>5000</v>
      </c>
      <c r="H660" s="149">
        <v>21</v>
      </c>
      <c r="I660" s="149">
        <v>5</v>
      </c>
      <c r="J660" s="149">
        <v>1976</v>
      </c>
      <c r="K660" s="154" t="str">
        <f t="shared" si="11"/>
        <v>351584118</v>
      </c>
      <c r="L660" s="149" t="s">
        <v>114</v>
      </c>
      <c r="M660" s="149" t="s">
        <v>3393</v>
      </c>
      <c r="N660" s="149">
        <v>2017</v>
      </c>
      <c r="O660" s="203" t="s">
        <v>3394</v>
      </c>
      <c r="P660" s="149" t="s">
        <v>96</v>
      </c>
      <c r="Q660" s="149" t="s">
        <v>45</v>
      </c>
      <c r="R660" s="154"/>
    </row>
    <row r="661" spans="1:18" ht="15.75" customHeight="1" x14ac:dyDescent="0.4">
      <c r="A661" s="149">
        <v>664</v>
      </c>
      <c r="B661" s="152">
        <v>45778</v>
      </c>
      <c r="C661" s="149" t="s">
        <v>3395</v>
      </c>
      <c r="D661" s="192">
        <v>45774336</v>
      </c>
      <c r="E661" s="192" t="s">
        <v>3396</v>
      </c>
      <c r="F661" s="149" t="s">
        <v>48</v>
      </c>
      <c r="G661" s="149">
        <v>5000</v>
      </c>
      <c r="H661" s="149">
        <v>28</v>
      </c>
      <c r="I661" s="149">
        <v>7</v>
      </c>
      <c r="J661" s="149">
        <v>2004</v>
      </c>
      <c r="K661" s="154" t="str">
        <f t="shared" si="11"/>
        <v>3513585797</v>
      </c>
      <c r="L661" s="192" t="s">
        <v>3397</v>
      </c>
      <c r="M661" s="149" t="s">
        <v>3398</v>
      </c>
      <c r="N661" s="149">
        <v>2010</v>
      </c>
      <c r="O661" s="192" t="s">
        <v>3399</v>
      </c>
      <c r="P661" s="149" t="s">
        <v>96</v>
      </c>
      <c r="Q661" s="149" t="s">
        <v>41</v>
      </c>
      <c r="R661" s="154"/>
    </row>
    <row r="662" spans="1:18" ht="15.75" customHeight="1" x14ac:dyDescent="0.4">
      <c r="A662" s="149">
        <v>665</v>
      </c>
      <c r="B662" s="152">
        <v>45778</v>
      </c>
      <c r="C662" s="149" t="s">
        <v>3401</v>
      </c>
      <c r="D662" s="149">
        <v>33832333</v>
      </c>
      <c r="E662" s="149" t="s">
        <v>2080</v>
      </c>
      <c r="F662" s="149" t="s">
        <v>48</v>
      </c>
      <c r="G662" s="149">
        <v>5000</v>
      </c>
      <c r="H662" s="149">
        <v>9</v>
      </c>
      <c r="I662" s="149">
        <v>8</v>
      </c>
      <c r="J662" s="149">
        <v>1988</v>
      </c>
      <c r="K662" s="154" t="str">
        <f t="shared" si="11"/>
        <v>3516570658</v>
      </c>
      <c r="L662" s="149" t="s">
        <v>2081</v>
      </c>
      <c r="M662" s="149" t="s">
        <v>3402</v>
      </c>
      <c r="N662" s="149">
        <v>2025</v>
      </c>
      <c r="O662" s="153" t="s">
        <v>991</v>
      </c>
      <c r="P662" s="149" t="s">
        <v>96</v>
      </c>
      <c r="Q662" s="149" t="s">
        <v>41</v>
      </c>
      <c r="R662" s="154"/>
    </row>
    <row r="663" spans="1:18" ht="15.75" customHeight="1" x14ac:dyDescent="0.4">
      <c r="A663" s="149">
        <v>666</v>
      </c>
      <c r="B663" s="152">
        <v>45778</v>
      </c>
      <c r="C663" s="149" t="s">
        <v>3403</v>
      </c>
      <c r="D663" s="149">
        <v>28656733</v>
      </c>
      <c r="E663" s="192" t="s">
        <v>3407</v>
      </c>
      <c r="F663" s="149" t="s">
        <v>48</v>
      </c>
      <c r="G663" s="149">
        <v>5000</v>
      </c>
      <c r="H663" s="149">
        <v>3</v>
      </c>
      <c r="I663" s="149">
        <v>5</v>
      </c>
      <c r="J663" s="149">
        <v>1981</v>
      </c>
      <c r="K663" s="154" t="str">
        <f t="shared" si="11"/>
        <v>351584118</v>
      </c>
      <c r="L663" s="192" t="s">
        <v>3408</v>
      </c>
      <c r="M663" s="149" t="s">
        <v>2326</v>
      </c>
      <c r="N663" s="149">
        <v>2025</v>
      </c>
      <c r="O663" s="192" t="s">
        <v>3409</v>
      </c>
      <c r="P663" s="149" t="s">
        <v>96</v>
      </c>
      <c r="Q663" s="149" t="s">
        <v>41</v>
      </c>
      <c r="R663" s="154"/>
    </row>
    <row r="664" spans="1:18" ht="15.75" customHeight="1" x14ac:dyDescent="0.4">
      <c r="A664" s="149">
        <v>667</v>
      </c>
      <c r="B664" s="152">
        <v>45778</v>
      </c>
      <c r="C664" s="149" t="s">
        <v>3404</v>
      </c>
      <c r="D664" s="204">
        <v>29713613</v>
      </c>
      <c r="E664" s="192" t="s">
        <v>3407</v>
      </c>
      <c r="F664" s="149" t="s">
        <v>48</v>
      </c>
      <c r="G664" s="149">
        <v>5000</v>
      </c>
      <c r="H664" s="149">
        <v>27</v>
      </c>
      <c r="I664" s="149">
        <v>9</v>
      </c>
      <c r="J664" s="149">
        <v>1982</v>
      </c>
      <c r="K664" s="154" t="str">
        <f t="shared" si="11"/>
        <v>3513585797</v>
      </c>
      <c r="L664" s="192" t="s">
        <v>3410</v>
      </c>
      <c r="M664" s="149" t="s">
        <v>1785</v>
      </c>
      <c r="N664" s="149">
        <v>2022</v>
      </c>
      <c r="O664" s="197" t="s">
        <v>3411</v>
      </c>
      <c r="P664" s="149" t="s">
        <v>96</v>
      </c>
      <c r="Q664" s="149" t="s">
        <v>41</v>
      </c>
      <c r="R664" s="154"/>
    </row>
    <row r="665" spans="1:18" ht="15.75" customHeight="1" x14ac:dyDescent="0.4">
      <c r="A665" s="149">
        <v>668</v>
      </c>
      <c r="B665" s="152">
        <v>45778</v>
      </c>
      <c r="C665" s="149" t="s">
        <v>3015</v>
      </c>
      <c r="D665" s="149">
        <v>34839658</v>
      </c>
      <c r="E665" s="149" t="s">
        <v>3029</v>
      </c>
      <c r="F665" s="149" t="s">
        <v>3030</v>
      </c>
      <c r="G665" s="149">
        <v>5014</v>
      </c>
      <c r="H665" s="149">
        <v>31</v>
      </c>
      <c r="I665" s="149">
        <v>10</v>
      </c>
      <c r="J665" s="149">
        <v>1989</v>
      </c>
      <c r="K665" s="154" t="str">
        <f t="shared" si="11"/>
        <v>3516570658</v>
      </c>
      <c r="L665" s="155" t="s">
        <v>3031</v>
      </c>
      <c r="M665" s="149" t="s">
        <v>3412</v>
      </c>
      <c r="N665" s="149">
        <v>2012</v>
      </c>
      <c r="O665" s="200" t="s">
        <v>3413</v>
      </c>
      <c r="P665" s="149" t="s">
        <v>401</v>
      </c>
      <c r="Q665" s="149" t="s">
        <v>22</v>
      </c>
      <c r="R665" s="154"/>
    </row>
    <row r="666" spans="1:18" ht="15.75" customHeight="1" x14ac:dyDescent="0.4">
      <c r="A666" s="149">
        <v>669</v>
      </c>
      <c r="B666" s="152">
        <v>45778</v>
      </c>
      <c r="C666" s="149" t="s">
        <v>3416</v>
      </c>
      <c r="D666" s="198">
        <v>29893432</v>
      </c>
      <c r="E666" s="198" t="s">
        <v>3417</v>
      </c>
      <c r="F666" s="149" t="s">
        <v>3418</v>
      </c>
      <c r="G666" s="149">
        <v>4105</v>
      </c>
      <c r="H666" s="149">
        <v>11</v>
      </c>
      <c r="I666" s="149">
        <v>1</v>
      </c>
      <c r="J666" s="149">
        <v>1983</v>
      </c>
      <c r="K666" s="154" t="str">
        <f t="shared" si="11"/>
        <v>351584118</v>
      </c>
      <c r="L666" s="149" t="s">
        <v>3419</v>
      </c>
      <c r="M666" s="149" t="s">
        <v>3420</v>
      </c>
      <c r="N666" s="149">
        <v>2000</v>
      </c>
      <c r="O666" s="198" t="s">
        <v>3421</v>
      </c>
      <c r="P666" s="149" t="s">
        <v>401</v>
      </c>
      <c r="Q666" s="149" t="s">
        <v>45</v>
      </c>
      <c r="R666" s="154"/>
    </row>
    <row r="667" spans="1:18" ht="15.75" customHeight="1" x14ac:dyDescent="0.4">
      <c r="A667" s="149">
        <v>670</v>
      </c>
      <c r="B667" s="152">
        <v>45778</v>
      </c>
      <c r="C667" s="149" t="s">
        <v>3405</v>
      </c>
      <c r="D667" s="192">
        <v>47000106</v>
      </c>
      <c r="E667" s="192" t="s">
        <v>3422</v>
      </c>
      <c r="F667" s="149" t="s">
        <v>48</v>
      </c>
      <c r="G667" s="149">
        <v>5000</v>
      </c>
      <c r="H667" s="149">
        <v>1</v>
      </c>
      <c r="I667" s="149">
        <v>6</v>
      </c>
      <c r="J667" s="149">
        <v>2006</v>
      </c>
      <c r="K667" s="154" t="str">
        <f t="shared" si="11"/>
        <v>3513585797</v>
      </c>
      <c r="L667" s="192" t="s">
        <v>3423</v>
      </c>
      <c r="M667" s="149" t="s">
        <v>3424</v>
      </c>
      <c r="N667" s="149">
        <v>2025</v>
      </c>
      <c r="O667" s="153">
        <v>0</v>
      </c>
      <c r="P667" s="149" t="s">
        <v>52</v>
      </c>
      <c r="Q667" s="149" t="s">
        <v>41</v>
      </c>
      <c r="R667" s="154"/>
    </row>
    <row r="668" spans="1:18" ht="15.75" customHeight="1" x14ac:dyDescent="0.4">
      <c r="A668" s="149">
        <v>671</v>
      </c>
      <c r="B668" s="152">
        <v>45778</v>
      </c>
      <c r="C668" s="149" t="s">
        <v>3406</v>
      </c>
      <c r="D668" s="192">
        <v>46734202</v>
      </c>
      <c r="E668" s="192" t="s">
        <v>3425</v>
      </c>
      <c r="F668" s="149" t="s">
        <v>48</v>
      </c>
      <c r="G668" s="149">
        <v>5000</v>
      </c>
      <c r="H668" s="149">
        <v>5</v>
      </c>
      <c r="I668" s="149">
        <v>5</v>
      </c>
      <c r="J668" s="149">
        <v>2005</v>
      </c>
      <c r="K668" s="154" t="str">
        <f t="shared" si="11"/>
        <v>3516570658</v>
      </c>
      <c r="L668" s="192" t="s">
        <v>3426</v>
      </c>
      <c r="M668" s="149" t="s">
        <v>3427</v>
      </c>
      <c r="N668" s="149">
        <v>2025</v>
      </c>
      <c r="O668" s="153">
        <v>0</v>
      </c>
      <c r="P668" s="149" t="s">
        <v>52</v>
      </c>
      <c r="Q668" s="149" t="s">
        <v>41</v>
      </c>
      <c r="R668" s="186"/>
    </row>
    <row r="669" spans="1:18" ht="15.75" customHeight="1" x14ac:dyDescent="0.4">
      <c r="A669" s="149">
        <v>672</v>
      </c>
      <c r="B669" s="152">
        <v>45778</v>
      </c>
      <c r="C669" s="149" t="s">
        <v>2849</v>
      </c>
      <c r="D669" s="159">
        <v>36446594</v>
      </c>
      <c r="E669" s="149" t="s">
        <v>2850</v>
      </c>
      <c r="F669" s="149" t="s">
        <v>918</v>
      </c>
      <c r="G669" s="149">
        <v>5149</v>
      </c>
      <c r="H669" s="149">
        <v>17</v>
      </c>
      <c r="I669" s="149">
        <v>9</v>
      </c>
      <c r="J669" s="149">
        <v>1991</v>
      </c>
      <c r="K669" s="154" t="str">
        <f t="shared" si="11"/>
        <v>351584118</v>
      </c>
      <c r="L669" s="149" t="s">
        <v>2851</v>
      </c>
      <c r="M669" s="149" t="s">
        <v>3428</v>
      </c>
      <c r="N669" s="149">
        <v>2013</v>
      </c>
      <c r="O669" s="197" t="s">
        <v>3429</v>
      </c>
      <c r="P669" s="149" t="s">
        <v>401</v>
      </c>
      <c r="Q669" s="149" t="s">
        <v>41</v>
      </c>
      <c r="R669" s="154"/>
    </row>
    <row r="670" spans="1:18" ht="15.75" customHeight="1" x14ac:dyDescent="0.4">
      <c r="A670" s="149">
        <v>673</v>
      </c>
      <c r="B670" s="152">
        <v>45778</v>
      </c>
      <c r="C670" s="149" t="s">
        <v>3431</v>
      </c>
      <c r="D670" s="149">
        <v>30718552768</v>
      </c>
      <c r="E670" s="192" t="s">
        <v>3433</v>
      </c>
      <c r="F670" s="149" t="s">
        <v>3242</v>
      </c>
      <c r="G670" s="149">
        <v>5151</v>
      </c>
      <c r="H670" s="149">
        <v>7</v>
      </c>
      <c r="I670" s="149">
        <v>2</v>
      </c>
      <c r="J670" s="149">
        <v>1977</v>
      </c>
      <c r="K670" s="154" t="str">
        <f t="shared" si="11"/>
        <v>3513585797</v>
      </c>
      <c r="L670" s="149" t="s">
        <v>3437</v>
      </c>
      <c r="M670" s="197" t="s">
        <v>3435</v>
      </c>
      <c r="N670" s="149">
        <v>2024</v>
      </c>
      <c r="O670" s="192" t="s">
        <v>3434</v>
      </c>
      <c r="P670" s="149" t="s">
        <v>401</v>
      </c>
      <c r="Q670" s="149" t="s">
        <v>41</v>
      </c>
      <c r="R670" s="154"/>
    </row>
    <row r="671" spans="1:18" ht="15.75" customHeight="1" x14ac:dyDescent="0.4">
      <c r="A671" s="149">
        <v>674</v>
      </c>
      <c r="B671" s="152">
        <v>45778</v>
      </c>
      <c r="C671" s="149" t="s">
        <v>3445</v>
      </c>
      <c r="D671" s="192">
        <v>41813087</v>
      </c>
      <c r="E671" s="192" t="s">
        <v>3448</v>
      </c>
      <c r="F671" s="149" t="s">
        <v>3449</v>
      </c>
      <c r="G671" s="149">
        <v>5101</v>
      </c>
      <c r="H671" s="149">
        <v>7</v>
      </c>
      <c r="I671" s="149">
        <v>8</v>
      </c>
      <c r="J671" s="149">
        <v>1999</v>
      </c>
      <c r="K671" s="154" t="str">
        <f t="shared" si="11"/>
        <v>3516570658</v>
      </c>
      <c r="L671" s="188" t="s">
        <v>1044</v>
      </c>
      <c r="M671" s="149" t="s">
        <v>3450</v>
      </c>
      <c r="N671" s="149">
        <v>2010</v>
      </c>
      <c r="O671" s="197" t="s">
        <v>3451</v>
      </c>
      <c r="P671" s="149" t="s">
        <v>401</v>
      </c>
      <c r="Q671" s="149" t="s">
        <v>41</v>
      </c>
      <c r="R671" s="154"/>
    </row>
    <row r="672" spans="1:18" ht="15.75" customHeight="1" x14ac:dyDescent="0.4">
      <c r="A672" s="149">
        <v>675</v>
      </c>
      <c r="B672" s="152">
        <v>45778</v>
      </c>
      <c r="C672" s="149" t="s">
        <v>2849</v>
      </c>
      <c r="D672" s="159">
        <v>36446594</v>
      </c>
      <c r="E672" s="149" t="s">
        <v>2850</v>
      </c>
      <c r="F672" s="149" t="s">
        <v>918</v>
      </c>
      <c r="G672" s="149">
        <v>5149</v>
      </c>
      <c r="H672" s="149">
        <v>17</v>
      </c>
      <c r="I672" s="149">
        <v>9</v>
      </c>
      <c r="J672" s="149">
        <v>1991</v>
      </c>
      <c r="K672" s="154" t="str">
        <f t="shared" si="11"/>
        <v>351584118</v>
      </c>
      <c r="L672" s="149" t="s">
        <v>2851</v>
      </c>
      <c r="M672" s="149" t="s">
        <v>953</v>
      </c>
      <c r="O672" s="153"/>
      <c r="P672" s="149" t="s">
        <v>401</v>
      </c>
      <c r="Q672" s="149" t="s">
        <v>41</v>
      </c>
      <c r="R672" s="154"/>
    </row>
    <row r="673" spans="1:18" ht="15.75" customHeight="1" x14ac:dyDescent="0.4">
      <c r="A673" s="149">
        <v>676</v>
      </c>
      <c r="B673" s="152">
        <v>45778</v>
      </c>
      <c r="C673" s="149" t="s">
        <v>2836</v>
      </c>
      <c r="D673" s="149">
        <v>36357854</v>
      </c>
      <c r="E673" s="149" t="s">
        <v>2837</v>
      </c>
      <c r="F673" s="149" t="s">
        <v>86</v>
      </c>
      <c r="G673" s="149">
        <v>5147</v>
      </c>
      <c r="H673" s="149">
        <v>5</v>
      </c>
      <c r="I673" s="149">
        <v>8</v>
      </c>
      <c r="J673" s="149">
        <v>1992</v>
      </c>
      <c r="K673" s="154" t="str">
        <f t="shared" si="11"/>
        <v>3513585797</v>
      </c>
      <c r="L673" s="155" t="s">
        <v>2838</v>
      </c>
      <c r="M673" s="149" t="s">
        <v>3454</v>
      </c>
      <c r="N673" s="149">
        <v>2012</v>
      </c>
      <c r="O673" s="201" t="s">
        <v>3453</v>
      </c>
      <c r="P673" s="149" t="s">
        <v>401</v>
      </c>
      <c r="Q673" s="149" t="s">
        <v>22</v>
      </c>
      <c r="R673" s="154"/>
    </row>
    <row r="674" spans="1:18" ht="15.75" customHeight="1" x14ac:dyDescent="0.4">
      <c r="A674" s="149">
        <v>677</v>
      </c>
      <c r="B674" s="152">
        <v>45778</v>
      </c>
      <c r="C674" s="149" t="s">
        <v>3446</v>
      </c>
      <c r="D674" s="149">
        <v>17778343</v>
      </c>
      <c r="E674" s="149" t="s">
        <v>166</v>
      </c>
      <c r="F674" s="149" t="s">
        <v>57</v>
      </c>
      <c r="G674" s="149">
        <v>5000</v>
      </c>
      <c r="H674" s="149">
        <v>25</v>
      </c>
      <c r="I674" s="149">
        <v>6</v>
      </c>
      <c r="J674" s="149">
        <v>1966</v>
      </c>
      <c r="K674" s="154" t="str">
        <f t="shared" si="11"/>
        <v>3516570658</v>
      </c>
      <c r="L674" s="149" t="s">
        <v>167</v>
      </c>
      <c r="M674" s="149" t="s">
        <v>595</v>
      </c>
      <c r="N674" s="149">
        <v>0</v>
      </c>
      <c r="O674" s="201">
        <v>0</v>
      </c>
      <c r="P674" s="149" t="s">
        <v>105</v>
      </c>
      <c r="Q674" s="149" t="s">
        <v>33</v>
      </c>
      <c r="R674" s="154"/>
    </row>
    <row r="675" spans="1:18" ht="15.75" customHeight="1" x14ac:dyDescent="0.4">
      <c r="A675" s="149">
        <v>678</v>
      </c>
      <c r="B675" s="152">
        <v>45778</v>
      </c>
      <c r="C675" s="149" t="s">
        <v>3459</v>
      </c>
      <c r="D675" s="192">
        <v>37632080</v>
      </c>
      <c r="E675" s="192" t="s">
        <v>3462</v>
      </c>
      <c r="F675" s="149" t="s">
        <v>48</v>
      </c>
      <c r="G675" s="149">
        <v>5000</v>
      </c>
      <c r="H675" s="149">
        <v>5</v>
      </c>
      <c r="I675" s="149">
        <v>5</v>
      </c>
      <c r="J675" s="149">
        <v>1994</v>
      </c>
      <c r="K675" s="154" t="str">
        <f t="shared" si="11"/>
        <v>351584118</v>
      </c>
      <c r="L675" s="192" t="s">
        <v>3463</v>
      </c>
      <c r="M675" s="149" t="s">
        <v>3464</v>
      </c>
      <c r="N675" s="149">
        <v>2005</v>
      </c>
      <c r="O675" s="192" t="s">
        <v>3465</v>
      </c>
      <c r="P675" s="149" t="s">
        <v>401</v>
      </c>
      <c r="Q675" s="149" t="s">
        <v>41</v>
      </c>
      <c r="R675" s="154"/>
    </row>
    <row r="676" spans="1:18" ht="15.75" customHeight="1" x14ac:dyDescent="0.4">
      <c r="A676" s="149">
        <v>679</v>
      </c>
      <c r="B676" s="152">
        <v>45778</v>
      </c>
      <c r="C676" s="149" t="s">
        <v>1741</v>
      </c>
      <c r="D676" s="149">
        <v>31844541</v>
      </c>
      <c r="E676" s="149" t="s">
        <v>860</v>
      </c>
      <c r="F676" s="149" t="s">
        <v>159</v>
      </c>
      <c r="G676" s="149">
        <v>5000</v>
      </c>
      <c r="H676" s="149">
        <v>9</v>
      </c>
      <c r="I676" s="149">
        <v>10</v>
      </c>
      <c r="J676" s="149">
        <v>1985</v>
      </c>
      <c r="K676" s="154" t="str">
        <f t="shared" si="11"/>
        <v>3513585797</v>
      </c>
      <c r="L676" s="149" t="s">
        <v>248</v>
      </c>
      <c r="M676" s="149" t="s">
        <v>3316</v>
      </c>
      <c r="N676" s="149">
        <v>2015</v>
      </c>
      <c r="O676" s="205" t="s">
        <v>3461</v>
      </c>
      <c r="P676" s="149" t="s">
        <v>401</v>
      </c>
      <c r="Q676" s="149" t="s">
        <v>41</v>
      </c>
      <c r="R676" s="154"/>
    </row>
    <row r="677" spans="1:18" ht="15.75" customHeight="1" x14ac:dyDescent="0.4">
      <c r="A677" s="149">
        <v>680</v>
      </c>
      <c r="B677" s="152">
        <v>45778</v>
      </c>
      <c r="C677" s="149" t="s">
        <v>3459</v>
      </c>
      <c r="D677" s="192">
        <v>37632080</v>
      </c>
      <c r="E677" s="192" t="s">
        <v>3462</v>
      </c>
      <c r="F677" s="149" t="s">
        <v>48</v>
      </c>
      <c r="G677" s="149">
        <v>5000</v>
      </c>
      <c r="H677" s="149">
        <v>5</v>
      </c>
      <c r="I677" s="149">
        <v>5</v>
      </c>
      <c r="J677" s="149">
        <v>1994</v>
      </c>
      <c r="K677" s="154" t="str">
        <f t="shared" si="11"/>
        <v>3516570658</v>
      </c>
      <c r="L677" s="192" t="s">
        <v>3463</v>
      </c>
      <c r="M677" s="149" t="s">
        <v>595</v>
      </c>
      <c r="N677" s="149">
        <v>0</v>
      </c>
      <c r="O677" s="205">
        <v>0</v>
      </c>
      <c r="P677" s="149" t="s">
        <v>105</v>
      </c>
      <c r="Q677" s="149" t="s">
        <v>41</v>
      </c>
      <c r="R677" s="154"/>
    </row>
    <row r="678" spans="1:18" ht="15.75" customHeight="1" x14ac:dyDescent="0.4">
      <c r="A678" s="149">
        <v>681</v>
      </c>
      <c r="B678" s="152">
        <v>45809</v>
      </c>
      <c r="C678" s="149" t="s">
        <v>3468</v>
      </c>
      <c r="D678" s="149">
        <v>27340816</v>
      </c>
      <c r="E678" s="149" t="s">
        <v>3469</v>
      </c>
      <c r="F678" s="149" t="s">
        <v>48</v>
      </c>
      <c r="G678" s="149">
        <v>5000</v>
      </c>
      <c r="H678" s="149">
        <v>5</v>
      </c>
      <c r="I678" s="149">
        <v>6</v>
      </c>
      <c r="J678" s="149">
        <v>1979</v>
      </c>
      <c r="K678" s="154" t="str">
        <f t="shared" si="11"/>
        <v>351584118</v>
      </c>
      <c r="L678" s="149" t="s">
        <v>3470</v>
      </c>
      <c r="M678" s="149" t="s">
        <v>3471</v>
      </c>
      <c r="N678" s="149">
        <v>2015</v>
      </c>
      <c r="O678" s="201" t="s">
        <v>3472</v>
      </c>
      <c r="P678" s="149" t="s">
        <v>401</v>
      </c>
      <c r="Q678" s="149" t="s">
        <v>22</v>
      </c>
      <c r="R678" s="154"/>
    </row>
    <row r="679" spans="1:18" ht="15.75" customHeight="1" x14ac:dyDescent="0.4">
      <c r="A679" s="149">
        <v>682</v>
      </c>
      <c r="B679" s="152">
        <v>45809</v>
      </c>
      <c r="C679" s="50" t="s">
        <v>3474</v>
      </c>
      <c r="D679" s="49">
        <v>21409978</v>
      </c>
      <c r="E679" s="192" t="s">
        <v>3475</v>
      </c>
      <c r="F679" s="50" t="s">
        <v>120</v>
      </c>
      <c r="G679" s="50">
        <v>5145</v>
      </c>
      <c r="H679" s="50">
        <v>18</v>
      </c>
      <c r="I679" s="50">
        <v>2</v>
      </c>
      <c r="J679" s="50">
        <v>1970</v>
      </c>
      <c r="K679" s="154" t="str">
        <f t="shared" si="11"/>
        <v>3513585797</v>
      </c>
      <c r="L679" s="188" t="s">
        <v>3476</v>
      </c>
      <c r="M679" s="149" t="s">
        <v>3477</v>
      </c>
      <c r="N679" s="149">
        <v>2023</v>
      </c>
      <c r="O679" s="197" t="s">
        <v>3478</v>
      </c>
      <c r="P679" s="149" t="s">
        <v>96</v>
      </c>
      <c r="Q679" s="149" t="s">
        <v>41</v>
      </c>
      <c r="R679" s="154"/>
    </row>
    <row r="680" spans="1:18" ht="15.75" customHeight="1" x14ac:dyDescent="0.4">
      <c r="A680" s="149">
        <v>683</v>
      </c>
      <c r="B680" s="152">
        <v>45809</v>
      </c>
      <c r="C680" s="50" t="s">
        <v>3474</v>
      </c>
      <c r="D680" s="49">
        <v>21409978</v>
      </c>
      <c r="E680" s="192" t="s">
        <v>3475</v>
      </c>
      <c r="F680" s="50" t="s">
        <v>120</v>
      </c>
      <c r="G680" s="50">
        <v>5145</v>
      </c>
      <c r="H680" s="50">
        <v>18</v>
      </c>
      <c r="I680" s="50">
        <v>2</v>
      </c>
      <c r="J680" s="50">
        <v>1970</v>
      </c>
      <c r="K680" s="154" t="str">
        <f t="shared" si="11"/>
        <v>3516570658</v>
      </c>
      <c r="L680" s="188" t="s">
        <v>3476</v>
      </c>
      <c r="M680" s="149" t="s">
        <v>3479</v>
      </c>
      <c r="N680" s="149">
        <v>2025</v>
      </c>
      <c r="O680" s="153" t="s">
        <v>991</v>
      </c>
      <c r="P680" s="149" t="s">
        <v>96</v>
      </c>
      <c r="Q680" s="149" t="s">
        <v>41</v>
      </c>
      <c r="R680" s="154"/>
    </row>
    <row r="681" spans="1:18" ht="15.75" customHeight="1" x14ac:dyDescent="0.4">
      <c r="A681" s="149">
        <v>684</v>
      </c>
      <c r="B681" s="152">
        <v>45809</v>
      </c>
      <c r="C681" s="50" t="s">
        <v>3480</v>
      </c>
      <c r="D681" s="50">
        <v>39690591</v>
      </c>
      <c r="E681" s="50" t="s">
        <v>3481</v>
      </c>
      <c r="F681" s="50" t="s">
        <v>3482</v>
      </c>
      <c r="G681" s="50">
        <v>5000</v>
      </c>
      <c r="H681" s="50">
        <v>11</v>
      </c>
      <c r="I681" s="50">
        <v>7</v>
      </c>
      <c r="J681" s="50">
        <v>1996</v>
      </c>
      <c r="K681" s="154" t="str">
        <f t="shared" si="11"/>
        <v>351584118</v>
      </c>
      <c r="L681" s="50" t="s">
        <v>3483</v>
      </c>
      <c r="M681" s="50" t="s">
        <v>3484</v>
      </c>
      <c r="N681" s="50">
        <v>1996</v>
      </c>
      <c r="O681" s="50" t="s">
        <v>3485</v>
      </c>
      <c r="P681" s="50" t="s">
        <v>21</v>
      </c>
      <c r="Q681" s="50" t="s">
        <v>45</v>
      </c>
      <c r="R681" s="154"/>
    </row>
    <row r="682" spans="1:18" ht="15.75" customHeight="1" x14ac:dyDescent="0.4">
      <c r="A682" s="149">
        <v>685</v>
      </c>
      <c r="B682" s="152">
        <v>45809</v>
      </c>
      <c r="C682" s="149" t="s">
        <v>3488</v>
      </c>
      <c r="D682" s="149">
        <v>37851037</v>
      </c>
      <c r="E682" s="149" t="s">
        <v>3492</v>
      </c>
      <c r="F682" s="149" t="s">
        <v>3493</v>
      </c>
      <c r="G682" s="149">
        <v>5000</v>
      </c>
      <c r="H682" s="149">
        <v>17</v>
      </c>
      <c r="I682" s="149">
        <v>11</v>
      </c>
      <c r="J682" s="149">
        <v>1993</v>
      </c>
      <c r="K682" s="154" t="str">
        <f t="shared" si="11"/>
        <v>3513585797</v>
      </c>
      <c r="L682" s="149" t="s">
        <v>3494</v>
      </c>
      <c r="M682" s="149" t="s">
        <v>3495</v>
      </c>
      <c r="N682" s="149">
        <v>2017</v>
      </c>
      <c r="O682" s="153" t="s">
        <v>3496</v>
      </c>
      <c r="P682" s="149" t="s">
        <v>96</v>
      </c>
      <c r="Q682" s="149" t="s">
        <v>45</v>
      </c>
      <c r="R682" s="154"/>
    </row>
    <row r="683" spans="1:18" ht="15.75" customHeight="1" x14ac:dyDescent="0.4">
      <c r="A683" s="149">
        <v>686</v>
      </c>
      <c r="B683" s="152">
        <v>45809</v>
      </c>
      <c r="C683" s="149" t="s">
        <v>3489</v>
      </c>
      <c r="D683" s="192">
        <v>46846630</v>
      </c>
      <c r="E683" s="192" t="s">
        <v>3425</v>
      </c>
      <c r="F683" s="149" t="s">
        <v>48</v>
      </c>
      <c r="G683" s="149">
        <v>5000</v>
      </c>
      <c r="H683" s="149">
        <v>9</v>
      </c>
      <c r="I683" s="149">
        <v>2</v>
      </c>
      <c r="J683" s="149">
        <v>2007</v>
      </c>
      <c r="K683" s="154" t="str">
        <f t="shared" si="11"/>
        <v>3516570658</v>
      </c>
      <c r="L683" s="192" t="s">
        <v>3499</v>
      </c>
      <c r="M683" s="149" t="s">
        <v>52</v>
      </c>
      <c r="N683" s="149">
        <v>0</v>
      </c>
      <c r="O683" s="153">
        <v>0</v>
      </c>
      <c r="P683" s="149" t="s">
        <v>52</v>
      </c>
      <c r="Q683" s="149" t="s">
        <v>41</v>
      </c>
      <c r="R683" s="154"/>
    </row>
    <row r="684" spans="1:18" ht="15.75" customHeight="1" x14ac:dyDescent="0.4">
      <c r="A684" s="149">
        <v>687</v>
      </c>
      <c r="B684" s="152">
        <v>45809</v>
      </c>
      <c r="C684" s="149" t="s">
        <v>3500</v>
      </c>
      <c r="D684" s="192">
        <v>8194325</v>
      </c>
      <c r="E684" s="192" t="s">
        <v>3501</v>
      </c>
      <c r="F684" s="149" t="s">
        <v>918</v>
      </c>
      <c r="G684" s="149">
        <v>5149</v>
      </c>
      <c r="H684" s="149">
        <v>5</v>
      </c>
      <c r="I684" s="149">
        <v>5</v>
      </c>
      <c r="J684" s="149">
        <v>1993</v>
      </c>
      <c r="K684" s="154" t="str">
        <f t="shared" si="11"/>
        <v>351584118</v>
      </c>
      <c r="L684" s="188" t="s">
        <v>3502</v>
      </c>
      <c r="M684" s="149" t="s">
        <v>3503</v>
      </c>
      <c r="N684" s="149">
        <v>2008</v>
      </c>
      <c r="O684" s="192" t="s">
        <v>3504</v>
      </c>
      <c r="P684" s="149" t="s">
        <v>401</v>
      </c>
      <c r="Q684" s="149" t="s">
        <v>41</v>
      </c>
      <c r="R684" s="154"/>
    </row>
    <row r="685" spans="1:18" ht="15.75" customHeight="1" x14ac:dyDescent="0.4">
      <c r="A685" s="149">
        <v>688</v>
      </c>
      <c r="B685" s="152">
        <v>45809</v>
      </c>
      <c r="C685" s="149" t="s">
        <v>3505</v>
      </c>
      <c r="D685" s="149">
        <v>7960755</v>
      </c>
      <c r="E685" s="149" t="s">
        <v>3512</v>
      </c>
      <c r="F685" s="149" t="s">
        <v>147</v>
      </c>
      <c r="G685" s="149">
        <v>5008</v>
      </c>
      <c r="H685" s="149">
        <v>11</v>
      </c>
      <c r="I685" s="149">
        <v>1</v>
      </c>
      <c r="J685" s="149">
        <v>1949</v>
      </c>
      <c r="K685" s="154" t="str">
        <f t="shared" si="11"/>
        <v>3513585797</v>
      </c>
      <c r="L685" s="188" t="s">
        <v>3513</v>
      </c>
      <c r="M685" s="149" t="s">
        <v>3514</v>
      </c>
      <c r="N685" s="149">
        <v>2011</v>
      </c>
      <c r="O685" s="206" t="s">
        <v>3515</v>
      </c>
      <c r="P685" s="149" t="s">
        <v>401</v>
      </c>
      <c r="Q685" s="149" t="s">
        <v>22</v>
      </c>
      <c r="R685" s="154"/>
    </row>
    <row r="686" spans="1:18" ht="15.75" customHeight="1" x14ac:dyDescent="0.4">
      <c r="A686" s="149">
        <v>689</v>
      </c>
      <c r="B686" s="152">
        <v>45809</v>
      </c>
      <c r="C686" s="149" t="s">
        <v>3506</v>
      </c>
      <c r="D686" s="207">
        <v>30986509</v>
      </c>
      <c r="E686" s="207" t="s">
        <v>3516</v>
      </c>
      <c r="F686" s="149" t="s">
        <v>84</v>
      </c>
      <c r="G686" s="149">
        <v>5105</v>
      </c>
      <c r="H686" s="149">
        <v>4</v>
      </c>
      <c r="I686" s="149">
        <v>8</v>
      </c>
      <c r="J686" s="149">
        <v>1984</v>
      </c>
      <c r="K686" s="154" t="str">
        <f t="shared" si="11"/>
        <v>3516570658</v>
      </c>
      <c r="L686" s="207" t="s">
        <v>3517</v>
      </c>
      <c r="M686" s="149" t="s">
        <v>3518</v>
      </c>
      <c r="N686" s="149">
        <v>2005</v>
      </c>
      <c r="O686" s="208" t="s">
        <v>3519</v>
      </c>
      <c r="P686" s="149" t="s">
        <v>401</v>
      </c>
      <c r="Q686" s="149" t="s">
        <v>41</v>
      </c>
      <c r="R686" s="154"/>
    </row>
    <row r="687" spans="1:18" ht="15.75" customHeight="1" x14ac:dyDescent="0.4">
      <c r="A687" s="149">
        <v>690</v>
      </c>
      <c r="B687" s="152">
        <v>45809</v>
      </c>
      <c r="C687" s="149" t="s">
        <v>1622</v>
      </c>
      <c r="D687" s="149">
        <v>30716722348</v>
      </c>
      <c r="E687" s="149" t="s">
        <v>224</v>
      </c>
      <c r="F687" s="149" t="s">
        <v>143</v>
      </c>
      <c r="G687" s="149">
        <v>5147</v>
      </c>
      <c r="H687" s="149">
        <v>15</v>
      </c>
      <c r="I687" s="149">
        <v>4</v>
      </c>
      <c r="J687" s="149">
        <v>2022</v>
      </c>
      <c r="K687" s="154" t="str">
        <f t="shared" si="11"/>
        <v>351584118</v>
      </c>
      <c r="L687" s="155" t="s">
        <v>226</v>
      </c>
      <c r="M687" s="206" t="s">
        <v>3520</v>
      </c>
      <c r="N687" s="149">
        <v>2020</v>
      </c>
      <c r="O687" s="206" t="s">
        <v>3521</v>
      </c>
      <c r="P687" s="149" t="s">
        <v>401</v>
      </c>
      <c r="Q687" s="149" t="s">
        <v>22</v>
      </c>
      <c r="R687" s="154"/>
    </row>
    <row r="688" spans="1:18" ht="15.75" customHeight="1" x14ac:dyDescent="0.4">
      <c r="A688" s="149">
        <v>691</v>
      </c>
      <c r="B688" s="152">
        <v>45809</v>
      </c>
      <c r="C688" s="149" t="s">
        <v>2498</v>
      </c>
      <c r="D688" s="149">
        <v>20315579024</v>
      </c>
      <c r="E688" s="149" t="s">
        <v>200</v>
      </c>
      <c r="F688" s="149" t="s">
        <v>201</v>
      </c>
      <c r="G688" s="149">
        <v>5000</v>
      </c>
      <c r="H688" s="149">
        <v>13</v>
      </c>
      <c r="I688" s="149">
        <v>4</v>
      </c>
      <c r="J688" s="149">
        <v>1985</v>
      </c>
      <c r="K688" s="154" t="str">
        <f t="shared" si="11"/>
        <v>3513585797</v>
      </c>
      <c r="L688" s="155" t="s">
        <v>203</v>
      </c>
      <c r="M688" s="149" t="s">
        <v>3523</v>
      </c>
      <c r="N688" s="149">
        <v>2014</v>
      </c>
      <c r="O688" s="206" t="s">
        <v>3524</v>
      </c>
      <c r="P688" s="149" t="s">
        <v>401</v>
      </c>
      <c r="Q688" s="149" t="s">
        <v>22</v>
      </c>
      <c r="R688" s="154"/>
    </row>
    <row r="689" spans="1:18" ht="15.75" customHeight="1" x14ac:dyDescent="0.4">
      <c r="A689" s="149">
        <v>692</v>
      </c>
      <c r="B689" s="152">
        <v>45809</v>
      </c>
      <c r="C689" s="149" t="s">
        <v>3510</v>
      </c>
      <c r="D689" s="160">
        <v>30715004506</v>
      </c>
      <c r="E689" s="149" t="s">
        <v>1544</v>
      </c>
      <c r="F689" s="149" t="s">
        <v>48</v>
      </c>
      <c r="G689" s="149">
        <v>5000</v>
      </c>
      <c r="H689" s="149">
        <v>17</v>
      </c>
      <c r="I689" s="149">
        <v>6</v>
      </c>
      <c r="J689" s="149">
        <v>2015</v>
      </c>
      <c r="K689" s="154" t="str">
        <f t="shared" si="11"/>
        <v>3516570658</v>
      </c>
      <c r="L689" s="149" t="s">
        <v>1546</v>
      </c>
      <c r="M689" s="149" t="s">
        <v>3526</v>
      </c>
      <c r="N689" s="149">
        <v>2025</v>
      </c>
      <c r="O689" s="209" t="s">
        <v>3527</v>
      </c>
      <c r="P689" s="149" t="s">
        <v>401</v>
      </c>
      <c r="Q689" s="149" t="s">
        <v>45</v>
      </c>
      <c r="R689" s="154"/>
    </row>
    <row r="690" spans="1:18" ht="15.75" customHeight="1" x14ac:dyDescent="0.4">
      <c r="A690" s="149">
        <v>693</v>
      </c>
      <c r="B690" s="152">
        <v>45809</v>
      </c>
      <c r="C690" s="149" t="s">
        <v>3510</v>
      </c>
      <c r="D690" s="160">
        <v>30715004506</v>
      </c>
      <c r="E690" s="149" t="s">
        <v>1544</v>
      </c>
      <c r="F690" s="149" t="s">
        <v>48</v>
      </c>
      <c r="G690" s="149">
        <v>5000</v>
      </c>
      <c r="H690" s="149">
        <v>17</v>
      </c>
      <c r="I690" s="149">
        <v>6</v>
      </c>
      <c r="J690" s="149">
        <v>2015</v>
      </c>
      <c r="K690" s="154" t="str">
        <f t="shared" si="11"/>
        <v>351584118</v>
      </c>
      <c r="L690" s="149" t="s">
        <v>1546</v>
      </c>
      <c r="M690" s="149" t="s">
        <v>3526</v>
      </c>
      <c r="N690" s="149">
        <v>2025</v>
      </c>
      <c r="O690" s="209" t="s">
        <v>3528</v>
      </c>
      <c r="P690" s="149" t="s">
        <v>401</v>
      </c>
      <c r="Q690" s="149" t="s">
        <v>45</v>
      </c>
      <c r="R690" s="154"/>
    </row>
    <row r="691" spans="1:18" ht="15.75" customHeight="1" x14ac:dyDescent="0.4">
      <c r="A691" s="149">
        <v>694</v>
      </c>
      <c r="B691" s="152">
        <v>45809</v>
      </c>
      <c r="C691" s="149" t="s">
        <v>3511</v>
      </c>
      <c r="D691" s="149">
        <v>21629372</v>
      </c>
      <c r="E691" s="149" t="s">
        <v>150</v>
      </c>
      <c r="F691" s="149" t="s">
        <v>151</v>
      </c>
      <c r="G691" s="149">
        <v>5009</v>
      </c>
      <c r="H691" s="149">
        <v>16</v>
      </c>
      <c r="I691" s="149">
        <v>8</v>
      </c>
      <c r="J691" s="149">
        <v>1970</v>
      </c>
      <c r="K691" s="154" t="str">
        <f t="shared" si="11"/>
        <v>3513585797</v>
      </c>
      <c r="L691" s="149" t="s">
        <v>152</v>
      </c>
      <c r="M691" s="149" t="s">
        <v>3530</v>
      </c>
      <c r="N691" s="149">
        <v>2014</v>
      </c>
      <c r="O691" s="209" t="s">
        <v>3531</v>
      </c>
      <c r="P691" s="149" t="s">
        <v>401</v>
      </c>
      <c r="Q691" s="149" t="s">
        <v>22</v>
      </c>
      <c r="R691" s="154"/>
    </row>
    <row r="692" spans="1:18" ht="15.75" customHeight="1" x14ac:dyDescent="0.4">
      <c r="A692" s="149">
        <v>695</v>
      </c>
      <c r="B692" s="152">
        <v>45809</v>
      </c>
      <c r="C692" s="149" t="s">
        <v>3533</v>
      </c>
      <c r="D692" s="160">
        <v>30715004506</v>
      </c>
      <c r="E692" s="149" t="s">
        <v>1544</v>
      </c>
      <c r="F692" s="149" t="s">
        <v>48</v>
      </c>
      <c r="G692" s="149">
        <v>5000</v>
      </c>
      <c r="H692" s="149">
        <v>17</v>
      </c>
      <c r="I692" s="149">
        <v>6</v>
      </c>
      <c r="J692" s="149">
        <v>2015</v>
      </c>
      <c r="K692" s="154" t="str">
        <f t="shared" si="11"/>
        <v>3516570658</v>
      </c>
      <c r="L692" s="149" t="s">
        <v>1546</v>
      </c>
      <c r="M692" s="149" t="s">
        <v>3534</v>
      </c>
      <c r="N692" s="149">
        <v>2019</v>
      </c>
      <c r="O692" s="208" t="s">
        <v>3535</v>
      </c>
      <c r="P692" s="149" t="s">
        <v>401</v>
      </c>
      <c r="Q692" s="149" t="s">
        <v>41</v>
      </c>
      <c r="R692" s="154"/>
    </row>
    <row r="693" spans="1:18" ht="15.75" customHeight="1" x14ac:dyDescent="0.4">
      <c r="A693" s="149">
        <v>696</v>
      </c>
      <c r="B693" s="152">
        <v>45809</v>
      </c>
      <c r="C693" s="149" t="s">
        <v>3538</v>
      </c>
      <c r="D693" s="149">
        <v>14784019</v>
      </c>
      <c r="E693" s="149" t="s">
        <v>3545</v>
      </c>
      <c r="F693" s="149" t="s">
        <v>3546</v>
      </c>
      <c r="G693" s="149">
        <v>5014</v>
      </c>
      <c r="H693" s="149">
        <v>17</v>
      </c>
      <c r="I693" s="149">
        <v>11</v>
      </c>
      <c r="J693" s="149">
        <v>1961</v>
      </c>
      <c r="K693" s="154" t="str">
        <f t="shared" si="11"/>
        <v>351584118</v>
      </c>
      <c r="L693" s="188" t="s">
        <v>3547</v>
      </c>
      <c r="M693" s="149" t="s">
        <v>3548</v>
      </c>
      <c r="N693" s="149">
        <v>2009</v>
      </c>
      <c r="O693" s="206" t="s">
        <v>3549</v>
      </c>
      <c r="P693" s="149" t="s">
        <v>401</v>
      </c>
      <c r="Q693" s="149" t="s">
        <v>22</v>
      </c>
      <c r="R693" s="154"/>
    </row>
    <row r="694" spans="1:18" ht="15.75" customHeight="1" x14ac:dyDescent="0.4">
      <c r="A694" s="149">
        <v>697</v>
      </c>
      <c r="B694" s="152">
        <v>45809</v>
      </c>
      <c r="C694" s="149" t="s">
        <v>3539</v>
      </c>
      <c r="D694" s="149">
        <v>33200884</v>
      </c>
      <c r="E694" s="149" t="s">
        <v>368</v>
      </c>
      <c r="F694" s="149" t="s">
        <v>48</v>
      </c>
      <c r="G694" s="149">
        <v>5000</v>
      </c>
      <c r="H694" s="149">
        <v>26</v>
      </c>
      <c r="I694" s="149">
        <v>8</v>
      </c>
      <c r="J694" s="149">
        <v>1987</v>
      </c>
      <c r="K694" s="154" t="str">
        <f t="shared" si="11"/>
        <v>3513585797</v>
      </c>
      <c r="L694" s="163" t="s">
        <v>369</v>
      </c>
      <c r="M694" s="149" t="s">
        <v>3551</v>
      </c>
      <c r="N694" s="149">
        <v>2025</v>
      </c>
      <c r="O694" s="153">
        <v>0</v>
      </c>
      <c r="P694" s="149" t="s">
        <v>52</v>
      </c>
      <c r="Q694" s="149" t="s">
        <v>41</v>
      </c>
      <c r="R694" s="154"/>
    </row>
    <row r="695" spans="1:18" ht="15.75" customHeight="1" x14ac:dyDescent="0.4">
      <c r="A695" s="149">
        <v>698</v>
      </c>
      <c r="B695" s="152">
        <v>45809</v>
      </c>
      <c r="C695" s="149" t="s">
        <v>3540</v>
      </c>
      <c r="D695" s="149">
        <v>3371845979</v>
      </c>
      <c r="E695" s="149" t="s">
        <v>3553</v>
      </c>
      <c r="F695" s="149" t="s">
        <v>1203</v>
      </c>
      <c r="G695" s="149">
        <v>5009</v>
      </c>
      <c r="H695" s="149">
        <v>0</v>
      </c>
      <c r="I695" s="149">
        <v>0</v>
      </c>
      <c r="J695" s="149">
        <v>0</v>
      </c>
      <c r="K695" s="154" t="str">
        <f t="shared" si="11"/>
        <v>3516570658</v>
      </c>
      <c r="L695" s="188" t="s">
        <v>3554</v>
      </c>
      <c r="M695" s="149" t="s">
        <v>3555</v>
      </c>
      <c r="N695" s="149">
        <v>0</v>
      </c>
      <c r="O695" s="153">
        <v>0</v>
      </c>
      <c r="P695" s="149" t="s">
        <v>32</v>
      </c>
      <c r="Q695" s="149" t="s">
        <v>22</v>
      </c>
      <c r="R695" s="154"/>
    </row>
    <row r="696" spans="1:18" ht="15.75" customHeight="1" x14ac:dyDescent="0.4">
      <c r="A696" s="149">
        <v>699</v>
      </c>
      <c r="B696" s="152">
        <v>45809</v>
      </c>
      <c r="C696" s="149" t="s">
        <v>3538</v>
      </c>
      <c r="D696" s="149">
        <v>14784019</v>
      </c>
      <c r="E696" s="149" t="s">
        <v>3545</v>
      </c>
      <c r="F696" s="149" t="s">
        <v>3546</v>
      </c>
      <c r="G696" s="149">
        <v>5014</v>
      </c>
      <c r="H696" s="149">
        <v>17</v>
      </c>
      <c r="I696" s="149">
        <v>11</v>
      </c>
      <c r="J696" s="149">
        <v>1961</v>
      </c>
      <c r="K696" s="154" t="str">
        <f t="shared" si="11"/>
        <v>351584118</v>
      </c>
      <c r="L696" s="188" t="s">
        <v>3547</v>
      </c>
      <c r="M696" s="149" t="s">
        <v>780</v>
      </c>
      <c r="N696" s="149">
        <v>0</v>
      </c>
      <c r="O696" s="153">
        <v>0</v>
      </c>
      <c r="P696" s="149" t="s">
        <v>40</v>
      </c>
      <c r="Q696" s="149" t="s">
        <v>22</v>
      </c>
      <c r="R696" s="154"/>
    </row>
    <row r="697" spans="1:18" ht="15.75" customHeight="1" x14ac:dyDescent="0.4">
      <c r="A697" s="149">
        <v>700</v>
      </c>
      <c r="B697" s="152">
        <v>45809</v>
      </c>
      <c r="C697" s="149" t="s">
        <v>3541</v>
      </c>
      <c r="D697" s="149">
        <v>22792337</v>
      </c>
      <c r="E697" s="149" t="s">
        <v>3556</v>
      </c>
      <c r="F697" s="149" t="s">
        <v>48</v>
      </c>
      <c r="G697" s="149">
        <v>5000</v>
      </c>
      <c r="H697" s="149">
        <v>18</v>
      </c>
      <c r="I697" s="149">
        <v>7</v>
      </c>
      <c r="J697" s="149">
        <v>1972</v>
      </c>
      <c r="K697" s="154" t="str">
        <f t="shared" si="11"/>
        <v>3513585797</v>
      </c>
      <c r="L697" s="188" t="s">
        <v>3557</v>
      </c>
      <c r="M697" s="149" t="s">
        <v>3558</v>
      </c>
      <c r="N697" s="149">
        <v>2013</v>
      </c>
      <c r="O697" s="206" t="s">
        <v>3559</v>
      </c>
      <c r="P697" s="149" t="s">
        <v>401</v>
      </c>
      <c r="Q697" s="149" t="s">
        <v>22</v>
      </c>
      <c r="R697" s="154"/>
    </row>
    <row r="698" spans="1:18" ht="15.75" customHeight="1" x14ac:dyDescent="0.4">
      <c r="A698" s="149">
        <v>701</v>
      </c>
      <c r="B698" s="152">
        <v>45809</v>
      </c>
      <c r="C698" s="149" t="s">
        <v>3541</v>
      </c>
      <c r="D698" s="149">
        <v>22792337</v>
      </c>
      <c r="E698" s="149" t="s">
        <v>3556</v>
      </c>
      <c r="F698" s="149" t="s">
        <v>48</v>
      </c>
      <c r="G698" s="149">
        <v>5000</v>
      </c>
      <c r="H698" s="149">
        <v>18</v>
      </c>
      <c r="I698" s="149">
        <v>7</v>
      </c>
      <c r="J698" s="149">
        <v>1972</v>
      </c>
      <c r="K698" s="154" t="str">
        <f t="shared" si="11"/>
        <v>3516570658</v>
      </c>
      <c r="L698" s="188" t="s">
        <v>3557</v>
      </c>
      <c r="M698" s="149" t="s">
        <v>3561</v>
      </c>
      <c r="N698" s="149">
        <v>2014</v>
      </c>
      <c r="O698" s="210" t="s">
        <v>3560</v>
      </c>
      <c r="P698" s="149" t="s">
        <v>401</v>
      </c>
      <c r="Q698" s="149" t="s">
        <v>22</v>
      </c>
      <c r="R698" s="154"/>
    </row>
    <row r="699" spans="1:18" ht="15.75" customHeight="1" x14ac:dyDescent="0.4">
      <c r="A699" s="149">
        <v>702</v>
      </c>
      <c r="B699" s="152">
        <v>45809</v>
      </c>
      <c r="C699" s="149" t="s">
        <v>3542</v>
      </c>
      <c r="D699" s="149">
        <v>45086477</v>
      </c>
      <c r="E699" s="149" t="s">
        <v>3562</v>
      </c>
      <c r="F699" s="149" t="s">
        <v>3563</v>
      </c>
      <c r="G699" s="149">
        <v>5000</v>
      </c>
      <c r="H699" s="149">
        <v>3</v>
      </c>
      <c r="I699" s="149">
        <v>11</v>
      </c>
      <c r="J699" s="149">
        <v>2003</v>
      </c>
      <c r="K699" s="154" t="str">
        <f t="shared" si="11"/>
        <v>351584118</v>
      </c>
      <c r="L699" s="188" t="s">
        <v>3565</v>
      </c>
      <c r="M699" s="149" t="s">
        <v>3564</v>
      </c>
      <c r="N699" s="149">
        <v>2018</v>
      </c>
      <c r="O699" s="206" t="s">
        <v>3566</v>
      </c>
      <c r="P699" s="149" t="s">
        <v>401</v>
      </c>
      <c r="Q699" s="149" t="s">
        <v>22</v>
      </c>
      <c r="R699" s="154"/>
    </row>
    <row r="700" spans="1:18" ht="15.75" customHeight="1" x14ac:dyDescent="0.4">
      <c r="A700" s="149">
        <v>703</v>
      </c>
      <c r="B700" s="152">
        <v>45809</v>
      </c>
      <c r="C700" s="149" t="s">
        <v>207</v>
      </c>
      <c r="D700" s="207">
        <v>39302118</v>
      </c>
      <c r="E700" s="207" t="s">
        <v>3567</v>
      </c>
      <c r="F700" s="149" t="s">
        <v>3568</v>
      </c>
      <c r="G700" s="149">
        <v>5121</v>
      </c>
      <c r="H700" s="149">
        <v>20</v>
      </c>
      <c r="I700" s="149">
        <v>10</v>
      </c>
      <c r="J700" s="149">
        <v>1995</v>
      </c>
      <c r="K700" s="154" t="str">
        <f t="shared" si="11"/>
        <v>3513585797</v>
      </c>
      <c r="L700" s="188" t="s">
        <v>3569</v>
      </c>
      <c r="M700" s="149" t="s">
        <v>3570</v>
      </c>
      <c r="N700" s="149">
        <v>0</v>
      </c>
      <c r="O700" s="153">
        <v>0</v>
      </c>
      <c r="P700" s="149" t="s">
        <v>52</v>
      </c>
      <c r="Q700" s="149" t="s">
        <v>41</v>
      </c>
      <c r="R700" s="154"/>
    </row>
    <row r="701" spans="1:18" ht="15.75" customHeight="1" x14ac:dyDescent="0.4">
      <c r="A701" s="149">
        <v>704</v>
      </c>
      <c r="B701" s="152">
        <v>45809</v>
      </c>
      <c r="C701" s="149" t="s">
        <v>3543</v>
      </c>
      <c r="D701" s="207">
        <v>41846391</v>
      </c>
      <c r="E701" s="207" t="s">
        <v>3572</v>
      </c>
      <c r="F701" s="149" t="s">
        <v>48</v>
      </c>
      <c r="G701" s="149">
        <v>5000</v>
      </c>
      <c r="H701" s="149">
        <v>12</v>
      </c>
      <c r="I701" s="149">
        <v>4</v>
      </c>
      <c r="J701" s="149">
        <v>1999</v>
      </c>
      <c r="K701" s="154" t="str">
        <f t="shared" si="11"/>
        <v>3516570658</v>
      </c>
      <c r="L701" s="188" t="s">
        <v>3573</v>
      </c>
      <c r="M701" s="149" t="s">
        <v>3574</v>
      </c>
      <c r="N701" s="149">
        <v>2017</v>
      </c>
      <c r="O701" s="208" t="s">
        <v>3575</v>
      </c>
      <c r="P701" s="149" t="s">
        <v>96</v>
      </c>
      <c r="Q701" s="149" t="s">
        <v>41</v>
      </c>
      <c r="R701" s="154"/>
    </row>
    <row r="702" spans="1:18" ht="15.75" customHeight="1" x14ac:dyDescent="0.4">
      <c r="A702" s="149">
        <v>705</v>
      </c>
      <c r="B702" s="152">
        <v>45809</v>
      </c>
      <c r="C702" s="149" t="s">
        <v>3015</v>
      </c>
      <c r="D702" s="149">
        <v>34839658</v>
      </c>
      <c r="E702" s="149" t="s">
        <v>3029</v>
      </c>
      <c r="F702" s="149" t="s">
        <v>3030</v>
      </c>
      <c r="G702" s="149">
        <v>5014</v>
      </c>
      <c r="H702" s="149">
        <v>31</v>
      </c>
      <c r="I702" s="149">
        <v>10</v>
      </c>
      <c r="J702" s="149">
        <v>1989</v>
      </c>
      <c r="K702" s="154" t="str">
        <f t="shared" si="11"/>
        <v>351584118</v>
      </c>
      <c r="L702" s="155" t="s">
        <v>3031</v>
      </c>
      <c r="M702" s="149" t="s">
        <v>595</v>
      </c>
      <c r="N702" s="149">
        <v>0</v>
      </c>
      <c r="O702" s="153">
        <v>0</v>
      </c>
      <c r="P702" s="149" t="s">
        <v>105</v>
      </c>
      <c r="Q702" s="149" t="s">
        <v>22</v>
      </c>
      <c r="R702" s="154"/>
    </row>
    <row r="703" spans="1:18" ht="15.75" customHeight="1" x14ac:dyDescent="0.4">
      <c r="A703" s="149">
        <v>706</v>
      </c>
      <c r="B703" s="152">
        <v>45809</v>
      </c>
      <c r="C703" s="149" t="s">
        <v>3544</v>
      </c>
      <c r="D703" s="149">
        <v>22223877</v>
      </c>
      <c r="E703" s="149" t="s">
        <v>3556</v>
      </c>
      <c r="F703" s="149" t="s">
        <v>48</v>
      </c>
      <c r="G703" s="149">
        <v>5000</v>
      </c>
      <c r="H703" s="149">
        <v>18</v>
      </c>
      <c r="I703" s="149">
        <v>7</v>
      </c>
      <c r="J703" s="149">
        <v>1972</v>
      </c>
      <c r="K703" s="154" t="str">
        <f t="shared" si="11"/>
        <v>3513585797</v>
      </c>
      <c r="L703" s="188" t="s">
        <v>3557</v>
      </c>
      <c r="M703" s="149" t="s">
        <v>3577</v>
      </c>
      <c r="N703" s="149">
        <v>2002</v>
      </c>
      <c r="O703" s="153">
        <v>0</v>
      </c>
      <c r="P703" s="149" t="s">
        <v>401</v>
      </c>
      <c r="Q703" s="149" t="s">
        <v>41</v>
      </c>
      <c r="R703" s="154"/>
    </row>
    <row r="704" spans="1:18" ht="15.75" customHeight="1" x14ac:dyDescent="0.4">
      <c r="A704" s="149">
        <v>707</v>
      </c>
      <c r="B704" s="152">
        <v>45809</v>
      </c>
      <c r="C704" s="149" t="s">
        <v>3580</v>
      </c>
      <c r="D704" s="160">
        <v>30715004506</v>
      </c>
      <c r="E704" s="211" t="s">
        <v>3587</v>
      </c>
      <c r="F704" s="149" t="s">
        <v>51</v>
      </c>
      <c r="G704" s="149">
        <v>5107</v>
      </c>
      <c r="H704" s="149">
        <v>0</v>
      </c>
      <c r="I704" s="149">
        <v>0</v>
      </c>
      <c r="J704" s="149">
        <v>0</v>
      </c>
      <c r="K704" s="154" t="str">
        <f t="shared" si="11"/>
        <v>3516570658</v>
      </c>
      <c r="L704" s="149" t="s">
        <v>1546</v>
      </c>
      <c r="M704" s="149" t="s">
        <v>3588</v>
      </c>
      <c r="N704" s="149">
        <v>1979</v>
      </c>
      <c r="O704" s="153" t="s">
        <v>3589</v>
      </c>
      <c r="P704" s="149" t="s">
        <v>401</v>
      </c>
      <c r="Q704" s="149" t="s">
        <v>41</v>
      </c>
      <c r="R704" s="154"/>
    </row>
    <row r="705" spans="1:18" ht="15.75" customHeight="1" x14ac:dyDescent="0.4">
      <c r="A705" s="149">
        <v>708</v>
      </c>
      <c r="B705" s="152">
        <v>45809</v>
      </c>
      <c r="C705" s="149" t="s">
        <v>3581</v>
      </c>
      <c r="D705" s="50">
        <v>24319009</v>
      </c>
      <c r="E705" s="50" t="s">
        <v>3591</v>
      </c>
      <c r="F705" s="50" t="s">
        <v>48</v>
      </c>
      <c r="G705" s="50">
        <v>5000</v>
      </c>
      <c r="H705" s="50">
        <v>4</v>
      </c>
      <c r="I705" s="50">
        <v>7</v>
      </c>
      <c r="J705" s="50">
        <v>1967</v>
      </c>
      <c r="K705" s="154" t="str">
        <f t="shared" si="11"/>
        <v>351584118</v>
      </c>
      <c r="L705" s="50" t="s">
        <v>3592</v>
      </c>
      <c r="M705" s="149" t="s">
        <v>3593</v>
      </c>
      <c r="N705" s="149">
        <v>2017</v>
      </c>
      <c r="O705" s="210" t="s">
        <v>3594</v>
      </c>
      <c r="P705" s="149" t="s">
        <v>401</v>
      </c>
      <c r="Q705" s="149" t="s">
        <v>22</v>
      </c>
      <c r="R705" s="154"/>
    </row>
    <row r="706" spans="1:18" ht="15.75" customHeight="1" x14ac:dyDescent="0.4">
      <c r="A706" s="149">
        <v>709</v>
      </c>
      <c r="B706" s="152">
        <v>45809</v>
      </c>
      <c r="C706" s="149" t="s">
        <v>3273</v>
      </c>
      <c r="D706" s="149">
        <v>37999989</v>
      </c>
      <c r="E706" s="149" t="s">
        <v>3290</v>
      </c>
      <c r="F706" s="149" t="s">
        <v>253</v>
      </c>
      <c r="G706" s="149">
        <v>5000</v>
      </c>
      <c r="H706" s="149">
        <v>6</v>
      </c>
      <c r="I706" s="149">
        <v>2</v>
      </c>
      <c r="J706" s="149">
        <v>1993</v>
      </c>
      <c r="K706" s="154" t="str">
        <f t="shared" si="11"/>
        <v>3513585797</v>
      </c>
      <c r="L706" s="149" t="s">
        <v>3291</v>
      </c>
      <c r="M706" s="149" t="s">
        <v>3596</v>
      </c>
      <c r="N706" s="149">
        <v>2017</v>
      </c>
      <c r="O706" s="208" t="s">
        <v>3597</v>
      </c>
      <c r="P706" s="149" t="s">
        <v>96</v>
      </c>
      <c r="Q706" s="149" t="s">
        <v>41</v>
      </c>
      <c r="R706" s="154"/>
    </row>
    <row r="707" spans="1:18" ht="15.75" customHeight="1" x14ac:dyDescent="0.4">
      <c r="A707" s="149">
        <v>710</v>
      </c>
      <c r="B707" s="152">
        <v>45809</v>
      </c>
      <c r="C707" s="149" t="s">
        <v>2311</v>
      </c>
      <c r="D707" s="149">
        <v>29474415</v>
      </c>
      <c r="E707" s="149" t="s">
        <v>2342</v>
      </c>
      <c r="F707" s="149" t="s">
        <v>2343</v>
      </c>
      <c r="G707" s="149">
        <v>5147</v>
      </c>
      <c r="H707" s="149">
        <v>5</v>
      </c>
      <c r="I707" s="149">
        <v>4</v>
      </c>
      <c r="J707" s="149">
        <v>1982</v>
      </c>
      <c r="K707" s="154" t="str">
        <f t="shared" ref="K707:K717" si="12">CHOOSE(MOD(ROW()-2,3)+1,"3516570658","351584118","3513585797")</f>
        <v>3516570658</v>
      </c>
      <c r="L707" s="188" t="s">
        <v>2344</v>
      </c>
      <c r="M707" s="149" t="s">
        <v>3598</v>
      </c>
      <c r="N707" s="149">
        <v>2010</v>
      </c>
      <c r="O707" s="208" t="s">
        <v>3599</v>
      </c>
      <c r="P707" s="149" t="s">
        <v>401</v>
      </c>
      <c r="Q707" s="149" t="s">
        <v>41</v>
      </c>
      <c r="R707" s="154"/>
    </row>
    <row r="708" spans="1:18" ht="15.75" customHeight="1" x14ac:dyDescent="0.4">
      <c r="A708" s="149">
        <v>711</v>
      </c>
      <c r="B708" s="152">
        <v>45809</v>
      </c>
      <c r="C708" s="149" t="s">
        <v>3584</v>
      </c>
      <c r="D708" s="149">
        <v>41680527</v>
      </c>
      <c r="E708" s="149" t="s">
        <v>3600</v>
      </c>
      <c r="F708" s="149" t="s">
        <v>3601</v>
      </c>
      <c r="G708" s="149">
        <v>5012</v>
      </c>
      <c r="H708" s="149">
        <v>18</v>
      </c>
      <c r="I708" s="149">
        <v>12</v>
      </c>
      <c r="J708" s="149">
        <v>1998</v>
      </c>
      <c r="K708" s="154" t="str">
        <f t="shared" si="12"/>
        <v>351584118</v>
      </c>
      <c r="L708" s="188" t="s">
        <v>3602</v>
      </c>
      <c r="M708" s="149" t="s">
        <v>3603</v>
      </c>
      <c r="N708" s="149">
        <v>2011</v>
      </c>
      <c r="O708" s="206" t="s">
        <v>3604</v>
      </c>
      <c r="P708" s="149" t="s">
        <v>401</v>
      </c>
      <c r="Q708" s="149" t="s">
        <v>22</v>
      </c>
      <c r="R708" s="154"/>
    </row>
    <row r="709" spans="1:18" ht="15.75" customHeight="1" x14ac:dyDescent="0.4">
      <c r="A709" s="149">
        <v>712</v>
      </c>
      <c r="B709" s="152">
        <v>45809</v>
      </c>
      <c r="C709" s="149" t="s">
        <v>3585</v>
      </c>
      <c r="D709" s="209">
        <v>41224689</v>
      </c>
      <c r="E709" s="149" t="s">
        <v>3606</v>
      </c>
      <c r="F709" s="149" t="s">
        <v>48</v>
      </c>
      <c r="G709" s="149">
        <v>5000</v>
      </c>
      <c r="H709" s="149">
        <v>3</v>
      </c>
      <c r="I709" s="149">
        <v>6</v>
      </c>
      <c r="J709" s="149">
        <v>1998</v>
      </c>
      <c r="K709" s="154" t="str">
        <f t="shared" si="12"/>
        <v>3513585797</v>
      </c>
      <c r="L709" s="209" t="s">
        <v>3607</v>
      </c>
      <c r="M709" s="149" t="s">
        <v>3608</v>
      </c>
      <c r="N709" s="149">
        <v>2025</v>
      </c>
      <c r="O709" s="209" t="s">
        <v>3609</v>
      </c>
      <c r="P709" s="149" t="s">
        <v>96</v>
      </c>
      <c r="Q709" s="149" t="s">
        <v>45</v>
      </c>
      <c r="R709" s="154"/>
    </row>
    <row r="710" spans="1:18" ht="15.75" customHeight="1" x14ac:dyDescent="0.4">
      <c r="A710" s="149">
        <v>713</v>
      </c>
      <c r="B710" s="152">
        <v>45809</v>
      </c>
      <c r="C710" s="149" t="s">
        <v>2696</v>
      </c>
      <c r="D710" s="149">
        <v>39177010</v>
      </c>
      <c r="E710" s="149" t="s">
        <v>2718</v>
      </c>
      <c r="F710" s="149" t="s">
        <v>903</v>
      </c>
      <c r="G710" s="149">
        <v>5125</v>
      </c>
      <c r="H710" s="149">
        <v>14</v>
      </c>
      <c r="I710" s="149">
        <v>1</v>
      </c>
      <c r="J710" s="149">
        <v>1996</v>
      </c>
      <c r="K710" s="154" t="str">
        <f t="shared" si="12"/>
        <v>3516570658</v>
      </c>
      <c r="L710" s="149" t="s">
        <v>2719</v>
      </c>
      <c r="M710" s="149" t="s">
        <v>3611</v>
      </c>
      <c r="N710" s="149">
        <v>2025</v>
      </c>
      <c r="O710" s="153" t="s">
        <v>991</v>
      </c>
      <c r="P710" s="149" t="s">
        <v>96</v>
      </c>
      <c r="Q710" s="149" t="s">
        <v>41</v>
      </c>
      <c r="R710" s="154"/>
    </row>
    <row r="711" spans="1:18" ht="15.75" customHeight="1" x14ac:dyDescent="0.4">
      <c r="A711" s="149">
        <v>714</v>
      </c>
      <c r="B711" s="152">
        <v>45809</v>
      </c>
      <c r="C711" s="149" t="s">
        <v>3586</v>
      </c>
      <c r="D711" s="180">
        <v>30469785</v>
      </c>
      <c r="E711" s="180" t="s">
        <v>3613</v>
      </c>
      <c r="F711" s="149" t="s">
        <v>48</v>
      </c>
      <c r="G711" s="149">
        <v>5000</v>
      </c>
      <c r="H711" s="149">
        <v>29</v>
      </c>
      <c r="I711" s="149">
        <v>8</v>
      </c>
      <c r="J711" s="149">
        <v>1983</v>
      </c>
      <c r="K711" s="154" t="str">
        <f t="shared" si="12"/>
        <v>351584118</v>
      </c>
      <c r="L711" s="180" t="s">
        <v>3614</v>
      </c>
      <c r="M711" s="149" t="s">
        <v>595</v>
      </c>
      <c r="N711" s="149">
        <v>0</v>
      </c>
      <c r="O711" s="153">
        <v>0</v>
      </c>
      <c r="P711" s="149" t="s">
        <v>105</v>
      </c>
      <c r="Q711" s="149" t="s">
        <v>33</v>
      </c>
      <c r="R711" s="154"/>
    </row>
    <row r="712" spans="1:18" ht="15.75" customHeight="1" x14ac:dyDescent="0.4">
      <c r="A712" s="149">
        <v>715</v>
      </c>
      <c r="B712" s="152">
        <v>45809</v>
      </c>
      <c r="C712" s="149" t="s">
        <v>3615</v>
      </c>
      <c r="D712" s="180">
        <v>37619561</v>
      </c>
      <c r="E712" s="149" t="s">
        <v>3616</v>
      </c>
      <c r="F712" s="149" t="s">
        <v>123</v>
      </c>
      <c r="G712" s="149">
        <v>5000</v>
      </c>
      <c r="H712" s="149">
        <v>18</v>
      </c>
      <c r="I712" s="149">
        <v>10</v>
      </c>
      <c r="J712" s="149">
        <v>1993</v>
      </c>
      <c r="K712" s="154" t="str">
        <f t="shared" si="12"/>
        <v>3513585797</v>
      </c>
      <c r="L712" s="180" t="s">
        <v>3617</v>
      </c>
      <c r="M712" s="149" t="s">
        <v>595</v>
      </c>
      <c r="N712" s="149">
        <v>0</v>
      </c>
      <c r="O712" s="153">
        <v>0</v>
      </c>
      <c r="P712" s="149" t="s">
        <v>105</v>
      </c>
      <c r="Q712" s="149" t="s">
        <v>33</v>
      </c>
      <c r="R712" s="154"/>
    </row>
    <row r="713" spans="1:18" ht="15.75" customHeight="1" x14ac:dyDescent="0.4">
      <c r="A713" s="149">
        <v>716</v>
      </c>
      <c r="B713" s="152">
        <v>45809</v>
      </c>
      <c r="C713" s="149" t="s">
        <v>3618</v>
      </c>
      <c r="D713" s="130">
        <v>30057294</v>
      </c>
      <c r="E713" s="149" t="s">
        <v>3619</v>
      </c>
      <c r="F713" s="149" t="s">
        <v>123</v>
      </c>
      <c r="G713" s="149">
        <v>5000</v>
      </c>
      <c r="H713" s="149">
        <v>2</v>
      </c>
      <c r="I713" s="149">
        <v>1</v>
      </c>
      <c r="J713" s="149">
        <v>1984</v>
      </c>
      <c r="K713" s="154" t="str">
        <f t="shared" si="12"/>
        <v>3516570658</v>
      </c>
      <c r="L713" s="130" t="s">
        <v>3620</v>
      </c>
      <c r="M713" s="170" t="s">
        <v>595</v>
      </c>
      <c r="N713" s="170">
        <v>0</v>
      </c>
      <c r="O713" s="153">
        <v>0</v>
      </c>
      <c r="P713" s="171" t="s">
        <v>105</v>
      </c>
      <c r="Q713" s="149" t="s">
        <v>33</v>
      </c>
      <c r="R713" s="154"/>
    </row>
    <row r="714" spans="1:18" ht="15.75" customHeight="1" x14ac:dyDescent="0.4">
      <c r="A714" s="149">
        <v>717</v>
      </c>
      <c r="B714" s="152">
        <v>45809</v>
      </c>
      <c r="C714" s="149" t="s">
        <v>3621</v>
      </c>
      <c r="D714" s="149">
        <v>42246250</v>
      </c>
      <c r="E714" s="149" t="s">
        <v>3623</v>
      </c>
      <c r="F714" s="149" t="s">
        <v>3379</v>
      </c>
      <c r="G714" s="149">
        <v>5000</v>
      </c>
      <c r="H714" s="149">
        <v>1</v>
      </c>
      <c r="I714" s="149">
        <v>11</v>
      </c>
      <c r="J714" s="149">
        <v>1999</v>
      </c>
      <c r="K714" s="154" t="str">
        <f t="shared" si="12"/>
        <v>351584118</v>
      </c>
      <c r="L714" s="188" t="s">
        <v>3624</v>
      </c>
      <c r="M714" s="170" t="s">
        <v>3625</v>
      </c>
      <c r="N714" s="170">
        <v>2013</v>
      </c>
      <c r="O714" s="130" t="s">
        <v>3626</v>
      </c>
      <c r="P714" s="171" t="s">
        <v>96</v>
      </c>
      <c r="Q714" s="149" t="s">
        <v>45</v>
      </c>
      <c r="R714" s="154"/>
    </row>
    <row r="715" spans="1:18" ht="15.75" customHeight="1" x14ac:dyDescent="0.4">
      <c r="A715" s="149">
        <v>718</v>
      </c>
      <c r="B715" s="152">
        <v>45809</v>
      </c>
      <c r="C715" s="149" t="s">
        <v>3622</v>
      </c>
      <c r="D715" s="130">
        <v>23220473</v>
      </c>
      <c r="E715" s="149" t="s">
        <v>3627</v>
      </c>
      <c r="F715" s="149" t="s">
        <v>48</v>
      </c>
      <c r="G715" s="149">
        <v>5000</v>
      </c>
      <c r="H715" s="149">
        <v>7</v>
      </c>
      <c r="I715" s="149">
        <v>6</v>
      </c>
      <c r="J715" s="149">
        <v>1973</v>
      </c>
      <c r="K715" s="154" t="str">
        <f t="shared" si="12"/>
        <v>3513585797</v>
      </c>
      <c r="L715" s="130" t="s">
        <v>3628</v>
      </c>
      <c r="M715" s="170" t="s">
        <v>595</v>
      </c>
      <c r="N715" s="170">
        <v>0</v>
      </c>
      <c r="O715" s="153">
        <v>0</v>
      </c>
      <c r="P715" s="171" t="s">
        <v>105</v>
      </c>
      <c r="Q715" s="149" t="s">
        <v>33</v>
      </c>
      <c r="R715" s="154"/>
    </row>
    <row r="716" spans="1:18" ht="15.75" customHeight="1" x14ac:dyDescent="0.4">
      <c r="A716" s="149">
        <v>719</v>
      </c>
      <c r="B716" s="152">
        <v>45809</v>
      </c>
      <c r="C716" s="149" t="s">
        <v>3629</v>
      </c>
      <c r="D716" s="128">
        <v>39315065</v>
      </c>
      <c r="E716" s="149" t="s">
        <v>3630</v>
      </c>
      <c r="F716" s="149" t="s">
        <v>3631</v>
      </c>
      <c r="G716" s="149">
        <v>5189</v>
      </c>
      <c r="H716" s="149">
        <v>3</v>
      </c>
      <c r="I716" s="149">
        <v>9</v>
      </c>
      <c r="J716" s="149">
        <v>1996</v>
      </c>
      <c r="K716" s="154" t="str">
        <f t="shared" si="12"/>
        <v>3516570658</v>
      </c>
      <c r="L716" s="128" t="s">
        <v>3632</v>
      </c>
      <c r="M716" s="170" t="s">
        <v>3633</v>
      </c>
      <c r="N716" s="170">
        <v>1999</v>
      </c>
      <c r="O716" s="128" t="s">
        <v>3634</v>
      </c>
      <c r="P716" s="171" t="s">
        <v>401</v>
      </c>
      <c r="Q716" s="149" t="s">
        <v>41</v>
      </c>
      <c r="R716" s="154"/>
    </row>
    <row r="717" spans="1:18" ht="15.75" customHeight="1" x14ac:dyDescent="0.4">
      <c r="A717" s="149">
        <v>720</v>
      </c>
      <c r="B717" s="152">
        <v>45809</v>
      </c>
      <c r="C717" s="149" t="s">
        <v>3276</v>
      </c>
      <c r="D717" s="149">
        <v>14839840</v>
      </c>
      <c r="E717" s="149" t="s">
        <v>3304</v>
      </c>
      <c r="F717" s="149" t="s">
        <v>48</v>
      </c>
      <c r="G717" s="149">
        <v>5000</v>
      </c>
      <c r="H717" s="149">
        <v>1</v>
      </c>
      <c r="I717" s="149">
        <v>1</v>
      </c>
      <c r="J717" s="149">
        <v>1962</v>
      </c>
      <c r="K717" s="154" t="str">
        <f t="shared" si="12"/>
        <v>351584118</v>
      </c>
      <c r="L717" s="155" t="s">
        <v>3305</v>
      </c>
      <c r="M717" s="170" t="s">
        <v>3637</v>
      </c>
      <c r="N717" s="170">
        <v>1999</v>
      </c>
      <c r="O717" s="128" t="s">
        <v>3638</v>
      </c>
      <c r="P717" s="171" t="s">
        <v>401</v>
      </c>
      <c r="Q717" s="149" t="s">
        <v>45</v>
      </c>
      <c r="R717" s="154"/>
    </row>
    <row r="718" spans="1:18" ht="15.75" customHeight="1" x14ac:dyDescent="0.4">
      <c r="B718" s="152">
        <v>45809</v>
      </c>
      <c r="C718" s="149" t="s">
        <v>3639</v>
      </c>
      <c r="M718" s="170"/>
      <c r="N718" s="170"/>
      <c r="O718" s="153"/>
      <c r="P718" s="171" t="s">
        <v>401</v>
      </c>
      <c r="Q718" s="149" t="s">
        <v>22</v>
      </c>
      <c r="R718" s="154"/>
    </row>
    <row r="719" spans="1:18" ht="15.75" customHeight="1" x14ac:dyDescent="0.4">
      <c r="B719" s="152">
        <v>45809</v>
      </c>
      <c r="C719" s="149" t="s">
        <v>3640</v>
      </c>
      <c r="M719" s="170"/>
      <c r="N719" s="170"/>
      <c r="O719" s="153"/>
      <c r="P719" s="171" t="s">
        <v>401</v>
      </c>
      <c r="Q719" s="149" t="s">
        <v>22</v>
      </c>
      <c r="R719" s="154"/>
    </row>
    <row r="720" spans="1:18" ht="15.75" customHeight="1" x14ac:dyDescent="0.4">
      <c r="B720" s="152">
        <v>45839</v>
      </c>
      <c r="C720" s="149" t="s">
        <v>2849</v>
      </c>
      <c r="M720" s="170"/>
      <c r="N720" s="170"/>
      <c r="O720" s="153"/>
      <c r="P720" s="171"/>
      <c r="R720" s="154"/>
    </row>
    <row r="721" spans="2:18" ht="15.75" customHeight="1" x14ac:dyDescent="0.4">
      <c r="B721" s="152">
        <v>45839</v>
      </c>
      <c r="C721" s="149" t="s">
        <v>3647</v>
      </c>
      <c r="H721" s="173"/>
      <c r="I721" s="173"/>
      <c r="J721" s="173"/>
      <c r="M721" s="170"/>
      <c r="N721" s="170"/>
      <c r="O721" s="153"/>
      <c r="P721" s="171"/>
      <c r="R721" s="154"/>
    </row>
    <row r="722" spans="2:18" ht="15.75" customHeight="1" x14ac:dyDescent="0.4">
      <c r="B722" s="152"/>
      <c r="H722" s="173"/>
      <c r="I722" s="173"/>
      <c r="J722" s="173"/>
      <c r="M722" s="170"/>
      <c r="N722" s="170"/>
      <c r="O722" s="153"/>
      <c r="P722" s="171"/>
      <c r="R722" s="154"/>
    </row>
    <row r="723" spans="2:18" ht="15.75" customHeight="1" x14ac:dyDescent="0.4">
      <c r="B723" s="152"/>
      <c r="H723" s="173"/>
      <c r="I723" s="173"/>
      <c r="J723" s="173"/>
      <c r="M723" s="170"/>
      <c r="N723" s="170"/>
      <c r="O723" s="153"/>
      <c r="P723" s="171"/>
      <c r="R723" s="154"/>
    </row>
    <row r="724" spans="2:18" ht="15.75" customHeight="1" x14ac:dyDescent="0.4">
      <c r="B724" s="152"/>
      <c r="H724" s="173"/>
      <c r="I724" s="173"/>
      <c r="J724" s="173"/>
      <c r="M724" s="170"/>
      <c r="N724" s="170"/>
      <c r="O724" s="153"/>
      <c r="P724" s="171"/>
      <c r="R724" s="154"/>
    </row>
    <row r="725" spans="2:18" ht="15.75" customHeight="1" x14ac:dyDescent="0.4">
      <c r="B725" s="152"/>
      <c r="H725" s="173"/>
      <c r="I725" s="173"/>
      <c r="J725" s="173"/>
      <c r="M725" s="170"/>
      <c r="N725" s="170"/>
      <c r="O725" s="153"/>
      <c r="P725" s="171"/>
      <c r="R725" s="154"/>
    </row>
    <row r="726" spans="2:18" ht="15.75" customHeight="1" x14ac:dyDescent="0.4">
      <c r="B726" s="152"/>
      <c r="H726" s="173"/>
      <c r="I726" s="173"/>
      <c r="J726" s="173"/>
      <c r="M726" s="170"/>
      <c r="N726" s="170"/>
      <c r="O726" s="153"/>
      <c r="P726" s="171"/>
      <c r="R726" s="154"/>
    </row>
    <row r="727" spans="2:18" ht="15.75" customHeight="1" x14ac:dyDescent="0.4">
      <c r="B727" s="152"/>
      <c r="H727" s="173"/>
      <c r="I727" s="173"/>
      <c r="J727" s="173"/>
      <c r="M727" s="170"/>
      <c r="N727" s="170"/>
      <c r="O727" s="153"/>
      <c r="P727" s="171"/>
      <c r="R727" s="154"/>
    </row>
    <row r="728" spans="2:18" ht="15.75" customHeight="1" x14ac:dyDescent="0.4">
      <c r="B728" s="152"/>
      <c r="H728" s="173"/>
      <c r="I728" s="173"/>
      <c r="J728" s="173"/>
      <c r="M728" s="170"/>
      <c r="N728" s="170"/>
      <c r="O728" s="153"/>
      <c r="P728" s="171"/>
      <c r="R728" s="154"/>
    </row>
    <row r="729" spans="2:18" ht="15.75" customHeight="1" x14ac:dyDescent="0.4">
      <c r="B729" s="152"/>
      <c r="H729" s="173"/>
      <c r="I729" s="173"/>
      <c r="J729" s="173"/>
      <c r="M729" s="170"/>
      <c r="N729" s="170"/>
      <c r="O729" s="153"/>
      <c r="P729" s="171"/>
      <c r="R729" s="154"/>
    </row>
    <row r="730" spans="2:18" ht="15.75" customHeight="1" x14ac:dyDescent="0.4">
      <c r="B730" s="152"/>
      <c r="H730" s="173"/>
      <c r="I730" s="173"/>
      <c r="J730" s="173"/>
      <c r="M730" s="170"/>
      <c r="N730" s="170"/>
      <c r="O730" s="153"/>
      <c r="P730" s="171"/>
      <c r="R730" s="154"/>
    </row>
    <row r="731" spans="2:18" ht="15.75" customHeight="1" x14ac:dyDescent="0.4">
      <c r="B731" s="152"/>
      <c r="H731" s="173"/>
      <c r="I731" s="173"/>
      <c r="J731" s="173"/>
      <c r="M731" s="170"/>
      <c r="N731" s="170"/>
      <c r="O731" s="153"/>
      <c r="P731" s="171"/>
      <c r="R731" s="154"/>
    </row>
    <row r="732" spans="2:18" ht="15.75" customHeight="1" x14ac:dyDescent="0.4">
      <c r="B732" s="152"/>
      <c r="H732" s="173"/>
      <c r="I732" s="173"/>
      <c r="J732" s="173"/>
      <c r="M732" s="170"/>
      <c r="N732" s="170"/>
      <c r="O732" s="153"/>
      <c r="P732" s="171"/>
      <c r="R732" s="154"/>
    </row>
    <row r="733" spans="2:18" ht="15.75" customHeight="1" x14ac:dyDescent="0.4">
      <c r="B733" s="152"/>
      <c r="H733" s="173"/>
      <c r="I733" s="173"/>
      <c r="J733" s="173"/>
      <c r="M733" s="170"/>
      <c r="N733" s="170"/>
      <c r="O733" s="153"/>
      <c r="P733" s="171"/>
      <c r="R733" s="154"/>
    </row>
    <row r="734" spans="2:18" ht="15.75" customHeight="1" x14ac:dyDescent="0.4">
      <c r="B734" s="152"/>
      <c r="H734" s="173"/>
      <c r="I734" s="173"/>
      <c r="J734" s="173"/>
      <c r="M734" s="170"/>
      <c r="N734" s="170"/>
      <c r="O734" s="153"/>
      <c r="P734" s="171"/>
      <c r="R734" s="154"/>
    </row>
    <row r="735" spans="2:18" ht="15.75" customHeight="1" x14ac:dyDescent="0.4">
      <c r="B735" s="152"/>
      <c r="H735" s="173"/>
      <c r="I735" s="173"/>
      <c r="J735" s="173"/>
      <c r="M735" s="170"/>
      <c r="N735" s="170"/>
      <c r="O735" s="153"/>
      <c r="P735" s="171"/>
      <c r="R735" s="154"/>
    </row>
    <row r="736" spans="2:18" ht="15.75" customHeight="1" x14ac:dyDescent="0.4">
      <c r="B736" s="152"/>
      <c r="H736" s="173"/>
      <c r="I736" s="173"/>
      <c r="J736" s="173"/>
      <c r="M736" s="170"/>
      <c r="N736" s="170"/>
      <c r="O736" s="153"/>
      <c r="P736" s="171"/>
      <c r="R736" s="154"/>
    </row>
    <row r="737" spans="2:18" ht="15.75" customHeight="1" x14ac:dyDescent="0.4">
      <c r="B737" s="152"/>
      <c r="H737" s="173"/>
      <c r="I737" s="173"/>
      <c r="J737" s="173"/>
      <c r="M737" s="170"/>
      <c r="N737" s="170"/>
      <c r="O737" s="153"/>
      <c r="P737" s="171"/>
      <c r="R737" s="154"/>
    </row>
    <row r="738" spans="2:18" ht="15.75" customHeight="1" x14ac:dyDescent="0.4">
      <c r="B738" s="152"/>
      <c r="H738" s="173"/>
      <c r="I738" s="173"/>
      <c r="J738" s="173"/>
      <c r="M738" s="170"/>
      <c r="N738" s="170"/>
      <c r="O738" s="153"/>
      <c r="P738" s="171"/>
      <c r="R738" s="154"/>
    </row>
    <row r="739" spans="2:18" ht="15.75" customHeight="1" x14ac:dyDescent="0.4">
      <c r="B739" s="152"/>
      <c r="H739" s="173"/>
      <c r="I739" s="173"/>
      <c r="J739" s="173"/>
      <c r="M739" s="170"/>
      <c r="N739" s="170"/>
      <c r="O739" s="153"/>
      <c r="P739" s="171"/>
      <c r="R739" s="154"/>
    </row>
    <row r="740" spans="2:18" ht="15.75" customHeight="1" x14ac:dyDescent="0.4">
      <c r="B740" s="152"/>
      <c r="H740" s="173"/>
      <c r="I740" s="173"/>
      <c r="J740" s="173"/>
      <c r="M740" s="170"/>
      <c r="N740" s="170"/>
      <c r="O740" s="153"/>
      <c r="P740" s="171"/>
      <c r="R740" s="154"/>
    </row>
    <row r="741" spans="2:18" ht="15.75" customHeight="1" x14ac:dyDescent="0.4">
      <c r="B741" s="152"/>
      <c r="H741" s="173"/>
      <c r="I741" s="173"/>
      <c r="J741" s="173"/>
      <c r="M741" s="170"/>
      <c r="N741" s="170"/>
      <c r="O741" s="153"/>
      <c r="P741" s="171"/>
      <c r="R741" s="154"/>
    </row>
    <row r="742" spans="2:18" ht="15.75" customHeight="1" x14ac:dyDescent="0.4">
      <c r="B742" s="152"/>
      <c r="H742" s="173"/>
      <c r="I742" s="173"/>
      <c r="J742" s="173"/>
      <c r="M742" s="170"/>
      <c r="N742" s="170"/>
      <c r="O742" s="153"/>
      <c r="P742" s="171"/>
      <c r="R742" s="154"/>
    </row>
    <row r="743" spans="2:18" ht="15.75" customHeight="1" x14ac:dyDescent="0.4">
      <c r="B743" s="152"/>
      <c r="H743" s="173"/>
      <c r="I743" s="173"/>
      <c r="J743" s="173"/>
      <c r="M743" s="170"/>
      <c r="N743" s="170"/>
      <c r="O743" s="153"/>
      <c r="P743" s="171"/>
      <c r="R743" s="154"/>
    </row>
    <row r="744" spans="2:18" ht="15.75" customHeight="1" x14ac:dyDescent="0.4">
      <c r="B744" s="152"/>
      <c r="H744" s="173"/>
      <c r="I744" s="173"/>
      <c r="J744" s="173"/>
      <c r="M744" s="170"/>
      <c r="N744" s="170"/>
      <c r="O744" s="153"/>
      <c r="P744" s="171"/>
      <c r="R744" s="154"/>
    </row>
    <row r="745" spans="2:18" ht="15.75" customHeight="1" x14ac:dyDescent="0.4">
      <c r="B745" s="152"/>
      <c r="H745" s="173"/>
      <c r="I745" s="173"/>
      <c r="J745" s="173"/>
      <c r="M745" s="170"/>
      <c r="N745" s="170"/>
      <c r="O745" s="153"/>
      <c r="P745" s="171"/>
      <c r="R745" s="154"/>
    </row>
    <row r="746" spans="2:18" ht="15.75" customHeight="1" x14ac:dyDescent="0.4">
      <c r="B746" s="152"/>
      <c r="H746" s="173"/>
      <c r="I746" s="173"/>
      <c r="J746" s="173"/>
      <c r="M746" s="170"/>
      <c r="N746" s="170"/>
      <c r="O746" s="153"/>
      <c r="P746" s="171"/>
      <c r="R746" s="154"/>
    </row>
    <row r="747" spans="2:18" ht="15.75" customHeight="1" x14ac:dyDescent="0.4">
      <c r="B747" s="152"/>
      <c r="H747" s="173"/>
      <c r="I747" s="173"/>
      <c r="J747" s="173"/>
      <c r="M747" s="170"/>
      <c r="N747" s="170"/>
      <c r="O747" s="153"/>
      <c r="P747" s="171"/>
      <c r="R747" s="154"/>
    </row>
    <row r="748" spans="2:18" ht="15.75" customHeight="1" x14ac:dyDescent="0.4">
      <c r="B748" s="152"/>
      <c r="H748" s="173"/>
      <c r="I748" s="173"/>
      <c r="J748" s="173"/>
      <c r="M748" s="170"/>
      <c r="N748" s="170"/>
      <c r="O748" s="153"/>
      <c r="P748" s="171"/>
      <c r="R748" s="154"/>
    </row>
    <row r="749" spans="2:18" ht="15.75" customHeight="1" x14ac:dyDescent="0.4">
      <c r="B749" s="152"/>
      <c r="H749" s="173"/>
      <c r="I749" s="173"/>
      <c r="J749" s="173"/>
      <c r="M749" s="170"/>
      <c r="N749" s="170"/>
      <c r="O749" s="153"/>
      <c r="P749" s="171"/>
      <c r="R749" s="154"/>
    </row>
    <row r="750" spans="2:18" ht="15.75" customHeight="1" x14ac:dyDescent="0.4">
      <c r="B750" s="152"/>
      <c r="H750" s="173"/>
      <c r="I750" s="173"/>
      <c r="J750" s="173"/>
      <c r="M750" s="170"/>
      <c r="N750" s="170"/>
      <c r="O750" s="153"/>
      <c r="P750" s="171"/>
      <c r="R750" s="154"/>
    </row>
    <row r="751" spans="2:18" ht="15.75" customHeight="1" x14ac:dyDescent="0.4">
      <c r="B751" s="152"/>
      <c r="H751" s="173"/>
      <c r="I751" s="173"/>
      <c r="J751" s="173"/>
      <c r="M751" s="170"/>
      <c r="N751" s="170"/>
      <c r="O751" s="153"/>
      <c r="P751" s="171"/>
      <c r="R751" s="154"/>
    </row>
    <row r="752" spans="2:18" ht="15.75" customHeight="1" x14ac:dyDescent="0.4">
      <c r="B752" s="152"/>
      <c r="H752" s="173"/>
      <c r="I752" s="173"/>
      <c r="J752" s="173"/>
      <c r="M752" s="170"/>
      <c r="N752" s="170"/>
      <c r="O752" s="153"/>
      <c r="P752" s="171"/>
      <c r="R752" s="154"/>
    </row>
    <row r="753" spans="2:18" ht="15.75" customHeight="1" x14ac:dyDescent="0.4">
      <c r="B753" s="152"/>
      <c r="H753" s="173"/>
      <c r="I753" s="173"/>
      <c r="J753" s="173"/>
      <c r="M753" s="170"/>
      <c r="N753" s="170"/>
      <c r="O753" s="153"/>
      <c r="P753" s="171"/>
      <c r="R753" s="154"/>
    </row>
    <row r="754" spans="2:18" ht="15.75" customHeight="1" x14ac:dyDescent="0.4">
      <c r="B754" s="152"/>
      <c r="H754" s="173"/>
      <c r="I754" s="173"/>
      <c r="J754" s="173"/>
      <c r="M754" s="170"/>
      <c r="N754" s="170"/>
      <c r="O754" s="153"/>
      <c r="P754" s="171"/>
      <c r="R754" s="154"/>
    </row>
    <row r="755" spans="2:18" ht="15.75" customHeight="1" x14ac:dyDescent="0.4">
      <c r="B755" s="152"/>
      <c r="H755" s="173"/>
      <c r="I755" s="173"/>
      <c r="J755" s="173"/>
      <c r="M755" s="170"/>
      <c r="N755" s="170"/>
      <c r="O755" s="153"/>
      <c r="P755" s="171"/>
      <c r="R755" s="154"/>
    </row>
    <row r="756" spans="2:18" ht="15.75" customHeight="1" x14ac:dyDescent="0.4">
      <c r="B756" s="152"/>
      <c r="H756" s="173"/>
      <c r="I756" s="173"/>
      <c r="J756" s="173"/>
      <c r="M756" s="170"/>
      <c r="N756" s="170"/>
      <c r="O756" s="153"/>
      <c r="P756" s="171"/>
      <c r="R756" s="154"/>
    </row>
    <row r="757" spans="2:18" ht="15.75" customHeight="1" x14ac:dyDescent="0.4">
      <c r="B757" s="152"/>
      <c r="H757" s="173"/>
      <c r="I757" s="173"/>
      <c r="J757" s="173"/>
      <c r="M757" s="170"/>
      <c r="N757" s="170"/>
      <c r="O757" s="153"/>
      <c r="P757" s="171"/>
      <c r="R757" s="154"/>
    </row>
    <row r="758" spans="2:18" ht="15.75" customHeight="1" x14ac:dyDescent="0.4">
      <c r="B758" s="152"/>
      <c r="H758" s="173"/>
      <c r="I758" s="173"/>
      <c r="J758" s="173"/>
      <c r="M758" s="170"/>
      <c r="N758" s="170"/>
      <c r="O758" s="153"/>
      <c r="P758" s="171"/>
      <c r="R758" s="154"/>
    </row>
    <row r="759" spans="2:18" ht="15.75" customHeight="1" x14ac:dyDescent="0.4">
      <c r="B759" s="152"/>
      <c r="H759" s="173"/>
      <c r="I759" s="173"/>
      <c r="J759" s="173"/>
      <c r="M759" s="170"/>
      <c r="N759" s="170"/>
      <c r="O759" s="153"/>
      <c r="P759" s="171"/>
      <c r="R759" s="154"/>
    </row>
    <row r="760" spans="2:18" ht="15.75" customHeight="1" x14ac:dyDescent="0.4">
      <c r="B760" s="152"/>
      <c r="H760" s="173"/>
      <c r="I760" s="173"/>
      <c r="J760" s="173"/>
      <c r="M760" s="170"/>
      <c r="N760" s="170"/>
      <c r="O760" s="153"/>
      <c r="P760" s="171"/>
      <c r="R760" s="154"/>
    </row>
    <row r="761" spans="2:18" ht="15.75" customHeight="1" x14ac:dyDescent="0.4">
      <c r="B761" s="152"/>
      <c r="H761" s="173"/>
      <c r="I761" s="173"/>
      <c r="J761" s="173"/>
      <c r="M761" s="170"/>
      <c r="N761" s="170"/>
      <c r="O761" s="153"/>
      <c r="P761" s="171"/>
      <c r="R761" s="154"/>
    </row>
    <row r="762" spans="2:18" ht="15.75" customHeight="1" x14ac:dyDescent="0.4">
      <c r="B762" s="152"/>
      <c r="H762" s="173"/>
      <c r="I762" s="173"/>
      <c r="J762" s="173"/>
      <c r="M762" s="170"/>
      <c r="N762" s="170"/>
      <c r="O762" s="153"/>
      <c r="P762" s="171"/>
      <c r="R762" s="154"/>
    </row>
    <row r="763" spans="2:18" ht="15.75" customHeight="1" x14ac:dyDescent="0.4">
      <c r="B763" s="152"/>
      <c r="H763" s="173"/>
      <c r="I763" s="173"/>
      <c r="J763" s="173"/>
      <c r="M763" s="170"/>
      <c r="N763" s="170"/>
      <c r="O763" s="153"/>
      <c r="P763" s="171"/>
      <c r="R763" s="154"/>
    </row>
    <row r="764" spans="2:18" ht="15.75" customHeight="1" x14ac:dyDescent="0.4">
      <c r="B764" s="152"/>
      <c r="H764" s="173"/>
      <c r="I764" s="173"/>
      <c r="J764" s="173"/>
      <c r="M764" s="170"/>
      <c r="N764" s="170"/>
      <c r="O764" s="153"/>
      <c r="P764" s="171"/>
      <c r="R764" s="154"/>
    </row>
    <row r="765" spans="2:18" ht="15.75" customHeight="1" x14ac:dyDescent="0.4">
      <c r="B765" s="152"/>
      <c r="H765" s="173"/>
      <c r="I765" s="173"/>
      <c r="J765" s="173"/>
      <c r="M765" s="170"/>
      <c r="N765" s="170"/>
      <c r="O765" s="153"/>
      <c r="P765" s="171"/>
      <c r="R765" s="154"/>
    </row>
    <row r="766" spans="2:18" ht="15.75" customHeight="1" x14ac:dyDescent="0.4">
      <c r="B766" s="152"/>
      <c r="H766" s="173"/>
      <c r="I766" s="173"/>
      <c r="J766" s="173"/>
      <c r="M766" s="170"/>
      <c r="N766" s="170"/>
      <c r="O766" s="153"/>
      <c r="P766" s="171"/>
      <c r="R766" s="154"/>
    </row>
    <row r="767" spans="2:18" ht="15.75" customHeight="1" x14ac:dyDescent="0.4">
      <c r="B767" s="152"/>
      <c r="H767" s="173"/>
      <c r="I767" s="173"/>
      <c r="J767" s="173"/>
      <c r="M767" s="170"/>
      <c r="N767" s="170"/>
      <c r="O767" s="153"/>
      <c r="P767" s="171"/>
      <c r="R767" s="154"/>
    </row>
    <row r="768" spans="2:18" ht="15.75" customHeight="1" x14ac:dyDescent="0.4">
      <c r="B768" s="152"/>
      <c r="H768" s="173"/>
      <c r="I768" s="173"/>
      <c r="J768" s="173"/>
      <c r="M768" s="170"/>
      <c r="N768" s="170"/>
      <c r="O768" s="153"/>
      <c r="P768" s="171"/>
      <c r="R768" s="154"/>
    </row>
    <row r="769" spans="2:18" ht="15.75" customHeight="1" x14ac:dyDescent="0.4">
      <c r="B769" s="152"/>
      <c r="H769" s="173"/>
      <c r="I769" s="173"/>
      <c r="J769" s="173"/>
      <c r="M769" s="170"/>
      <c r="N769" s="170"/>
      <c r="O769" s="153"/>
      <c r="P769" s="171"/>
      <c r="R769" s="154"/>
    </row>
    <row r="770" spans="2:18" ht="15.75" customHeight="1" x14ac:dyDescent="0.4">
      <c r="B770" s="152"/>
      <c r="H770" s="173"/>
      <c r="I770" s="173"/>
      <c r="J770" s="173"/>
      <c r="M770" s="170"/>
      <c r="N770" s="170"/>
      <c r="O770" s="153"/>
      <c r="P770" s="171"/>
      <c r="R770" s="154"/>
    </row>
    <row r="771" spans="2:18" ht="15.75" customHeight="1" x14ac:dyDescent="0.4">
      <c r="B771" s="152"/>
      <c r="H771" s="173"/>
      <c r="I771" s="173"/>
      <c r="J771" s="173"/>
      <c r="M771" s="170"/>
      <c r="N771" s="170"/>
      <c r="O771" s="153"/>
      <c r="P771" s="171"/>
      <c r="R771" s="154"/>
    </row>
    <row r="772" spans="2:18" ht="15.75" customHeight="1" x14ac:dyDescent="0.4">
      <c r="B772" s="152"/>
      <c r="H772" s="173"/>
      <c r="I772" s="173"/>
      <c r="J772" s="173"/>
      <c r="M772" s="170"/>
      <c r="N772" s="170"/>
      <c r="O772" s="153"/>
      <c r="P772" s="171"/>
      <c r="R772" s="154"/>
    </row>
    <row r="773" spans="2:18" ht="15.75" customHeight="1" x14ac:dyDescent="0.4">
      <c r="B773" s="152"/>
      <c r="H773" s="173"/>
      <c r="I773" s="173"/>
      <c r="J773" s="173"/>
      <c r="M773" s="170"/>
      <c r="N773" s="170"/>
      <c r="O773" s="153"/>
      <c r="P773" s="171"/>
      <c r="R773" s="154"/>
    </row>
    <row r="774" spans="2:18" ht="15.75" customHeight="1" x14ac:dyDescent="0.4">
      <c r="B774" s="152"/>
      <c r="H774" s="173"/>
      <c r="I774" s="173"/>
      <c r="J774" s="173"/>
      <c r="M774" s="170"/>
      <c r="N774" s="170"/>
      <c r="O774" s="153"/>
      <c r="P774" s="171"/>
      <c r="R774" s="154"/>
    </row>
    <row r="775" spans="2:18" ht="15.75" customHeight="1" x14ac:dyDescent="0.4">
      <c r="B775" s="152"/>
      <c r="H775" s="173"/>
      <c r="I775" s="173"/>
      <c r="J775" s="173"/>
      <c r="M775" s="170"/>
      <c r="N775" s="170"/>
      <c r="O775" s="153"/>
      <c r="P775" s="171"/>
      <c r="R775" s="154"/>
    </row>
    <row r="776" spans="2:18" ht="15.75" customHeight="1" x14ac:dyDescent="0.4">
      <c r="B776" s="152"/>
      <c r="H776" s="173"/>
      <c r="I776" s="173"/>
      <c r="J776" s="173"/>
      <c r="M776" s="170"/>
      <c r="N776" s="170"/>
      <c r="O776" s="153"/>
      <c r="P776" s="171"/>
      <c r="R776" s="154"/>
    </row>
    <row r="777" spans="2:18" ht="15.75" customHeight="1" x14ac:dyDescent="0.4">
      <c r="B777" s="152"/>
      <c r="H777" s="173"/>
      <c r="I777" s="173"/>
      <c r="J777" s="173"/>
      <c r="M777" s="170"/>
      <c r="N777" s="170"/>
      <c r="O777" s="153"/>
      <c r="P777" s="171"/>
      <c r="R777" s="154"/>
    </row>
    <row r="778" spans="2:18" ht="15.75" customHeight="1" x14ac:dyDescent="0.4">
      <c r="B778" s="152"/>
      <c r="H778" s="173"/>
      <c r="I778" s="173"/>
      <c r="J778" s="173"/>
      <c r="M778" s="170"/>
      <c r="N778" s="170"/>
      <c r="O778" s="153"/>
      <c r="P778" s="171"/>
      <c r="R778" s="154"/>
    </row>
    <row r="779" spans="2:18" ht="15.75" customHeight="1" x14ac:dyDescent="0.4">
      <c r="B779" s="152"/>
      <c r="H779" s="173"/>
      <c r="I779" s="173"/>
      <c r="J779" s="173"/>
      <c r="M779" s="170"/>
      <c r="N779" s="170"/>
      <c r="O779" s="153"/>
      <c r="P779" s="171"/>
      <c r="R779" s="154"/>
    </row>
    <row r="780" spans="2:18" ht="15.75" customHeight="1" x14ac:dyDescent="0.4">
      <c r="B780" s="152"/>
      <c r="H780" s="173"/>
      <c r="I780" s="173"/>
      <c r="J780" s="173"/>
      <c r="M780" s="170"/>
      <c r="N780" s="170"/>
      <c r="O780" s="153"/>
      <c r="P780" s="171"/>
      <c r="R780" s="154"/>
    </row>
    <row r="781" spans="2:18" ht="15.75" customHeight="1" x14ac:dyDescent="0.4">
      <c r="B781" s="152"/>
      <c r="H781" s="173"/>
      <c r="I781" s="173"/>
      <c r="J781" s="173"/>
      <c r="M781" s="170"/>
      <c r="N781" s="170"/>
      <c r="O781" s="153"/>
      <c r="P781" s="171"/>
      <c r="R781" s="154"/>
    </row>
    <row r="782" spans="2:18" ht="15.75" customHeight="1" x14ac:dyDescent="0.4">
      <c r="B782" s="152"/>
      <c r="H782" s="173"/>
      <c r="I782" s="173"/>
      <c r="J782" s="173"/>
      <c r="M782" s="170"/>
      <c r="N782" s="170"/>
      <c r="O782" s="153"/>
      <c r="P782" s="171"/>
      <c r="R782" s="154"/>
    </row>
    <row r="783" spans="2:18" ht="15.75" customHeight="1" x14ac:dyDescent="0.4">
      <c r="B783" s="152"/>
      <c r="H783" s="173"/>
      <c r="I783" s="173"/>
      <c r="J783" s="173"/>
      <c r="M783" s="170"/>
      <c r="N783" s="170"/>
      <c r="O783" s="153"/>
      <c r="P783" s="171"/>
      <c r="R783" s="154"/>
    </row>
    <row r="784" spans="2:18" ht="15.75" customHeight="1" x14ac:dyDescent="0.4">
      <c r="B784" s="152"/>
      <c r="H784" s="173"/>
      <c r="I784" s="173"/>
      <c r="J784" s="173"/>
      <c r="M784" s="170"/>
      <c r="N784" s="170"/>
      <c r="O784" s="153"/>
      <c r="P784" s="171"/>
      <c r="R784" s="154"/>
    </row>
    <row r="785" spans="2:18" ht="15.75" customHeight="1" x14ac:dyDescent="0.4">
      <c r="B785" s="152"/>
      <c r="H785" s="173"/>
      <c r="I785" s="173"/>
      <c r="J785" s="173"/>
      <c r="M785" s="170"/>
      <c r="N785" s="170"/>
      <c r="O785" s="153"/>
      <c r="P785" s="171"/>
      <c r="R785" s="154"/>
    </row>
    <row r="786" spans="2:18" ht="15.75" customHeight="1" x14ac:dyDescent="0.4">
      <c r="B786" s="152"/>
      <c r="H786" s="173"/>
      <c r="I786" s="173"/>
      <c r="J786" s="173"/>
      <c r="M786" s="170"/>
      <c r="N786" s="170"/>
      <c r="O786" s="153"/>
      <c r="P786" s="171"/>
      <c r="R786" s="154"/>
    </row>
    <row r="787" spans="2:18" ht="15.75" customHeight="1" x14ac:dyDescent="0.4">
      <c r="B787" s="152"/>
      <c r="H787" s="173"/>
      <c r="I787" s="173"/>
      <c r="J787" s="173"/>
      <c r="M787" s="170"/>
      <c r="N787" s="170"/>
      <c r="O787" s="153"/>
      <c r="P787" s="171"/>
      <c r="R787" s="154"/>
    </row>
    <row r="788" spans="2:18" ht="15.75" customHeight="1" x14ac:dyDescent="0.4">
      <c r="B788" s="152"/>
      <c r="H788" s="173"/>
      <c r="I788" s="173"/>
      <c r="J788" s="173"/>
      <c r="M788" s="170"/>
      <c r="N788" s="170"/>
      <c r="O788" s="153"/>
      <c r="P788" s="171"/>
      <c r="R788" s="154"/>
    </row>
    <row r="789" spans="2:18" ht="15.75" customHeight="1" x14ac:dyDescent="0.4">
      <c r="B789" s="152"/>
      <c r="H789" s="173"/>
      <c r="I789" s="173"/>
      <c r="J789" s="173"/>
      <c r="M789" s="170"/>
      <c r="N789" s="170"/>
      <c r="O789" s="153"/>
      <c r="P789" s="171"/>
      <c r="R789" s="154"/>
    </row>
    <row r="790" spans="2:18" ht="15.75" customHeight="1" x14ac:dyDescent="0.4">
      <c r="B790" s="152"/>
      <c r="H790" s="173"/>
      <c r="I790" s="173"/>
      <c r="J790" s="173"/>
      <c r="M790" s="170"/>
      <c r="N790" s="170"/>
      <c r="O790" s="153"/>
      <c r="P790" s="171"/>
      <c r="R790" s="154"/>
    </row>
    <row r="791" spans="2:18" ht="15.75" customHeight="1" x14ac:dyDescent="0.4">
      <c r="B791" s="152"/>
      <c r="H791" s="173"/>
      <c r="I791" s="173"/>
      <c r="J791" s="173"/>
      <c r="M791" s="170"/>
      <c r="N791" s="170"/>
      <c r="O791" s="153"/>
      <c r="P791" s="171"/>
      <c r="R791" s="154"/>
    </row>
    <row r="792" spans="2:18" ht="15.75" customHeight="1" x14ac:dyDescent="0.4">
      <c r="B792" s="152"/>
      <c r="H792" s="173"/>
      <c r="I792" s="173"/>
      <c r="J792" s="173"/>
      <c r="M792" s="170"/>
      <c r="N792" s="170"/>
      <c r="O792" s="153"/>
      <c r="P792" s="171"/>
      <c r="R792" s="154"/>
    </row>
    <row r="793" spans="2:18" ht="15.75" customHeight="1" x14ac:dyDescent="0.4">
      <c r="B793" s="152"/>
      <c r="H793" s="173"/>
      <c r="I793" s="173"/>
      <c r="J793" s="173"/>
      <c r="M793" s="170"/>
      <c r="N793" s="170"/>
      <c r="O793" s="153"/>
      <c r="P793" s="171"/>
      <c r="R793" s="154"/>
    </row>
    <row r="794" spans="2:18" ht="15.75" customHeight="1" x14ac:dyDescent="0.4">
      <c r="B794" s="152"/>
      <c r="H794" s="173"/>
      <c r="I794" s="173"/>
      <c r="J794" s="173"/>
      <c r="M794" s="170"/>
      <c r="N794" s="170"/>
      <c r="O794" s="153"/>
      <c r="P794" s="171"/>
      <c r="R794" s="154"/>
    </row>
    <row r="795" spans="2:18" ht="15.75" customHeight="1" x14ac:dyDescent="0.4">
      <c r="B795" s="152"/>
      <c r="H795" s="173"/>
      <c r="I795" s="173"/>
      <c r="J795" s="173"/>
      <c r="M795" s="170"/>
      <c r="N795" s="170"/>
      <c r="O795" s="153"/>
      <c r="P795" s="171"/>
      <c r="R795" s="154"/>
    </row>
    <row r="796" spans="2:18" ht="15.75" customHeight="1" x14ac:dyDescent="0.4">
      <c r="B796" s="152"/>
      <c r="H796" s="173"/>
      <c r="I796" s="173"/>
      <c r="J796" s="173"/>
      <c r="M796" s="170"/>
      <c r="N796" s="170"/>
      <c r="O796" s="153"/>
      <c r="P796" s="171"/>
      <c r="R796" s="154"/>
    </row>
    <row r="797" spans="2:18" ht="15.75" customHeight="1" x14ac:dyDescent="0.4">
      <c r="B797" s="152"/>
      <c r="H797" s="173"/>
      <c r="I797" s="173"/>
      <c r="J797" s="173"/>
      <c r="M797" s="170"/>
      <c r="N797" s="170"/>
      <c r="O797" s="153"/>
      <c r="P797" s="171"/>
      <c r="R797" s="154"/>
    </row>
    <row r="798" spans="2:18" ht="15.75" customHeight="1" x14ac:dyDescent="0.4">
      <c r="B798" s="152"/>
      <c r="H798" s="173"/>
      <c r="I798" s="173"/>
      <c r="J798" s="173"/>
      <c r="M798" s="170"/>
      <c r="N798" s="170"/>
      <c r="O798" s="153"/>
      <c r="P798" s="171"/>
      <c r="R798" s="154"/>
    </row>
    <row r="799" spans="2:18" ht="15.75" customHeight="1" x14ac:dyDescent="0.4">
      <c r="B799" s="152"/>
      <c r="H799" s="173"/>
      <c r="I799" s="173"/>
      <c r="J799" s="173"/>
      <c r="M799" s="170"/>
      <c r="N799" s="170"/>
      <c r="O799" s="153"/>
      <c r="P799" s="171"/>
      <c r="R799" s="154"/>
    </row>
    <row r="800" spans="2:18" ht="15.75" customHeight="1" x14ac:dyDescent="0.4">
      <c r="B800" s="152"/>
      <c r="H800" s="173"/>
      <c r="I800" s="173"/>
      <c r="J800" s="173"/>
      <c r="M800" s="170"/>
      <c r="N800" s="170"/>
      <c r="O800" s="153"/>
      <c r="P800" s="171"/>
      <c r="R800" s="154"/>
    </row>
    <row r="801" spans="2:18" ht="15.75" customHeight="1" x14ac:dyDescent="0.4">
      <c r="B801" s="152"/>
      <c r="H801" s="173"/>
      <c r="I801" s="173"/>
      <c r="J801" s="173"/>
      <c r="M801" s="170"/>
      <c r="N801" s="170"/>
      <c r="O801" s="153"/>
      <c r="P801" s="171"/>
      <c r="R801" s="154"/>
    </row>
    <row r="802" spans="2:18" ht="15.75" customHeight="1" x14ac:dyDescent="0.4">
      <c r="B802" s="152"/>
      <c r="H802" s="173"/>
      <c r="I802" s="173"/>
      <c r="J802" s="173"/>
      <c r="M802" s="170"/>
      <c r="N802" s="170"/>
      <c r="O802" s="153"/>
      <c r="P802" s="171"/>
      <c r="R802" s="154"/>
    </row>
    <row r="803" spans="2:18" ht="15.75" customHeight="1" x14ac:dyDescent="0.4">
      <c r="B803" s="152"/>
      <c r="H803" s="173"/>
      <c r="I803" s="173"/>
      <c r="J803" s="173"/>
      <c r="M803" s="170"/>
      <c r="N803" s="170"/>
      <c r="O803" s="153"/>
      <c r="P803" s="171"/>
      <c r="R803" s="154"/>
    </row>
    <row r="804" spans="2:18" ht="15.75" customHeight="1" x14ac:dyDescent="0.4">
      <c r="B804" s="152"/>
      <c r="H804" s="173"/>
      <c r="I804" s="173"/>
      <c r="J804" s="173"/>
      <c r="M804" s="170"/>
      <c r="N804" s="170"/>
      <c r="O804" s="153"/>
      <c r="P804" s="171"/>
      <c r="R804" s="154"/>
    </row>
    <row r="805" spans="2:18" ht="15.75" customHeight="1" x14ac:dyDescent="0.4">
      <c r="B805" s="152"/>
      <c r="H805" s="173"/>
      <c r="I805" s="173"/>
      <c r="J805" s="173"/>
      <c r="M805" s="170"/>
      <c r="N805" s="170"/>
      <c r="O805" s="153"/>
      <c r="P805" s="171"/>
      <c r="R805" s="154"/>
    </row>
    <row r="806" spans="2:18" ht="15.75" customHeight="1" x14ac:dyDescent="0.4">
      <c r="B806" s="152"/>
      <c r="H806" s="173"/>
      <c r="I806" s="173"/>
      <c r="J806" s="173"/>
      <c r="M806" s="170"/>
      <c r="N806" s="170"/>
      <c r="O806" s="153"/>
      <c r="P806" s="171"/>
      <c r="R806" s="154"/>
    </row>
    <row r="807" spans="2:18" ht="15.75" customHeight="1" x14ac:dyDescent="0.4">
      <c r="B807" s="152"/>
      <c r="H807" s="173"/>
      <c r="I807" s="173"/>
      <c r="J807" s="173"/>
      <c r="M807" s="170"/>
      <c r="N807" s="170"/>
      <c r="O807" s="153"/>
      <c r="P807" s="171"/>
      <c r="R807" s="154"/>
    </row>
    <row r="808" spans="2:18" ht="15.75" customHeight="1" x14ac:dyDescent="0.4">
      <c r="B808" s="152"/>
      <c r="H808" s="173"/>
      <c r="I808" s="173"/>
      <c r="J808" s="173"/>
      <c r="M808" s="170"/>
      <c r="N808" s="170"/>
      <c r="O808" s="153"/>
      <c r="P808" s="171"/>
      <c r="R808" s="154"/>
    </row>
    <row r="809" spans="2:18" ht="15.75" customHeight="1" x14ac:dyDescent="0.4">
      <c r="B809" s="152"/>
      <c r="H809" s="173"/>
      <c r="I809" s="173"/>
      <c r="J809" s="173"/>
      <c r="M809" s="170"/>
      <c r="N809" s="170"/>
      <c r="O809" s="153"/>
      <c r="P809" s="171"/>
      <c r="R809" s="154"/>
    </row>
    <row r="810" spans="2:18" ht="15.75" customHeight="1" x14ac:dyDescent="0.4">
      <c r="B810" s="152"/>
      <c r="H810" s="173"/>
      <c r="I810" s="173"/>
      <c r="J810" s="173"/>
      <c r="M810" s="170"/>
      <c r="N810" s="170"/>
      <c r="O810" s="153"/>
      <c r="P810" s="171"/>
      <c r="R810" s="154"/>
    </row>
    <row r="811" spans="2:18" ht="15.75" customHeight="1" x14ac:dyDescent="0.4">
      <c r="B811" s="152"/>
      <c r="H811" s="173"/>
      <c r="I811" s="173"/>
      <c r="J811" s="173"/>
      <c r="M811" s="170"/>
      <c r="N811" s="170"/>
      <c r="O811" s="153"/>
      <c r="P811" s="171"/>
      <c r="R811" s="154"/>
    </row>
    <row r="812" spans="2:18" ht="15.75" customHeight="1" x14ac:dyDescent="0.4">
      <c r="B812" s="152"/>
      <c r="H812" s="173"/>
      <c r="I812" s="173"/>
      <c r="J812" s="173"/>
      <c r="M812" s="170"/>
      <c r="N812" s="170"/>
      <c r="O812" s="153"/>
      <c r="P812" s="171"/>
      <c r="R812" s="154"/>
    </row>
    <row r="813" spans="2:18" ht="15.75" customHeight="1" x14ac:dyDescent="0.4">
      <c r="B813" s="152"/>
      <c r="H813" s="173"/>
      <c r="I813" s="173"/>
      <c r="J813" s="173"/>
      <c r="M813" s="170"/>
      <c r="N813" s="170"/>
      <c r="O813" s="153"/>
      <c r="P813" s="171"/>
      <c r="R813" s="154"/>
    </row>
    <row r="814" spans="2:18" ht="15.75" customHeight="1" x14ac:dyDescent="0.4">
      <c r="B814" s="152"/>
      <c r="H814" s="173"/>
      <c r="I814" s="173"/>
      <c r="J814" s="173"/>
      <c r="M814" s="170"/>
      <c r="N814" s="170"/>
      <c r="O814" s="153"/>
      <c r="P814" s="171"/>
      <c r="R814" s="154"/>
    </row>
    <row r="815" spans="2:18" ht="15.75" customHeight="1" x14ac:dyDescent="0.4">
      <c r="B815" s="152"/>
      <c r="H815" s="173"/>
      <c r="I815" s="173"/>
      <c r="J815" s="173"/>
      <c r="M815" s="170"/>
      <c r="N815" s="170"/>
      <c r="O815" s="153"/>
      <c r="P815" s="171"/>
      <c r="R815" s="154"/>
    </row>
    <row r="816" spans="2:18" ht="15.75" customHeight="1" x14ac:dyDescent="0.4">
      <c r="B816" s="152"/>
      <c r="H816" s="173"/>
      <c r="I816" s="173"/>
      <c r="J816" s="173"/>
      <c r="M816" s="170"/>
      <c r="N816" s="170"/>
      <c r="O816" s="153"/>
      <c r="P816" s="171"/>
      <c r="R816" s="154"/>
    </row>
    <row r="817" spans="2:18" ht="15.75" customHeight="1" x14ac:dyDescent="0.4">
      <c r="B817" s="152"/>
      <c r="H817" s="173"/>
      <c r="I817" s="173"/>
      <c r="J817" s="173"/>
      <c r="M817" s="170"/>
      <c r="N817" s="170"/>
      <c r="O817" s="153"/>
      <c r="P817" s="171"/>
      <c r="R817" s="154"/>
    </row>
    <row r="818" spans="2:18" ht="15.75" customHeight="1" x14ac:dyDescent="0.4">
      <c r="B818" s="152"/>
      <c r="H818" s="173"/>
      <c r="I818" s="173"/>
      <c r="J818" s="173"/>
      <c r="M818" s="170"/>
      <c r="N818" s="170"/>
      <c r="O818" s="153"/>
      <c r="P818" s="171"/>
      <c r="R818" s="154"/>
    </row>
    <row r="819" spans="2:18" ht="15.75" customHeight="1" x14ac:dyDescent="0.4">
      <c r="B819" s="152"/>
      <c r="H819" s="173"/>
      <c r="I819" s="173"/>
      <c r="J819" s="173"/>
      <c r="M819" s="170"/>
      <c r="N819" s="170"/>
      <c r="O819" s="153"/>
      <c r="P819" s="171"/>
      <c r="R819" s="154"/>
    </row>
    <row r="820" spans="2:18" ht="15.75" customHeight="1" x14ac:dyDescent="0.4">
      <c r="B820" s="152"/>
      <c r="H820" s="173"/>
      <c r="I820" s="173"/>
      <c r="J820" s="173"/>
      <c r="M820" s="170"/>
      <c r="N820" s="170"/>
      <c r="O820" s="153"/>
      <c r="P820" s="171"/>
      <c r="R820" s="154"/>
    </row>
    <row r="821" spans="2:18" ht="15.75" customHeight="1" x14ac:dyDescent="0.4">
      <c r="B821" s="152"/>
      <c r="H821" s="173"/>
      <c r="I821" s="173"/>
      <c r="J821" s="173"/>
      <c r="M821" s="170"/>
      <c r="N821" s="170"/>
      <c r="O821" s="153"/>
      <c r="P821" s="171"/>
      <c r="R821" s="154"/>
    </row>
    <row r="822" spans="2:18" ht="15.75" customHeight="1" x14ac:dyDescent="0.4">
      <c r="B822" s="152"/>
      <c r="H822" s="173"/>
      <c r="I822" s="173"/>
      <c r="J822" s="173"/>
      <c r="M822" s="170"/>
      <c r="N822" s="170"/>
      <c r="O822" s="153"/>
      <c r="P822" s="171"/>
      <c r="R822" s="154"/>
    </row>
    <row r="823" spans="2:18" ht="15.75" customHeight="1" x14ac:dyDescent="0.4">
      <c r="B823" s="152"/>
      <c r="H823" s="173"/>
      <c r="I823" s="173"/>
      <c r="J823" s="173"/>
      <c r="M823" s="170"/>
      <c r="N823" s="170"/>
      <c r="O823" s="153"/>
      <c r="P823" s="171"/>
      <c r="R823" s="154"/>
    </row>
    <row r="824" spans="2:18" ht="15.75" customHeight="1" x14ac:dyDescent="0.4">
      <c r="B824" s="152"/>
      <c r="H824" s="173"/>
      <c r="I824" s="173"/>
      <c r="J824" s="173"/>
      <c r="M824" s="170"/>
      <c r="N824" s="170"/>
      <c r="O824" s="153"/>
      <c r="P824" s="171"/>
      <c r="R824" s="154"/>
    </row>
    <row r="825" spans="2:18" ht="15.75" customHeight="1" x14ac:dyDescent="0.4">
      <c r="B825" s="152"/>
      <c r="H825" s="173"/>
      <c r="I825" s="173"/>
      <c r="J825" s="173"/>
      <c r="M825" s="170"/>
      <c r="N825" s="170"/>
      <c r="O825" s="153"/>
      <c r="P825" s="171"/>
      <c r="R825" s="154"/>
    </row>
    <row r="826" spans="2:18" ht="15.75" customHeight="1" x14ac:dyDescent="0.4">
      <c r="B826" s="152"/>
      <c r="H826" s="173"/>
      <c r="I826" s="173"/>
      <c r="J826" s="173"/>
      <c r="M826" s="170"/>
      <c r="N826" s="170"/>
      <c r="O826" s="153"/>
      <c r="P826" s="171"/>
      <c r="R826" s="154"/>
    </row>
    <row r="827" spans="2:18" ht="15.75" customHeight="1" x14ac:dyDescent="0.4">
      <c r="B827" s="152"/>
      <c r="H827" s="173"/>
      <c r="I827" s="173"/>
      <c r="J827" s="173"/>
      <c r="M827" s="170"/>
      <c r="N827" s="170"/>
      <c r="O827" s="153"/>
      <c r="P827" s="171"/>
      <c r="R827" s="154"/>
    </row>
    <row r="828" spans="2:18" ht="15.75" customHeight="1" x14ac:dyDescent="0.4">
      <c r="B828" s="152"/>
      <c r="H828" s="173"/>
      <c r="I828" s="173"/>
      <c r="J828" s="173"/>
      <c r="M828" s="170"/>
      <c r="N828" s="170"/>
      <c r="O828" s="153"/>
      <c r="P828" s="171"/>
      <c r="R828" s="154"/>
    </row>
    <row r="829" spans="2:18" ht="15.75" customHeight="1" x14ac:dyDescent="0.4">
      <c r="B829" s="152"/>
      <c r="H829" s="173"/>
      <c r="I829" s="173"/>
      <c r="J829" s="173"/>
      <c r="M829" s="170"/>
      <c r="N829" s="170"/>
      <c r="O829" s="153"/>
      <c r="P829" s="171"/>
      <c r="R829" s="154"/>
    </row>
    <row r="830" spans="2:18" ht="15.75" customHeight="1" x14ac:dyDescent="0.4">
      <c r="B830" s="152"/>
      <c r="H830" s="173"/>
      <c r="I830" s="173"/>
      <c r="J830" s="173"/>
      <c r="M830" s="170"/>
      <c r="N830" s="170"/>
      <c r="O830" s="153"/>
      <c r="P830" s="171"/>
      <c r="R830" s="154"/>
    </row>
    <row r="831" spans="2:18" ht="15.75" customHeight="1" x14ac:dyDescent="0.4">
      <c r="B831" s="152"/>
      <c r="H831" s="173"/>
      <c r="I831" s="173"/>
      <c r="J831" s="173"/>
      <c r="M831" s="170"/>
      <c r="N831" s="170"/>
      <c r="O831" s="153"/>
      <c r="P831" s="171"/>
      <c r="R831" s="154"/>
    </row>
    <row r="832" spans="2:18" ht="15.75" customHeight="1" x14ac:dyDescent="0.4">
      <c r="B832" s="152"/>
      <c r="H832" s="173"/>
      <c r="I832" s="173"/>
      <c r="J832" s="173"/>
      <c r="M832" s="170"/>
      <c r="N832" s="170"/>
      <c r="O832" s="153"/>
      <c r="P832" s="171"/>
      <c r="R832" s="154"/>
    </row>
    <row r="833" spans="2:18" ht="15.75" customHeight="1" x14ac:dyDescent="0.4">
      <c r="B833" s="152"/>
      <c r="H833" s="173"/>
      <c r="I833" s="173"/>
      <c r="J833" s="173"/>
      <c r="M833" s="170"/>
      <c r="N833" s="170"/>
      <c r="O833" s="153"/>
      <c r="P833" s="171"/>
      <c r="R833" s="154"/>
    </row>
    <row r="834" spans="2:18" ht="15.75" customHeight="1" x14ac:dyDescent="0.4">
      <c r="B834" s="152"/>
      <c r="H834" s="173"/>
      <c r="I834" s="173"/>
      <c r="J834" s="173"/>
      <c r="M834" s="170"/>
      <c r="N834" s="170"/>
      <c r="O834" s="153"/>
      <c r="P834" s="171"/>
      <c r="R834" s="154"/>
    </row>
    <row r="835" spans="2:18" ht="15.75" customHeight="1" x14ac:dyDescent="0.4">
      <c r="B835" s="152"/>
      <c r="H835" s="173"/>
      <c r="I835" s="173"/>
      <c r="J835" s="173"/>
      <c r="M835" s="170"/>
      <c r="N835" s="170"/>
      <c r="O835" s="153"/>
      <c r="P835" s="171"/>
      <c r="R835" s="154"/>
    </row>
    <row r="836" spans="2:18" ht="15.75" customHeight="1" x14ac:dyDescent="0.4">
      <c r="B836" s="152"/>
      <c r="H836" s="173"/>
      <c r="I836" s="173"/>
      <c r="J836" s="173"/>
      <c r="M836" s="170"/>
      <c r="N836" s="170"/>
      <c r="O836" s="153"/>
      <c r="P836" s="171"/>
      <c r="R836" s="154"/>
    </row>
    <row r="837" spans="2:18" ht="15.75" customHeight="1" x14ac:dyDescent="0.4">
      <c r="B837" s="152"/>
      <c r="H837" s="173"/>
      <c r="I837" s="173"/>
      <c r="J837" s="173"/>
      <c r="M837" s="170"/>
      <c r="N837" s="170"/>
      <c r="O837" s="153"/>
      <c r="P837" s="171"/>
      <c r="R837" s="154"/>
    </row>
    <row r="838" spans="2:18" ht="15.75" customHeight="1" x14ac:dyDescent="0.4">
      <c r="B838" s="152"/>
      <c r="H838" s="173"/>
      <c r="I838" s="173"/>
      <c r="J838" s="173"/>
      <c r="M838" s="170"/>
      <c r="N838" s="170"/>
      <c r="O838" s="153"/>
      <c r="P838" s="171"/>
      <c r="R838" s="154"/>
    </row>
    <row r="839" spans="2:18" ht="15.75" customHeight="1" x14ac:dyDescent="0.4">
      <c r="B839" s="152"/>
      <c r="H839" s="173"/>
      <c r="I839" s="173"/>
      <c r="J839" s="173"/>
      <c r="M839" s="170"/>
      <c r="N839" s="170"/>
      <c r="O839" s="153"/>
      <c r="P839" s="171"/>
      <c r="R839" s="154"/>
    </row>
    <row r="840" spans="2:18" ht="15.75" customHeight="1" x14ac:dyDescent="0.4">
      <c r="B840" s="152"/>
      <c r="H840" s="173"/>
      <c r="I840" s="173"/>
      <c r="J840" s="173"/>
      <c r="M840" s="170"/>
      <c r="N840" s="170"/>
      <c r="O840" s="153"/>
      <c r="P840" s="171"/>
      <c r="R840" s="154"/>
    </row>
    <row r="841" spans="2:18" ht="15.75" customHeight="1" x14ac:dyDescent="0.4">
      <c r="B841" s="152"/>
      <c r="H841" s="173"/>
      <c r="I841" s="173"/>
      <c r="J841" s="173"/>
      <c r="M841" s="170"/>
      <c r="N841" s="170"/>
      <c r="O841" s="153"/>
      <c r="P841" s="171"/>
      <c r="R841" s="154"/>
    </row>
    <row r="842" spans="2:18" ht="15.75" customHeight="1" x14ac:dyDescent="0.4">
      <c r="B842" s="152"/>
      <c r="H842" s="173"/>
      <c r="I842" s="173"/>
      <c r="J842" s="173"/>
      <c r="M842" s="170"/>
      <c r="N842" s="170"/>
      <c r="O842" s="153"/>
      <c r="P842" s="171"/>
      <c r="R842" s="154"/>
    </row>
    <row r="843" spans="2:18" ht="15.75" customHeight="1" x14ac:dyDescent="0.4">
      <c r="B843" s="152"/>
      <c r="H843" s="173"/>
      <c r="I843" s="173"/>
      <c r="J843" s="173"/>
      <c r="M843" s="170"/>
      <c r="N843" s="170"/>
      <c r="O843" s="153"/>
      <c r="P843" s="171"/>
      <c r="R843" s="154"/>
    </row>
    <row r="844" spans="2:18" ht="15.75" customHeight="1" x14ac:dyDescent="0.4">
      <c r="B844" s="152"/>
      <c r="H844" s="173"/>
      <c r="I844" s="173"/>
      <c r="J844" s="173"/>
      <c r="M844" s="170"/>
      <c r="N844" s="170"/>
      <c r="O844" s="153"/>
      <c r="P844" s="171"/>
      <c r="R844" s="154"/>
    </row>
    <row r="845" spans="2:18" ht="15.75" customHeight="1" x14ac:dyDescent="0.4">
      <c r="B845" s="152"/>
      <c r="H845" s="173"/>
      <c r="I845" s="173"/>
      <c r="J845" s="173"/>
      <c r="M845" s="170"/>
      <c r="N845" s="170"/>
      <c r="O845" s="153"/>
      <c r="P845" s="171"/>
      <c r="R845" s="154"/>
    </row>
    <row r="846" spans="2:18" ht="15.75" customHeight="1" x14ac:dyDescent="0.4">
      <c r="B846" s="152"/>
      <c r="H846" s="173"/>
      <c r="I846" s="173"/>
      <c r="J846" s="173"/>
      <c r="M846" s="170"/>
      <c r="N846" s="170"/>
      <c r="O846" s="153"/>
      <c r="P846" s="171"/>
      <c r="R846" s="154"/>
    </row>
    <row r="847" spans="2:18" ht="15.75" customHeight="1" x14ac:dyDescent="0.4">
      <c r="B847" s="152"/>
      <c r="H847" s="173"/>
      <c r="I847" s="173"/>
      <c r="J847" s="173"/>
      <c r="M847" s="170"/>
      <c r="N847" s="170"/>
      <c r="O847" s="153"/>
      <c r="P847" s="171"/>
      <c r="R847" s="154"/>
    </row>
    <row r="848" spans="2:18" ht="15.75" customHeight="1" x14ac:dyDescent="0.4">
      <c r="B848" s="152"/>
      <c r="H848" s="173"/>
      <c r="I848" s="173"/>
      <c r="J848" s="173"/>
      <c r="M848" s="170"/>
      <c r="N848" s="170"/>
      <c r="O848" s="153"/>
      <c r="P848" s="171"/>
      <c r="R848" s="154"/>
    </row>
    <row r="849" spans="2:18" ht="15.75" customHeight="1" x14ac:dyDescent="0.4">
      <c r="B849" s="152"/>
      <c r="H849" s="173"/>
      <c r="I849" s="173"/>
      <c r="J849" s="173"/>
      <c r="M849" s="170"/>
      <c r="N849" s="170"/>
      <c r="O849" s="153"/>
      <c r="P849" s="171"/>
      <c r="R849" s="154"/>
    </row>
    <row r="850" spans="2:18" ht="15.75" customHeight="1" x14ac:dyDescent="0.4">
      <c r="B850" s="152"/>
      <c r="H850" s="173"/>
      <c r="I850" s="173"/>
      <c r="J850" s="173"/>
      <c r="M850" s="170"/>
      <c r="N850" s="170"/>
      <c r="O850" s="153"/>
      <c r="P850" s="171"/>
      <c r="R850" s="154"/>
    </row>
    <row r="851" spans="2:18" ht="15.75" customHeight="1" x14ac:dyDescent="0.4">
      <c r="B851" s="152"/>
      <c r="H851" s="173"/>
      <c r="I851" s="173"/>
      <c r="J851" s="173"/>
      <c r="M851" s="170"/>
      <c r="N851" s="170"/>
      <c r="O851" s="153"/>
      <c r="P851" s="171"/>
      <c r="R851" s="154"/>
    </row>
    <row r="852" spans="2:18" ht="15.75" customHeight="1" x14ac:dyDescent="0.4">
      <c r="B852" s="152"/>
      <c r="H852" s="173"/>
      <c r="I852" s="173"/>
      <c r="J852" s="173"/>
      <c r="M852" s="170"/>
      <c r="N852" s="170"/>
      <c r="O852" s="153"/>
      <c r="P852" s="171"/>
      <c r="R852" s="154"/>
    </row>
    <row r="853" spans="2:18" ht="15.75" customHeight="1" x14ac:dyDescent="0.4">
      <c r="B853" s="152"/>
      <c r="H853" s="173"/>
      <c r="I853" s="173"/>
      <c r="J853" s="173"/>
      <c r="M853" s="170"/>
      <c r="N853" s="170"/>
      <c r="O853" s="153"/>
      <c r="P853" s="171"/>
      <c r="R853" s="154"/>
    </row>
    <row r="854" spans="2:18" ht="15.75" customHeight="1" x14ac:dyDescent="0.4">
      <c r="B854" s="152"/>
      <c r="H854" s="173"/>
      <c r="I854" s="173"/>
      <c r="J854" s="173"/>
      <c r="M854" s="170"/>
      <c r="N854" s="170"/>
      <c r="O854" s="153"/>
      <c r="P854" s="171"/>
      <c r="R854" s="154"/>
    </row>
    <row r="855" spans="2:18" ht="15.75" customHeight="1" x14ac:dyDescent="0.4">
      <c r="B855" s="152"/>
      <c r="H855" s="173"/>
      <c r="I855" s="173"/>
      <c r="J855" s="173"/>
      <c r="M855" s="170"/>
      <c r="N855" s="170"/>
      <c r="O855" s="153"/>
      <c r="P855" s="171"/>
      <c r="R855" s="154"/>
    </row>
    <row r="856" spans="2:18" ht="15.75" customHeight="1" x14ac:dyDescent="0.4">
      <c r="B856" s="152"/>
      <c r="H856" s="173"/>
      <c r="I856" s="173"/>
      <c r="J856" s="173"/>
      <c r="M856" s="170"/>
      <c r="N856" s="170"/>
      <c r="O856" s="153"/>
      <c r="P856" s="171"/>
      <c r="R856" s="154"/>
    </row>
    <row r="857" spans="2:18" ht="15.75" customHeight="1" x14ac:dyDescent="0.4">
      <c r="B857" s="152"/>
      <c r="H857" s="173"/>
      <c r="I857" s="173"/>
      <c r="J857" s="173"/>
      <c r="M857" s="170"/>
      <c r="N857" s="170"/>
      <c r="O857" s="153"/>
      <c r="P857" s="171"/>
      <c r="R857" s="154"/>
    </row>
    <row r="858" spans="2:18" ht="15.75" customHeight="1" x14ac:dyDescent="0.4">
      <c r="B858" s="152"/>
      <c r="H858" s="173"/>
      <c r="I858" s="173"/>
      <c r="J858" s="173"/>
      <c r="M858" s="170"/>
      <c r="N858" s="170"/>
      <c r="O858" s="153"/>
      <c r="P858" s="171"/>
      <c r="R858" s="154"/>
    </row>
    <row r="859" spans="2:18" ht="15.75" customHeight="1" x14ac:dyDescent="0.4">
      <c r="B859" s="152"/>
      <c r="H859" s="173"/>
      <c r="I859" s="173"/>
      <c r="J859" s="173"/>
      <c r="M859" s="170"/>
      <c r="N859" s="170"/>
      <c r="O859" s="153"/>
      <c r="P859" s="171"/>
      <c r="R859" s="154"/>
    </row>
    <row r="860" spans="2:18" ht="15.75" customHeight="1" x14ac:dyDescent="0.4">
      <c r="B860" s="152"/>
      <c r="H860" s="173"/>
      <c r="I860" s="173"/>
      <c r="J860" s="173"/>
      <c r="M860" s="170"/>
      <c r="N860" s="170"/>
      <c r="O860" s="153"/>
      <c r="P860" s="171"/>
      <c r="R860" s="154"/>
    </row>
    <row r="861" spans="2:18" ht="15.75" customHeight="1" x14ac:dyDescent="0.4">
      <c r="B861" s="152"/>
      <c r="H861" s="173"/>
      <c r="I861" s="173"/>
      <c r="J861" s="173"/>
      <c r="M861" s="170"/>
      <c r="N861" s="170"/>
      <c r="O861" s="153"/>
      <c r="P861" s="171"/>
      <c r="R861" s="154"/>
    </row>
    <row r="862" spans="2:18" ht="15.75" customHeight="1" x14ac:dyDescent="0.4">
      <c r="B862" s="152"/>
      <c r="H862" s="173"/>
      <c r="I862" s="173"/>
      <c r="J862" s="173"/>
      <c r="M862" s="170"/>
      <c r="N862" s="170"/>
      <c r="O862" s="153"/>
      <c r="P862" s="171"/>
      <c r="R862" s="154"/>
    </row>
    <row r="863" spans="2:18" ht="15.75" customHeight="1" x14ac:dyDescent="0.4">
      <c r="B863" s="152"/>
      <c r="H863" s="173"/>
      <c r="I863" s="173"/>
      <c r="J863" s="173"/>
      <c r="M863" s="170"/>
      <c r="N863" s="170"/>
      <c r="O863" s="153"/>
      <c r="P863" s="171"/>
      <c r="R863" s="154"/>
    </row>
    <row r="864" spans="2:18" ht="15.75" customHeight="1" x14ac:dyDescent="0.4">
      <c r="B864" s="152"/>
      <c r="H864" s="173"/>
      <c r="I864" s="173"/>
      <c r="J864" s="173"/>
      <c r="M864" s="170"/>
      <c r="N864" s="170"/>
      <c r="O864" s="153"/>
      <c r="P864" s="171"/>
      <c r="R864" s="154"/>
    </row>
    <row r="865" spans="2:18" ht="15.75" customHeight="1" x14ac:dyDescent="0.4">
      <c r="B865" s="152"/>
      <c r="H865" s="173"/>
      <c r="I865" s="173"/>
      <c r="J865" s="173"/>
      <c r="M865" s="170"/>
      <c r="N865" s="170"/>
      <c r="O865" s="153"/>
      <c r="P865" s="171"/>
      <c r="R865" s="154"/>
    </row>
    <row r="866" spans="2:18" ht="15.75" customHeight="1" x14ac:dyDescent="0.4">
      <c r="B866" s="152"/>
      <c r="H866" s="173"/>
      <c r="I866" s="173"/>
      <c r="J866" s="173"/>
      <c r="M866" s="170"/>
      <c r="N866" s="170"/>
      <c r="O866" s="153"/>
      <c r="P866" s="171"/>
      <c r="R866" s="154"/>
    </row>
    <row r="867" spans="2:18" ht="15.75" customHeight="1" x14ac:dyDescent="0.4">
      <c r="B867" s="152"/>
      <c r="H867" s="173"/>
      <c r="I867" s="173"/>
      <c r="J867" s="173"/>
      <c r="M867" s="170"/>
      <c r="N867" s="170"/>
      <c r="O867" s="153"/>
      <c r="P867" s="171"/>
      <c r="R867" s="154"/>
    </row>
    <row r="868" spans="2:18" ht="15.75" customHeight="1" x14ac:dyDescent="0.4">
      <c r="B868" s="152"/>
      <c r="H868" s="173"/>
      <c r="I868" s="173"/>
      <c r="J868" s="173"/>
      <c r="M868" s="170"/>
      <c r="N868" s="170"/>
      <c r="O868" s="153"/>
      <c r="P868" s="171"/>
      <c r="R868" s="154"/>
    </row>
    <row r="869" spans="2:18" ht="15.75" customHeight="1" x14ac:dyDescent="0.4">
      <c r="B869" s="152"/>
      <c r="H869" s="173"/>
      <c r="I869" s="173"/>
      <c r="J869" s="173"/>
      <c r="M869" s="170"/>
      <c r="N869" s="170"/>
      <c r="O869" s="153"/>
      <c r="P869" s="171"/>
      <c r="R869" s="154"/>
    </row>
    <row r="870" spans="2:18" ht="15.75" customHeight="1" x14ac:dyDescent="0.4">
      <c r="B870" s="152"/>
      <c r="H870" s="173"/>
      <c r="I870" s="173"/>
      <c r="J870" s="173"/>
      <c r="M870" s="170"/>
      <c r="N870" s="170"/>
      <c r="O870" s="153"/>
      <c r="P870" s="171"/>
      <c r="R870" s="154"/>
    </row>
    <row r="871" spans="2:18" ht="15.75" customHeight="1" x14ac:dyDescent="0.4">
      <c r="B871" s="152"/>
      <c r="H871" s="173"/>
      <c r="I871" s="173"/>
      <c r="J871" s="173"/>
      <c r="M871" s="170"/>
      <c r="N871" s="170"/>
      <c r="O871" s="153"/>
      <c r="P871" s="171"/>
      <c r="R871" s="154"/>
    </row>
    <row r="872" spans="2:18" ht="15.75" customHeight="1" x14ac:dyDescent="0.4">
      <c r="B872" s="152"/>
      <c r="H872" s="173"/>
      <c r="I872" s="173"/>
      <c r="J872" s="173"/>
      <c r="M872" s="170"/>
      <c r="N872" s="170"/>
      <c r="O872" s="153"/>
      <c r="P872" s="171"/>
      <c r="R872" s="154"/>
    </row>
    <row r="873" spans="2:18" ht="15.75" customHeight="1" x14ac:dyDescent="0.4">
      <c r="B873" s="152"/>
      <c r="H873" s="173"/>
      <c r="I873" s="173"/>
      <c r="J873" s="173"/>
      <c r="M873" s="170"/>
      <c r="N873" s="170"/>
      <c r="O873" s="153"/>
      <c r="P873" s="171"/>
      <c r="R873" s="154"/>
    </row>
    <row r="874" spans="2:18" ht="15.75" customHeight="1" x14ac:dyDescent="0.4">
      <c r="B874" s="152"/>
      <c r="H874" s="173"/>
      <c r="I874" s="173"/>
      <c r="J874" s="173"/>
      <c r="M874" s="170"/>
      <c r="N874" s="170"/>
      <c r="O874" s="153"/>
      <c r="P874" s="171"/>
      <c r="R874" s="154"/>
    </row>
    <row r="875" spans="2:18" ht="15.75" customHeight="1" x14ac:dyDescent="0.4">
      <c r="B875" s="152"/>
      <c r="H875" s="173"/>
      <c r="I875" s="173"/>
      <c r="J875" s="173"/>
      <c r="M875" s="170"/>
      <c r="N875" s="170"/>
      <c r="O875" s="153"/>
      <c r="P875" s="171"/>
      <c r="R875" s="154"/>
    </row>
    <row r="876" spans="2:18" ht="15.75" customHeight="1" x14ac:dyDescent="0.4">
      <c r="B876" s="152"/>
      <c r="H876" s="173"/>
      <c r="I876" s="173"/>
      <c r="J876" s="173"/>
      <c r="M876" s="170"/>
      <c r="N876" s="170"/>
      <c r="O876" s="153"/>
      <c r="P876" s="171"/>
      <c r="R876" s="154"/>
    </row>
    <row r="877" spans="2:18" ht="15.75" customHeight="1" x14ac:dyDescent="0.4">
      <c r="B877" s="152"/>
      <c r="H877" s="173"/>
      <c r="I877" s="173"/>
      <c r="J877" s="173"/>
      <c r="M877" s="170"/>
      <c r="N877" s="170"/>
      <c r="O877" s="153"/>
      <c r="P877" s="171"/>
      <c r="R877" s="154"/>
    </row>
    <row r="878" spans="2:18" ht="15.75" customHeight="1" x14ac:dyDescent="0.4">
      <c r="B878" s="152"/>
      <c r="H878" s="173"/>
      <c r="I878" s="173"/>
      <c r="J878" s="173"/>
      <c r="M878" s="170"/>
      <c r="N878" s="170"/>
      <c r="O878" s="153"/>
      <c r="P878" s="171"/>
      <c r="R878" s="154"/>
    </row>
    <row r="879" spans="2:18" ht="15.75" customHeight="1" x14ac:dyDescent="0.4">
      <c r="B879" s="152"/>
      <c r="H879" s="173"/>
      <c r="I879" s="173"/>
      <c r="J879" s="173"/>
      <c r="M879" s="170"/>
      <c r="N879" s="170"/>
      <c r="O879" s="153"/>
      <c r="P879" s="171"/>
      <c r="R879" s="154"/>
    </row>
    <row r="880" spans="2:18" ht="15.75" customHeight="1" x14ac:dyDescent="0.4">
      <c r="B880" s="152"/>
      <c r="H880" s="173"/>
      <c r="I880" s="173"/>
      <c r="J880" s="173"/>
      <c r="M880" s="170"/>
      <c r="N880" s="170"/>
      <c r="O880" s="153"/>
      <c r="P880" s="171"/>
      <c r="R880" s="154"/>
    </row>
    <row r="881" spans="2:18" ht="15.75" customHeight="1" x14ac:dyDescent="0.4">
      <c r="B881" s="152"/>
      <c r="H881" s="173"/>
      <c r="I881" s="173"/>
      <c r="J881" s="173"/>
      <c r="M881" s="170"/>
      <c r="N881" s="170"/>
      <c r="O881" s="153"/>
      <c r="P881" s="171"/>
      <c r="R881" s="154"/>
    </row>
    <row r="882" spans="2:18" ht="15.75" customHeight="1" x14ac:dyDescent="0.4">
      <c r="B882" s="152"/>
      <c r="H882" s="173"/>
      <c r="I882" s="173"/>
      <c r="J882" s="173"/>
      <c r="M882" s="170"/>
      <c r="N882" s="170"/>
      <c r="O882" s="153"/>
      <c r="P882" s="171"/>
      <c r="R882" s="154"/>
    </row>
    <row r="883" spans="2:18" ht="15.75" customHeight="1" x14ac:dyDescent="0.4">
      <c r="B883" s="152"/>
      <c r="H883" s="173"/>
      <c r="I883" s="173"/>
      <c r="J883" s="173"/>
      <c r="M883" s="170"/>
      <c r="N883" s="170"/>
      <c r="O883" s="153"/>
      <c r="P883" s="171"/>
      <c r="R883" s="154"/>
    </row>
    <row r="884" spans="2:18" ht="15.75" customHeight="1" x14ac:dyDescent="0.4">
      <c r="B884" s="152"/>
      <c r="H884" s="173"/>
      <c r="I884" s="173"/>
      <c r="J884" s="173"/>
      <c r="M884" s="170"/>
      <c r="N884" s="170"/>
      <c r="O884" s="153"/>
      <c r="P884" s="171"/>
      <c r="R884" s="154"/>
    </row>
    <row r="885" spans="2:18" ht="15.75" customHeight="1" x14ac:dyDescent="0.4">
      <c r="B885" s="152"/>
      <c r="H885" s="173"/>
      <c r="I885" s="173"/>
      <c r="J885" s="173"/>
      <c r="M885" s="170"/>
      <c r="N885" s="170"/>
      <c r="O885" s="153"/>
      <c r="P885" s="171"/>
      <c r="R885" s="154"/>
    </row>
    <row r="886" spans="2:18" ht="15.75" customHeight="1" x14ac:dyDescent="0.4">
      <c r="B886" s="152"/>
      <c r="H886" s="173"/>
      <c r="I886" s="173"/>
      <c r="J886" s="173"/>
      <c r="M886" s="170"/>
      <c r="N886" s="170"/>
      <c r="O886" s="153"/>
      <c r="P886" s="171"/>
      <c r="R886" s="154"/>
    </row>
    <row r="887" spans="2:18" ht="15.75" customHeight="1" x14ac:dyDescent="0.4">
      <c r="B887" s="152"/>
      <c r="H887" s="173"/>
      <c r="I887" s="173"/>
      <c r="J887" s="173"/>
      <c r="M887" s="170"/>
      <c r="N887" s="170"/>
      <c r="O887" s="153"/>
      <c r="P887" s="171"/>
      <c r="R887" s="154"/>
    </row>
    <row r="888" spans="2:18" ht="15.75" customHeight="1" x14ac:dyDescent="0.4">
      <c r="B888" s="152"/>
      <c r="H888" s="173"/>
      <c r="I888" s="173"/>
      <c r="J888" s="173"/>
      <c r="M888" s="170"/>
      <c r="N888" s="170"/>
      <c r="O888" s="153"/>
      <c r="P888" s="171"/>
      <c r="R888" s="154"/>
    </row>
    <row r="889" spans="2:18" ht="15.75" customHeight="1" x14ac:dyDescent="0.4">
      <c r="B889" s="152"/>
      <c r="H889" s="173"/>
      <c r="I889" s="173"/>
      <c r="J889" s="173"/>
      <c r="M889" s="170"/>
      <c r="N889" s="170"/>
      <c r="O889" s="153"/>
      <c r="P889" s="171"/>
      <c r="R889" s="154"/>
    </row>
    <row r="890" spans="2:18" ht="15.75" customHeight="1" x14ac:dyDescent="0.4">
      <c r="B890" s="152"/>
      <c r="H890" s="173"/>
      <c r="I890" s="173"/>
      <c r="J890" s="173"/>
      <c r="M890" s="170"/>
      <c r="N890" s="170"/>
      <c r="O890" s="153"/>
      <c r="P890" s="171"/>
      <c r="R890" s="154"/>
    </row>
    <row r="891" spans="2:18" ht="15.75" customHeight="1" x14ac:dyDescent="0.4">
      <c r="B891" s="152"/>
      <c r="H891" s="173"/>
      <c r="I891" s="173"/>
      <c r="J891" s="173"/>
      <c r="M891" s="170"/>
      <c r="N891" s="170"/>
      <c r="O891" s="153"/>
      <c r="P891" s="171"/>
      <c r="R891" s="154"/>
    </row>
    <row r="892" spans="2:18" ht="15.75" customHeight="1" x14ac:dyDescent="0.4">
      <c r="B892" s="152"/>
      <c r="H892" s="173"/>
      <c r="I892" s="173"/>
      <c r="J892" s="173"/>
      <c r="M892" s="170"/>
      <c r="N892" s="170"/>
      <c r="O892" s="153"/>
      <c r="P892" s="171"/>
      <c r="R892" s="154"/>
    </row>
    <row r="893" spans="2:18" ht="15.75" customHeight="1" x14ac:dyDescent="0.4">
      <c r="B893" s="152"/>
      <c r="H893" s="173"/>
      <c r="I893" s="173"/>
      <c r="J893" s="173"/>
      <c r="M893" s="170"/>
      <c r="N893" s="170"/>
      <c r="O893" s="153"/>
      <c r="P893" s="171"/>
      <c r="R893" s="154"/>
    </row>
    <row r="894" spans="2:18" ht="15.75" customHeight="1" x14ac:dyDescent="0.4">
      <c r="B894" s="152"/>
      <c r="H894" s="173"/>
      <c r="I894" s="173"/>
      <c r="J894" s="173"/>
      <c r="M894" s="170"/>
      <c r="N894" s="170"/>
      <c r="O894" s="153"/>
      <c r="P894" s="171"/>
      <c r="R894" s="154"/>
    </row>
    <row r="895" spans="2:18" ht="15.75" customHeight="1" x14ac:dyDescent="0.4">
      <c r="B895" s="152"/>
      <c r="H895" s="173"/>
      <c r="I895" s="173"/>
      <c r="J895" s="173"/>
      <c r="M895" s="170"/>
      <c r="N895" s="170"/>
      <c r="O895" s="153"/>
      <c r="P895" s="171"/>
      <c r="R895" s="154"/>
    </row>
    <row r="896" spans="2:18" ht="15.75" customHeight="1" x14ac:dyDescent="0.4">
      <c r="B896" s="152"/>
      <c r="H896" s="173"/>
      <c r="I896" s="173"/>
      <c r="J896" s="173"/>
      <c r="M896" s="170"/>
      <c r="N896" s="170"/>
      <c r="O896" s="153"/>
      <c r="P896" s="171"/>
      <c r="R896" s="154"/>
    </row>
    <row r="897" spans="2:18" ht="15.75" customHeight="1" x14ac:dyDescent="0.4">
      <c r="B897" s="152"/>
      <c r="H897" s="173"/>
      <c r="I897" s="173"/>
      <c r="J897" s="173"/>
      <c r="M897" s="170"/>
      <c r="N897" s="170"/>
      <c r="O897" s="153"/>
      <c r="P897" s="171"/>
      <c r="R897" s="154"/>
    </row>
    <row r="898" spans="2:18" ht="15.75" customHeight="1" x14ac:dyDescent="0.4">
      <c r="B898" s="152"/>
      <c r="H898" s="173"/>
      <c r="I898" s="173"/>
      <c r="J898" s="173"/>
      <c r="M898" s="170"/>
      <c r="N898" s="170"/>
      <c r="O898" s="153"/>
      <c r="P898" s="171"/>
      <c r="R898" s="154"/>
    </row>
    <row r="899" spans="2:18" ht="15.75" customHeight="1" x14ac:dyDescent="0.4">
      <c r="B899" s="152"/>
      <c r="H899" s="173"/>
      <c r="I899" s="173"/>
      <c r="J899" s="173"/>
      <c r="M899" s="170"/>
      <c r="N899" s="170"/>
      <c r="O899" s="153"/>
      <c r="P899" s="171"/>
      <c r="R899" s="154"/>
    </row>
    <row r="900" spans="2:18" ht="15.75" customHeight="1" x14ac:dyDescent="0.4">
      <c r="B900" s="152"/>
      <c r="H900" s="173"/>
      <c r="I900" s="173"/>
      <c r="J900" s="173"/>
      <c r="M900" s="170"/>
      <c r="N900" s="170"/>
      <c r="O900" s="153"/>
      <c r="P900" s="171"/>
      <c r="R900" s="154"/>
    </row>
    <row r="901" spans="2:18" ht="15.75" customHeight="1" x14ac:dyDescent="0.4">
      <c r="B901" s="152"/>
      <c r="H901" s="173"/>
      <c r="I901" s="173"/>
      <c r="J901" s="173"/>
      <c r="M901" s="170"/>
      <c r="N901" s="170"/>
      <c r="O901" s="153"/>
      <c r="P901" s="171"/>
      <c r="R901" s="154"/>
    </row>
    <row r="902" spans="2:18" ht="15.75" customHeight="1" x14ac:dyDescent="0.4">
      <c r="B902" s="152"/>
      <c r="H902" s="173"/>
      <c r="I902" s="173"/>
      <c r="J902" s="173"/>
      <c r="M902" s="170"/>
      <c r="N902" s="170"/>
      <c r="O902" s="153"/>
      <c r="P902" s="171"/>
      <c r="R902" s="154"/>
    </row>
    <row r="903" spans="2:18" ht="15.75" customHeight="1" x14ac:dyDescent="0.4">
      <c r="B903" s="152"/>
      <c r="H903" s="173"/>
      <c r="I903" s="173"/>
      <c r="J903" s="173"/>
      <c r="M903" s="170"/>
      <c r="N903" s="170"/>
      <c r="O903" s="153"/>
      <c r="P903" s="171"/>
      <c r="R903" s="154"/>
    </row>
    <row r="904" spans="2:18" ht="15.75" customHeight="1" x14ac:dyDescent="0.4">
      <c r="B904" s="152"/>
      <c r="H904" s="173"/>
      <c r="I904" s="173"/>
      <c r="J904" s="173"/>
      <c r="M904" s="170"/>
      <c r="N904" s="170"/>
      <c r="O904" s="153"/>
      <c r="P904" s="171"/>
      <c r="R904" s="154"/>
    </row>
    <row r="905" spans="2:18" ht="15.75" customHeight="1" x14ac:dyDescent="0.4">
      <c r="B905" s="152"/>
      <c r="H905" s="173"/>
      <c r="I905" s="173"/>
      <c r="J905" s="173"/>
      <c r="M905" s="170"/>
      <c r="N905" s="170"/>
      <c r="O905" s="153"/>
      <c r="P905" s="171"/>
      <c r="R905" s="154"/>
    </row>
    <row r="906" spans="2:18" ht="15.75" customHeight="1" x14ac:dyDescent="0.4">
      <c r="B906" s="152"/>
      <c r="H906" s="173"/>
      <c r="I906" s="173"/>
      <c r="J906" s="173"/>
      <c r="M906" s="170"/>
      <c r="N906" s="170"/>
      <c r="O906" s="153"/>
      <c r="P906" s="171"/>
      <c r="R906" s="154"/>
    </row>
    <row r="907" spans="2:18" ht="15.75" customHeight="1" x14ac:dyDescent="0.4">
      <c r="B907" s="152"/>
      <c r="H907" s="173"/>
      <c r="I907" s="173"/>
      <c r="J907" s="173"/>
      <c r="M907" s="170"/>
      <c r="N907" s="170"/>
      <c r="O907" s="153"/>
      <c r="P907" s="171"/>
      <c r="R907" s="154"/>
    </row>
    <row r="908" spans="2:18" ht="15.75" customHeight="1" x14ac:dyDescent="0.4">
      <c r="B908" s="152"/>
      <c r="H908" s="173"/>
      <c r="I908" s="173"/>
      <c r="J908" s="173"/>
      <c r="M908" s="170"/>
      <c r="N908" s="170"/>
      <c r="O908" s="153"/>
      <c r="P908" s="171"/>
      <c r="R908" s="154"/>
    </row>
    <row r="909" spans="2:18" ht="15.75" customHeight="1" x14ac:dyDescent="0.4">
      <c r="B909" s="152"/>
      <c r="H909" s="173"/>
      <c r="I909" s="173"/>
      <c r="J909" s="173"/>
      <c r="M909" s="170"/>
      <c r="N909" s="170"/>
      <c r="O909" s="153"/>
      <c r="P909" s="171"/>
      <c r="R909" s="154"/>
    </row>
    <row r="910" spans="2:18" ht="15.75" customHeight="1" x14ac:dyDescent="0.4">
      <c r="B910" s="152"/>
      <c r="H910" s="173"/>
      <c r="I910" s="173"/>
      <c r="J910" s="173"/>
      <c r="M910" s="170"/>
      <c r="N910" s="170"/>
      <c r="O910" s="153"/>
      <c r="P910" s="171"/>
      <c r="R910" s="154"/>
    </row>
    <row r="911" spans="2:18" ht="15.75" customHeight="1" x14ac:dyDescent="0.4">
      <c r="B911" s="152"/>
      <c r="H911" s="173"/>
      <c r="I911" s="173"/>
      <c r="J911" s="173"/>
      <c r="M911" s="170"/>
      <c r="N911" s="170"/>
      <c r="O911" s="153"/>
      <c r="P911" s="171"/>
      <c r="R911" s="154"/>
    </row>
    <row r="912" spans="2:18" ht="15.75" customHeight="1" x14ac:dyDescent="0.4">
      <c r="B912" s="152"/>
      <c r="H912" s="173"/>
      <c r="I912" s="173"/>
      <c r="J912" s="173"/>
      <c r="M912" s="170"/>
      <c r="N912" s="170"/>
      <c r="O912" s="153"/>
      <c r="P912" s="171"/>
      <c r="R912" s="154"/>
    </row>
    <row r="913" spans="2:18" ht="15.75" customHeight="1" x14ac:dyDescent="0.4">
      <c r="B913" s="152"/>
      <c r="H913" s="173"/>
      <c r="I913" s="173"/>
      <c r="J913" s="173"/>
      <c r="M913" s="170"/>
      <c r="N913" s="170"/>
      <c r="O913" s="153"/>
      <c r="P913" s="171"/>
      <c r="R913" s="154"/>
    </row>
    <row r="914" spans="2:18" ht="15.75" customHeight="1" x14ac:dyDescent="0.4">
      <c r="B914" s="152"/>
      <c r="H914" s="173"/>
      <c r="I914" s="173"/>
      <c r="J914" s="173"/>
      <c r="M914" s="170"/>
      <c r="N914" s="170"/>
      <c r="O914" s="153"/>
      <c r="P914" s="171"/>
      <c r="R914" s="154"/>
    </row>
    <row r="915" spans="2:18" ht="15.75" customHeight="1" x14ac:dyDescent="0.4">
      <c r="B915" s="152"/>
      <c r="H915" s="173"/>
      <c r="I915" s="173"/>
      <c r="J915" s="173"/>
      <c r="M915" s="170"/>
      <c r="N915" s="170"/>
      <c r="O915" s="153"/>
      <c r="P915" s="171"/>
      <c r="R915" s="154"/>
    </row>
    <row r="916" spans="2:18" ht="15.75" customHeight="1" x14ac:dyDescent="0.4">
      <c r="B916" s="152"/>
      <c r="H916" s="173"/>
      <c r="I916" s="173"/>
      <c r="J916" s="173"/>
      <c r="M916" s="170"/>
      <c r="N916" s="170"/>
      <c r="O916" s="153"/>
      <c r="P916" s="171"/>
      <c r="R916" s="154"/>
    </row>
    <row r="917" spans="2:18" ht="15.75" customHeight="1" x14ac:dyDescent="0.4">
      <c r="B917" s="152"/>
      <c r="H917" s="173"/>
      <c r="I917" s="173"/>
      <c r="J917" s="173"/>
      <c r="M917" s="170"/>
      <c r="N917" s="170"/>
      <c r="O917" s="153"/>
      <c r="P917" s="171"/>
      <c r="R917" s="154"/>
    </row>
    <row r="918" spans="2:18" ht="15.75" customHeight="1" x14ac:dyDescent="0.4">
      <c r="B918" s="152"/>
      <c r="H918" s="173"/>
      <c r="I918" s="173"/>
      <c r="J918" s="173"/>
      <c r="M918" s="170"/>
      <c r="N918" s="170"/>
      <c r="O918" s="153"/>
      <c r="P918" s="171"/>
      <c r="R918" s="154"/>
    </row>
    <row r="919" spans="2:18" ht="15.75" customHeight="1" x14ac:dyDescent="0.4">
      <c r="B919" s="152"/>
      <c r="H919" s="173"/>
      <c r="I919" s="173"/>
      <c r="J919" s="173"/>
      <c r="M919" s="170"/>
      <c r="N919" s="170"/>
      <c r="O919" s="153"/>
      <c r="P919" s="171"/>
      <c r="R919" s="154"/>
    </row>
    <row r="920" spans="2:18" ht="15.75" customHeight="1" x14ac:dyDescent="0.4">
      <c r="B920" s="152"/>
      <c r="H920" s="173"/>
      <c r="I920" s="173"/>
      <c r="J920" s="173"/>
      <c r="M920" s="170"/>
      <c r="N920" s="170"/>
      <c r="O920" s="153"/>
      <c r="P920" s="171"/>
      <c r="R920" s="154"/>
    </row>
    <row r="921" spans="2:18" ht="15.75" customHeight="1" x14ac:dyDescent="0.4">
      <c r="B921" s="152"/>
      <c r="H921" s="173"/>
      <c r="I921" s="173"/>
      <c r="J921" s="173"/>
      <c r="M921" s="170"/>
      <c r="N921" s="170"/>
      <c r="O921" s="153"/>
      <c r="P921" s="171"/>
      <c r="R921" s="154"/>
    </row>
    <row r="922" spans="2:18" ht="15.75" customHeight="1" x14ac:dyDescent="0.4">
      <c r="B922" s="152"/>
      <c r="H922" s="173"/>
      <c r="I922" s="173"/>
      <c r="J922" s="173"/>
      <c r="M922" s="170"/>
      <c r="N922" s="170"/>
      <c r="O922" s="153"/>
      <c r="P922" s="171"/>
      <c r="R922" s="154"/>
    </row>
    <row r="923" spans="2:18" ht="15.75" customHeight="1" x14ac:dyDescent="0.4">
      <c r="B923" s="152"/>
      <c r="H923" s="173"/>
      <c r="I923" s="173"/>
      <c r="J923" s="173"/>
      <c r="M923" s="170"/>
      <c r="N923" s="170"/>
      <c r="O923" s="153"/>
      <c r="P923" s="171"/>
      <c r="R923" s="154"/>
    </row>
    <row r="924" spans="2:18" ht="15.75" customHeight="1" x14ac:dyDescent="0.4">
      <c r="B924" s="152"/>
      <c r="H924" s="173"/>
      <c r="I924" s="173"/>
      <c r="J924" s="173"/>
      <c r="M924" s="170"/>
      <c r="N924" s="170"/>
      <c r="O924" s="153"/>
      <c r="P924" s="171"/>
      <c r="R924" s="154"/>
    </row>
    <row r="925" spans="2:18" ht="15.75" customHeight="1" x14ac:dyDescent="0.4">
      <c r="B925" s="152"/>
      <c r="H925" s="173"/>
      <c r="I925" s="173"/>
      <c r="J925" s="173"/>
      <c r="M925" s="170"/>
      <c r="N925" s="170"/>
      <c r="O925" s="153"/>
      <c r="P925" s="171"/>
      <c r="R925" s="154"/>
    </row>
    <row r="926" spans="2:18" ht="15.75" customHeight="1" x14ac:dyDescent="0.4">
      <c r="B926" s="152"/>
      <c r="H926" s="173"/>
      <c r="I926" s="173"/>
      <c r="J926" s="173"/>
      <c r="M926" s="170"/>
      <c r="N926" s="170"/>
      <c r="O926" s="153"/>
      <c r="P926" s="171"/>
      <c r="R926" s="154"/>
    </row>
    <row r="927" spans="2:18" ht="15.75" customHeight="1" x14ac:dyDescent="0.4">
      <c r="B927" s="152"/>
      <c r="H927" s="173"/>
      <c r="I927" s="173"/>
      <c r="J927" s="173"/>
      <c r="M927" s="170"/>
      <c r="N927" s="170"/>
      <c r="O927" s="153"/>
      <c r="P927" s="171"/>
      <c r="R927" s="154"/>
    </row>
    <row r="928" spans="2:18" ht="15.75" customHeight="1" x14ac:dyDescent="0.4">
      <c r="B928" s="152"/>
      <c r="H928" s="173"/>
      <c r="I928" s="173"/>
      <c r="J928" s="173"/>
      <c r="M928" s="170"/>
      <c r="N928" s="170"/>
      <c r="O928" s="153"/>
      <c r="P928" s="171"/>
      <c r="R928" s="154"/>
    </row>
    <row r="929" spans="2:18" ht="15.75" customHeight="1" x14ac:dyDescent="0.4">
      <c r="B929" s="152"/>
      <c r="H929" s="173"/>
      <c r="I929" s="173"/>
      <c r="J929" s="173"/>
      <c r="M929" s="170"/>
      <c r="N929" s="170"/>
      <c r="O929" s="153"/>
      <c r="P929" s="171"/>
      <c r="R929" s="154"/>
    </row>
    <row r="930" spans="2:18" ht="15.75" customHeight="1" x14ac:dyDescent="0.4">
      <c r="B930" s="152"/>
      <c r="H930" s="173"/>
      <c r="I930" s="173"/>
      <c r="J930" s="173"/>
      <c r="M930" s="170"/>
      <c r="N930" s="170"/>
      <c r="O930" s="153"/>
      <c r="P930" s="171"/>
      <c r="R930" s="154"/>
    </row>
    <row r="931" spans="2:18" ht="15.75" customHeight="1" x14ac:dyDescent="0.4">
      <c r="B931" s="152"/>
      <c r="H931" s="173"/>
      <c r="I931" s="173"/>
      <c r="J931" s="173"/>
      <c r="M931" s="170"/>
      <c r="N931" s="170"/>
      <c r="O931" s="153"/>
      <c r="P931" s="171"/>
      <c r="R931" s="154"/>
    </row>
    <row r="932" spans="2:18" ht="15.75" customHeight="1" x14ac:dyDescent="0.4">
      <c r="B932" s="152"/>
      <c r="H932" s="173"/>
      <c r="I932" s="173"/>
      <c r="J932" s="173"/>
      <c r="M932" s="170"/>
      <c r="N932" s="170"/>
      <c r="O932" s="153"/>
      <c r="P932" s="171"/>
      <c r="R932" s="154"/>
    </row>
    <row r="933" spans="2:18" ht="15.75" customHeight="1" x14ac:dyDescent="0.4">
      <c r="B933" s="152"/>
      <c r="H933" s="173"/>
      <c r="I933" s="173"/>
      <c r="J933" s="173"/>
      <c r="M933" s="170"/>
      <c r="N933" s="170"/>
      <c r="O933" s="153"/>
      <c r="P933" s="171"/>
      <c r="R933" s="154"/>
    </row>
    <row r="934" spans="2:18" ht="15.75" customHeight="1" x14ac:dyDescent="0.4">
      <c r="B934" s="152"/>
      <c r="H934" s="173"/>
      <c r="I934" s="173"/>
      <c r="J934" s="173"/>
      <c r="M934" s="170"/>
      <c r="N934" s="170"/>
      <c r="O934" s="153"/>
      <c r="P934" s="171"/>
      <c r="R934" s="154"/>
    </row>
    <row r="935" spans="2:18" ht="15.75" customHeight="1" x14ac:dyDescent="0.4">
      <c r="B935" s="152"/>
      <c r="H935" s="173"/>
      <c r="I935" s="173"/>
      <c r="J935" s="173"/>
      <c r="M935" s="170"/>
      <c r="N935" s="170"/>
      <c r="O935" s="153"/>
      <c r="P935" s="171"/>
      <c r="R935" s="154"/>
    </row>
    <row r="936" spans="2:18" ht="15.75" customHeight="1" x14ac:dyDescent="0.4">
      <c r="B936" s="152"/>
      <c r="H936" s="173"/>
      <c r="I936" s="173"/>
      <c r="J936" s="173"/>
      <c r="M936" s="170"/>
      <c r="N936" s="170"/>
      <c r="O936" s="153"/>
      <c r="P936" s="171"/>
      <c r="R936" s="154"/>
    </row>
    <row r="937" spans="2:18" ht="15.75" customHeight="1" x14ac:dyDescent="0.4">
      <c r="B937" s="152"/>
      <c r="H937" s="173"/>
      <c r="I937" s="173"/>
      <c r="J937" s="173"/>
      <c r="M937" s="170"/>
      <c r="N937" s="170"/>
      <c r="O937" s="153"/>
      <c r="P937" s="171"/>
      <c r="R937" s="154"/>
    </row>
    <row r="938" spans="2:18" ht="15.75" customHeight="1" x14ac:dyDescent="0.4">
      <c r="B938" s="152"/>
      <c r="H938" s="173"/>
      <c r="I938" s="173"/>
      <c r="J938" s="173"/>
      <c r="M938" s="170"/>
      <c r="N938" s="170"/>
      <c r="O938" s="153"/>
      <c r="P938" s="171"/>
      <c r="R938" s="154"/>
    </row>
    <row r="939" spans="2:18" ht="15.75" customHeight="1" x14ac:dyDescent="0.4">
      <c r="B939" s="152"/>
      <c r="H939" s="173"/>
      <c r="I939" s="173"/>
      <c r="J939" s="173"/>
      <c r="M939" s="170"/>
      <c r="N939" s="170"/>
      <c r="O939" s="153"/>
      <c r="P939" s="171"/>
      <c r="R939" s="154"/>
    </row>
    <row r="940" spans="2:18" ht="15.75" customHeight="1" x14ac:dyDescent="0.4">
      <c r="B940" s="152"/>
      <c r="H940" s="173"/>
      <c r="I940" s="173"/>
      <c r="J940" s="173"/>
      <c r="M940" s="170"/>
      <c r="N940" s="170"/>
      <c r="O940" s="153"/>
      <c r="P940" s="171"/>
      <c r="R940" s="154"/>
    </row>
    <row r="941" spans="2:18" ht="15.75" customHeight="1" x14ac:dyDescent="0.4">
      <c r="B941" s="152"/>
      <c r="H941" s="173"/>
      <c r="I941" s="173"/>
      <c r="J941" s="173"/>
      <c r="M941" s="170"/>
      <c r="N941" s="170"/>
      <c r="O941" s="153"/>
      <c r="P941" s="171"/>
      <c r="R941" s="154"/>
    </row>
    <row r="942" spans="2:18" ht="15.75" customHeight="1" x14ac:dyDescent="0.4">
      <c r="B942" s="152"/>
      <c r="H942" s="173"/>
      <c r="I942" s="173"/>
      <c r="J942" s="173"/>
      <c r="M942" s="170"/>
      <c r="N942" s="170"/>
      <c r="O942" s="153"/>
      <c r="P942" s="171"/>
      <c r="R942" s="154"/>
    </row>
    <row r="943" spans="2:18" ht="15.75" customHeight="1" x14ac:dyDescent="0.4">
      <c r="B943" s="152"/>
      <c r="H943" s="173"/>
      <c r="I943" s="173"/>
      <c r="J943" s="173"/>
      <c r="M943" s="170"/>
      <c r="N943" s="170"/>
      <c r="O943" s="153"/>
      <c r="P943" s="171"/>
      <c r="R943" s="154"/>
    </row>
    <row r="944" spans="2:18" ht="15.75" customHeight="1" x14ac:dyDescent="0.4">
      <c r="B944" s="152"/>
      <c r="H944" s="173"/>
      <c r="I944" s="173"/>
      <c r="J944" s="173"/>
      <c r="M944" s="170"/>
      <c r="N944" s="170"/>
      <c r="O944" s="153"/>
      <c r="P944" s="171"/>
      <c r="R944" s="154"/>
    </row>
    <row r="945" spans="2:18" ht="15.75" customHeight="1" x14ac:dyDescent="0.4">
      <c r="B945" s="152"/>
      <c r="H945" s="173"/>
      <c r="I945" s="173"/>
      <c r="J945" s="173"/>
      <c r="M945" s="170"/>
      <c r="N945" s="170"/>
      <c r="O945" s="153"/>
      <c r="P945" s="171"/>
      <c r="R945" s="154"/>
    </row>
    <row r="946" spans="2:18" ht="15.75" customHeight="1" x14ac:dyDescent="0.4">
      <c r="B946" s="152"/>
      <c r="H946" s="173"/>
      <c r="I946" s="173"/>
      <c r="J946" s="173"/>
      <c r="M946" s="170"/>
      <c r="N946" s="170"/>
      <c r="O946" s="153"/>
      <c r="P946" s="171"/>
      <c r="R946" s="154"/>
    </row>
    <row r="947" spans="2:18" ht="15.75" customHeight="1" x14ac:dyDescent="0.4">
      <c r="B947" s="152"/>
      <c r="H947" s="173"/>
      <c r="I947" s="173"/>
      <c r="J947" s="173"/>
      <c r="M947" s="170"/>
      <c r="N947" s="170"/>
      <c r="O947" s="153"/>
      <c r="P947" s="171"/>
      <c r="R947" s="154"/>
    </row>
    <row r="948" spans="2:18" ht="15.75" customHeight="1" x14ac:dyDescent="0.4">
      <c r="B948" s="152"/>
      <c r="H948" s="173"/>
      <c r="I948" s="173"/>
      <c r="J948" s="173"/>
      <c r="M948" s="170"/>
      <c r="N948" s="170"/>
      <c r="O948" s="153"/>
      <c r="P948" s="171"/>
      <c r="R948" s="154"/>
    </row>
    <row r="949" spans="2:18" ht="15.75" customHeight="1" x14ac:dyDescent="0.4">
      <c r="B949" s="152"/>
      <c r="H949" s="173"/>
      <c r="I949" s="173"/>
      <c r="J949" s="173"/>
      <c r="M949" s="170"/>
      <c r="N949" s="170"/>
      <c r="O949" s="153"/>
      <c r="P949" s="171"/>
      <c r="R949" s="154"/>
    </row>
    <row r="950" spans="2:18" ht="15.75" customHeight="1" x14ac:dyDescent="0.4">
      <c r="B950" s="152"/>
      <c r="H950" s="173"/>
      <c r="I950" s="173"/>
      <c r="J950" s="173"/>
      <c r="M950" s="170"/>
      <c r="N950" s="170"/>
      <c r="O950" s="153"/>
      <c r="P950" s="171"/>
      <c r="R950" s="154"/>
    </row>
    <row r="951" spans="2:18" ht="15.75" customHeight="1" x14ac:dyDescent="0.4">
      <c r="B951" s="152"/>
      <c r="H951" s="173"/>
      <c r="I951" s="173"/>
      <c r="J951" s="173"/>
      <c r="M951" s="170"/>
      <c r="N951" s="170"/>
      <c r="O951" s="153"/>
      <c r="P951" s="171"/>
      <c r="R951" s="154"/>
    </row>
    <row r="952" spans="2:18" ht="15.75" customHeight="1" x14ac:dyDescent="0.4">
      <c r="B952" s="152"/>
      <c r="H952" s="173"/>
      <c r="I952" s="173"/>
      <c r="J952" s="173"/>
      <c r="M952" s="170"/>
      <c r="N952" s="170"/>
      <c r="O952" s="153"/>
      <c r="P952" s="171"/>
      <c r="R952" s="154"/>
    </row>
    <row r="953" spans="2:18" ht="15.75" customHeight="1" x14ac:dyDescent="0.4">
      <c r="B953" s="152"/>
      <c r="H953" s="173"/>
      <c r="I953" s="173"/>
      <c r="J953" s="173"/>
      <c r="M953" s="170"/>
      <c r="N953" s="170"/>
      <c r="O953" s="153"/>
      <c r="P953" s="171"/>
      <c r="R953" s="154"/>
    </row>
    <row r="954" spans="2:18" ht="15.75" customHeight="1" x14ac:dyDescent="0.4">
      <c r="B954" s="152"/>
      <c r="H954" s="173"/>
      <c r="I954" s="173"/>
      <c r="J954" s="173"/>
      <c r="M954" s="170"/>
      <c r="N954" s="170"/>
      <c r="O954" s="153"/>
      <c r="P954" s="171"/>
      <c r="R954" s="154"/>
    </row>
    <row r="955" spans="2:18" ht="15.75" customHeight="1" x14ac:dyDescent="0.4">
      <c r="B955" s="152"/>
      <c r="H955" s="173"/>
      <c r="I955" s="173"/>
      <c r="J955" s="173"/>
      <c r="M955" s="170"/>
      <c r="N955" s="170"/>
      <c r="O955" s="153"/>
      <c r="P955" s="171"/>
      <c r="R955" s="154"/>
    </row>
    <row r="956" spans="2:18" ht="15.75" customHeight="1" x14ac:dyDescent="0.4">
      <c r="B956" s="152"/>
      <c r="H956" s="173"/>
      <c r="I956" s="173"/>
      <c r="J956" s="173"/>
      <c r="M956" s="170"/>
      <c r="N956" s="170"/>
      <c r="O956" s="153"/>
      <c r="P956" s="171"/>
      <c r="R956" s="154"/>
    </row>
    <row r="957" spans="2:18" ht="15.75" customHeight="1" x14ac:dyDescent="0.4">
      <c r="B957" s="152"/>
      <c r="H957" s="173"/>
      <c r="I957" s="173"/>
      <c r="J957" s="173"/>
      <c r="M957" s="170"/>
      <c r="N957" s="170"/>
      <c r="O957" s="153"/>
      <c r="P957" s="171"/>
      <c r="R957" s="154"/>
    </row>
    <row r="958" spans="2:18" ht="15.75" customHeight="1" x14ac:dyDescent="0.4">
      <c r="B958" s="152"/>
      <c r="H958" s="173"/>
      <c r="I958" s="173"/>
      <c r="J958" s="173"/>
      <c r="M958" s="170"/>
      <c r="N958" s="170"/>
      <c r="O958" s="153"/>
      <c r="P958" s="171"/>
      <c r="R958" s="154"/>
    </row>
    <row r="959" spans="2:18" ht="15.75" customHeight="1" x14ac:dyDescent="0.4">
      <c r="B959" s="152"/>
      <c r="H959" s="173"/>
      <c r="I959" s="173"/>
      <c r="J959" s="173"/>
      <c r="M959" s="170"/>
      <c r="N959" s="170"/>
      <c r="O959" s="153"/>
      <c r="P959" s="171"/>
      <c r="R959" s="154"/>
    </row>
    <row r="960" spans="2:18" ht="15.75" customHeight="1" x14ac:dyDescent="0.4">
      <c r="B960" s="152"/>
      <c r="H960" s="173"/>
      <c r="I960" s="173"/>
      <c r="J960" s="173"/>
      <c r="M960" s="170"/>
      <c r="N960" s="170"/>
      <c r="O960" s="153"/>
      <c r="P960" s="171"/>
      <c r="R960" s="154"/>
    </row>
    <row r="961" spans="2:18" ht="15.75" customHeight="1" x14ac:dyDescent="0.4">
      <c r="B961" s="152"/>
      <c r="H961" s="173"/>
      <c r="I961" s="173"/>
      <c r="J961" s="173"/>
      <c r="M961" s="170"/>
      <c r="N961" s="170"/>
      <c r="O961" s="153"/>
      <c r="P961" s="171"/>
      <c r="R961" s="154"/>
    </row>
    <row r="962" spans="2:18" ht="15.75" customHeight="1" x14ac:dyDescent="0.4">
      <c r="B962" s="152"/>
      <c r="H962" s="173"/>
      <c r="I962" s="173"/>
      <c r="J962" s="173"/>
      <c r="M962" s="170"/>
      <c r="N962" s="170"/>
      <c r="O962" s="153"/>
      <c r="P962" s="171"/>
      <c r="R962" s="154"/>
    </row>
    <row r="963" spans="2:18" ht="15.75" customHeight="1" x14ac:dyDescent="0.4">
      <c r="B963" s="152"/>
      <c r="H963" s="173"/>
      <c r="I963" s="173"/>
      <c r="J963" s="173"/>
      <c r="M963" s="170"/>
      <c r="N963" s="170"/>
      <c r="O963" s="153"/>
      <c r="P963" s="171"/>
      <c r="R963" s="154"/>
    </row>
    <row r="964" spans="2:18" ht="15.75" customHeight="1" x14ac:dyDescent="0.4">
      <c r="B964" s="152"/>
      <c r="H964" s="173"/>
      <c r="I964" s="173"/>
      <c r="J964" s="173"/>
      <c r="M964" s="170"/>
      <c r="N964" s="170"/>
      <c r="O964" s="153"/>
      <c r="P964" s="171"/>
      <c r="R964" s="154"/>
    </row>
    <row r="965" spans="2:18" ht="15.75" customHeight="1" x14ac:dyDescent="0.4">
      <c r="B965" s="152"/>
      <c r="H965" s="173"/>
      <c r="I965" s="173"/>
      <c r="J965" s="173"/>
      <c r="M965" s="170"/>
      <c r="N965" s="170"/>
      <c r="O965" s="153"/>
      <c r="P965" s="171"/>
      <c r="R965" s="154"/>
    </row>
    <row r="966" spans="2:18" ht="15.75" customHeight="1" x14ac:dyDescent="0.4">
      <c r="B966" s="152"/>
      <c r="H966" s="173"/>
      <c r="I966" s="173"/>
      <c r="J966" s="173"/>
      <c r="M966" s="170"/>
      <c r="N966" s="170"/>
      <c r="O966" s="153"/>
      <c r="P966" s="171"/>
      <c r="R966" s="154"/>
    </row>
    <row r="967" spans="2:18" ht="15.75" customHeight="1" x14ac:dyDescent="0.4">
      <c r="B967" s="152"/>
      <c r="H967" s="173"/>
      <c r="I967" s="173"/>
      <c r="J967" s="173"/>
      <c r="M967" s="170"/>
      <c r="N967" s="170"/>
      <c r="O967" s="153"/>
      <c r="P967" s="171"/>
      <c r="R967" s="154"/>
    </row>
    <row r="968" spans="2:18" ht="15.75" customHeight="1" x14ac:dyDescent="0.4">
      <c r="B968" s="152"/>
      <c r="H968" s="173"/>
      <c r="I968" s="173"/>
      <c r="J968" s="173"/>
      <c r="M968" s="170"/>
      <c r="N968" s="170"/>
      <c r="O968" s="153"/>
      <c r="P968" s="171"/>
      <c r="R968" s="154"/>
    </row>
    <row r="969" spans="2:18" ht="15.75" customHeight="1" x14ac:dyDescent="0.4">
      <c r="B969" s="152"/>
      <c r="H969" s="173"/>
      <c r="I969" s="173"/>
      <c r="J969" s="173"/>
      <c r="M969" s="170"/>
      <c r="N969" s="170"/>
      <c r="O969" s="153"/>
      <c r="P969" s="171"/>
      <c r="R969" s="154"/>
    </row>
    <row r="970" spans="2:18" ht="15.75" customHeight="1" x14ac:dyDescent="0.4">
      <c r="B970" s="152"/>
      <c r="H970" s="173"/>
      <c r="I970" s="173"/>
      <c r="J970" s="173"/>
      <c r="M970" s="170"/>
      <c r="N970" s="170"/>
      <c r="O970" s="153"/>
      <c r="P970" s="171"/>
      <c r="R970" s="154"/>
    </row>
    <row r="971" spans="2:18" ht="15.75" customHeight="1" x14ac:dyDescent="0.4">
      <c r="B971" s="152"/>
      <c r="H971" s="173"/>
      <c r="I971" s="173"/>
      <c r="J971" s="173"/>
      <c r="M971" s="170"/>
      <c r="N971" s="170"/>
      <c r="O971" s="153"/>
      <c r="P971" s="171"/>
      <c r="R971" s="154"/>
    </row>
    <row r="972" spans="2:18" ht="15.75" customHeight="1" x14ac:dyDescent="0.4">
      <c r="B972" s="152"/>
      <c r="H972" s="173"/>
      <c r="I972" s="173"/>
      <c r="J972" s="173"/>
      <c r="M972" s="170"/>
      <c r="N972" s="170"/>
      <c r="O972" s="153"/>
      <c r="P972" s="171"/>
      <c r="R972" s="154"/>
    </row>
    <row r="973" spans="2:18" ht="15.75" customHeight="1" x14ac:dyDescent="0.4">
      <c r="B973" s="152"/>
      <c r="H973" s="173"/>
      <c r="I973" s="173"/>
      <c r="J973" s="173"/>
      <c r="M973" s="170"/>
      <c r="N973" s="170"/>
      <c r="O973" s="153"/>
      <c r="P973" s="171"/>
      <c r="R973" s="154"/>
    </row>
    <row r="974" spans="2:18" ht="15.75" customHeight="1" x14ac:dyDescent="0.4">
      <c r="B974" s="152"/>
      <c r="H974" s="173"/>
      <c r="I974" s="173"/>
      <c r="J974" s="173"/>
      <c r="M974" s="170"/>
      <c r="N974" s="170"/>
      <c r="O974" s="153"/>
      <c r="P974" s="171"/>
      <c r="R974" s="154"/>
    </row>
    <row r="975" spans="2:18" ht="15.75" customHeight="1" x14ac:dyDescent="0.4">
      <c r="B975" s="152"/>
      <c r="H975" s="173"/>
      <c r="I975" s="173"/>
      <c r="J975" s="173"/>
      <c r="M975" s="170"/>
      <c r="N975" s="170"/>
      <c r="O975" s="153"/>
      <c r="P975" s="171"/>
      <c r="R975" s="154"/>
    </row>
    <row r="976" spans="2:18" ht="15.75" customHeight="1" x14ac:dyDescent="0.4">
      <c r="B976" s="152"/>
      <c r="H976" s="173"/>
      <c r="I976" s="173"/>
      <c r="J976" s="173"/>
      <c r="M976" s="170"/>
      <c r="N976" s="170"/>
      <c r="O976" s="153"/>
      <c r="P976" s="171"/>
      <c r="R976" s="154"/>
    </row>
    <row r="977" spans="2:18" ht="15.75" customHeight="1" x14ac:dyDescent="0.4">
      <c r="B977" s="152"/>
      <c r="H977" s="173"/>
      <c r="I977" s="173"/>
      <c r="J977" s="173"/>
      <c r="M977" s="170"/>
      <c r="N977" s="170"/>
      <c r="O977" s="153"/>
      <c r="P977" s="171"/>
      <c r="R977" s="154"/>
    </row>
    <row r="978" spans="2:18" ht="15.75" customHeight="1" x14ac:dyDescent="0.4">
      <c r="B978" s="152"/>
      <c r="H978" s="173"/>
      <c r="I978" s="173"/>
      <c r="J978" s="173"/>
      <c r="M978" s="170"/>
      <c r="N978" s="170"/>
      <c r="O978" s="153"/>
      <c r="P978" s="171"/>
      <c r="R978" s="154"/>
    </row>
    <row r="979" spans="2:18" ht="15.75" customHeight="1" x14ac:dyDescent="0.4">
      <c r="B979" s="152"/>
      <c r="H979" s="173"/>
      <c r="I979" s="173"/>
      <c r="J979" s="173"/>
      <c r="M979" s="170"/>
      <c r="N979" s="170"/>
      <c r="O979" s="153"/>
      <c r="P979" s="171"/>
      <c r="R979" s="154"/>
    </row>
    <row r="980" spans="2:18" ht="15.75" customHeight="1" x14ac:dyDescent="0.4">
      <c r="B980" s="152"/>
      <c r="H980" s="173"/>
      <c r="I980" s="173"/>
      <c r="J980" s="173"/>
      <c r="M980" s="170"/>
      <c r="N980" s="170"/>
      <c r="O980" s="153"/>
      <c r="P980" s="171"/>
      <c r="R980" s="154"/>
    </row>
    <row r="981" spans="2:18" ht="15.75" customHeight="1" x14ac:dyDescent="0.4">
      <c r="B981" s="152"/>
      <c r="H981" s="173"/>
      <c r="I981" s="173"/>
      <c r="J981" s="173"/>
      <c r="M981" s="170"/>
      <c r="N981" s="170"/>
      <c r="O981" s="153"/>
      <c r="P981" s="171"/>
      <c r="R981" s="154"/>
    </row>
    <row r="982" spans="2:18" ht="15.75" customHeight="1" x14ac:dyDescent="0.4">
      <c r="B982" s="152"/>
      <c r="H982" s="173"/>
      <c r="I982" s="173"/>
      <c r="J982" s="173"/>
      <c r="M982" s="170"/>
      <c r="N982" s="170"/>
      <c r="O982" s="153"/>
      <c r="P982" s="171"/>
      <c r="R982" s="154"/>
    </row>
    <row r="983" spans="2:18" ht="15.75" customHeight="1" x14ac:dyDescent="0.4">
      <c r="B983" s="152"/>
      <c r="H983" s="173"/>
      <c r="I983" s="173"/>
      <c r="J983" s="173"/>
      <c r="M983" s="170"/>
      <c r="N983" s="170"/>
      <c r="O983" s="153"/>
      <c r="P983" s="171"/>
      <c r="R983" s="154"/>
    </row>
    <row r="984" spans="2:18" ht="15.75" customHeight="1" x14ac:dyDescent="0.4">
      <c r="B984" s="152"/>
      <c r="H984" s="173"/>
      <c r="I984" s="173"/>
      <c r="J984" s="173"/>
      <c r="M984" s="170"/>
      <c r="N984" s="170"/>
      <c r="O984" s="153"/>
      <c r="P984" s="171"/>
      <c r="R984" s="154"/>
    </row>
    <row r="985" spans="2:18" ht="15.75" customHeight="1" x14ac:dyDescent="0.4">
      <c r="B985" s="152"/>
      <c r="H985" s="173"/>
      <c r="I985" s="173"/>
      <c r="J985" s="173"/>
      <c r="M985" s="170"/>
      <c r="N985" s="170"/>
      <c r="O985" s="153"/>
      <c r="P985" s="171"/>
      <c r="R985" s="154"/>
    </row>
    <row r="986" spans="2:18" ht="15.75" customHeight="1" x14ac:dyDescent="0.4">
      <c r="B986" s="152"/>
      <c r="H986" s="173"/>
      <c r="I986" s="173"/>
      <c r="J986" s="173"/>
      <c r="M986" s="170"/>
      <c r="N986" s="170"/>
      <c r="O986" s="153"/>
      <c r="P986" s="171"/>
      <c r="R986" s="154"/>
    </row>
    <row r="987" spans="2:18" ht="15.75" customHeight="1" x14ac:dyDescent="0.4">
      <c r="B987" s="152"/>
      <c r="H987" s="173"/>
      <c r="I987" s="173"/>
      <c r="J987" s="173"/>
      <c r="M987" s="170"/>
      <c r="N987" s="170"/>
      <c r="O987" s="153"/>
      <c r="P987" s="171"/>
      <c r="R987" s="154"/>
    </row>
    <row r="988" spans="2:18" ht="15.75" customHeight="1" x14ac:dyDescent="0.4">
      <c r="B988" s="152"/>
      <c r="H988" s="173"/>
      <c r="I988" s="173"/>
      <c r="J988" s="173"/>
      <c r="M988" s="170"/>
      <c r="N988" s="170"/>
      <c r="O988" s="153"/>
      <c r="P988" s="171"/>
      <c r="R988" s="154"/>
    </row>
    <row r="989" spans="2:18" ht="15.75" customHeight="1" x14ac:dyDescent="0.4">
      <c r="B989" s="152"/>
      <c r="H989" s="173"/>
      <c r="I989" s="173"/>
      <c r="J989" s="173"/>
      <c r="M989" s="170"/>
      <c r="N989" s="170"/>
      <c r="O989" s="153"/>
      <c r="P989" s="171"/>
      <c r="R989" s="154"/>
    </row>
    <row r="990" spans="2:18" ht="15.75" customHeight="1" x14ac:dyDescent="0.4">
      <c r="B990" s="152"/>
      <c r="H990" s="173"/>
      <c r="I990" s="173"/>
      <c r="J990" s="173"/>
      <c r="M990" s="170"/>
      <c r="N990" s="170"/>
      <c r="O990" s="153"/>
      <c r="P990" s="171"/>
      <c r="R990" s="154"/>
    </row>
    <row r="991" spans="2:18" ht="15.75" customHeight="1" x14ac:dyDescent="0.4">
      <c r="B991" s="152"/>
      <c r="H991" s="173"/>
      <c r="I991" s="173"/>
      <c r="J991" s="173"/>
      <c r="M991" s="170"/>
      <c r="N991" s="170"/>
      <c r="O991" s="153"/>
      <c r="P991" s="171"/>
      <c r="R991" s="154"/>
    </row>
    <row r="992" spans="2:18" ht="15.75" customHeight="1" x14ac:dyDescent="0.4">
      <c r="B992" s="152"/>
      <c r="H992" s="173"/>
      <c r="I992" s="173"/>
      <c r="J992" s="173"/>
      <c r="M992" s="170"/>
      <c r="N992" s="170"/>
      <c r="O992" s="153"/>
      <c r="P992" s="171"/>
      <c r="R992" s="154"/>
    </row>
    <row r="993" spans="2:18" ht="15.75" customHeight="1" x14ac:dyDescent="0.4">
      <c r="B993" s="152"/>
      <c r="H993" s="173"/>
      <c r="I993" s="173"/>
      <c r="J993" s="173"/>
      <c r="M993" s="170"/>
      <c r="N993" s="170"/>
      <c r="O993" s="153"/>
      <c r="P993" s="171"/>
      <c r="R993" s="154"/>
    </row>
    <row r="994" spans="2:18" ht="15.75" customHeight="1" x14ac:dyDescent="0.4">
      <c r="B994" s="152"/>
      <c r="H994" s="173"/>
      <c r="I994" s="173"/>
      <c r="J994" s="173"/>
      <c r="M994" s="170"/>
      <c r="N994" s="170"/>
      <c r="O994" s="153"/>
      <c r="P994" s="171"/>
      <c r="R994" s="154"/>
    </row>
    <row r="995" spans="2:18" ht="15.75" customHeight="1" x14ac:dyDescent="0.4">
      <c r="B995" s="152"/>
      <c r="H995" s="173"/>
      <c r="I995" s="173"/>
      <c r="J995" s="173"/>
      <c r="M995" s="170"/>
      <c r="N995" s="170"/>
      <c r="O995" s="153"/>
      <c r="P995" s="171"/>
      <c r="R995" s="154"/>
    </row>
    <row r="996" spans="2:18" ht="15.75" customHeight="1" x14ac:dyDescent="0.4">
      <c r="B996" s="152"/>
      <c r="H996" s="173"/>
      <c r="I996" s="173"/>
      <c r="J996" s="173"/>
      <c r="M996" s="170"/>
      <c r="N996" s="170"/>
      <c r="O996" s="153"/>
      <c r="P996" s="171"/>
      <c r="R996" s="154"/>
    </row>
    <row r="997" spans="2:18" ht="15.75" customHeight="1" x14ac:dyDescent="0.4">
      <c r="B997" s="152"/>
      <c r="H997" s="173"/>
      <c r="I997" s="173"/>
      <c r="J997" s="173"/>
      <c r="M997" s="170"/>
      <c r="N997" s="170"/>
      <c r="O997" s="153"/>
      <c r="P997" s="171"/>
      <c r="R997" s="154"/>
    </row>
    <row r="998" spans="2:18" ht="15.75" customHeight="1" x14ac:dyDescent="0.4">
      <c r="B998" s="152"/>
      <c r="H998" s="173"/>
      <c r="I998" s="173"/>
      <c r="J998" s="173"/>
      <c r="M998" s="170"/>
      <c r="N998" s="170"/>
      <c r="O998" s="153"/>
      <c r="P998" s="171"/>
      <c r="R998" s="154"/>
    </row>
    <row r="999" spans="2:18" ht="15.75" customHeight="1" x14ac:dyDescent="0.4">
      <c r="B999" s="152"/>
      <c r="H999" s="173"/>
      <c r="I999" s="173"/>
      <c r="J999" s="173"/>
      <c r="M999" s="170"/>
      <c r="N999" s="170"/>
      <c r="O999" s="153"/>
      <c r="P999" s="171"/>
      <c r="R999" s="154"/>
    </row>
    <row r="1000" spans="2:18" ht="15.75" customHeight="1" x14ac:dyDescent="0.4">
      <c r="B1000" s="152"/>
      <c r="H1000" s="173"/>
      <c r="I1000" s="173"/>
      <c r="J1000" s="173"/>
      <c r="M1000" s="170"/>
      <c r="N1000" s="170"/>
      <c r="O1000" s="153"/>
      <c r="P1000" s="171"/>
      <c r="R1000" s="154"/>
    </row>
    <row r="1001" spans="2:18" ht="15.75" customHeight="1" x14ac:dyDescent="0.4">
      <c r="B1001" s="152"/>
      <c r="H1001" s="173"/>
      <c r="I1001" s="173"/>
      <c r="J1001" s="173"/>
      <c r="M1001" s="170"/>
      <c r="N1001" s="170"/>
      <c r="O1001" s="153"/>
      <c r="P1001" s="171"/>
      <c r="R1001" s="154"/>
    </row>
    <row r="1002" spans="2:18" ht="15.75" customHeight="1" x14ac:dyDescent="0.4">
      <c r="B1002" s="152"/>
      <c r="H1002" s="173"/>
      <c r="I1002" s="173"/>
      <c r="J1002" s="173"/>
      <c r="M1002" s="170"/>
      <c r="N1002" s="170"/>
      <c r="O1002" s="153"/>
      <c r="P1002" s="171"/>
      <c r="R1002" s="154"/>
    </row>
    <row r="1003" spans="2:18" ht="15.75" customHeight="1" x14ac:dyDescent="0.4">
      <c r="B1003" s="152"/>
      <c r="H1003" s="173"/>
      <c r="I1003" s="173"/>
      <c r="J1003" s="173"/>
      <c r="M1003" s="170"/>
      <c r="N1003" s="170"/>
      <c r="O1003" s="153"/>
      <c r="P1003" s="171"/>
      <c r="R1003" s="154"/>
    </row>
    <row r="1004" spans="2:18" ht="15.75" customHeight="1" x14ac:dyDescent="0.4">
      <c r="B1004" s="152"/>
      <c r="H1004" s="173"/>
      <c r="I1004" s="173"/>
      <c r="J1004" s="173"/>
      <c r="M1004" s="170"/>
      <c r="N1004" s="170"/>
      <c r="O1004" s="153"/>
      <c r="P1004" s="171"/>
      <c r="R1004" s="154"/>
    </row>
    <row r="1005" spans="2:18" ht="15.75" customHeight="1" x14ac:dyDescent="0.4">
      <c r="B1005" s="152"/>
      <c r="H1005" s="173"/>
      <c r="I1005" s="173"/>
      <c r="J1005" s="173"/>
      <c r="M1005" s="170"/>
      <c r="N1005" s="170"/>
      <c r="O1005" s="153"/>
      <c r="P1005" s="171"/>
      <c r="R1005" s="154"/>
    </row>
    <row r="1006" spans="2:18" ht="15.75" customHeight="1" x14ac:dyDescent="0.4">
      <c r="B1006" s="152"/>
      <c r="H1006" s="173"/>
      <c r="I1006" s="173"/>
      <c r="J1006" s="173"/>
      <c r="M1006" s="170"/>
      <c r="N1006" s="170"/>
      <c r="O1006" s="153"/>
      <c r="P1006" s="171"/>
      <c r="R1006" s="154"/>
    </row>
    <row r="1007" spans="2:18" ht="15.75" customHeight="1" x14ac:dyDescent="0.4">
      <c r="B1007" s="152"/>
      <c r="H1007" s="173"/>
      <c r="I1007" s="173"/>
      <c r="J1007" s="173"/>
      <c r="M1007" s="170"/>
      <c r="N1007" s="170"/>
      <c r="O1007" s="153"/>
      <c r="P1007" s="171"/>
      <c r="R1007" s="154"/>
    </row>
    <row r="1008" spans="2:18" ht="15.75" customHeight="1" x14ac:dyDescent="0.4">
      <c r="B1008" s="152"/>
      <c r="H1008" s="173"/>
      <c r="I1008" s="173"/>
      <c r="J1008" s="173"/>
      <c r="M1008" s="170"/>
      <c r="N1008" s="170"/>
      <c r="O1008" s="153"/>
      <c r="P1008" s="171"/>
      <c r="R1008" s="154"/>
    </row>
    <row r="1009" spans="2:18" ht="15.75" customHeight="1" x14ac:dyDescent="0.4">
      <c r="B1009" s="152"/>
      <c r="H1009" s="173"/>
      <c r="I1009" s="173"/>
      <c r="J1009" s="173"/>
      <c r="M1009" s="170"/>
      <c r="N1009" s="170"/>
      <c r="O1009" s="153"/>
      <c r="P1009" s="171"/>
      <c r="R1009" s="154"/>
    </row>
    <row r="1010" spans="2:18" ht="15.75" customHeight="1" x14ac:dyDescent="0.4">
      <c r="B1010" s="152"/>
      <c r="H1010" s="173"/>
      <c r="I1010" s="173"/>
      <c r="J1010" s="173"/>
      <c r="M1010" s="170"/>
      <c r="N1010" s="170"/>
      <c r="O1010" s="153"/>
      <c r="P1010" s="171"/>
      <c r="R1010" s="154"/>
    </row>
    <row r="1011" spans="2:18" ht="15.75" customHeight="1" x14ac:dyDescent="0.4">
      <c r="B1011" s="152"/>
      <c r="H1011" s="173"/>
      <c r="I1011" s="173"/>
      <c r="J1011" s="173"/>
      <c r="M1011" s="170"/>
      <c r="N1011" s="170"/>
      <c r="O1011" s="153"/>
      <c r="P1011" s="171"/>
      <c r="R1011" s="154"/>
    </row>
    <row r="1012" spans="2:18" ht="15.75" customHeight="1" x14ac:dyDescent="0.4">
      <c r="B1012" s="152"/>
      <c r="H1012" s="173"/>
      <c r="I1012" s="173"/>
      <c r="J1012" s="173"/>
      <c r="M1012" s="170"/>
      <c r="N1012" s="170"/>
      <c r="O1012" s="153"/>
      <c r="P1012" s="171"/>
      <c r="R1012" s="154"/>
    </row>
    <row r="1013" spans="2:18" ht="15.75" customHeight="1" x14ac:dyDescent="0.4">
      <c r="B1013" s="152"/>
      <c r="H1013" s="173"/>
      <c r="I1013" s="173"/>
      <c r="J1013" s="173"/>
      <c r="M1013" s="170"/>
      <c r="N1013" s="170"/>
      <c r="O1013" s="153"/>
      <c r="P1013" s="171"/>
      <c r="R1013" s="154"/>
    </row>
    <row r="1014" spans="2:18" ht="15.75" customHeight="1" x14ac:dyDescent="0.4">
      <c r="B1014" s="152"/>
      <c r="H1014" s="173"/>
      <c r="I1014" s="173"/>
      <c r="J1014" s="173"/>
      <c r="M1014" s="170"/>
      <c r="N1014" s="170"/>
      <c r="O1014" s="153"/>
      <c r="P1014" s="171"/>
      <c r="R1014" s="154"/>
    </row>
    <row r="1015" spans="2:18" ht="15.75" customHeight="1" x14ac:dyDescent="0.4">
      <c r="B1015" s="152"/>
      <c r="H1015" s="173"/>
      <c r="I1015" s="173"/>
      <c r="J1015" s="173"/>
      <c r="M1015" s="170"/>
      <c r="N1015" s="170"/>
      <c r="O1015" s="153"/>
      <c r="P1015" s="171"/>
      <c r="R1015" s="154"/>
    </row>
    <row r="1016" spans="2:18" ht="15.75" customHeight="1" x14ac:dyDescent="0.4">
      <c r="B1016" s="152"/>
      <c r="H1016" s="173"/>
      <c r="I1016" s="173"/>
      <c r="J1016" s="173"/>
      <c r="M1016" s="170"/>
      <c r="N1016" s="170"/>
      <c r="O1016" s="153"/>
      <c r="P1016" s="171"/>
      <c r="R1016" s="154"/>
    </row>
    <row r="1017" spans="2:18" ht="15.75" customHeight="1" x14ac:dyDescent="0.4">
      <c r="B1017" s="152"/>
      <c r="H1017" s="173"/>
      <c r="I1017" s="173"/>
      <c r="J1017" s="173"/>
      <c r="M1017" s="170"/>
      <c r="N1017" s="170"/>
      <c r="O1017" s="153"/>
      <c r="P1017" s="171"/>
      <c r="R1017" s="154"/>
    </row>
    <row r="1018" spans="2:18" ht="15.75" customHeight="1" x14ac:dyDescent="0.4">
      <c r="B1018" s="152"/>
      <c r="H1018" s="173"/>
      <c r="I1018" s="173"/>
      <c r="J1018" s="173"/>
      <c r="M1018" s="170"/>
      <c r="N1018" s="170"/>
      <c r="O1018" s="153"/>
      <c r="P1018" s="171"/>
      <c r="R1018" s="154"/>
    </row>
    <row r="1019" spans="2:18" ht="15.75" customHeight="1" x14ac:dyDescent="0.4">
      <c r="B1019" s="152"/>
      <c r="H1019" s="173"/>
      <c r="I1019" s="173"/>
      <c r="J1019" s="173"/>
      <c r="M1019" s="170"/>
      <c r="N1019" s="170"/>
      <c r="O1019" s="153"/>
      <c r="P1019" s="171"/>
      <c r="R1019" s="154"/>
    </row>
    <row r="1020" spans="2:18" ht="15.75" customHeight="1" x14ac:dyDescent="0.4">
      <c r="B1020" s="152"/>
      <c r="H1020" s="173"/>
      <c r="I1020" s="173"/>
      <c r="J1020" s="173"/>
      <c r="M1020" s="170"/>
      <c r="N1020" s="170"/>
      <c r="O1020" s="153"/>
      <c r="P1020" s="171"/>
      <c r="R1020" s="154"/>
    </row>
    <row r="1021" spans="2:18" ht="15.75" customHeight="1" x14ac:dyDescent="0.4">
      <c r="B1021" s="152"/>
      <c r="H1021" s="173"/>
      <c r="I1021" s="173"/>
      <c r="J1021" s="173"/>
      <c r="M1021" s="170"/>
      <c r="N1021" s="170"/>
      <c r="O1021" s="153"/>
      <c r="P1021" s="171"/>
      <c r="R1021" s="154"/>
    </row>
    <row r="1022" spans="2:18" ht="15.75" customHeight="1" x14ac:dyDescent="0.4">
      <c r="B1022" s="152"/>
      <c r="H1022" s="173"/>
      <c r="I1022" s="173"/>
      <c r="J1022" s="173"/>
      <c r="M1022" s="170"/>
      <c r="N1022" s="170"/>
      <c r="O1022" s="153"/>
      <c r="P1022" s="171"/>
      <c r="R1022" s="154"/>
    </row>
    <row r="1023" spans="2:18" ht="15.75" customHeight="1" x14ac:dyDescent="0.4">
      <c r="B1023" s="152"/>
      <c r="H1023" s="173"/>
      <c r="I1023" s="173"/>
      <c r="J1023" s="173"/>
      <c r="M1023" s="170"/>
      <c r="N1023" s="170"/>
      <c r="O1023" s="153"/>
      <c r="P1023" s="171"/>
      <c r="R1023" s="154"/>
    </row>
    <row r="1024" spans="2:18" ht="15.75" customHeight="1" x14ac:dyDescent="0.4">
      <c r="B1024" s="152"/>
      <c r="H1024" s="173"/>
      <c r="I1024" s="173"/>
      <c r="J1024" s="173"/>
      <c r="M1024" s="170"/>
      <c r="N1024" s="170"/>
      <c r="O1024" s="153"/>
      <c r="P1024" s="171"/>
      <c r="R1024" s="154"/>
    </row>
    <row r="1025" spans="2:18" ht="15.75" customHeight="1" x14ac:dyDescent="0.4">
      <c r="B1025" s="152"/>
      <c r="H1025" s="173"/>
      <c r="I1025" s="173"/>
      <c r="J1025" s="173"/>
      <c r="M1025" s="170"/>
      <c r="N1025" s="170"/>
      <c r="O1025" s="153"/>
      <c r="P1025" s="171"/>
      <c r="R1025" s="154"/>
    </row>
    <row r="1026" spans="2:18" ht="15.75" customHeight="1" x14ac:dyDescent="0.4">
      <c r="B1026" s="152"/>
      <c r="H1026" s="173"/>
      <c r="I1026" s="173"/>
      <c r="J1026" s="173"/>
      <c r="M1026" s="170"/>
      <c r="N1026" s="170"/>
      <c r="O1026" s="153"/>
      <c r="P1026" s="171"/>
      <c r="R1026" s="154"/>
    </row>
    <row r="1027" spans="2:18" ht="15.75" customHeight="1" x14ac:dyDescent="0.4">
      <c r="B1027" s="152"/>
      <c r="H1027" s="173"/>
      <c r="I1027" s="173"/>
      <c r="J1027" s="173"/>
      <c r="M1027" s="170"/>
      <c r="N1027" s="170"/>
      <c r="O1027" s="153"/>
      <c r="P1027" s="171"/>
      <c r="R1027" s="154"/>
    </row>
    <row r="1028" spans="2:18" ht="15.75" customHeight="1" x14ac:dyDescent="0.4">
      <c r="B1028" s="152"/>
      <c r="H1028" s="173"/>
      <c r="I1028" s="173"/>
      <c r="J1028" s="173"/>
      <c r="M1028" s="170"/>
      <c r="N1028" s="170"/>
      <c r="O1028" s="153"/>
      <c r="P1028" s="171"/>
      <c r="R1028" s="154"/>
    </row>
    <row r="1029" spans="2:18" ht="15.75" customHeight="1" x14ac:dyDescent="0.4">
      <c r="B1029" s="152"/>
      <c r="H1029" s="173"/>
      <c r="I1029" s="173"/>
      <c r="J1029" s="173"/>
      <c r="M1029" s="170"/>
      <c r="N1029" s="170"/>
      <c r="O1029" s="153"/>
      <c r="P1029" s="171"/>
      <c r="R1029" s="154"/>
    </row>
    <row r="1030" spans="2:18" ht="15.75" customHeight="1" x14ac:dyDescent="0.4">
      <c r="B1030" s="152"/>
      <c r="H1030" s="173"/>
      <c r="I1030" s="173"/>
      <c r="J1030" s="173"/>
      <c r="M1030" s="170"/>
      <c r="N1030" s="170"/>
      <c r="O1030" s="153"/>
      <c r="P1030" s="171"/>
      <c r="R1030" s="154"/>
    </row>
    <row r="1031" spans="2:18" ht="15.75" customHeight="1" x14ac:dyDescent="0.4">
      <c r="B1031" s="152"/>
      <c r="H1031" s="173"/>
      <c r="I1031" s="173"/>
      <c r="J1031" s="173"/>
      <c r="M1031" s="170"/>
      <c r="N1031" s="170"/>
      <c r="O1031" s="153"/>
      <c r="P1031" s="171"/>
      <c r="R1031" s="154"/>
    </row>
    <row r="1032" spans="2:18" ht="15.75" customHeight="1" x14ac:dyDescent="0.4">
      <c r="B1032" s="152"/>
      <c r="H1032" s="173"/>
      <c r="I1032" s="173"/>
      <c r="J1032" s="173"/>
      <c r="M1032" s="170"/>
      <c r="N1032" s="170"/>
      <c r="O1032" s="153"/>
      <c r="P1032" s="171"/>
      <c r="R1032" s="154"/>
    </row>
    <row r="1033" spans="2:18" ht="15.75" customHeight="1" x14ac:dyDescent="0.4">
      <c r="B1033" s="152"/>
      <c r="H1033" s="173"/>
      <c r="I1033" s="173"/>
      <c r="J1033" s="173"/>
      <c r="M1033" s="170"/>
      <c r="N1033" s="170"/>
      <c r="O1033" s="153"/>
      <c r="P1033" s="171"/>
      <c r="R1033" s="154"/>
    </row>
    <row r="1034" spans="2:18" ht="15.75" customHeight="1" x14ac:dyDescent="0.4">
      <c r="B1034" s="152"/>
      <c r="H1034" s="173"/>
      <c r="I1034" s="173"/>
      <c r="J1034" s="173"/>
      <c r="M1034" s="170"/>
      <c r="N1034" s="170"/>
      <c r="O1034" s="153"/>
      <c r="P1034" s="171"/>
      <c r="R1034" s="154"/>
    </row>
    <row r="1035" spans="2:18" ht="15.75" customHeight="1" x14ac:dyDescent="0.4">
      <c r="B1035" s="152"/>
      <c r="H1035" s="173"/>
      <c r="I1035" s="173"/>
      <c r="J1035" s="173"/>
      <c r="M1035" s="170"/>
      <c r="N1035" s="170"/>
      <c r="O1035" s="153"/>
      <c r="P1035" s="171"/>
      <c r="R1035" s="154"/>
    </row>
    <row r="1036" spans="2:18" ht="15.75" customHeight="1" x14ac:dyDescent="0.4">
      <c r="B1036" s="152"/>
      <c r="H1036" s="173"/>
      <c r="I1036" s="173"/>
      <c r="J1036" s="173"/>
      <c r="M1036" s="170"/>
      <c r="N1036" s="170"/>
      <c r="O1036" s="153"/>
      <c r="P1036" s="171"/>
      <c r="R1036" s="154"/>
    </row>
    <row r="1037" spans="2:18" ht="15.75" customHeight="1" x14ac:dyDescent="0.4">
      <c r="B1037" s="152"/>
      <c r="H1037" s="173"/>
      <c r="I1037" s="173"/>
      <c r="J1037" s="173"/>
      <c r="M1037" s="170"/>
      <c r="N1037" s="170"/>
      <c r="O1037" s="153"/>
      <c r="P1037" s="171"/>
      <c r="R1037" s="154"/>
    </row>
    <row r="1038" spans="2:18" ht="15.75" customHeight="1" x14ac:dyDescent="0.4">
      <c r="B1038" s="152"/>
      <c r="H1038" s="173"/>
      <c r="I1038" s="173"/>
      <c r="J1038" s="173"/>
      <c r="M1038" s="170"/>
      <c r="N1038" s="170"/>
      <c r="O1038" s="153"/>
      <c r="P1038" s="171"/>
      <c r="R1038" s="154"/>
    </row>
    <row r="1039" spans="2:18" ht="15.75" customHeight="1" x14ac:dyDescent="0.4">
      <c r="B1039" s="152"/>
      <c r="H1039" s="173"/>
      <c r="I1039" s="173"/>
      <c r="J1039" s="173"/>
      <c r="M1039" s="170"/>
      <c r="N1039" s="170"/>
      <c r="O1039" s="153"/>
      <c r="P1039" s="171"/>
      <c r="R1039" s="154"/>
    </row>
    <row r="1040" spans="2:18" ht="15.75" customHeight="1" x14ac:dyDescent="0.4">
      <c r="B1040" s="152"/>
      <c r="H1040" s="173"/>
      <c r="I1040" s="173"/>
      <c r="J1040" s="173"/>
      <c r="M1040" s="170"/>
      <c r="N1040" s="170"/>
      <c r="O1040" s="153"/>
      <c r="P1040" s="171"/>
      <c r="R1040" s="154"/>
    </row>
    <row r="1041" spans="2:18" ht="15.75" customHeight="1" x14ac:dyDescent="0.4">
      <c r="B1041" s="152"/>
      <c r="H1041" s="173"/>
      <c r="I1041" s="173"/>
      <c r="J1041" s="173"/>
      <c r="M1041" s="170"/>
      <c r="N1041" s="170"/>
      <c r="O1041" s="153"/>
      <c r="P1041" s="171"/>
      <c r="R1041" s="154"/>
    </row>
    <row r="1042" spans="2:18" ht="15.75" customHeight="1" x14ac:dyDescent="0.4">
      <c r="B1042" s="152"/>
      <c r="H1042" s="173"/>
      <c r="I1042" s="173"/>
      <c r="J1042" s="173"/>
      <c r="M1042" s="170"/>
      <c r="N1042" s="170"/>
      <c r="O1042" s="153"/>
      <c r="P1042" s="171"/>
      <c r="R1042" s="154"/>
    </row>
    <row r="1043" spans="2:18" ht="15.75" customHeight="1" x14ac:dyDescent="0.4">
      <c r="B1043" s="152"/>
      <c r="H1043" s="173"/>
      <c r="I1043" s="173"/>
      <c r="J1043" s="173"/>
      <c r="M1043" s="170"/>
      <c r="N1043" s="170"/>
      <c r="O1043" s="153"/>
      <c r="P1043" s="171"/>
      <c r="R1043" s="154"/>
    </row>
    <row r="1044" spans="2:18" ht="15.75" customHeight="1" x14ac:dyDescent="0.4">
      <c r="B1044" s="152"/>
      <c r="H1044" s="173"/>
      <c r="I1044" s="173"/>
      <c r="J1044" s="173"/>
      <c r="M1044" s="170"/>
      <c r="N1044" s="170"/>
      <c r="O1044" s="153"/>
      <c r="P1044" s="171"/>
      <c r="R1044" s="154"/>
    </row>
    <row r="1045" spans="2:18" ht="15.75" customHeight="1" x14ac:dyDescent="0.4">
      <c r="B1045" s="152"/>
      <c r="H1045" s="173"/>
      <c r="I1045" s="173"/>
      <c r="J1045" s="173"/>
      <c r="M1045" s="170"/>
      <c r="N1045" s="170"/>
      <c r="O1045" s="153"/>
      <c r="P1045" s="171"/>
      <c r="R1045" s="154"/>
    </row>
    <row r="1046" spans="2:18" ht="15.75" customHeight="1" x14ac:dyDescent="0.4">
      <c r="B1046" s="152"/>
      <c r="H1046" s="173"/>
      <c r="I1046" s="173"/>
      <c r="J1046" s="173"/>
      <c r="M1046" s="170"/>
      <c r="N1046" s="170"/>
      <c r="O1046" s="153"/>
      <c r="P1046" s="171"/>
      <c r="R1046" s="154"/>
    </row>
    <row r="1047" spans="2:18" ht="15.75" customHeight="1" x14ac:dyDescent="0.4">
      <c r="B1047" s="152"/>
      <c r="H1047" s="173"/>
      <c r="I1047" s="173"/>
      <c r="J1047" s="173"/>
      <c r="M1047" s="170"/>
      <c r="N1047" s="170"/>
      <c r="O1047" s="153"/>
      <c r="P1047" s="171"/>
      <c r="R1047" s="154"/>
    </row>
    <row r="1048" spans="2:18" ht="15.75" customHeight="1" x14ac:dyDescent="0.4">
      <c r="B1048" s="152"/>
      <c r="H1048" s="173"/>
      <c r="I1048" s="173"/>
      <c r="J1048" s="173"/>
      <c r="M1048" s="170"/>
      <c r="N1048" s="170"/>
      <c r="O1048" s="153"/>
      <c r="P1048" s="171"/>
      <c r="R1048" s="154"/>
    </row>
    <row r="1049" spans="2:18" ht="15.75" customHeight="1" x14ac:dyDescent="0.4">
      <c r="B1049" s="152"/>
      <c r="H1049" s="173"/>
      <c r="I1049" s="173"/>
      <c r="J1049" s="173"/>
      <c r="M1049" s="170"/>
      <c r="N1049" s="170"/>
      <c r="O1049" s="153"/>
      <c r="P1049" s="171"/>
      <c r="R1049" s="154"/>
    </row>
    <row r="1050" spans="2:18" ht="15.75" customHeight="1" x14ac:dyDescent="0.4">
      <c r="B1050" s="152"/>
      <c r="H1050" s="173"/>
      <c r="I1050" s="173"/>
      <c r="J1050" s="173"/>
      <c r="M1050" s="170"/>
      <c r="N1050" s="170"/>
      <c r="O1050" s="153"/>
      <c r="P1050" s="171"/>
      <c r="R1050" s="154"/>
    </row>
    <row r="1051" spans="2:18" ht="15.75" customHeight="1" x14ac:dyDescent="0.4">
      <c r="B1051" s="152"/>
      <c r="H1051" s="173"/>
      <c r="I1051" s="173"/>
      <c r="J1051" s="173"/>
      <c r="M1051" s="170"/>
      <c r="N1051" s="170"/>
      <c r="O1051" s="153"/>
      <c r="P1051" s="171"/>
      <c r="R1051" s="154"/>
    </row>
    <row r="1052" spans="2:18" ht="15.75" customHeight="1" x14ac:dyDescent="0.4">
      <c r="B1052" s="152"/>
      <c r="H1052" s="173"/>
      <c r="I1052" s="173"/>
      <c r="J1052" s="173"/>
      <c r="M1052" s="170"/>
      <c r="N1052" s="170"/>
      <c r="O1052" s="153"/>
      <c r="P1052" s="171"/>
      <c r="R1052" s="154"/>
    </row>
    <row r="1053" spans="2:18" ht="15.75" customHeight="1" x14ac:dyDescent="0.4">
      <c r="B1053" s="152"/>
      <c r="H1053" s="173"/>
      <c r="I1053" s="173"/>
      <c r="J1053" s="173"/>
      <c r="M1053" s="170"/>
      <c r="N1053" s="170"/>
      <c r="O1053" s="153"/>
      <c r="P1053" s="171"/>
      <c r="R1053" s="154"/>
    </row>
    <row r="1054" spans="2:18" ht="15.75" customHeight="1" x14ac:dyDescent="0.4">
      <c r="B1054" s="152"/>
      <c r="H1054" s="173"/>
      <c r="I1054" s="173"/>
      <c r="J1054" s="173"/>
      <c r="M1054" s="170"/>
      <c r="N1054" s="170"/>
      <c r="O1054" s="153"/>
      <c r="P1054" s="171"/>
      <c r="R1054" s="154"/>
    </row>
    <row r="1055" spans="2:18" ht="15.75" customHeight="1" x14ac:dyDescent="0.4">
      <c r="B1055" s="152"/>
      <c r="H1055" s="173"/>
      <c r="I1055" s="173"/>
      <c r="J1055" s="173"/>
      <c r="M1055" s="170"/>
      <c r="N1055" s="170"/>
      <c r="O1055" s="153"/>
      <c r="P1055" s="171"/>
      <c r="R1055" s="154"/>
    </row>
    <row r="1056" spans="2:18" ht="15.75" customHeight="1" x14ac:dyDescent="0.4">
      <c r="B1056" s="152"/>
      <c r="H1056" s="173"/>
      <c r="I1056" s="173"/>
      <c r="J1056" s="173"/>
      <c r="M1056" s="170"/>
      <c r="N1056" s="170"/>
      <c r="O1056" s="153"/>
      <c r="P1056" s="171"/>
      <c r="R1056" s="154"/>
    </row>
    <row r="1057" spans="2:18" ht="15.75" customHeight="1" x14ac:dyDescent="0.4">
      <c r="B1057" s="152"/>
      <c r="H1057" s="173"/>
      <c r="I1057" s="173"/>
      <c r="J1057" s="173"/>
      <c r="M1057" s="170"/>
      <c r="N1057" s="170"/>
      <c r="O1057" s="153"/>
      <c r="P1057" s="171"/>
      <c r="R1057" s="154"/>
    </row>
    <row r="1058" spans="2:18" ht="15.75" customHeight="1" x14ac:dyDescent="0.4">
      <c r="B1058" s="152"/>
      <c r="H1058" s="173"/>
      <c r="I1058" s="173"/>
      <c r="J1058" s="173"/>
      <c r="M1058" s="170"/>
      <c r="N1058" s="170"/>
      <c r="O1058" s="153"/>
      <c r="P1058" s="171"/>
      <c r="R1058" s="154"/>
    </row>
    <row r="1059" spans="2:18" ht="15.75" customHeight="1" x14ac:dyDescent="0.4">
      <c r="B1059" s="152"/>
      <c r="H1059" s="173"/>
      <c r="I1059" s="173"/>
      <c r="J1059" s="173"/>
      <c r="M1059" s="170"/>
      <c r="N1059" s="170"/>
      <c r="O1059" s="153"/>
      <c r="P1059" s="171"/>
      <c r="R1059" s="154"/>
    </row>
    <row r="1060" spans="2:18" ht="15.75" customHeight="1" x14ac:dyDescent="0.4">
      <c r="B1060" s="152"/>
      <c r="H1060" s="173"/>
      <c r="I1060" s="173"/>
      <c r="J1060" s="173"/>
      <c r="M1060" s="170"/>
      <c r="N1060" s="170"/>
      <c r="O1060" s="153"/>
      <c r="P1060" s="171"/>
      <c r="R1060" s="154"/>
    </row>
    <row r="1061" spans="2:18" ht="15.75" customHeight="1" x14ac:dyDescent="0.4">
      <c r="B1061" s="152"/>
      <c r="H1061" s="173"/>
      <c r="I1061" s="173"/>
      <c r="J1061" s="173"/>
      <c r="M1061" s="170"/>
      <c r="N1061" s="170"/>
      <c r="O1061" s="153"/>
      <c r="P1061" s="171"/>
      <c r="R1061" s="154"/>
    </row>
    <row r="1062" spans="2:18" ht="15.75" customHeight="1" x14ac:dyDescent="0.4">
      <c r="B1062" s="152"/>
      <c r="H1062" s="173"/>
      <c r="I1062" s="173"/>
      <c r="J1062" s="173"/>
      <c r="M1062" s="170"/>
      <c r="N1062" s="170"/>
      <c r="O1062" s="153"/>
      <c r="P1062" s="171"/>
      <c r="R1062" s="154"/>
    </row>
    <row r="1063" spans="2:18" ht="15.75" customHeight="1" x14ac:dyDescent="0.4">
      <c r="B1063" s="152"/>
      <c r="H1063" s="173"/>
      <c r="I1063" s="173"/>
      <c r="J1063" s="173"/>
      <c r="M1063" s="170"/>
      <c r="N1063" s="170"/>
      <c r="O1063" s="153"/>
      <c r="P1063" s="171"/>
      <c r="R1063" s="154"/>
    </row>
    <row r="1064" spans="2:18" ht="15.75" customHeight="1" x14ac:dyDescent="0.4">
      <c r="B1064" s="152"/>
      <c r="H1064" s="173"/>
      <c r="I1064" s="173"/>
      <c r="J1064" s="173"/>
      <c r="M1064" s="170"/>
      <c r="N1064" s="170"/>
      <c r="O1064" s="153"/>
      <c r="P1064" s="171"/>
      <c r="R1064" s="154"/>
    </row>
    <row r="1065" spans="2:18" ht="15.75" customHeight="1" x14ac:dyDescent="0.4">
      <c r="B1065" s="152"/>
      <c r="H1065" s="173"/>
      <c r="I1065" s="173"/>
      <c r="J1065" s="173"/>
      <c r="M1065" s="170"/>
      <c r="N1065" s="170"/>
      <c r="O1065" s="153"/>
      <c r="P1065" s="171"/>
      <c r="R1065" s="154"/>
    </row>
    <row r="1066" spans="2:18" ht="15.75" customHeight="1" x14ac:dyDescent="0.4">
      <c r="B1066" s="152"/>
      <c r="H1066" s="173"/>
      <c r="I1066" s="173"/>
      <c r="J1066" s="173"/>
      <c r="M1066" s="170"/>
      <c r="N1066" s="170"/>
      <c r="O1066" s="153"/>
      <c r="P1066" s="171"/>
      <c r="R1066" s="154"/>
    </row>
    <row r="1067" spans="2:18" ht="15.75" customHeight="1" x14ac:dyDescent="0.4">
      <c r="B1067" s="152"/>
      <c r="H1067" s="173"/>
      <c r="I1067" s="173"/>
      <c r="J1067" s="173"/>
      <c r="M1067" s="170"/>
      <c r="N1067" s="170"/>
      <c r="O1067" s="153"/>
      <c r="P1067" s="171"/>
      <c r="R1067" s="154"/>
    </row>
    <row r="1068" spans="2:18" ht="15.75" customHeight="1" x14ac:dyDescent="0.4">
      <c r="B1068" s="152"/>
      <c r="H1068" s="173"/>
      <c r="I1068" s="173"/>
      <c r="J1068" s="173"/>
      <c r="M1068" s="170"/>
      <c r="N1068" s="170"/>
      <c r="O1068" s="153"/>
      <c r="P1068" s="171"/>
      <c r="R1068" s="154"/>
    </row>
    <row r="1069" spans="2:18" ht="15.75" customHeight="1" x14ac:dyDescent="0.4">
      <c r="B1069" s="152"/>
      <c r="H1069" s="173"/>
      <c r="I1069" s="173"/>
      <c r="J1069" s="173"/>
      <c r="M1069" s="170"/>
      <c r="N1069" s="170"/>
      <c r="O1069" s="153"/>
      <c r="P1069" s="171"/>
      <c r="R1069" s="154"/>
    </row>
    <row r="1070" spans="2:18" ht="15.75" customHeight="1" x14ac:dyDescent="0.4">
      <c r="B1070" s="152"/>
      <c r="H1070" s="173"/>
      <c r="I1070" s="173"/>
      <c r="J1070" s="173"/>
      <c r="M1070" s="170"/>
      <c r="N1070" s="170"/>
      <c r="O1070" s="153"/>
      <c r="P1070" s="171"/>
      <c r="R1070" s="154"/>
    </row>
    <row r="1071" spans="2:18" ht="15.75" customHeight="1" x14ac:dyDescent="0.4">
      <c r="B1071" s="152"/>
      <c r="H1071" s="173"/>
      <c r="I1071" s="173"/>
      <c r="J1071" s="173"/>
      <c r="M1071" s="170"/>
      <c r="N1071" s="170"/>
      <c r="O1071" s="153"/>
      <c r="P1071" s="171"/>
      <c r="R1071" s="154"/>
    </row>
    <row r="1072" spans="2:18" ht="15.75" customHeight="1" x14ac:dyDescent="0.4">
      <c r="B1072" s="152"/>
      <c r="H1072" s="173"/>
      <c r="I1072" s="173"/>
      <c r="J1072" s="173"/>
      <c r="M1072" s="170"/>
      <c r="N1072" s="170"/>
      <c r="O1072" s="153"/>
      <c r="P1072" s="171"/>
      <c r="R1072" s="154"/>
    </row>
    <row r="1073" spans="2:18" ht="15.75" customHeight="1" x14ac:dyDescent="0.4">
      <c r="B1073" s="152"/>
      <c r="H1073" s="173"/>
      <c r="I1073" s="173"/>
      <c r="J1073" s="173"/>
      <c r="M1073" s="170"/>
      <c r="N1073" s="170"/>
      <c r="O1073" s="153"/>
      <c r="P1073" s="171"/>
      <c r="R1073" s="154"/>
    </row>
    <row r="1074" spans="2:18" ht="15.75" customHeight="1" x14ac:dyDescent="0.4">
      <c r="B1074" s="152"/>
      <c r="H1074" s="173"/>
      <c r="I1074" s="173"/>
      <c r="J1074" s="173"/>
      <c r="M1074" s="170"/>
      <c r="N1074" s="170"/>
      <c r="O1074" s="153"/>
      <c r="P1074" s="171"/>
      <c r="R1074" s="154"/>
    </row>
    <row r="1075" spans="2:18" ht="15.75" customHeight="1" x14ac:dyDescent="0.4">
      <c r="B1075" s="152"/>
      <c r="H1075" s="173"/>
      <c r="I1075" s="173"/>
      <c r="J1075" s="173"/>
      <c r="M1075" s="170"/>
      <c r="N1075" s="170"/>
      <c r="O1075" s="153"/>
      <c r="P1075" s="171"/>
      <c r="R1075" s="154"/>
    </row>
    <row r="1076" spans="2:18" ht="15.75" customHeight="1" x14ac:dyDescent="0.4">
      <c r="B1076" s="152"/>
      <c r="H1076" s="173"/>
      <c r="I1076" s="173"/>
      <c r="J1076" s="173"/>
      <c r="M1076" s="170"/>
      <c r="N1076" s="170"/>
      <c r="O1076" s="153"/>
      <c r="P1076" s="171"/>
      <c r="R1076" s="154"/>
    </row>
    <row r="1077" spans="2:18" ht="15.75" customHeight="1" x14ac:dyDescent="0.4">
      <c r="B1077" s="152"/>
      <c r="H1077" s="173"/>
      <c r="I1077" s="173"/>
      <c r="J1077" s="173"/>
      <c r="M1077" s="170"/>
      <c r="N1077" s="170"/>
      <c r="O1077" s="153"/>
      <c r="P1077" s="171"/>
      <c r="R1077" s="154"/>
    </row>
    <row r="1078" spans="2:18" ht="15.75" customHeight="1" x14ac:dyDescent="0.4">
      <c r="B1078" s="152"/>
      <c r="H1078" s="173"/>
      <c r="I1078" s="173"/>
      <c r="J1078" s="173"/>
      <c r="M1078" s="170"/>
      <c r="N1078" s="170"/>
      <c r="O1078" s="153"/>
      <c r="P1078" s="171"/>
      <c r="R1078" s="154"/>
    </row>
    <row r="1079" spans="2:18" ht="15.75" customHeight="1" x14ac:dyDescent="0.4">
      <c r="B1079" s="152"/>
      <c r="H1079" s="173"/>
      <c r="I1079" s="173"/>
      <c r="J1079" s="173"/>
      <c r="M1079" s="170"/>
      <c r="N1079" s="170"/>
      <c r="O1079" s="153"/>
      <c r="P1079" s="171"/>
      <c r="R1079" s="154"/>
    </row>
    <row r="1080" spans="2:18" ht="15.75" customHeight="1" x14ac:dyDescent="0.4">
      <c r="B1080" s="152"/>
      <c r="H1080" s="173"/>
      <c r="I1080" s="173"/>
      <c r="J1080" s="173"/>
      <c r="M1080" s="170"/>
      <c r="N1080" s="170"/>
      <c r="O1080" s="153"/>
      <c r="P1080" s="171"/>
      <c r="R1080" s="154"/>
    </row>
    <row r="1081" spans="2:18" ht="15.75" customHeight="1" x14ac:dyDescent="0.4">
      <c r="B1081" s="152"/>
      <c r="H1081" s="173"/>
      <c r="I1081" s="173"/>
      <c r="J1081" s="173"/>
      <c r="M1081" s="170"/>
      <c r="N1081" s="170"/>
      <c r="O1081" s="153"/>
      <c r="P1081" s="171"/>
      <c r="R1081" s="154"/>
    </row>
    <row r="1082" spans="2:18" ht="15.75" customHeight="1" x14ac:dyDescent="0.4">
      <c r="B1082" s="152"/>
      <c r="H1082" s="173"/>
      <c r="I1082" s="173"/>
      <c r="J1082" s="173"/>
      <c r="M1082" s="170"/>
      <c r="N1082" s="170"/>
      <c r="O1082" s="153"/>
      <c r="P1082" s="171"/>
      <c r="R1082" s="154"/>
    </row>
    <row r="1083" spans="2:18" ht="15.75" customHeight="1" x14ac:dyDescent="0.4">
      <c r="B1083" s="152"/>
      <c r="H1083" s="173"/>
      <c r="I1083" s="173"/>
      <c r="J1083" s="173"/>
      <c r="M1083" s="170"/>
      <c r="N1083" s="170"/>
      <c r="O1083" s="153"/>
      <c r="P1083" s="171"/>
      <c r="R1083" s="154"/>
    </row>
    <row r="1084" spans="2:18" ht="15.75" customHeight="1" x14ac:dyDescent="0.4">
      <c r="B1084" s="152"/>
      <c r="H1084" s="173"/>
      <c r="I1084" s="173"/>
      <c r="J1084" s="173"/>
      <c r="M1084" s="170"/>
      <c r="N1084" s="170"/>
      <c r="O1084" s="153"/>
      <c r="P1084" s="171"/>
      <c r="R1084" s="154"/>
    </row>
    <row r="1085" spans="2:18" ht="15.75" customHeight="1" x14ac:dyDescent="0.4">
      <c r="B1085" s="152"/>
      <c r="H1085" s="173"/>
      <c r="I1085" s="173"/>
      <c r="J1085" s="173"/>
      <c r="M1085" s="170"/>
      <c r="N1085" s="170"/>
      <c r="O1085" s="153"/>
      <c r="P1085" s="171"/>
      <c r="R1085" s="154"/>
    </row>
    <row r="1086" spans="2:18" ht="15.75" customHeight="1" x14ac:dyDescent="0.4">
      <c r="B1086" s="152"/>
      <c r="H1086" s="173"/>
      <c r="I1086" s="173"/>
      <c r="J1086" s="173"/>
      <c r="M1086" s="170"/>
      <c r="N1086" s="170"/>
      <c r="O1086" s="153"/>
      <c r="P1086" s="171"/>
      <c r="R1086" s="154"/>
    </row>
    <row r="1087" spans="2:18" ht="15.75" customHeight="1" x14ac:dyDescent="0.4">
      <c r="B1087" s="152"/>
      <c r="H1087" s="173"/>
      <c r="I1087" s="173"/>
      <c r="J1087" s="173"/>
      <c r="M1087" s="170"/>
      <c r="N1087" s="170"/>
      <c r="O1087" s="153"/>
      <c r="P1087" s="171"/>
      <c r="R1087" s="154"/>
    </row>
    <row r="1088" spans="2:18" ht="15.75" customHeight="1" x14ac:dyDescent="0.4">
      <c r="B1088" s="152"/>
      <c r="H1088" s="173"/>
      <c r="I1088" s="173"/>
      <c r="J1088" s="173"/>
      <c r="M1088" s="170"/>
      <c r="N1088" s="170"/>
      <c r="O1088" s="153"/>
      <c r="P1088" s="171"/>
      <c r="R1088" s="154"/>
    </row>
    <row r="1089" spans="2:18" ht="15.75" customHeight="1" x14ac:dyDescent="0.4">
      <c r="B1089" s="152"/>
      <c r="H1089" s="173"/>
      <c r="I1089" s="173"/>
      <c r="J1089" s="173"/>
      <c r="M1089" s="170"/>
      <c r="N1089" s="170"/>
      <c r="O1089" s="153"/>
      <c r="P1089" s="171"/>
      <c r="R1089" s="154"/>
    </row>
    <row r="1090" spans="2:18" ht="15.75" customHeight="1" x14ac:dyDescent="0.4">
      <c r="B1090" s="152"/>
      <c r="H1090" s="173"/>
      <c r="I1090" s="173"/>
      <c r="J1090" s="173"/>
      <c r="M1090" s="170"/>
      <c r="N1090" s="170"/>
      <c r="O1090" s="153"/>
      <c r="P1090" s="171"/>
      <c r="R1090" s="154"/>
    </row>
    <row r="1091" spans="2:18" ht="15.75" customHeight="1" x14ac:dyDescent="0.4">
      <c r="B1091" s="152"/>
      <c r="H1091" s="173"/>
      <c r="I1091" s="173"/>
      <c r="J1091" s="173"/>
      <c r="M1091" s="170"/>
      <c r="N1091" s="170"/>
      <c r="O1091" s="153"/>
      <c r="P1091" s="171"/>
      <c r="R1091" s="154"/>
    </row>
    <row r="1092" spans="2:18" ht="15.75" customHeight="1" x14ac:dyDescent="0.4">
      <c r="B1092" s="152"/>
      <c r="H1092" s="173"/>
      <c r="I1092" s="173"/>
      <c r="J1092" s="173"/>
      <c r="M1092" s="170"/>
      <c r="N1092" s="170"/>
      <c r="O1092" s="153"/>
      <c r="P1092" s="171"/>
      <c r="R1092" s="154"/>
    </row>
    <row r="1093" spans="2:18" ht="15.75" customHeight="1" x14ac:dyDescent="0.4">
      <c r="B1093" s="152"/>
      <c r="H1093" s="173"/>
      <c r="I1093" s="173"/>
      <c r="J1093" s="173"/>
      <c r="M1093" s="170"/>
      <c r="N1093" s="170"/>
      <c r="O1093" s="153"/>
      <c r="P1093" s="171"/>
      <c r="R1093" s="154"/>
    </row>
    <row r="1094" spans="2:18" ht="15.75" customHeight="1" x14ac:dyDescent="0.4">
      <c r="B1094" s="152"/>
      <c r="H1094" s="173"/>
      <c r="I1094" s="173"/>
      <c r="J1094" s="173"/>
      <c r="M1094" s="170"/>
      <c r="N1094" s="170"/>
      <c r="O1094" s="153"/>
      <c r="P1094" s="171"/>
      <c r="R1094" s="154"/>
    </row>
    <row r="1095" spans="2:18" ht="15.75" customHeight="1" x14ac:dyDescent="0.4">
      <c r="B1095" s="152"/>
      <c r="H1095" s="173"/>
      <c r="I1095" s="173"/>
      <c r="J1095" s="173"/>
      <c r="M1095" s="170"/>
      <c r="N1095" s="170"/>
      <c r="O1095" s="153"/>
      <c r="P1095" s="171"/>
      <c r="R1095" s="154"/>
    </row>
    <row r="1096" spans="2:18" ht="15.75" customHeight="1" x14ac:dyDescent="0.4">
      <c r="B1096" s="152"/>
      <c r="H1096" s="173"/>
      <c r="I1096" s="173"/>
      <c r="J1096" s="173"/>
      <c r="M1096" s="170"/>
      <c r="N1096" s="170"/>
      <c r="O1096" s="153"/>
      <c r="P1096" s="171"/>
      <c r="R1096" s="154"/>
    </row>
    <row r="1097" spans="2:18" ht="15.75" customHeight="1" x14ac:dyDescent="0.4">
      <c r="B1097" s="152"/>
      <c r="H1097" s="173"/>
      <c r="I1097" s="173"/>
      <c r="J1097" s="173"/>
      <c r="M1097" s="170"/>
      <c r="N1097" s="170"/>
      <c r="O1097" s="153"/>
      <c r="P1097" s="171"/>
      <c r="R1097" s="154"/>
    </row>
    <row r="1098" spans="2:18" ht="15.75" customHeight="1" x14ac:dyDescent="0.4">
      <c r="B1098" s="152"/>
      <c r="H1098" s="173"/>
      <c r="I1098" s="173"/>
      <c r="J1098" s="173"/>
      <c r="M1098" s="170"/>
      <c r="N1098" s="170"/>
      <c r="O1098" s="153"/>
      <c r="P1098" s="171"/>
      <c r="R1098" s="154"/>
    </row>
    <row r="1099" spans="2:18" ht="15.75" customHeight="1" x14ac:dyDescent="0.4">
      <c r="B1099" s="152"/>
      <c r="H1099" s="173"/>
      <c r="I1099" s="173"/>
      <c r="J1099" s="173"/>
      <c r="M1099" s="170"/>
      <c r="N1099" s="170"/>
      <c r="O1099" s="153"/>
      <c r="P1099" s="171"/>
      <c r="R1099" s="154"/>
    </row>
    <row r="1100" spans="2:18" ht="15.75" customHeight="1" x14ac:dyDescent="0.4">
      <c r="B1100" s="152"/>
      <c r="H1100" s="173"/>
      <c r="I1100" s="173"/>
      <c r="J1100" s="173"/>
      <c r="M1100" s="170"/>
      <c r="N1100" s="170"/>
      <c r="O1100" s="153"/>
      <c r="P1100" s="171"/>
      <c r="R1100" s="154"/>
    </row>
    <row r="1101" spans="2:18" ht="15.75" customHeight="1" x14ac:dyDescent="0.4">
      <c r="B1101" s="152"/>
      <c r="H1101" s="173"/>
      <c r="I1101" s="173"/>
      <c r="J1101" s="173"/>
      <c r="M1101" s="170"/>
      <c r="N1101" s="170"/>
      <c r="O1101" s="153"/>
      <c r="P1101" s="171"/>
      <c r="R1101" s="154"/>
    </row>
    <row r="1102" spans="2:18" ht="15.75" customHeight="1" x14ac:dyDescent="0.4">
      <c r="B1102" s="152"/>
      <c r="H1102" s="173"/>
      <c r="I1102" s="173"/>
      <c r="J1102" s="173"/>
      <c r="M1102" s="170"/>
      <c r="N1102" s="170"/>
      <c r="O1102" s="153"/>
      <c r="P1102" s="171"/>
      <c r="R1102" s="154"/>
    </row>
    <row r="1103" spans="2:18" ht="15.75" customHeight="1" x14ac:dyDescent="0.4">
      <c r="B1103" s="152"/>
      <c r="H1103" s="173"/>
      <c r="I1103" s="173"/>
      <c r="J1103" s="173"/>
      <c r="M1103" s="170"/>
      <c r="N1103" s="170"/>
      <c r="O1103" s="153"/>
      <c r="P1103" s="171"/>
      <c r="R1103" s="154"/>
    </row>
    <row r="1104" spans="2:18" ht="15.75" customHeight="1" x14ac:dyDescent="0.4">
      <c r="B1104" s="152"/>
      <c r="H1104" s="173"/>
      <c r="I1104" s="173"/>
      <c r="J1104" s="173"/>
      <c r="M1104" s="170"/>
      <c r="N1104" s="170"/>
      <c r="O1104" s="153"/>
      <c r="P1104" s="171"/>
      <c r="R1104" s="154"/>
    </row>
    <row r="1105" spans="2:18" ht="15.75" customHeight="1" x14ac:dyDescent="0.4">
      <c r="B1105" s="152"/>
      <c r="H1105" s="173"/>
      <c r="I1105" s="173"/>
      <c r="J1105" s="173"/>
      <c r="M1105" s="170"/>
      <c r="N1105" s="170"/>
      <c r="O1105" s="153"/>
      <c r="P1105" s="171"/>
      <c r="R1105" s="154"/>
    </row>
    <row r="1106" spans="2:18" ht="15.75" customHeight="1" x14ac:dyDescent="0.4">
      <c r="B1106" s="152"/>
      <c r="H1106" s="173"/>
      <c r="I1106" s="173"/>
      <c r="J1106" s="173"/>
      <c r="M1106" s="170"/>
      <c r="N1106" s="170"/>
      <c r="O1106" s="153"/>
      <c r="P1106" s="171"/>
      <c r="R1106" s="154"/>
    </row>
    <row r="1107" spans="2:18" ht="15.75" customHeight="1" x14ac:dyDescent="0.4">
      <c r="B1107" s="152"/>
      <c r="H1107" s="173"/>
      <c r="I1107" s="173"/>
      <c r="J1107" s="173"/>
      <c r="M1107" s="170"/>
      <c r="N1107" s="170"/>
      <c r="O1107" s="153"/>
      <c r="P1107" s="171"/>
      <c r="R1107" s="154"/>
    </row>
    <row r="1108" spans="2:18" ht="15.75" customHeight="1" x14ac:dyDescent="0.4">
      <c r="B1108" s="152"/>
      <c r="H1108" s="173"/>
      <c r="I1108" s="173"/>
      <c r="J1108" s="173"/>
      <c r="M1108" s="170"/>
      <c r="N1108" s="170"/>
      <c r="O1108" s="153"/>
      <c r="P1108" s="171"/>
      <c r="R1108" s="154"/>
    </row>
    <row r="1109" spans="2:18" ht="15.75" customHeight="1" x14ac:dyDescent="0.4">
      <c r="B1109" s="152"/>
      <c r="H1109" s="173"/>
      <c r="I1109" s="173"/>
      <c r="J1109" s="173"/>
      <c r="M1109" s="170"/>
      <c r="N1109" s="170"/>
      <c r="O1109" s="153"/>
      <c r="P1109" s="171"/>
      <c r="R1109" s="154"/>
    </row>
    <row r="1110" spans="2:18" ht="15.75" customHeight="1" x14ac:dyDescent="0.4">
      <c r="B1110" s="152"/>
      <c r="H1110" s="173"/>
      <c r="I1110" s="173"/>
      <c r="J1110" s="173"/>
      <c r="M1110" s="170"/>
      <c r="N1110" s="170"/>
      <c r="O1110" s="153"/>
      <c r="P1110" s="171"/>
      <c r="R1110" s="154"/>
    </row>
    <row r="1111" spans="2:18" ht="15.75" customHeight="1" x14ac:dyDescent="0.4">
      <c r="B1111" s="152"/>
      <c r="H1111" s="173"/>
      <c r="I1111" s="173"/>
      <c r="J1111" s="173"/>
      <c r="M1111" s="170"/>
      <c r="N1111" s="170"/>
      <c r="O1111" s="153"/>
      <c r="P1111" s="171"/>
      <c r="R1111" s="154"/>
    </row>
    <row r="1112" spans="2:18" ht="15.75" customHeight="1" x14ac:dyDescent="0.4">
      <c r="B1112" s="152"/>
      <c r="H1112" s="173"/>
      <c r="I1112" s="173"/>
      <c r="J1112" s="173"/>
      <c r="M1112" s="170"/>
      <c r="N1112" s="170"/>
      <c r="O1112" s="153"/>
      <c r="P1112" s="171"/>
      <c r="R1112" s="154"/>
    </row>
    <row r="1113" spans="2:18" ht="15.75" customHeight="1" x14ac:dyDescent="0.4">
      <c r="B1113" s="152"/>
      <c r="H1113" s="173"/>
      <c r="I1113" s="173"/>
      <c r="J1113" s="173"/>
      <c r="M1113" s="170"/>
      <c r="N1113" s="170"/>
      <c r="O1113" s="153"/>
      <c r="P1113" s="171"/>
      <c r="R1113" s="154"/>
    </row>
    <row r="1114" spans="2:18" ht="15.75" customHeight="1" x14ac:dyDescent="0.4">
      <c r="B1114" s="152"/>
      <c r="H1114" s="173"/>
      <c r="I1114" s="173"/>
      <c r="J1114" s="173"/>
      <c r="M1114" s="170"/>
      <c r="N1114" s="170"/>
      <c r="O1114" s="153"/>
      <c r="P1114" s="171"/>
      <c r="R1114" s="154"/>
    </row>
    <row r="1115" spans="2:18" ht="15.75" customHeight="1" x14ac:dyDescent="0.4">
      <c r="B1115" s="152"/>
      <c r="H1115" s="173"/>
      <c r="I1115" s="173"/>
      <c r="J1115" s="173"/>
      <c r="M1115" s="170"/>
      <c r="N1115" s="170"/>
      <c r="O1115" s="153"/>
      <c r="P1115" s="171"/>
      <c r="R1115" s="154"/>
    </row>
    <row r="1116" spans="2:18" ht="15.75" customHeight="1" x14ac:dyDescent="0.4">
      <c r="B1116" s="152"/>
      <c r="H1116" s="173"/>
      <c r="I1116" s="173"/>
      <c r="J1116" s="173"/>
      <c r="M1116" s="170"/>
      <c r="N1116" s="170"/>
      <c r="O1116" s="153"/>
      <c r="P1116" s="171"/>
      <c r="R1116" s="154"/>
    </row>
    <row r="1117" spans="2:18" ht="15.75" customHeight="1" x14ac:dyDescent="0.4">
      <c r="B1117" s="152"/>
      <c r="H1117" s="173"/>
      <c r="I1117" s="173"/>
      <c r="J1117" s="173"/>
      <c r="M1117" s="170"/>
      <c r="N1117" s="170"/>
      <c r="O1117" s="153"/>
      <c r="P1117" s="171"/>
      <c r="R1117" s="154"/>
    </row>
    <row r="1118" spans="2:18" ht="15.75" customHeight="1" x14ac:dyDescent="0.4">
      <c r="B1118" s="152"/>
      <c r="H1118" s="173"/>
      <c r="I1118" s="173"/>
      <c r="J1118" s="173"/>
      <c r="M1118" s="170"/>
      <c r="N1118" s="170"/>
      <c r="O1118" s="153"/>
      <c r="P1118" s="171"/>
      <c r="R1118" s="154"/>
    </row>
    <row r="1119" spans="2:18" ht="15.75" customHeight="1" x14ac:dyDescent="0.4">
      <c r="B1119" s="152"/>
      <c r="H1119" s="173"/>
      <c r="I1119" s="173"/>
      <c r="J1119" s="173"/>
      <c r="M1119" s="170"/>
      <c r="N1119" s="170"/>
      <c r="O1119" s="153"/>
      <c r="P1119" s="171"/>
      <c r="R1119" s="154"/>
    </row>
    <row r="1120" spans="2:18" ht="15.75" customHeight="1" x14ac:dyDescent="0.4">
      <c r="B1120" s="152"/>
      <c r="H1120" s="173"/>
      <c r="I1120" s="173"/>
      <c r="J1120" s="173"/>
      <c r="M1120" s="170"/>
      <c r="N1120" s="170"/>
      <c r="O1120" s="153"/>
      <c r="P1120" s="171"/>
      <c r="R1120" s="154"/>
    </row>
    <row r="1121" spans="2:18" ht="15.75" customHeight="1" x14ac:dyDescent="0.4">
      <c r="B1121" s="152"/>
      <c r="H1121" s="173"/>
      <c r="I1121" s="173"/>
      <c r="J1121" s="173"/>
      <c r="M1121" s="170"/>
      <c r="N1121" s="170"/>
      <c r="O1121" s="153"/>
      <c r="P1121" s="171"/>
      <c r="R1121" s="154"/>
    </row>
    <row r="1122" spans="2:18" ht="15.75" customHeight="1" x14ac:dyDescent="0.4">
      <c r="B1122" s="152"/>
      <c r="H1122" s="173"/>
      <c r="I1122" s="173"/>
      <c r="J1122" s="173"/>
      <c r="M1122" s="170"/>
      <c r="N1122" s="170"/>
      <c r="O1122" s="153"/>
      <c r="P1122" s="171"/>
      <c r="R1122" s="154"/>
    </row>
    <row r="1123" spans="2:18" ht="15.75" customHeight="1" x14ac:dyDescent="0.4">
      <c r="B1123" s="152"/>
      <c r="H1123" s="173"/>
      <c r="I1123" s="173"/>
      <c r="J1123" s="173"/>
      <c r="M1123" s="170"/>
      <c r="N1123" s="170"/>
      <c r="O1123" s="153"/>
      <c r="P1123" s="171"/>
      <c r="R1123" s="154"/>
    </row>
    <row r="1124" spans="2:18" ht="15.75" customHeight="1" x14ac:dyDescent="0.4">
      <c r="B1124" s="152"/>
      <c r="H1124" s="173"/>
      <c r="I1124" s="173"/>
      <c r="J1124" s="173"/>
      <c r="M1124" s="170"/>
      <c r="N1124" s="170"/>
      <c r="O1124" s="153"/>
      <c r="P1124" s="171"/>
      <c r="R1124" s="154"/>
    </row>
    <row r="1125" spans="2:18" ht="15.75" customHeight="1" x14ac:dyDescent="0.4">
      <c r="B1125" s="152"/>
      <c r="H1125" s="173"/>
      <c r="I1125" s="173"/>
      <c r="J1125" s="173"/>
      <c r="M1125" s="170"/>
      <c r="N1125" s="170"/>
      <c r="O1125" s="153"/>
      <c r="P1125" s="171"/>
      <c r="R1125" s="154"/>
    </row>
    <row r="1126" spans="2:18" ht="15.75" customHeight="1" x14ac:dyDescent="0.4">
      <c r="B1126" s="152"/>
      <c r="H1126" s="173"/>
      <c r="I1126" s="173"/>
      <c r="J1126" s="173"/>
      <c r="M1126" s="170"/>
      <c r="N1126" s="170"/>
      <c r="O1126" s="153"/>
      <c r="P1126" s="171"/>
      <c r="R1126" s="154"/>
    </row>
    <row r="1127" spans="2:18" ht="15.75" customHeight="1" x14ac:dyDescent="0.4">
      <c r="B1127" s="152"/>
      <c r="H1127" s="173"/>
      <c r="I1127" s="173"/>
      <c r="J1127" s="173"/>
      <c r="M1127" s="170"/>
      <c r="N1127" s="170"/>
      <c r="O1127" s="153"/>
      <c r="P1127" s="171"/>
      <c r="R1127" s="154"/>
    </row>
    <row r="1128" spans="2:18" ht="15.75" customHeight="1" x14ac:dyDescent="0.4">
      <c r="B1128" s="152"/>
      <c r="H1128" s="173"/>
      <c r="I1128" s="173"/>
      <c r="J1128" s="173"/>
      <c r="M1128" s="170"/>
      <c r="N1128" s="170"/>
      <c r="O1128" s="153"/>
      <c r="P1128" s="171"/>
      <c r="R1128" s="154"/>
    </row>
    <row r="1129" spans="2:18" ht="15.75" customHeight="1" x14ac:dyDescent="0.4">
      <c r="B1129" s="152"/>
      <c r="H1129" s="173"/>
      <c r="I1129" s="173"/>
      <c r="J1129" s="173"/>
      <c r="M1129" s="170"/>
      <c r="N1129" s="170"/>
      <c r="O1129" s="153"/>
      <c r="P1129" s="171"/>
      <c r="R1129" s="154"/>
    </row>
    <row r="1130" spans="2:18" ht="15.75" customHeight="1" x14ac:dyDescent="0.4">
      <c r="B1130" s="152"/>
      <c r="H1130" s="173"/>
      <c r="I1130" s="173"/>
      <c r="J1130" s="173"/>
      <c r="M1130" s="170"/>
      <c r="N1130" s="170"/>
      <c r="O1130" s="153"/>
      <c r="P1130" s="171"/>
      <c r="R1130" s="154"/>
    </row>
    <row r="1131" spans="2:18" ht="15.75" customHeight="1" x14ac:dyDescent="0.4">
      <c r="B1131" s="152"/>
      <c r="H1131" s="173"/>
      <c r="I1131" s="173"/>
      <c r="J1131" s="173"/>
      <c r="M1131" s="170"/>
      <c r="N1131" s="170"/>
      <c r="O1131" s="153"/>
      <c r="P1131" s="171"/>
      <c r="R1131" s="154"/>
    </row>
    <row r="1132" spans="2:18" ht="15.75" customHeight="1" x14ac:dyDescent="0.4">
      <c r="B1132" s="152"/>
      <c r="H1132" s="173"/>
      <c r="I1132" s="173"/>
      <c r="J1132" s="173"/>
      <c r="M1132" s="170"/>
      <c r="N1132" s="170"/>
      <c r="O1132" s="153"/>
      <c r="P1132" s="171"/>
      <c r="R1132" s="154"/>
    </row>
    <row r="1133" spans="2:18" ht="15.75" customHeight="1" x14ac:dyDescent="0.4">
      <c r="B1133" s="152"/>
      <c r="H1133" s="173"/>
      <c r="I1133" s="173"/>
      <c r="J1133" s="173"/>
      <c r="M1133" s="170"/>
      <c r="N1133" s="170"/>
      <c r="O1133" s="153"/>
      <c r="P1133" s="171"/>
      <c r="R1133" s="154"/>
    </row>
    <row r="1134" spans="2:18" ht="15.75" customHeight="1" x14ac:dyDescent="0.4">
      <c r="B1134" s="152"/>
      <c r="H1134" s="173"/>
      <c r="I1134" s="173"/>
      <c r="J1134" s="173"/>
      <c r="M1134" s="170"/>
      <c r="N1134" s="170"/>
      <c r="O1134" s="153"/>
      <c r="P1134" s="171"/>
      <c r="R1134" s="154"/>
    </row>
    <row r="1135" spans="2:18" ht="15.75" customHeight="1" x14ac:dyDescent="0.4">
      <c r="B1135" s="152"/>
      <c r="H1135" s="173"/>
      <c r="I1135" s="173"/>
      <c r="J1135" s="173"/>
      <c r="M1135" s="170"/>
      <c r="N1135" s="170"/>
      <c r="O1135" s="153"/>
      <c r="P1135" s="171"/>
      <c r="R1135" s="154"/>
    </row>
    <row r="1136" spans="2:18" ht="15.75" customHeight="1" x14ac:dyDescent="0.4">
      <c r="B1136" s="152"/>
      <c r="H1136" s="173"/>
      <c r="I1136" s="173"/>
      <c r="J1136" s="173"/>
      <c r="M1136" s="170"/>
      <c r="N1136" s="170"/>
      <c r="O1136" s="153"/>
      <c r="P1136" s="171"/>
      <c r="R1136" s="154"/>
    </row>
    <row r="1137" spans="2:18" ht="15.75" customHeight="1" x14ac:dyDescent="0.4">
      <c r="B1137" s="152"/>
      <c r="H1137" s="173"/>
      <c r="I1137" s="173"/>
      <c r="J1137" s="173"/>
      <c r="M1137" s="170"/>
      <c r="N1137" s="170"/>
      <c r="O1137" s="153"/>
      <c r="P1137" s="171"/>
      <c r="R1137" s="154"/>
    </row>
    <row r="1138" spans="2:18" ht="15.75" customHeight="1" x14ac:dyDescent="0.4">
      <c r="B1138" s="152"/>
      <c r="H1138" s="173"/>
      <c r="I1138" s="173"/>
      <c r="J1138" s="173"/>
      <c r="M1138" s="170"/>
      <c r="N1138" s="170"/>
      <c r="O1138" s="153"/>
      <c r="P1138" s="171"/>
      <c r="R1138" s="154"/>
    </row>
    <row r="1139" spans="2:18" ht="15.75" customHeight="1" x14ac:dyDescent="0.4">
      <c r="B1139" s="152"/>
      <c r="C1139" s="174"/>
      <c r="D1139" s="174"/>
      <c r="E1139" s="174"/>
      <c r="F1139" s="174"/>
      <c r="G1139" s="174"/>
      <c r="H1139" s="175"/>
      <c r="I1139" s="175"/>
      <c r="J1139" s="175"/>
      <c r="K1139" s="179"/>
      <c r="L1139" s="174"/>
      <c r="M1139" s="176"/>
      <c r="N1139" s="176"/>
      <c r="O1139" s="177"/>
      <c r="P1139" s="178"/>
      <c r="Q1139" s="174"/>
      <c r="R1139" s="179"/>
    </row>
  </sheetData>
  <customSheetViews>
    <customSheetView guid="{A67692E0-C5F6-44BA-B609-9A0D5BE1AE6F}" filter="1" showAutoFilter="1">
      <pageMargins left="0.7" right="0.7" top="0.75" bottom="0.75" header="0.3" footer="0.3"/>
      <autoFilter ref="A1:T196" xr:uid="{499E563F-3FB5-434C-A879-43B1DC744CB1}">
        <filterColumn colId="14">
          <filters>
            <filter val="Holando"/>
          </filters>
        </filterColumn>
      </autoFilter>
    </customSheetView>
    <customSheetView guid="{B52451D5-150F-42EB-8972-DA9D790AFB2B}" filter="1" showAutoFilter="1">
      <pageMargins left="0.7" right="0.7" top="0.75" bottom="0.75" header="0.3" footer="0.3"/>
      <autoFilter ref="A1:T196" xr:uid="{C3227AD9-E26F-4DAF-8A71-187C765519E2}">
        <filterColumn colId="14">
          <filters>
            <filter val="Holando"/>
          </filters>
        </filterColumn>
      </autoFilter>
    </customSheetView>
  </customSheetViews>
  <phoneticPr fontId="7" type="noConversion"/>
  <dataValidations count="5">
    <dataValidation type="list" allowBlank="1" showInputMessage="1" showErrorMessage="1" sqref="P117 P128 P136 P156 P168:P170 P178 P201 P209 P207 P164:P166 P227:P230 P234 P247 P249:P251 P261 P263 P269 P265:P267 P237:P238 P160 P342:P346 P122:P123 P348:P350 P324:P326 P364 P240:P241 P152 P162 P404:P407 P328:P340 P385:P402 P352:P362 P436:P445 P564:P593 P611:P617 P366:P383 P300:P322 P409:P434 P657:P1139 P619:P655 P2:P107 P450:P562 P595:P609" xr:uid="{00000000-0002-0000-0000-000000000000}">
      <formula1>Riesgo</formula1>
    </dataValidation>
    <dataValidation type="list" allowBlank="1" showInputMessage="1" showErrorMessage="1" sqref="Q117 Q128 Q136 Q156 Q168:Q170 Q178 Q201 Q209 Q207 Q164:Q166 Q227:Q230 Q247 Q249:Q251 Q261 Q263 Q269 Q265:Q267 Q149 Q237:Q238 Q160 Q342:Q346 Q122:Q123 Q348:Q350 Q324:Q326 Q240:Q241 Q152 Q162 Q404:Q407 Q328:Q340 Q385:Q402 Q352:Q362 Q436:Q447 Q233:Q234 Q364:Q383 Q294:Q322 Q409:Q434 Q2:Q107 Q450:Q593 Q595:Q1139" xr:uid="{00000000-0002-0000-0000-000001000000}">
      <formula1>Compañias</formula1>
    </dataValidation>
    <dataValidation type="list" allowBlank="1" showInputMessage="1" showErrorMessage="1" sqref="P618" xr:uid="{00000000-0002-0000-0000-000002000000}">
      <formula1>lll</formula1>
    </dataValidation>
    <dataValidation type="list" allowBlank="1" showInputMessage="1" showErrorMessage="1" sqref="P656" xr:uid="{00000000-0002-0000-0000-000003000000}">
      <formula1>l</formula1>
    </dataValidation>
    <dataValidation type="date" allowBlank="1" showInputMessage="1" showErrorMessage="1" sqref="B2:B1139" xr:uid="{00000000-0002-0000-0000-000004000000}">
      <formula1>42736</formula1>
      <formula2>47818</formula2>
    </dataValidation>
  </dataValidations>
  <hyperlinks>
    <hyperlink ref="L38" r:id="rId1" xr:uid="{00000000-0004-0000-0000-000000000000}"/>
    <hyperlink ref="L59" r:id="rId2" xr:uid="{00000000-0004-0000-0000-000001000000}"/>
    <hyperlink ref="L60" r:id="rId3" xr:uid="{00000000-0004-0000-0000-000002000000}"/>
    <hyperlink ref="L66" r:id="rId4" xr:uid="{00000000-0004-0000-0000-000003000000}"/>
    <hyperlink ref="L67" r:id="rId5" xr:uid="{00000000-0004-0000-0000-000004000000}"/>
    <hyperlink ref="L71" r:id="rId6" xr:uid="{00000000-0004-0000-0000-000005000000}"/>
    <hyperlink ref="L74" r:id="rId7" xr:uid="{00000000-0004-0000-0000-000006000000}"/>
    <hyperlink ref="L75" r:id="rId8" xr:uid="{00000000-0004-0000-0000-000007000000}"/>
    <hyperlink ref="L78" r:id="rId9" xr:uid="{00000000-0004-0000-0000-000008000000}"/>
    <hyperlink ref="L77" r:id="rId10" xr:uid="{00000000-0004-0000-0000-000009000000}"/>
    <hyperlink ref="L79" r:id="rId11" xr:uid="{00000000-0004-0000-0000-00000A000000}"/>
    <hyperlink ref="L80" r:id="rId12" xr:uid="{00000000-0004-0000-0000-00000B000000}"/>
    <hyperlink ref="L87" r:id="rId13" xr:uid="{00000000-0004-0000-0000-00000D000000}"/>
    <hyperlink ref="L88" r:id="rId14" xr:uid="{00000000-0004-0000-0000-00000E000000}"/>
    <hyperlink ref="L89" r:id="rId15" xr:uid="{00000000-0004-0000-0000-00000F000000}"/>
    <hyperlink ref="L90" r:id="rId16" xr:uid="{00000000-0004-0000-0000-000010000000}"/>
    <hyperlink ref="L91" r:id="rId17" xr:uid="{00000000-0004-0000-0000-000011000000}"/>
    <hyperlink ref="L97" r:id="rId18" xr:uid="{00000000-0004-0000-0000-000012000000}"/>
    <hyperlink ref="L98" r:id="rId19" xr:uid="{00000000-0004-0000-0000-000013000000}"/>
    <hyperlink ref="L99" r:id="rId20" xr:uid="{00000000-0004-0000-0000-000014000000}"/>
    <hyperlink ref="L100" r:id="rId21" xr:uid="{00000000-0004-0000-0000-000015000000}"/>
    <hyperlink ref="L102" r:id="rId22" xr:uid="{00000000-0004-0000-0000-000016000000}"/>
    <hyperlink ref="L104" r:id="rId23" xr:uid="{00000000-0004-0000-0000-000017000000}"/>
    <hyperlink ref="L106" r:id="rId24" xr:uid="{00000000-0004-0000-0000-000018000000}"/>
    <hyperlink ref="L107" r:id="rId25" xr:uid="{00000000-0004-0000-0000-000019000000}"/>
    <hyperlink ref="L109" r:id="rId26" xr:uid="{00000000-0004-0000-0000-00001A000000}"/>
    <hyperlink ref="L111" r:id="rId27" xr:uid="{00000000-0004-0000-0000-00001B000000}"/>
    <hyperlink ref="L113" r:id="rId28" xr:uid="{00000000-0004-0000-0000-00001C000000}"/>
    <hyperlink ref="L114" r:id="rId29" xr:uid="{00000000-0004-0000-0000-00001D000000}"/>
    <hyperlink ref="L115" r:id="rId30" xr:uid="{00000000-0004-0000-0000-00001E000000}"/>
    <hyperlink ref="L116" r:id="rId31" xr:uid="{00000000-0004-0000-0000-00001F000000}"/>
    <hyperlink ref="L117" r:id="rId32" xr:uid="{00000000-0004-0000-0000-000020000000}"/>
    <hyperlink ref="L120" r:id="rId33" xr:uid="{00000000-0004-0000-0000-000021000000}"/>
    <hyperlink ref="L119" r:id="rId34" xr:uid="{00000000-0004-0000-0000-000022000000}"/>
    <hyperlink ref="L118" r:id="rId35" xr:uid="{00000000-0004-0000-0000-000023000000}"/>
    <hyperlink ref="L121" r:id="rId36" xr:uid="{00000000-0004-0000-0000-000024000000}"/>
    <hyperlink ref="L123" r:id="rId37" xr:uid="{00000000-0004-0000-0000-000025000000}"/>
    <hyperlink ref="L125" r:id="rId38" xr:uid="{00000000-0004-0000-0000-000026000000}"/>
    <hyperlink ref="L126" r:id="rId39" xr:uid="{00000000-0004-0000-0000-000027000000}"/>
    <hyperlink ref="L128" r:id="rId40" xr:uid="{00000000-0004-0000-0000-000028000000}"/>
    <hyperlink ref="L133" r:id="rId41" xr:uid="{00000000-0004-0000-0000-000029000000}"/>
    <hyperlink ref="L134" r:id="rId42" xr:uid="{00000000-0004-0000-0000-00002A000000}"/>
    <hyperlink ref="L135" r:id="rId43" xr:uid="{00000000-0004-0000-0000-00002B000000}"/>
    <hyperlink ref="L136" r:id="rId44" xr:uid="{00000000-0004-0000-0000-00002C000000}"/>
    <hyperlink ref="L137" r:id="rId45" xr:uid="{00000000-0004-0000-0000-00002D000000}"/>
    <hyperlink ref="L138" r:id="rId46" xr:uid="{00000000-0004-0000-0000-00002E000000}"/>
    <hyperlink ref="L139" r:id="rId47" xr:uid="{00000000-0004-0000-0000-00002F000000}"/>
    <hyperlink ref="L140" r:id="rId48" xr:uid="{00000000-0004-0000-0000-000031000000}"/>
    <hyperlink ref="L142" r:id="rId49" xr:uid="{00000000-0004-0000-0000-000032000000}"/>
    <hyperlink ref="L143" r:id="rId50" xr:uid="{00000000-0004-0000-0000-000033000000}"/>
    <hyperlink ref="L144" r:id="rId51" xr:uid="{00000000-0004-0000-0000-000034000000}"/>
    <hyperlink ref="L145" r:id="rId52" xr:uid="{00000000-0004-0000-0000-000035000000}"/>
    <hyperlink ref="L146" r:id="rId53" xr:uid="{00000000-0004-0000-0000-000036000000}"/>
    <hyperlink ref="L147" r:id="rId54" xr:uid="{00000000-0004-0000-0000-000037000000}"/>
    <hyperlink ref="L149" r:id="rId55" xr:uid="{00000000-0004-0000-0000-000038000000}"/>
    <hyperlink ref="L150" r:id="rId56" xr:uid="{00000000-0004-0000-0000-000039000000}"/>
    <hyperlink ref="L46" r:id="rId57" xr:uid="{00000000-0004-0000-0000-00003A000000}"/>
    <hyperlink ref="L83" r:id="rId58" xr:uid="{00000000-0004-0000-0000-00003B000000}"/>
    <hyperlink ref="L122" r:id="rId59" display="barbozarocio55@gmail.com" xr:uid="{00000000-0004-0000-0000-00003C000000}"/>
    <hyperlink ref="L153" r:id="rId60" xr:uid="{00000000-0004-0000-0000-00003D000000}"/>
    <hyperlink ref="L154" r:id="rId61" xr:uid="{00000000-0004-0000-0000-00003E000000}"/>
    <hyperlink ref="L155" r:id="rId62" xr:uid="{00000000-0004-0000-0000-00003F000000}"/>
    <hyperlink ref="L158" r:id="rId63" xr:uid="{00000000-0004-0000-0000-000040000000}"/>
    <hyperlink ref="L160" r:id="rId64" xr:uid="{00000000-0004-0000-0000-000041000000}"/>
    <hyperlink ref="L161" r:id="rId65" xr:uid="{00000000-0004-0000-0000-000042000000}"/>
    <hyperlink ref="L163" r:id="rId66" xr:uid="{00000000-0004-0000-0000-000043000000}"/>
    <hyperlink ref="L82" r:id="rId67" xr:uid="{00000000-0004-0000-0000-000045000000}"/>
    <hyperlink ref="L166" r:id="rId68" xr:uid="{00000000-0004-0000-0000-000046000000}"/>
    <hyperlink ref="L172" r:id="rId69" xr:uid="{00000000-0004-0000-0000-000048000000}"/>
    <hyperlink ref="L174" r:id="rId70" xr:uid="{00000000-0004-0000-0000-000049000000}"/>
    <hyperlink ref="L175" r:id="rId71" xr:uid="{00000000-0004-0000-0000-00004A000000}"/>
    <hyperlink ref="L176" r:id="rId72" xr:uid="{00000000-0004-0000-0000-00004B000000}"/>
    <hyperlink ref="L177" r:id="rId73" xr:uid="{00000000-0004-0000-0000-00004C000000}"/>
    <hyperlink ref="L178" r:id="rId74" xr:uid="{00000000-0004-0000-0000-00004D000000}"/>
    <hyperlink ref="L179" r:id="rId75" xr:uid="{00000000-0004-0000-0000-00004E000000}"/>
    <hyperlink ref="L184" r:id="rId76" xr:uid="{00000000-0004-0000-0000-00004F000000}"/>
    <hyperlink ref="L185" r:id="rId77" xr:uid="{00000000-0004-0000-0000-000050000000}"/>
    <hyperlink ref="L186" r:id="rId78" xr:uid="{00000000-0004-0000-0000-000051000000}"/>
    <hyperlink ref="L187" r:id="rId79" xr:uid="{00000000-0004-0000-0000-000052000000}"/>
    <hyperlink ref="L191" r:id="rId80" xr:uid="{00000000-0004-0000-0000-000053000000}"/>
    <hyperlink ref="L193" r:id="rId81" xr:uid="{00000000-0004-0000-0000-000054000000}"/>
    <hyperlink ref="L167" r:id="rId82" xr:uid="{00000000-0004-0000-0000-000055000000}"/>
    <hyperlink ref="L36" r:id="rId83" xr:uid="{00000000-0004-0000-0000-000056000000}"/>
    <hyperlink ref="L196" r:id="rId84" xr:uid="{00000000-0004-0000-0000-000057000000}"/>
    <hyperlink ref="L199" r:id="rId85" xr:uid="{00000000-0004-0000-0000-000058000000}"/>
    <hyperlink ref="L204" r:id="rId86" xr:uid="{00000000-0004-0000-0000-000059000000}"/>
    <hyperlink ref="L207" r:id="rId87" xr:uid="{00000000-0004-0000-0000-00005A000000}"/>
    <hyperlink ref="L210" r:id="rId88" xr:uid="{00000000-0004-0000-0000-00005B000000}"/>
    <hyperlink ref="L216" r:id="rId89" xr:uid="{00000000-0004-0000-0000-00005C000000}"/>
    <hyperlink ref="L217" r:id="rId90" xr:uid="{00000000-0004-0000-0000-00005D000000}"/>
    <hyperlink ref="L164" r:id="rId91" xr:uid="{00000000-0004-0000-0000-00005E000000}"/>
    <hyperlink ref="L234" r:id="rId92" xr:uid="{00000000-0004-0000-0000-00005F000000}"/>
    <hyperlink ref="L236" r:id="rId93" xr:uid="{00000000-0004-0000-0000-000060000000}"/>
    <hyperlink ref="L238" r:id="rId94" xr:uid="{00000000-0004-0000-0000-000061000000}"/>
    <hyperlink ref="L240" r:id="rId95" xr:uid="{00000000-0004-0000-0000-000062000000}"/>
    <hyperlink ref="L243" r:id="rId96" xr:uid="{00000000-0004-0000-0000-000063000000}"/>
    <hyperlink ref="L244" r:id="rId97" xr:uid="{00000000-0004-0000-0000-000064000000}"/>
    <hyperlink ref="L246" r:id="rId98" xr:uid="{00000000-0004-0000-0000-000065000000}"/>
    <hyperlink ref="L249" r:id="rId99" xr:uid="{00000000-0004-0000-0000-000066000000}"/>
    <hyperlink ref="L248" r:id="rId100" xr:uid="{00000000-0004-0000-0000-000067000000}"/>
    <hyperlink ref="L252" r:id="rId101" xr:uid="{00000000-0004-0000-0000-000068000000}"/>
    <hyperlink ref="L253" r:id="rId102" xr:uid="{00000000-0004-0000-0000-000069000000}"/>
    <hyperlink ref="L256" r:id="rId103" xr:uid="{00000000-0004-0000-0000-00006B000000}"/>
    <hyperlink ref="L257" r:id="rId104" xr:uid="{00000000-0004-0000-0000-00006C000000}"/>
    <hyperlink ref="L258" r:id="rId105" xr:uid="{00000000-0004-0000-0000-00006D000000}"/>
    <hyperlink ref="L259" r:id="rId106" xr:uid="{00000000-0004-0000-0000-00006E000000}"/>
    <hyperlink ref="L260" r:id="rId107" xr:uid="{00000000-0004-0000-0000-00006F000000}"/>
    <hyperlink ref="L261" r:id="rId108" xr:uid="{00000000-0004-0000-0000-000070000000}"/>
    <hyperlink ref="L112" r:id="rId109" xr:uid="{00000000-0004-0000-0000-000071000000}"/>
    <hyperlink ref="L264" r:id="rId110" xr:uid="{00000000-0004-0000-0000-000072000000}"/>
    <hyperlink ref="L265" r:id="rId111" xr:uid="{00000000-0004-0000-0000-000073000000}"/>
    <hyperlink ref="L266" r:id="rId112" xr:uid="{00000000-0004-0000-0000-000074000000}"/>
    <hyperlink ref="L267" r:id="rId113" xr:uid="{00000000-0004-0000-0000-000075000000}"/>
    <hyperlink ref="L271" r:id="rId114" xr:uid="{00000000-0004-0000-0000-000076000000}"/>
    <hyperlink ref="L72" r:id="rId115" xr:uid="{00000000-0004-0000-0000-000077000000}"/>
    <hyperlink ref="L276" r:id="rId116" xr:uid="{00000000-0004-0000-0000-000078000000}"/>
    <hyperlink ref="L274" r:id="rId117" xr:uid="{00000000-0004-0000-0000-000079000000}"/>
    <hyperlink ref="L290" r:id="rId118" xr:uid="{00000000-0004-0000-0000-00007B000000}"/>
    <hyperlink ref="L292" r:id="rId119" xr:uid="{00000000-0004-0000-0000-00007C000000}"/>
    <hyperlink ref="L294" r:id="rId120" xr:uid="{00000000-0004-0000-0000-00007D000000}"/>
    <hyperlink ref="L295" r:id="rId121" xr:uid="{00000000-0004-0000-0000-00007E000000}"/>
    <hyperlink ref="L301" r:id="rId122" xr:uid="{00000000-0004-0000-0000-00007F000000}"/>
    <hyperlink ref="L303" r:id="rId123" xr:uid="{00000000-0004-0000-0000-000080000000}"/>
    <hyperlink ref="L5" r:id="rId124" xr:uid="{00000000-0004-0000-0000-000081000000}"/>
    <hyperlink ref="L313" r:id="rId125" xr:uid="{00000000-0004-0000-0000-000082000000}"/>
    <hyperlink ref="L318" r:id="rId126" xr:uid="{00000000-0004-0000-0000-000083000000}"/>
    <hyperlink ref="L148" r:id="rId127" xr:uid="{00000000-0004-0000-0000-000084000000}"/>
    <hyperlink ref="L319" r:id="rId128" xr:uid="{00000000-0004-0000-0000-000085000000}"/>
    <hyperlink ref="L329" r:id="rId129" xr:uid="{00000000-0004-0000-0000-000086000000}"/>
    <hyperlink ref="L333" r:id="rId130" xr:uid="{00000000-0004-0000-0000-000087000000}"/>
    <hyperlink ref="L334" r:id="rId131" xr:uid="{00000000-0004-0000-0000-000088000000}"/>
    <hyperlink ref="L335" r:id="rId132" xr:uid="{00000000-0004-0000-0000-000089000000}"/>
    <hyperlink ref="L341" r:id="rId133" xr:uid="{00000000-0004-0000-0000-00008A000000}"/>
    <hyperlink ref="L345" r:id="rId134" xr:uid="{00000000-0004-0000-0000-00008B000000}"/>
    <hyperlink ref="L347" r:id="rId135" xr:uid="{00000000-0004-0000-0000-00008C000000}"/>
    <hyperlink ref="L351" r:id="rId136" xr:uid="{00000000-0004-0000-0000-00008E000000}"/>
    <hyperlink ref="L352" r:id="rId137" xr:uid="{00000000-0004-0000-0000-00008F000000}"/>
    <hyperlink ref="L361" r:id="rId138" xr:uid="{00000000-0004-0000-0000-000090000000}"/>
    <hyperlink ref="L315" r:id="rId139" xr:uid="{00000000-0004-0000-0000-000091000000}"/>
    <hyperlink ref="L363" r:id="rId140" xr:uid="{00000000-0004-0000-0000-000092000000}"/>
    <hyperlink ref="L364" r:id="rId141" xr:uid="{00000000-0004-0000-0000-000093000000}"/>
    <hyperlink ref="L365" r:id="rId142" xr:uid="{00000000-0004-0000-0000-000094000000}"/>
    <hyperlink ref="L367" r:id="rId143" xr:uid="{00000000-0004-0000-0000-000095000000}"/>
    <hyperlink ref="L371" r:id="rId144" xr:uid="{00000000-0004-0000-0000-000096000000}"/>
    <hyperlink ref="L373" r:id="rId145" xr:uid="{00000000-0004-0000-0000-000098000000}"/>
    <hyperlink ref="L375" r:id="rId146" xr:uid="{00000000-0004-0000-0000-000099000000}"/>
    <hyperlink ref="L377" r:id="rId147" xr:uid="{00000000-0004-0000-0000-00009A000000}"/>
    <hyperlink ref="L378" r:id="rId148" xr:uid="{00000000-0004-0000-0000-00009B000000}"/>
    <hyperlink ref="L18" r:id="rId149" xr:uid="{00000000-0004-0000-0000-00009C000000}"/>
    <hyperlink ref="L380" r:id="rId150" xr:uid="{00000000-0004-0000-0000-00009D000000}"/>
    <hyperlink ref="L391" r:id="rId151" xr:uid="{00000000-0004-0000-0000-00009E000000}"/>
    <hyperlink ref="L393" r:id="rId152" xr:uid="{00000000-0004-0000-0000-00009F000000}"/>
    <hyperlink ref="L394" r:id="rId153" xr:uid="{00000000-0004-0000-0000-0000A0000000}"/>
    <hyperlink ref="L397" r:id="rId154" xr:uid="{00000000-0004-0000-0000-0000A1000000}"/>
    <hyperlink ref="L399" r:id="rId155" xr:uid="{00000000-0004-0000-0000-0000A2000000}"/>
    <hyperlink ref="L403" r:id="rId156" xr:uid="{00000000-0004-0000-0000-0000A3000000}"/>
    <hyperlink ref="L404" r:id="rId157" xr:uid="{00000000-0004-0000-0000-0000A4000000}"/>
    <hyperlink ref="L409" r:id="rId158" xr:uid="{00000000-0004-0000-0000-0000A5000000}"/>
    <hyperlink ref="L411" r:id="rId159" xr:uid="{00000000-0004-0000-0000-0000A6000000}"/>
    <hyperlink ref="L412" r:id="rId160" xr:uid="{00000000-0004-0000-0000-0000A7000000}"/>
    <hyperlink ref="L414" r:id="rId161" xr:uid="{00000000-0004-0000-0000-0000A8000000}"/>
    <hyperlink ref="L415" r:id="rId162" xr:uid="{00000000-0004-0000-0000-0000A9000000}"/>
    <hyperlink ref="L416" r:id="rId163" xr:uid="{00000000-0004-0000-0000-0000AA000000}"/>
    <hyperlink ref="L418" r:id="rId164" xr:uid="{00000000-0004-0000-0000-0000AB000000}"/>
    <hyperlink ref="L420" r:id="rId165" xr:uid="{00000000-0004-0000-0000-0000AC000000}"/>
    <hyperlink ref="L422" r:id="rId166" xr:uid="{00000000-0004-0000-0000-0000AD000000}"/>
    <hyperlink ref="L423" r:id="rId167" xr:uid="{00000000-0004-0000-0000-0000AE000000}"/>
    <hyperlink ref="L424" r:id="rId168" xr:uid="{00000000-0004-0000-0000-0000AF000000}"/>
    <hyperlink ref="L425" r:id="rId169" xr:uid="{00000000-0004-0000-0000-0000B0000000}"/>
    <hyperlink ref="L433" r:id="rId170" xr:uid="{00000000-0004-0000-0000-0000B2000000}"/>
    <hyperlink ref="L233" r:id="rId171" xr:uid="{00000000-0004-0000-0000-0000B3000000}"/>
    <hyperlink ref="L444" r:id="rId172" xr:uid="{00000000-0004-0000-0000-0000B4000000}"/>
    <hyperlink ref="L449" r:id="rId173" xr:uid="{00000000-0004-0000-0000-0000B5000000}"/>
    <hyperlink ref="L410" r:id="rId174" xr:uid="{00000000-0004-0000-0000-0000B6000000}"/>
    <hyperlink ref="L291" r:id="rId175" xr:uid="{00000000-0004-0000-0000-0000B7000000}"/>
    <hyperlink ref="L451" r:id="rId176" xr:uid="{00000000-0004-0000-0000-0000B8000000}"/>
    <hyperlink ref="L452" r:id="rId177" xr:uid="{00000000-0004-0000-0000-0000BA000000}"/>
    <hyperlink ref="L455" r:id="rId178" xr:uid="{00000000-0004-0000-0000-0000BB000000}"/>
    <hyperlink ref="L456" r:id="rId179" xr:uid="{00000000-0004-0000-0000-0000BC000000}"/>
    <hyperlink ref="L460" r:id="rId180" xr:uid="{00000000-0004-0000-0000-0000BD000000}"/>
    <hyperlink ref="L462" r:id="rId181" xr:uid="{00000000-0004-0000-0000-0000BE000000}"/>
    <hyperlink ref="L477" r:id="rId182" xr:uid="{00000000-0004-0000-0000-0000C0000000}"/>
    <hyperlink ref="L374" r:id="rId183" xr:uid="{00000000-0004-0000-0000-0000C1000000}"/>
    <hyperlink ref="L68" r:id="rId184" xr:uid="{00000000-0004-0000-0000-0000C2000000}"/>
    <hyperlink ref="L480" r:id="rId185" xr:uid="{00000000-0004-0000-0000-0000C3000000}"/>
    <hyperlink ref="L481" r:id="rId186" xr:uid="{00000000-0004-0000-0000-0000C4000000}"/>
    <hyperlink ref="L482" r:id="rId187" xr:uid="{00000000-0004-0000-0000-0000C5000000}"/>
    <hyperlink ref="L483" r:id="rId188" xr:uid="{00000000-0004-0000-0000-0000C7000000}"/>
    <hyperlink ref="L62" r:id="rId189" xr:uid="{00000000-0004-0000-0000-0000C8000000}"/>
    <hyperlink ref="L485" r:id="rId190" xr:uid="{00000000-0004-0000-0000-0000C9000000}"/>
    <hyperlink ref="L486" r:id="rId191" xr:uid="{00000000-0004-0000-0000-0000CA000000}"/>
    <hyperlink ref="L488" r:id="rId192" xr:uid="{00000000-0004-0000-0000-0000CB000000}"/>
    <hyperlink ref="L489" r:id="rId193" xr:uid="{00000000-0004-0000-0000-0000CC000000}"/>
    <hyperlink ref="L131" r:id="rId194" xr:uid="{00000000-0004-0000-0000-0000CD000000}"/>
    <hyperlink ref="L491" r:id="rId195" xr:uid="{00000000-0004-0000-0000-0000CE000000}"/>
    <hyperlink ref="L492" r:id="rId196" xr:uid="{00000000-0004-0000-0000-0000CF000000}"/>
    <hyperlink ref="L495" r:id="rId197" xr:uid="{00000000-0004-0000-0000-0000D0000000}"/>
    <hyperlink ref="L497" r:id="rId198" xr:uid="{00000000-0004-0000-0000-0000D1000000}"/>
    <hyperlink ref="L499" r:id="rId199" xr:uid="{00000000-0004-0000-0000-0000D2000000}"/>
    <hyperlink ref="L500" r:id="rId200" xr:uid="{00000000-0004-0000-0000-0000D3000000}"/>
    <hyperlink ref="L501" r:id="rId201" xr:uid="{00000000-0004-0000-0000-0000D4000000}"/>
    <hyperlink ref="L502" r:id="rId202" xr:uid="{00000000-0004-0000-0000-0000D5000000}"/>
    <hyperlink ref="L503" r:id="rId203" xr:uid="{00000000-0004-0000-0000-0000D6000000}"/>
    <hyperlink ref="L508" r:id="rId204" xr:uid="{00000000-0004-0000-0000-0000D7000000}"/>
    <hyperlink ref="L505" r:id="rId205" xr:uid="{00000000-0004-0000-0000-0000D8000000}"/>
    <hyperlink ref="L507" r:id="rId206" xr:uid="{00000000-0004-0000-0000-0000D9000000}"/>
    <hyperlink ref="L509" r:id="rId207" xr:uid="{00000000-0004-0000-0000-0000DA000000}"/>
    <hyperlink ref="L239" r:id="rId208" xr:uid="{00000000-0004-0000-0000-0000DB000000}"/>
    <hyperlink ref="L269" r:id="rId209" xr:uid="{00000000-0004-0000-0000-0000DC000000}"/>
    <hyperlink ref="L512" r:id="rId210" xr:uid="{00000000-0004-0000-0000-0000DD000000}"/>
    <hyperlink ref="L513" r:id="rId211" xr:uid="{00000000-0004-0000-0000-0000DE000000}"/>
    <hyperlink ref="L515" r:id="rId212" xr:uid="{00000000-0004-0000-0000-0000DF000000}"/>
    <hyperlink ref="L76" r:id="rId213" xr:uid="{00000000-0004-0000-0000-0000E0000000}"/>
    <hyperlink ref="L516" r:id="rId214" xr:uid="{00000000-0004-0000-0000-0000E1000000}"/>
    <hyperlink ref="L520" r:id="rId215" xr:uid="{00000000-0004-0000-0000-0000E2000000}"/>
    <hyperlink ref="L521" r:id="rId216" xr:uid="{00000000-0004-0000-0000-0000E3000000}"/>
    <hyperlink ref="L523" r:id="rId217" xr:uid="{00000000-0004-0000-0000-0000E4000000}"/>
    <hyperlink ref="L524" r:id="rId218" xr:uid="{00000000-0004-0000-0000-0000E5000000}"/>
    <hyperlink ref="L525" r:id="rId219" xr:uid="{00000000-0004-0000-0000-0000E6000000}"/>
    <hyperlink ref="L535" r:id="rId220" xr:uid="{00000000-0004-0000-0000-0000E7000000}"/>
    <hyperlink ref="L538" r:id="rId221" xr:uid="{00000000-0004-0000-0000-0000E8000000}"/>
    <hyperlink ref="L542" r:id="rId222" xr:uid="{00000000-0004-0000-0000-0000E9000000}"/>
    <hyperlink ref="L544" r:id="rId223" xr:uid="{00000000-0004-0000-0000-0000EB000000}"/>
    <hyperlink ref="L545" r:id="rId224" xr:uid="{00000000-0004-0000-0000-0000EC000000}"/>
    <hyperlink ref="L552" r:id="rId225" xr:uid="{00000000-0004-0000-0000-0000ED000000}"/>
    <hyperlink ref="L546" r:id="rId226" xr:uid="{00000000-0004-0000-0000-0000EE000000}"/>
    <hyperlink ref="L547" r:id="rId227" xr:uid="{00000000-0004-0000-0000-0000EF000000}"/>
    <hyperlink ref="L548" r:id="rId228" xr:uid="{00000000-0004-0000-0000-0000F0000000}"/>
    <hyperlink ref="L549" r:id="rId229" xr:uid="{00000000-0004-0000-0000-0000F1000000}"/>
    <hyperlink ref="L550" r:id="rId230" xr:uid="{00000000-0004-0000-0000-0000F2000000}"/>
    <hyperlink ref="L554" r:id="rId231" xr:uid="{00000000-0004-0000-0000-0000F3000000}"/>
    <hyperlink ref="L555" r:id="rId232" xr:uid="{00000000-0004-0000-0000-0000F4000000}"/>
    <hyperlink ref="L556" r:id="rId233" xr:uid="{00000000-0004-0000-0000-0000F5000000}"/>
    <hyperlink ref="L557" r:id="rId234" xr:uid="{00000000-0004-0000-0000-0000F6000000}"/>
    <hyperlink ref="L461" r:id="rId235" xr:uid="{00000000-0004-0000-0000-0000F7000000}"/>
    <hyperlink ref="L558" r:id="rId236" xr:uid="{00000000-0004-0000-0000-0000F8000000}"/>
    <hyperlink ref="L559" r:id="rId237" xr:uid="{00000000-0004-0000-0000-0000F9000000}"/>
    <hyperlink ref="L536" r:id="rId238" xr:uid="{00000000-0004-0000-0000-0000FA000000}"/>
    <hyperlink ref="L562" r:id="rId239" xr:uid="{00000000-0004-0000-0000-0000FB000000}"/>
    <hyperlink ref="L563" r:id="rId240" xr:uid="{00000000-0004-0000-0000-0000FC000000}"/>
    <hyperlink ref="L564" r:id="rId241" xr:uid="{00000000-0004-0000-0000-0000FD000000}"/>
    <hyperlink ref="L567" r:id="rId242" xr:uid="{00000000-0004-0000-0000-0000FE000000}"/>
    <hyperlink ref="L568" r:id="rId243" xr:uid="{00000000-0004-0000-0000-0000FF000000}"/>
    <hyperlink ref="L569" r:id="rId244" xr:uid="{00000000-0004-0000-0000-000000010000}"/>
    <hyperlink ref="L573" r:id="rId245" xr:uid="{00000000-0004-0000-0000-000001010000}"/>
    <hyperlink ref="L575" r:id="rId246" xr:uid="{00000000-0004-0000-0000-000002010000}"/>
    <hyperlink ref="L577" r:id="rId247" xr:uid="{00000000-0004-0000-0000-000003010000}"/>
    <hyperlink ref="L579" r:id="rId248" display="rodrieferreyra@gmail.com" xr:uid="{00000000-0004-0000-0000-000004010000}"/>
    <hyperlink ref="L439" r:id="rId249" xr:uid="{00000000-0004-0000-0000-000005010000}"/>
    <hyperlink ref="L580" r:id="rId250" xr:uid="{00000000-0004-0000-0000-000006010000}"/>
    <hyperlink ref="L581" r:id="rId251" xr:uid="{00000000-0004-0000-0000-000007010000}"/>
    <hyperlink ref="L583" r:id="rId252" xr:uid="{00000000-0004-0000-0000-000008010000}"/>
    <hyperlink ref="L588" r:id="rId253" xr:uid="{00000000-0004-0000-0000-000009010000}"/>
    <hyperlink ref="L593" r:id="rId254" xr:uid="{00000000-0004-0000-0000-00000B010000}"/>
    <hyperlink ref="L596" r:id="rId255" xr:uid="{00000000-0004-0000-0000-00000C010000}"/>
    <hyperlink ref="L597" r:id="rId256" xr:uid="{00000000-0004-0000-0000-00000D010000}"/>
    <hyperlink ref="L598" r:id="rId257" xr:uid="{00000000-0004-0000-0000-00000E010000}"/>
    <hyperlink ref="L594" r:id="rId258" xr:uid="{00000000-0004-0000-0000-00000F010000}"/>
    <hyperlink ref="L600" r:id="rId259" xr:uid="{00000000-0004-0000-0000-000010010000}"/>
    <hyperlink ref="L607" r:id="rId260" xr:uid="{00000000-0004-0000-0000-000011010000}"/>
    <hyperlink ref="L610" r:id="rId261" xr:uid="{00000000-0004-0000-0000-000012010000}"/>
    <hyperlink ref="L618" r:id="rId262" xr:uid="{00000000-0004-0000-0000-000013010000}"/>
    <hyperlink ref="L619" r:id="rId263" xr:uid="{00000000-0004-0000-0000-000014010000}"/>
    <hyperlink ref="L620" r:id="rId264" xr:uid="{00000000-0004-0000-0000-000016010000}"/>
    <hyperlink ref="L443" r:id="rId265" xr:uid="{00000000-0004-0000-0000-000017010000}"/>
    <hyperlink ref="L621" r:id="rId266" xr:uid="{00000000-0004-0000-0000-000018010000}"/>
    <hyperlink ref="L622" r:id="rId267" xr:uid="{00000000-0004-0000-0000-000019010000}"/>
    <hyperlink ref="L623" r:id="rId268" xr:uid="{00000000-0004-0000-0000-00001A010000}"/>
    <hyperlink ref="L626" r:id="rId269" xr:uid="{00000000-0004-0000-0000-00001C010000}"/>
    <hyperlink ref="L631" r:id="rId270" xr:uid="{00000000-0004-0000-0000-00001D010000}"/>
    <hyperlink ref="L628" r:id="rId271" xr:uid="{00000000-0004-0000-0000-00001E010000}"/>
    <hyperlink ref="L634" r:id="rId272" xr:uid="{00000000-0004-0000-0000-00001F010000}"/>
    <hyperlink ref="L635" r:id="rId273" xr:uid="{00000000-0004-0000-0000-000020010000}"/>
    <hyperlink ref="L636" r:id="rId274" xr:uid="{00000000-0004-0000-0000-000021010000}"/>
    <hyperlink ref="L637" r:id="rId275" xr:uid="{00000000-0004-0000-0000-000022010000}"/>
    <hyperlink ref="L640" r:id="rId276" xr:uid="{00000000-0004-0000-0000-000023010000}"/>
    <hyperlink ref="L413" r:id="rId277" xr:uid="{00000000-0004-0000-0000-000024010000}"/>
    <hyperlink ref="L398" r:id="rId278" xr:uid="{00000000-0004-0000-0000-000025010000}"/>
    <hyperlink ref="L641" r:id="rId279" xr:uid="{00000000-0004-0000-0000-000026010000}"/>
    <hyperlink ref="L643" r:id="rId280" xr:uid="{00000000-0004-0000-0000-000028010000}"/>
    <hyperlink ref="L645" r:id="rId281" xr:uid="{00000000-0004-0000-0000-00002A010000}"/>
    <hyperlink ref="L649" r:id="rId282" xr:uid="{00000000-0004-0000-0000-00002B010000}"/>
    <hyperlink ref="L650" r:id="rId283" xr:uid="{00000000-0004-0000-0000-00002C010000}"/>
    <hyperlink ref="L653" r:id="rId284" xr:uid="{00000000-0004-0000-0000-00002D010000}"/>
    <hyperlink ref="L279" r:id="rId285" xr:uid="{00000000-0004-0000-0000-00002E010000}"/>
    <hyperlink ref="L654" r:id="rId286" xr:uid="{00000000-0004-0000-0000-00002F010000}"/>
    <hyperlink ref="L655" r:id="rId287" xr:uid="{00000000-0004-0000-0000-000030010000}"/>
    <hyperlink ref="L658" r:id="rId288" xr:uid="{00000000-0004-0000-0000-000031010000}"/>
    <hyperlink ref="L659" r:id="rId289" xr:uid="{59A4F3E7-EB07-424D-A42C-9B3AE113A0E7}"/>
    <hyperlink ref="L15" r:id="rId290" xr:uid="{7D16B39E-04D3-48C1-9C8F-A4EFA593B18E}"/>
    <hyperlink ref="L665" r:id="rId291" xr:uid="{BB6AF201-1511-4ACA-8D68-113E16B7C6F9}"/>
    <hyperlink ref="L560" r:id="rId292" xr:uid="{0888DF66-88A9-427D-9D2A-0C4AB1F393A4}"/>
    <hyperlink ref="L671" r:id="rId293" xr:uid="{52A5BF18-7F2F-475C-808A-476D59BA054B}"/>
    <hyperlink ref="L673" r:id="rId294" xr:uid="{DF2365DF-C39F-4428-B5EB-07E7399BAB59}"/>
    <hyperlink ref="L679" r:id="rId295" xr:uid="{1341B893-4AF2-455F-A62A-10DD3ACC85B8}"/>
    <hyperlink ref="L680" r:id="rId296" xr:uid="{CFB7D4F8-AF81-4A77-B2B7-49D5CBB741FB}"/>
    <hyperlink ref="L384" r:id="rId297" xr:uid="{D6291602-7020-4836-9981-17DD480FDA5E}"/>
    <hyperlink ref="L684" r:id="rId298" xr:uid="{BB571F68-130B-40D1-9AA1-584D45706435}"/>
    <hyperlink ref="L685" r:id="rId299" xr:uid="{1D4EE018-F8B2-4DA1-A2AF-03ECCE4F8475}"/>
    <hyperlink ref="L687" r:id="rId300" xr:uid="{E1C51834-91FF-4D6B-B74D-673E20D95E67}"/>
    <hyperlink ref="L688" r:id="rId301" xr:uid="{87135EBE-9C95-410D-AC6A-E3C77FCC3F45}"/>
    <hyperlink ref="L693" r:id="rId302" xr:uid="{DA9912CA-AB7F-4D4E-AF81-552D7A352DBB}"/>
    <hyperlink ref="L696" r:id="rId303" xr:uid="{1E9835AB-B1EE-4A36-95BB-F5CD79003E08}"/>
    <hyperlink ref="L694" r:id="rId304" xr:uid="{88411AE3-0312-498E-82BD-62C7ECD8695C}"/>
    <hyperlink ref="L695" r:id="rId305" xr:uid="{FF943FB5-4A55-45E8-ABE3-1BCA556E4B88}"/>
    <hyperlink ref="L697" r:id="rId306" xr:uid="{A02A7203-AABE-46DE-9544-096D042F5CFC}"/>
    <hyperlink ref="L698" r:id="rId307" xr:uid="{2D42AC6E-E6D6-4575-9D75-0D6A7AFEE2C0}"/>
    <hyperlink ref="L699" r:id="rId308" xr:uid="{004E0FE6-9DDF-416C-8ED9-F48A569E7480}"/>
    <hyperlink ref="L700" r:id="rId309" xr:uid="{F87EE6EB-31DB-4CE1-AA5E-428CCD7E0B0D}"/>
    <hyperlink ref="L701" r:id="rId310" xr:uid="{1016FFFD-5904-451B-B96C-B107BB83C931}"/>
    <hyperlink ref="L702" r:id="rId311" xr:uid="{F9273D06-9220-4D7B-83C8-2538DCD927A1}"/>
    <hyperlink ref="L703" r:id="rId312" xr:uid="{43EB426A-D85C-415D-B9D7-584280DE98D2}"/>
    <hyperlink ref="L707" r:id="rId313" xr:uid="{7D6C24EE-44C6-4D6E-97AA-017F651E9A91}"/>
    <hyperlink ref="L708" r:id="rId314" xr:uid="{D12C9442-62D8-41A2-AB58-C058F045803C}"/>
    <hyperlink ref="L714" r:id="rId315" xr:uid="{07761AC8-5D9D-45AD-A72C-8B0573E55F64}"/>
    <hyperlink ref="L717" r:id="rId316" xr:uid="{51973778-6164-4E7F-8124-319CF7CF8B3D}"/>
    <hyperlink ref="L475" r:id="rId317" xr:uid="{00000000-0004-0000-0000-0000BF000000}"/>
    <hyperlink ref="L543" r:id="rId318" xr:uid="{BD685062-2FE0-40BC-9D27-AA89D2C35322}"/>
    <hyperlink ref="L646" r:id="rId319" xr:uid="{6E15BC74-86A0-4BB4-9612-7BADC8621B0C}"/>
  </hyperlinks>
  <pageMargins left="0.70866141732283472" right="0.70866141732283472" top="0.74803149606299213" bottom="0.74803149606299213" header="0.31496062992125984" footer="0.31496062992125984"/>
  <pageSetup orientation="portrait" r:id="rId320"/>
  <ignoredErrors>
    <ignoredError sqref="N2 N220:N223 N303:N306 N296:N298 N283 N273:N274 N282 N295 N302 N207:N209 N205 N194:N195 N192 N187 N184:N185 N181:N182 N174 N173 N180 N183 N186 N191 N193 N204 N206 N216 N218:N219 N147:N150 N169:N170 N314 N160:N162 N313 N317 N178:N179 N254 N318 N151:N152 N155:N157 N266:N268 N272 N144:N145 N281 N113:N114 N299 N129 N226 N7 N17:N20 N309:N311 N248 N116:N117 N123:N128 N240 N77:N80 N312 N316 N175:N176 N288 N270:N271 N275:N280 N3:N4 N108:N112 N285:N286 N16 N261 N46:N53 N241:N243 N118:N121 N255:N257 N13:N15 N171:N172 N224:N225 N74:N75 N24:N25 N30 N188:N189 N54 N231:N232 N26:N28 N217 N153:N154 N214:N215 N21:N23 N250:N251 N210:N213 N258:N259 N138:N139 N9:N12 N289:N292 N107 N166:N168 N200:N203 N308 N85:N87 N8 N163:N164 N263 N131:N137 N55:N57 N58:N72 N31 N190 N252:N253 N196:N199 N244:N247 N158 N233:N239 N293 N81:N83 N122 N300 N146 N227:N230 N88:N99 N43:N44 N307 N5:N6 N260 N249 N159 N32:N38 N287 N165 N294 N39:N41 N301 N100:N106 N140:N143 N45 N284 N265 N84" calculatedColumn="1"/>
  </ignoredErrors>
  <legacyDrawing r:id="rId321"/>
  <tableParts count="1">
    <tablePart r:id="rId3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FF"/>
  </sheetPr>
  <dimension ref="A1:R5640"/>
  <sheetViews>
    <sheetView zoomScaleNormal="100" workbookViewId="0">
      <selection activeCell="B29" sqref="B29"/>
    </sheetView>
  </sheetViews>
  <sheetFormatPr defaultColWidth="11.42578125" defaultRowHeight="20.25" x14ac:dyDescent="0.4"/>
  <cols>
    <col min="1" max="1" width="17.42578125" style="441" bestFit="1" customWidth="1"/>
    <col min="2" max="2" width="54.28515625" style="441" bestFit="1" customWidth="1"/>
    <col min="3" max="3" width="29.42578125" style="441" customWidth="1"/>
    <col min="4" max="4" width="65.85546875" style="441" bestFit="1" customWidth="1"/>
    <col min="5" max="5" width="12.140625" style="441" bestFit="1" customWidth="1"/>
    <col min="6" max="6" width="14.140625" style="441" customWidth="1"/>
    <col min="7" max="7" width="14" style="442" customWidth="1"/>
    <col min="8" max="8" width="20.140625" style="441" customWidth="1"/>
    <col min="9" max="9" width="22.5703125" style="445" bestFit="1" customWidth="1"/>
    <col min="10" max="10" width="19.7109375" style="441" bestFit="1" customWidth="1"/>
    <col min="11" max="11" width="23.28515625" style="444" bestFit="1" customWidth="1"/>
    <col min="12" max="12" width="18.7109375" style="441" customWidth="1"/>
    <col min="13" max="13" width="22.140625" style="449" customWidth="1"/>
    <col min="14" max="14" width="20.42578125" style="441" bestFit="1" customWidth="1"/>
    <col min="15" max="15" width="13" style="441" bestFit="1" customWidth="1"/>
    <col min="16" max="16" width="12.85546875" style="441" bestFit="1" customWidth="1"/>
    <col min="17" max="17" width="11.5703125" style="441" bestFit="1" customWidth="1"/>
    <col min="18" max="16384" width="11.42578125" style="441"/>
  </cols>
  <sheetData>
    <row r="1" spans="1:16" s="221" customFormat="1" ht="16.5" customHeight="1" x14ac:dyDescent="0.4">
      <c r="A1" s="217" t="s">
        <v>318</v>
      </c>
      <c r="B1" s="217" t="s">
        <v>1311</v>
      </c>
      <c r="C1" s="217" t="s">
        <v>8</v>
      </c>
      <c r="D1" s="217" t="s">
        <v>11</v>
      </c>
      <c r="E1" s="217" t="s">
        <v>13</v>
      </c>
      <c r="F1" s="218" t="s">
        <v>271</v>
      </c>
      <c r="G1" s="218" t="s">
        <v>336</v>
      </c>
      <c r="H1" s="217" t="s">
        <v>341</v>
      </c>
      <c r="I1" s="218" t="s">
        <v>2880</v>
      </c>
      <c r="J1" s="219" t="s">
        <v>3455</v>
      </c>
      <c r="K1" s="217" t="s">
        <v>15</v>
      </c>
      <c r="L1" s="220" t="s">
        <v>3456</v>
      </c>
      <c r="M1" s="217" t="s">
        <v>272</v>
      </c>
      <c r="N1" s="217" t="s">
        <v>380</v>
      </c>
      <c r="O1" s="217" t="s">
        <v>381</v>
      </c>
      <c r="P1" s="217" t="s">
        <v>382</v>
      </c>
    </row>
    <row r="2" spans="1:16" s="228" customFormat="1" x14ac:dyDescent="0.4">
      <c r="A2" s="212">
        <v>1</v>
      </c>
      <c r="B2" s="212" t="s">
        <v>1589</v>
      </c>
      <c r="C2" s="212">
        <v>23089538</v>
      </c>
      <c r="D2" s="212" t="s">
        <v>2457</v>
      </c>
      <c r="E2" s="212" t="s">
        <v>22</v>
      </c>
      <c r="F2" s="222">
        <v>45821</v>
      </c>
      <c r="G2" s="223" t="s">
        <v>338</v>
      </c>
      <c r="H2" s="224">
        <f t="shared" ref="H2:H33" si="0">+F2+30</f>
        <v>45851</v>
      </c>
      <c r="I2" s="223" t="s">
        <v>342</v>
      </c>
      <c r="J2" s="225">
        <v>153199.17000000001</v>
      </c>
      <c r="K2" s="212" t="s">
        <v>281</v>
      </c>
      <c r="L2" s="226">
        <v>30250000</v>
      </c>
      <c r="M2" s="227">
        <v>45931</v>
      </c>
      <c r="N2" s="212">
        <v>1</v>
      </c>
      <c r="O2" s="212">
        <v>10</v>
      </c>
      <c r="P2" s="212">
        <v>2025</v>
      </c>
    </row>
    <row r="3" spans="1:16" s="221" customFormat="1" x14ac:dyDescent="0.4">
      <c r="A3" s="212">
        <v>2</v>
      </c>
      <c r="B3" s="214" t="s">
        <v>35</v>
      </c>
      <c r="C3" s="214" t="s">
        <v>38</v>
      </c>
      <c r="D3" s="214" t="s">
        <v>40</v>
      </c>
      <c r="E3" s="214" t="s">
        <v>22</v>
      </c>
      <c r="F3" s="229">
        <v>45840</v>
      </c>
      <c r="G3" s="230" t="s">
        <v>372</v>
      </c>
      <c r="H3" s="231">
        <f t="shared" si="0"/>
        <v>45870</v>
      </c>
      <c r="I3" s="230" t="s">
        <v>342</v>
      </c>
      <c r="J3" s="232">
        <v>160900.06</v>
      </c>
      <c r="K3" s="214" t="s">
        <v>34</v>
      </c>
      <c r="L3" s="233">
        <v>41318500</v>
      </c>
      <c r="M3" s="234">
        <v>46064</v>
      </c>
      <c r="N3" s="213">
        <v>11</v>
      </c>
      <c r="O3" s="213">
        <v>2</v>
      </c>
      <c r="P3" s="213">
        <v>2026</v>
      </c>
    </row>
    <row r="4" spans="1:16" s="228" customFormat="1" x14ac:dyDescent="0.4">
      <c r="A4" s="212">
        <v>3</v>
      </c>
      <c r="B4" s="212" t="s">
        <v>42</v>
      </c>
      <c r="C4" s="212">
        <v>24793187</v>
      </c>
      <c r="D4" s="212" t="s">
        <v>401</v>
      </c>
      <c r="E4" s="212" t="s">
        <v>41</v>
      </c>
      <c r="F4" s="222">
        <v>45836</v>
      </c>
      <c r="G4" s="223" t="s">
        <v>339</v>
      </c>
      <c r="H4" s="224">
        <f t="shared" si="0"/>
        <v>45866</v>
      </c>
      <c r="I4" s="223" t="s">
        <v>342</v>
      </c>
      <c r="J4" s="225">
        <v>57415.57</v>
      </c>
      <c r="K4" s="212" t="s">
        <v>281</v>
      </c>
      <c r="L4" s="235">
        <v>6130000</v>
      </c>
      <c r="M4" s="227">
        <v>45901</v>
      </c>
      <c r="N4" s="212">
        <v>1</v>
      </c>
      <c r="O4" s="212">
        <v>9</v>
      </c>
      <c r="P4" s="212">
        <v>2025</v>
      </c>
    </row>
    <row r="5" spans="1:16" s="228" customFormat="1" x14ac:dyDescent="0.4">
      <c r="A5" s="212">
        <v>4</v>
      </c>
      <c r="B5" s="212" t="s">
        <v>56</v>
      </c>
      <c r="C5" s="193">
        <v>20542758</v>
      </c>
      <c r="D5" s="212" t="s">
        <v>3354</v>
      </c>
      <c r="E5" s="212" t="s">
        <v>22</v>
      </c>
      <c r="F5" s="222">
        <v>45821</v>
      </c>
      <c r="G5" s="223" t="s">
        <v>338</v>
      </c>
      <c r="H5" s="224">
        <f t="shared" si="0"/>
        <v>45851</v>
      </c>
      <c r="I5" s="223" t="s">
        <v>342</v>
      </c>
      <c r="J5" s="225">
        <v>58530.79</v>
      </c>
      <c r="K5" s="212" t="s">
        <v>24</v>
      </c>
      <c r="L5" s="235">
        <v>48950000</v>
      </c>
      <c r="M5" s="227" t="s">
        <v>410</v>
      </c>
      <c r="N5" s="193">
        <v>18</v>
      </c>
      <c r="O5" s="193">
        <v>1</v>
      </c>
      <c r="P5" s="193">
        <v>2026</v>
      </c>
    </row>
    <row r="6" spans="1:16" s="221" customFormat="1" ht="16.5" customHeight="1" x14ac:dyDescent="0.4">
      <c r="A6" s="212">
        <v>5</v>
      </c>
      <c r="B6" s="236" t="s">
        <v>58</v>
      </c>
      <c r="C6" s="236">
        <v>27188943</v>
      </c>
      <c r="D6" s="214" t="s">
        <v>401</v>
      </c>
      <c r="E6" s="236" t="s">
        <v>22</v>
      </c>
      <c r="F6" s="229">
        <v>45840</v>
      </c>
      <c r="G6" s="230" t="s">
        <v>339</v>
      </c>
      <c r="H6" s="231">
        <f t="shared" si="0"/>
        <v>45870</v>
      </c>
      <c r="I6" s="230" t="s">
        <v>342</v>
      </c>
      <c r="J6" s="237">
        <v>84170.55</v>
      </c>
      <c r="K6" s="236" t="s">
        <v>281</v>
      </c>
      <c r="L6" s="238">
        <v>14190000</v>
      </c>
      <c r="M6" s="239">
        <v>45860</v>
      </c>
      <c r="N6" s="213">
        <v>22</v>
      </c>
      <c r="O6" s="213">
        <v>7</v>
      </c>
      <c r="P6" s="213">
        <v>2025</v>
      </c>
    </row>
    <row r="7" spans="1:16" s="248" customFormat="1" x14ac:dyDescent="0.4">
      <c r="A7" s="212">
        <v>6</v>
      </c>
      <c r="B7" s="194" t="s">
        <v>65</v>
      </c>
      <c r="C7" s="194">
        <v>25652666</v>
      </c>
      <c r="D7" s="194" t="s">
        <v>275</v>
      </c>
      <c r="E7" s="240" t="s">
        <v>41</v>
      </c>
      <c r="F7" s="241">
        <v>45805</v>
      </c>
      <c r="G7" s="242" t="s">
        <v>338</v>
      </c>
      <c r="H7" s="243">
        <f t="shared" si="0"/>
        <v>45835</v>
      </c>
      <c r="I7" s="244" t="s">
        <v>344</v>
      </c>
      <c r="J7" s="245">
        <v>111670.33</v>
      </c>
      <c r="K7" s="194" t="s">
        <v>281</v>
      </c>
      <c r="L7" s="246">
        <v>5700000</v>
      </c>
      <c r="M7" s="247">
        <v>45887</v>
      </c>
      <c r="N7" s="194">
        <v>18</v>
      </c>
      <c r="O7" s="194">
        <v>8</v>
      </c>
      <c r="P7" s="194">
        <v>2025</v>
      </c>
    </row>
    <row r="8" spans="1:16" s="228" customFormat="1" x14ac:dyDescent="0.4">
      <c r="A8" s="212">
        <v>7</v>
      </c>
      <c r="B8" s="212" t="s">
        <v>75</v>
      </c>
      <c r="C8" s="193">
        <v>23198829</v>
      </c>
      <c r="D8" s="212" t="s">
        <v>73</v>
      </c>
      <c r="E8" s="249" t="s">
        <v>1587</v>
      </c>
      <c r="F8" s="222">
        <v>45836</v>
      </c>
      <c r="G8" s="223" t="s">
        <v>339</v>
      </c>
      <c r="H8" s="224">
        <f t="shared" si="0"/>
        <v>45866</v>
      </c>
      <c r="I8" s="223" t="s">
        <v>342</v>
      </c>
      <c r="J8" s="225">
        <v>6702.4</v>
      </c>
      <c r="K8" s="250" t="s">
        <v>34</v>
      </c>
      <c r="L8" s="235">
        <v>2700000</v>
      </c>
      <c r="M8" s="227">
        <v>46018</v>
      </c>
      <c r="N8" s="193">
        <v>27</v>
      </c>
      <c r="O8" s="193">
        <v>12</v>
      </c>
      <c r="P8" s="193">
        <v>2025</v>
      </c>
    </row>
    <row r="9" spans="1:16" s="228" customFormat="1" x14ac:dyDescent="0.4">
      <c r="A9" s="212">
        <v>8</v>
      </c>
      <c r="B9" s="212" t="s">
        <v>82</v>
      </c>
      <c r="C9" s="212">
        <v>12509462</v>
      </c>
      <c r="D9" s="212" t="s">
        <v>276</v>
      </c>
      <c r="E9" s="212" t="s">
        <v>22</v>
      </c>
      <c r="F9" s="222">
        <v>45821</v>
      </c>
      <c r="G9" s="223" t="s">
        <v>338</v>
      </c>
      <c r="H9" s="224">
        <f t="shared" si="0"/>
        <v>45851</v>
      </c>
      <c r="I9" s="223" t="s">
        <v>342</v>
      </c>
      <c r="J9" s="225">
        <v>38569.65</v>
      </c>
      <c r="K9" s="212" t="s">
        <v>24</v>
      </c>
      <c r="L9" s="235">
        <v>11880000</v>
      </c>
      <c r="M9" s="227">
        <v>46089</v>
      </c>
      <c r="N9" s="212">
        <v>8</v>
      </c>
      <c r="O9" s="212">
        <v>3</v>
      </c>
      <c r="P9" s="212">
        <v>2026</v>
      </c>
    </row>
    <row r="10" spans="1:16" s="252" customFormat="1" ht="16.5" customHeight="1" x14ac:dyDescent="0.4">
      <c r="A10" s="212">
        <v>9</v>
      </c>
      <c r="B10" s="214" t="s">
        <v>35</v>
      </c>
      <c r="C10" s="214">
        <v>23912339</v>
      </c>
      <c r="D10" s="214" t="s">
        <v>2174</v>
      </c>
      <c r="E10" s="214" t="s">
        <v>22</v>
      </c>
      <c r="F10" s="229">
        <v>45840</v>
      </c>
      <c r="G10" s="230" t="s">
        <v>372</v>
      </c>
      <c r="H10" s="251">
        <f t="shared" si="0"/>
        <v>45870</v>
      </c>
      <c r="I10" s="230" t="s">
        <v>342</v>
      </c>
      <c r="J10" s="232">
        <v>111450.9</v>
      </c>
      <c r="K10" s="214" t="s">
        <v>281</v>
      </c>
      <c r="L10" s="233">
        <v>23210000</v>
      </c>
      <c r="M10" s="234">
        <v>45875</v>
      </c>
      <c r="N10" s="214">
        <v>6</v>
      </c>
      <c r="O10" s="214">
        <v>8</v>
      </c>
      <c r="P10" s="214">
        <v>2025</v>
      </c>
    </row>
    <row r="11" spans="1:16" s="228" customFormat="1" x14ac:dyDescent="0.4">
      <c r="A11" s="212">
        <v>10</v>
      </c>
      <c r="B11" s="253" t="s">
        <v>90</v>
      </c>
      <c r="C11" s="253">
        <v>17158370</v>
      </c>
      <c r="D11" s="253" t="s">
        <v>330</v>
      </c>
      <c r="E11" s="253" t="s">
        <v>22</v>
      </c>
      <c r="F11" s="222">
        <v>45823</v>
      </c>
      <c r="G11" s="254" t="s">
        <v>340</v>
      </c>
      <c r="H11" s="224">
        <f t="shared" si="0"/>
        <v>45853</v>
      </c>
      <c r="I11" s="254" t="s">
        <v>342</v>
      </c>
      <c r="J11" s="255">
        <v>85813.23</v>
      </c>
      <c r="K11" s="253" t="s">
        <v>281</v>
      </c>
      <c r="L11" s="256">
        <v>9977000</v>
      </c>
      <c r="M11" s="257">
        <v>45929</v>
      </c>
      <c r="N11" s="253">
        <v>29</v>
      </c>
      <c r="O11" s="253">
        <v>9</v>
      </c>
      <c r="P11" s="253">
        <v>2025</v>
      </c>
    </row>
    <row r="12" spans="1:16" s="228" customFormat="1" x14ac:dyDescent="0.4">
      <c r="A12" s="212">
        <v>11</v>
      </c>
      <c r="B12" s="212" t="s">
        <v>94</v>
      </c>
      <c r="C12" s="212">
        <v>32280786</v>
      </c>
      <c r="D12" s="250" t="s">
        <v>277</v>
      </c>
      <c r="E12" s="212" t="s">
        <v>2902</v>
      </c>
      <c r="F12" s="222">
        <v>45805</v>
      </c>
      <c r="G12" s="223" t="s">
        <v>338</v>
      </c>
      <c r="H12" s="224">
        <f t="shared" si="0"/>
        <v>45835</v>
      </c>
      <c r="I12" s="223" t="s">
        <v>342</v>
      </c>
      <c r="J12" s="225">
        <v>42845.27</v>
      </c>
      <c r="K12" s="212" t="s">
        <v>24</v>
      </c>
      <c r="L12" s="235">
        <v>8470000</v>
      </c>
      <c r="M12" s="227">
        <v>45846</v>
      </c>
      <c r="N12" s="212">
        <v>8</v>
      </c>
      <c r="O12" s="212">
        <v>7</v>
      </c>
      <c r="P12" s="212">
        <v>2025</v>
      </c>
    </row>
    <row r="13" spans="1:16" s="228" customFormat="1" x14ac:dyDescent="0.4">
      <c r="A13" s="212">
        <v>12</v>
      </c>
      <c r="B13" s="212" t="s">
        <v>98</v>
      </c>
      <c r="C13" s="212">
        <v>25247061</v>
      </c>
      <c r="D13" s="212" t="s">
        <v>278</v>
      </c>
      <c r="E13" s="212" t="s">
        <v>22</v>
      </c>
      <c r="F13" s="222">
        <v>45821</v>
      </c>
      <c r="G13" s="223" t="s">
        <v>338</v>
      </c>
      <c r="H13" s="224">
        <f t="shared" si="0"/>
        <v>45851</v>
      </c>
      <c r="I13" s="223" t="s">
        <v>342</v>
      </c>
      <c r="J13" s="225">
        <v>105149.62</v>
      </c>
      <c r="K13" s="212" t="s">
        <v>34</v>
      </c>
      <c r="L13" s="235">
        <v>207292000</v>
      </c>
      <c r="M13" s="227">
        <v>46158</v>
      </c>
      <c r="N13" s="212">
        <v>16</v>
      </c>
      <c r="O13" s="212">
        <v>5</v>
      </c>
      <c r="P13" s="212">
        <v>2026</v>
      </c>
    </row>
    <row r="14" spans="1:16" s="221" customFormat="1" ht="16.5" customHeight="1" x14ac:dyDescent="0.4">
      <c r="A14" s="212">
        <v>13</v>
      </c>
      <c r="B14" s="214" t="s">
        <v>100</v>
      </c>
      <c r="C14" s="214">
        <v>11558270</v>
      </c>
      <c r="D14" s="214" t="s">
        <v>101</v>
      </c>
      <c r="E14" s="214" t="s">
        <v>22</v>
      </c>
      <c r="F14" s="229">
        <v>45840</v>
      </c>
      <c r="G14" s="230" t="s">
        <v>339</v>
      </c>
      <c r="H14" s="231">
        <f t="shared" si="0"/>
        <v>45870</v>
      </c>
      <c r="I14" s="230" t="s">
        <v>342</v>
      </c>
      <c r="J14" s="232">
        <v>170401.41</v>
      </c>
      <c r="K14" s="214" t="s">
        <v>34</v>
      </c>
      <c r="L14" s="233">
        <v>275318500</v>
      </c>
      <c r="M14" s="234">
        <v>46055</v>
      </c>
      <c r="N14" s="214">
        <v>28</v>
      </c>
      <c r="O14" s="214">
        <v>2</v>
      </c>
      <c r="P14" s="214">
        <v>2026</v>
      </c>
    </row>
    <row r="15" spans="1:16" s="228" customFormat="1" x14ac:dyDescent="0.4">
      <c r="A15" s="212">
        <v>14</v>
      </c>
      <c r="B15" s="249" t="s">
        <v>103</v>
      </c>
      <c r="C15" s="249">
        <v>27853106</v>
      </c>
      <c r="D15" s="249" t="s">
        <v>279</v>
      </c>
      <c r="E15" s="249" t="s">
        <v>22</v>
      </c>
      <c r="F15" s="222">
        <v>45821</v>
      </c>
      <c r="G15" s="258" t="s">
        <v>338</v>
      </c>
      <c r="H15" s="224">
        <f t="shared" si="0"/>
        <v>45851</v>
      </c>
      <c r="I15" s="258" t="s">
        <v>342</v>
      </c>
      <c r="J15" s="259">
        <v>153756.48000000001</v>
      </c>
      <c r="K15" s="249" t="s">
        <v>34</v>
      </c>
      <c r="L15" s="260">
        <v>247318500</v>
      </c>
      <c r="M15" s="261">
        <v>46178</v>
      </c>
      <c r="N15" s="249">
        <v>5</v>
      </c>
      <c r="O15" s="249">
        <v>6</v>
      </c>
      <c r="P15" s="249">
        <v>2026</v>
      </c>
    </row>
    <row r="16" spans="1:16" s="228" customFormat="1" x14ac:dyDescent="0.4">
      <c r="A16" s="212">
        <v>15</v>
      </c>
      <c r="B16" s="212" t="s">
        <v>107</v>
      </c>
      <c r="C16" s="212">
        <v>32080890</v>
      </c>
      <c r="D16" s="212" t="s">
        <v>280</v>
      </c>
      <c r="E16" s="212" t="s">
        <v>41</v>
      </c>
      <c r="F16" s="222">
        <v>45836</v>
      </c>
      <c r="G16" s="223" t="s">
        <v>338</v>
      </c>
      <c r="H16" s="224">
        <f t="shared" si="0"/>
        <v>45866</v>
      </c>
      <c r="I16" s="223" t="s">
        <v>342</v>
      </c>
      <c r="J16" s="225">
        <v>10729.95</v>
      </c>
      <c r="K16" s="212" t="s">
        <v>31</v>
      </c>
      <c r="L16" s="235">
        <v>234000</v>
      </c>
      <c r="M16" s="227">
        <v>45992</v>
      </c>
      <c r="N16" s="193">
        <v>1</v>
      </c>
      <c r="O16" s="193">
        <v>12</v>
      </c>
      <c r="P16" s="193">
        <v>2025</v>
      </c>
    </row>
    <row r="17" spans="1:16" s="228" customFormat="1" x14ac:dyDescent="0.4">
      <c r="A17" s="212">
        <v>16</v>
      </c>
      <c r="B17" s="212" t="s">
        <v>121</v>
      </c>
      <c r="C17" s="212">
        <v>31742432</v>
      </c>
      <c r="D17" s="212" t="s">
        <v>73</v>
      </c>
      <c r="E17" s="249" t="s">
        <v>1587</v>
      </c>
      <c r="F17" s="222">
        <v>45836</v>
      </c>
      <c r="G17" s="223" t="s">
        <v>339</v>
      </c>
      <c r="H17" s="224">
        <f t="shared" si="0"/>
        <v>45866</v>
      </c>
      <c r="I17" s="223" t="s">
        <v>342</v>
      </c>
      <c r="J17" s="225">
        <v>11840.4</v>
      </c>
      <c r="K17" s="250" t="s">
        <v>34</v>
      </c>
      <c r="L17" s="235">
        <v>5850000</v>
      </c>
      <c r="M17" s="227">
        <v>46070</v>
      </c>
      <c r="N17" s="193">
        <v>17</v>
      </c>
      <c r="O17" s="193">
        <v>2</v>
      </c>
      <c r="P17" s="193">
        <v>2026</v>
      </c>
    </row>
    <row r="18" spans="1:16" s="228" customFormat="1" ht="16.5" customHeight="1" x14ac:dyDescent="0.4">
      <c r="A18" s="212">
        <v>17</v>
      </c>
      <c r="B18" s="249" t="s">
        <v>2136</v>
      </c>
      <c r="C18" s="249">
        <v>36126154</v>
      </c>
      <c r="D18" s="249" t="s">
        <v>282</v>
      </c>
      <c r="E18" s="249" t="s">
        <v>22</v>
      </c>
      <c r="F18" s="222">
        <v>45821</v>
      </c>
      <c r="G18" s="258" t="s">
        <v>338</v>
      </c>
      <c r="H18" s="224">
        <f t="shared" si="0"/>
        <v>45851</v>
      </c>
      <c r="I18" s="258" t="s">
        <v>342</v>
      </c>
      <c r="J18" s="259">
        <v>27637.27</v>
      </c>
      <c r="K18" s="249" t="s">
        <v>24</v>
      </c>
      <c r="L18" s="260">
        <v>11880000</v>
      </c>
      <c r="M18" s="261" t="s">
        <v>410</v>
      </c>
      <c r="N18" s="193">
        <v>3</v>
      </c>
      <c r="O18" s="249">
        <v>4</v>
      </c>
      <c r="P18" s="249">
        <v>2026</v>
      </c>
    </row>
    <row r="19" spans="1:16" s="228" customFormat="1" x14ac:dyDescent="0.4">
      <c r="A19" s="212">
        <v>18</v>
      </c>
      <c r="B19" s="249" t="s">
        <v>124</v>
      </c>
      <c r="C19" s="249">
        <v>22560486</v>
      </c>
      <c r="D19" s="249" t="s">
        <v>611</v>
      </c>
      <c r="E19" s="249" t="s">
        <v>22</v>
      </c>
      <c r="F19" s="222">
        <v>45821</v>
      </c>
      <c r="G19" s="258" t="s">
        <v>338</v>
      </c>
      <c r="H19" s="224">
        <f t="shared" si="0"/>
        <v>45851</v>
      </c>
      <c r="I19" s="258" t="s">
        <v>342</v>
      </c>
      <c r="J19" s="259">
        <v>29389.11</v>
      </c>
      <c r="K19" s="249" t="s">
        <v>24</v>
      </c>
      <c r="L19" s="260">
        <v>16390000</v>
      </c>
      <c r="M19" s="261">
        <v>46042</v>
      </c>
      <c r="N19" s="249">
        <v>20</v>
      </c>
      <c r="O19" s="249">
        <v>1</v>
      </c>
      <c r="P19" s="249">
        <v>2026</v>
      </c>
    </row>
    <row r="20" spans="1:16" s="248" customFormat="1" x14ac:dyDescent="0.4">
      <c r="A20" s="212">
        <v>19</v>
      </c>
      <c r="B20" s="262" t="s">
        <v>127</v>
      </c>
      <c r="C20" s="262">
        <v>32809298</v>
      </c>
      <c r="D20" s="262" t="s">
        <v>283</v>
      </c>
      <c r="E20" s="240" t="s">
        <v>1587</v>
      </c>
      <c r="F20" s="241">
        <v>45805</v>
      </c>
      <c r="G20" s="244" t="s">
        <v>339</v>
      </c>
      <c r="H20" s="243">
        <f t="shared" si="0"/>
        <v>45835</v>
      </c>
      <c r="I20" s="244" t="s">
        <v>344</v>
      </c>
      <c r="J20" s="263">
        <v>43583.46</v>
      </c>
      <c r="K20" s="262" t="s">
        <v>24</v>
      </c>
      <c r="L20" s="264">
        <v>6450000</v>
      </c>
      <c r="M20" s="265">
        <v>45848</v>
      </c>
      <c r="N20" s="194">
        <v>10</v>
      </c>
      <c r="O20" s="194">
        <v>7</v>
      </c>
      <c r="P20" s="194">
        <v>2025</v>
      </c>
    </row>
    <row r="21" spans="1:16" s="228" customFormat="1" x14ac:dyDescent="0.4">
      <c r="A21" s="212">
        <v>20</v>
      </c>
      <c r="B21" s="212" t="s">
        <v>141</v>
      </c>
      <c r="C21" s="212">
        <v>28525968</v>
      </c>
      <c r="D21" s="212" t="s">
        <v>286</v>
      </c>
      <c r="E21" s="212" t="s">
        <v>22</v>
      </c>
      <c r="F21" s="222">
        <v>45821</v>
      </c>
      <c r="G21" s="223" t="s">
        <v>338</v>
      </c>
      <c r="H21" s="224">
        <f t="shared" si="0"/>
        <v>45851</v>
      </c>
      <c r="I21" s="223" t="s">
        <v>342</v>
      </c>
      <c r="J21" s="225">
        <v>46249.62</v>
      </c>
      <c r="K21" s="212" t="s">
        <v>281</v>
      </c>
      <c r="L21" s="235">
        <v>8404000</v>
      </c>
      <c r="M21" s="227">
        <v>45894</v>
      </c>
      <c r="N21" s="193">
        <v>25</v>
      </c>
      <c r="O21" s="193">
        <v>8</v>
      </c>
      <c r="P21" s="193">
        <v>2025</v>
      </c>
    </row>
    <row r="22" spans="1:16" s="228" customFormat="1" x14ac:dyDescent="0.4">
      <c r="A22" s="212">
        <v>21</v>
      </c>
      <c r="B22" s="212" t="s">
        <v>145</v>
      </c>
      <c r="C22" s="212">
        <v>17024594</v>
      </c>
      <c r="D22" s="212" t="s">
        <v>287</v>
      </c>
      <c r="E22" s="212" t="s">
        <v>41</v>
      </c>
      <c r="F22" s="222">
        <v>45836</v>
      </c>
      <c r="G22" s="223" t="s">
        <v>338</v>
      </c>
      <c r="H22" s="224">
        <f t="shared" si="0"/>
        <v>45866</v>
      </c>
      <c r="I22" s="223" t="s">
        <v>342</v>
      </c>
      <c r="J22" s="225">
        <v>56000</v>
      </c>
      <c r="K22" s="212" t="s">
        <v>31</v>
      </c>
      <c r="L22" s="235">
        <v>75000</v>
      </c>
      <c r="M22" s="227">
        <v>45888</v>
      </c>
      <c r="N22" s="193">
        <v>19</v>
      </c>
      <c r="O22" s="193">
        <v>8</v>
      </c>
      <c r="P22" s="193">
        <v>2025</v>
      </c>
    </row>
    <row r="23" spans="1:16" s="228" customFormat="1" ht="16.5" customHeight="1" x14ac:dyDescent="0.4">
      <c r="A23" s="212">
        <v>22</v>
      </c>
      <c r="B23" s="249" t="s">
        <v>149</v>
      </c>
      <c r="C23" s="249">
        <v>21629372</v>
      </c>
      <c r="D23" s="249" t="s">
        <v>150</v>
      </c>
      <c r="E23" s="249" t="s">
        <v>22</v>
      </c>
      <c r="F23" s="222">
        <v>45821</v>
      </c>
      <c r="G23" s="258" t="s">
        <v>338</v>
      </c>
      <c r="H23" s="224">
        <f t="shared" si="0"/>
        <v>45851</v>
      </c>
      <c r="I23" s="258" t="s">
        <v>342</v>
      </c>
      <c r="J23" s="259">
        <v>210632.13</v>
      </c>
      <c r="K23" s="249" t="s">
        <v>34</v>
      </c>
      <c r="L23" s="260">
        <v>276880000</v>
      </c>
      <c r="M23" s="261">
        <v>46072</v>
      </c>
      <c r="N23" s="249">
        <v>19</v>
      </c>
      <c r="O23" s="249">
        <v>2</v>
      </c>
      <c r="P23" s="249">
        <v>2026</v>
      </c>
    </row>
    <row r="24" spans="1:16" s="228" customFormat="1" x14ac:dyDescent="0.4">
      <c r="A24" s="212">
        <v>23</v>
      </c>
      <c r="B24" s="212" t="s">
        <v>149</v>
      </c>
      <c r="C24" s="212">
        <v>21629372</v>
      </c>
      <c r="D24" s="249" t="s">
        <v>582</v>
      </c>
      <c r="E24" s="212" t="s">
        <v>22</v>
      </c>
      <c r="F24" s="222">
        <v>45821</v>
      </c>
      <c r="G24" s="223" t="s">
        <v>338</v>
      </c>
      <c r="H24" s="224">
        <f t="shared" si="0"/>
        <v>45851</v>
      </c>
      <c r="I24" s="223" t="s">
        <v>342</v>
      </c>
      <c r="J24" s="259">
        <v>31927.25</v>
      </c>
      <c r="K24" s="212" t="s">
        <v>24</v>
      </c>
      <c r="L24" s="235">
        <v>13310000</v>
      </c>
      <c r="M24" s="227">
        <v>46012</v>
      </c>
      <c r="N24" s="193">
        <v>21</v>
      </c>
      <c r="O24" s="193">
        <v>12</v>
      </c>
      <c r="P24" s="193">
        <v>2025</v>
      </c>
    </row>
    <row r="25" spans="1:16" s="221" customFormat="1" x14ac:dyDescent="0.4">
      <c r="A25" s="212">
        <v>24</v>
      </c>
      <c r="B25" s="236" t="s">
        <v>157</v>
      </c>
      <c r="C25" s="236">
        <v>17159840</v>
      </c>
      <c r="D25" s="236" t="s">
        <v>288</v>
      </c>
      <c r="E25" s="236" t="s">
        <v>22</v>
      </c>
      <c r="F25" s="229">
        <v>45840</v>
      </c>
      <c r="G25" s="266" t="s">
        <v>339</v>
      </c>
      <c r="H25" s="231">
        <f t="shared" si="0"/>
        <v>45870</v>
      </c>
      <c r="I25" s="266" t="s">
        <v>342</v>
      </c>
      <c r="J25" s="237">
        <v>22914.12</v>
      </c>
      <c r="K25" s="236" t="s">
        <v>24</v>
      </c>
      <c r="L25" s="238">
        <v>14190000</v>
      </c>
      <c r="M25" s="239" t="s">
        <v>410</v>
      </c>
      <c r="N25" s="236">
        <v>14</v>
      </c>
      <c r="O25" s="236">
        <v>1</v>
      </c>
      <c r="P25" s="236">
        <v>2026</v>
      </c>
    </row>
    <row r="26" spans="1:16" s="221" customFormat="1" ht="16.5" customHeight="1" x14ac:dyDescent="0.4">
      <c r="A26" s="212">
        <v>25</v>
      </c>
      <c r="B26" s="214" t="s">
        <v>162</v>
      </c>
      <c r="C26" s="214">
        <v>41224087</v>
      </c>
      <c r="D26" s="214" t="s">
        <v>401</v>
      </c>
      <c r="E26" s="214" t="s">
        <v>22</v>
      </c>
      <c r="F26" s="229">
        <v>45840</v>
      </c>
      <c r="G26" s="230" t="s">
        <v>339</v>
      </c>
      <c r="H26" s="231">
        <f t="shared" si="0"/>
        <v>45870</v>
      </c>
      <c r="I26" s="267" t="s">
        <v>342</v>
      </c>
      <c r="J26" s="232">
        <v>20348.09</v>
      </c>
      <c r="K26" s="214" t="s">
        <v>24</v>
      </c>
      <c r="L26" s="233">
        <v>8195000</v>
      </c>
      <c r="M26" s="234">
        <v>45929</v>
      </c>
      <c r="N26" s="214">
        <v>29</v>
      </c>
      <c r="O26" s="214">
        <v>9</v>
      </c>
      <c r="P26" s="214">
        <v>2025</v>
      </c>
    </row>
    <row r="27" spans="1:16" s="228" customFormat="1" ht="16.5" customHeight="1" x14ac:dyDescent="0.4">
      <c r="A27" s="212">
        <v>26</v>
      </c>
      <c r="B27" s="212" t="s">
        <v>165</v>
      </c>
      <c r="C27" s="212">
        <v>17778343</v>
      </c>
      <c r="D27" s="212" t="s">
        <v>290</v>
      </c>
      <c r="E27" s="212" t="s">
        <v>22</v>
      </c>
      <c r="F27" s="222">
        <v>45821</v>
      </c>
      <c r="G27" s="223" t="s">
        <v>338</v>
      </c>
      <c r="H27" s="224">
        <f t="shared" si="0"/>
        <v>45851</v>
      </c>
      <c r="I27" s="223" t="s">
        <v>342</v>
      </c>
      <c r="J27" s="225">
        <v>107171.4</v>
      </c>
      <c r="K27" s="212" t="s">
        <v>281</v>
      </c>
      <c r="L27" s="235">
        <v>14850000</v>
      </c>
      <c r="M27" s="227">
        <v>45930</v>
      </c>
      <c r="N27" s="193">
        <v>30</v>
      </c>
      <c r="O27" s="193">
        <v>9</v>
      </c>
      <c r="P27" s="193">
        <v>2025</v>
      </c>
    </row>
    <row r="28" spans="1:16" s="195" customFormat="1" x14ac:dyDescent="0.4">
      <c r="A28" s="212">
        <v>27</v>
      </c>
      <c r="B28" s="212" t="s">
        <v>124</v>
      </c>
      <c r="C28" s="212">
        <v>22560486</v>
      </c>
      <c r="D28" s="212" t="s">
        <v>291</v>
      </c>
      <c r="E28" s="212" t="s">
        <v>22</v>
      </c>
      <c r="F28" s="222">
        <v>45821</v>
      </c>
      <c r="G28" s="223" t="s">
        <v>338</v>
      </c>
      <c r="H28" s="224">
        <f t="shared" si="0"/>
        <v>45851</v>
      </c>
      <c r="I28" s="223" t="s">
        <v>342</v>
      </c>
      <c r="J28" s="259">
        <v>110779.44</v>
      </c>
      <c r="K28" s="212" t="s">
        <v>281</v>
      </c>
      <c r="L28" s="260">
        <v>28820000</v>
      </c>
      <c r="M28" s="227">
        <v>45897</v>
      </c>
      <c r="N28" s="193">
        <v>31</v>
      </c>
      <c r="O28" s="193">
        <v>8</v>
      </c>
      <c r="P28" s="193">
        <v>2025</v>
      </c>
    </row>
    <row r="29" spans="1:16" s="228" customFormat="1" x14ac:dyDescent="0.4">
      <c r="A29" s="212">
        <v>28</v>
      </c>
      <c r="B29" s="196" t="s">
        <v>124</v>
      </c>
      <c r="C29" s="196">
        <v>22560486</v>
      </c>
      <c r="D29" s="196" t="s">
        <v>292</v>
      </c>
      <c r="E29" s="196" t="s">
        <v>33</v>
      </c>
      <c r="F29" s="268">
        <v>45836</v>
      </c>
      <c r="G29" s="269" t="s">
        <v>338</v>
      </c>
      <c r="H29" s="270">
        <f t="shared" si="0"/>
        <v>45866</v>
      </c>
      <c r="I29" s="269" t="s">
        <v>342</v>
      </c>
      <c r="J29" s="271">
        <v>22305.88</v>
      </c>
      <c r="K29" s="196" t="s">
        <v>281</v>
      </c>
      <c r="L29" s="272">
        <v>26913600</v>
      </c>
      <c r="M29" s="273">
        <v>45852</v>
      </c>
      <c r="N29" s="196">
        <v>14</v>
      </c>
      <c r="O29" s="196">
        <v>7</v>
      </c>
      <c r="P29" s="196">
        <v>2025</v>
      </c>
    </row>
    <row r="30" spans="1:16" s="252" customFormat="1" x14ac:dyDescent="0.4">
      <c r="A30" s="212">
        <v>29</v>
      </c>
      <c r="B30" s="214" t="s">
        <v>1970</v>
      </c>
      <c r="C30" s="214">
        <v>20147983841</v>
      </c>
      <c r="D30" s="214" t="s">
        <v>293</v>
      </c>
      <c r="E30" s="214" t="s">
        <v>22</v>
      </c>
      <c r="F30" s="229">
        <v>45840</v>
      </c>
      <c r="G30" s="230" t="s">
        <v>339</v>
      </c>
      <c r="H30" s="251">
        <f t="shared" si="0"/>
        <v>45870</v>
      </c>
      <c r="I30" s="230" t="s">
        <v>342</v>
      </c>
      <c r="J30" s="232">
        <v>55097.11</v>
      </c>
      <c r="K30" s="214" t="s">
        <v>24</v>
      </c>
      <c r="L30" s="233">
        <v>25740000</v>
      </c>
      <c r="M30" s="234">
        <v>46033</v>
      </c>
      <c r="N30" s="214">
        <v>11</v>
      </c>
      <c r="O30" s="214">
        <v>1</v>
      </c>
      <c r="P30" s="214">
        <v>2026</v>
      </c>
    </row>
    <row r="31" spans="1:16" s="221" customFormat="1" ht="15.75" customHeight="1" x14ac:dyDescent="0.4">
      <c r="A31" s="212">
        <v>30</v>
      </c>
      <c r="B31" s="214" t="s">
        <v>893</v>
      </c>
      <c r="C31" s="214">
        <v>39444405</v>
      </c>
      <c r="D31" s="214" t="s">
        <v>294</v>
      </c>
      <c r="E31" s="214" t="s">
        <v>22</v>
      </c>
      <c r="F31" s="229">
        <v>45840</v>
      </c>
      <c r="G31" s="230" t="s">
        <v>372</v>
      </c>
      <c r="H31" s="231">
        <f t="shared" si="0"/>
        <v>45870</v>
      </c>
      <c r="I31" s="230" t="s">
        <v>342</v>
      </c>
      <c r="J31" s="232">
        <v>46179.99</v>
      </c>
      <c r="K31" s="214" t="s">
        <v>24</v>
      </c>
      <c r="L31" s="233">
        <v>21560000</v>
      </c>
      <c r="M31" s="234" t="s">
        <v>410</v>
      </c>
      <c r="N31" s="214">
        <v>2</v>
      </c>
      <c r="O31" s="214">
        <v>4</v>
      </c>
      <c r="P31" s="214">
        <v>2026</v>
      </c>
    </row>
    <row r="32" spans="1:16" s="228" customFormat="1" x14ac:dyDescent="0.4">
      <c r="A32" s="212">
        <v>31</v>
      </c>
      <c r="B32" s="212" t="s">
        <v>182</v>
      </c>
      <c r="C32" s="212">
        <v>42439749</v>
      </c>
      <c r="D32" s="212" t="s">
        <v>295</v>
      </c>
      <c r="E32" s="212" t="s">
        <v>22</v>
      </c>
      <c r="F32" s="222">
        <v>45821</v>
      </c>
      <c r="G32" s="223" t="s">
        <v>338</v>
      </c>
      <c r="H32" s="224">
        <f t="shared" si="0"/>
        <v>45851</v>
      </c>
      <c r="I32" s="223" t="s">
        <v>342</v>
      </c>
      <c r="J32" s="225">
        <v>13995.54</v>
      </c>
      <c r="K32" s="212" t="s">
        <v>24</v>
      </c>
      <c r="L32" s="235">
        <v>9845000</v>
      </c>
      <c r="M32" s="227" t="s">
        <v>410</v>
      </c>
      <c r="N32" s="193">
        <v>4</v>
      </c>
      <c r="O32" s="193">
        <v>11</v>
      </c>
      <c r="P32" s="193">
        <v>2025</v>
      </c>
    </row>
    <row r="33" spans="1:16" s="228" customFormat="1" x14ac:dyDescent="0.4">
      <c r="A33" s="212">
        <v>32</v>
      </c>
      <c r="B33" s="212" t="s">
        <v>185</v>
      </c>
      <c r="C33" s="212">
        <v>17697186</v>
      </c>
      <c r="D33" s="212" t="s">
        <v>296</v>
      </c>
      <c r="E33" s="212" t="s">
        <v>41</v>
      </c>
      <c r="F33" s="222">
        <v>45836</v>
      </c>
      <c r="G33" s="223" t="s">
        <v>338</v>
      </c>
      <c r="H33" s="224">
        <f t="shared" si="0"/>
        <v>45866</v>
      </c>
      <c r="I33" s="223" t="s">
        <v>342</v>
      </c>
      <c r="J33" s="225">
        <v>34388.75</v>
      </c>
      <c r="K33" s="212" t="s">
        <v>31</v>
      </c>
      <c r="L33" s="235">
        <v>787500</v>
      </c>
      <c r="M33" s="227">
        <v>45964</v>
      </c>
      <c r="N33" s="193">
        <v>3</v>
      </c>
      <c r="O33" s="193">
        <v>11</v>
      </c>
      <c r="P33" s="193">
        <v>2025</v>
      </c>
    </row>
    <row r="34" spans="1:16" s="228" customFormat="1" x14ac:dyDescent="0.4">
      <c r="A34" s="212">
        <v>33</v>
      </c>
      <c r="B34" s="212" t="s">
        <v>389</v>
      </c>
      <c r="C34" s="212">
        <v>39693961</v>
      </c>
      <c r="D34" s="212" t="s">
        <v>466</v>
      </c>
      <c r="E34" s="212" t="s">
        <v>45</v>
      </c>
      <c r="F34" s="222">
        <v>45836</v>
      </c>
      <c r="G34" s="223" t="s">
        <v>338</v>
      </c>
      <c r="H34" s="224">
        <f t="shared" ref="H34:H62" si="1">+F34+30</f>
        <v>45866</v>
      </c>
      <c r="I34" s="223" t="s">
        <v>342</v>
      </c>
      <c r="J34" s="225">
        <v>11167.01</v>
      </c>
      <c r="K34" s="212" t="s">
        <v>24</v>
      </c>
      <c r="L34" s="235">
        <v>1140000</v>
      </c>
      <c r="M34" s="227">
        <v>45864</v>
      </c>
      <c r="N34" s="212">
        <v>26</v>
      </c>
      <c r="O34" s="212">
        <v>7</v>
      </c>
      <c r="P34" s="212">
        <v>2025</v>
      </c>
    </row>
    <row r="35" spans="1:16" s="228" customFormat="1" x14ac:dyDescent="0.4">
      <c r="A35" s="212">
        <v>34</v>
      </c>
      <c r="B35" s="212" t="s">
        <v>118</v>
      </c>
      <c r="C35" s="212">
        <v>17003964</v>
      </c>
      <c r="D35" s="212" t="s">
        <v>298</v>
      </c>
      <c r="E35" s="212" t="s">
        <v>22</v>
      </c>
      <c r="F35" s="222">
        <v>45821</v>
      </c>
      <c r="G35" s="223" t="s">
        <v>338</v>
      </c>
      <c r="H35" s="224">
        <f t="shared" si="1"/>
        <v>45851</v>
      </c>
      <c r="I35" s="223" t="s">
        <v>342</v>
      </c>
      <c r="J35" s="225">
        <v>46301.919999999998</v>
      </c>
      <c r="K35" s="212" t="s">
        <v>24</v>
      </c>
      <c r="L35" s="235">
        <v>13090000</v>
      </c>
      <c r="M35" s="227">
        <v>45987</v>
      </c>
      <c r="N35" s="212">
        <v>26</v>
      </c>
      <c r="O35" s="212">
        <v>11</v>
      </c>
      <c r="P35" s="212">
        <v>2025</v>
      </c>
    </row>
    <row r="36" spans="1:16" s="228" customFormat="1" x14ac:dyDescent="0.4">
      <c r="A36" s="212">
        <v>35</v>
      </c>
      <c r="B36" s="212" t="s">
        <v>199</v>
      </c>
      <c r="C36" s="212" t="s">
        <v>202</v>
      </c>
      <c r="D36" s="212" t="s">
        <v>3460</v>
      </c>
      <c r="E36" s="212" t="s">
        <v>45</v>
      </c>
      <c r="F36" s="222">
        <v>45836</v>
      </c>
      <c r="G36" s="223" t="s">
        <v>339</v>
      </c>
      <c r="H36" s="224">
        <f t="shared" si="1"/>
        <v>45866</v>
      </c>
      <c r="I36" s="223" t="s">
        <v>342</v>
      </c>
      <c r="J36" s="225">
        <v>0.01</v>
      </c>
      <c r="K36" s="212" t="s">
        <v>281</v>
      </c>
      <c r="L36" s="235">
        <v>0</v>
      </c>
      <c r="M36" s="227">
        <v>45909</v>
      </c>
      <c r="N36" s="212">
        <v>9</v>
      </c>
      <c r="O36" s="212">
        <v>9</v>
      </c>
      <c r="P36" s="212">
        <v>2025</v>
      </c>
    </row>
    <row r="37" spans="1:16" s="228" customFormat="1" x14ac:dyDescent="0.4">
      <c r="A37" s="212">
        <v>36</v>
      </c>
      <c r="B37" s="212" t="s">
        <v>199</v>
      </c>
      <c r="C37" s="212" t="s">
        <v>202</v>
      </c>
      <c r="D37" s="212" t="s">
        <v>288</v>
      </c>
      <c r="E37" s="212" t="s">
        <v>45</v>
      </c>
      <c r="F37" s="222">
        <v>45836</v>
      </c>
      <c r="G37" s="223" t="s">
        <v>339</v>
      </c>
      <c r="H37" s="224">
        <f t="shared" si="1"/>
        <v>45866</v>
      </c>
      <c r="I37" s="223" t="s">
        <v>342</v>
      </c>
      <c r="J37" s="225">
        <v>211544.88</v>
      </c>
      <c r="K37" s="212" t="s">
        <v>281</v>
      </c>
      <c r="L37" s="235">
        <v>0</v>
      </c>
      <c r="M37" s="227">
        <v>45909</v>
      </c>
      <c r="N37" s="212">
        <v>9</v>
      </c>
      <c r="O37" s="212">
        <v>9</v>
      </c>
      <c r="P37" s="212">
        <v>2025</v>
      </c>
    </row>
    <row r="38" spans="1:16" s="228" customFormat="1" x14ac:dyDescent="0.4">
      <c r="A38" s="212">
        <v>37</v>
      </c>
      <c r="B38" s="212" t="s">
        <v>204</v>
      </c>
      <c r="C38" s="212">
        <v>5721121</v>
      </c>
      <c r="D38" s="212" t="s">
        <v>301</v>
      </c>
      <c r="E38" s="212" t="s">
        <v>22</v>
      </c>
      <c r="F38" s="222">
        <v>45821</v>
      </c>
      <c r="G38" s="223" t="s">
        <v>338</v>
      </c>
      <c r="H38" s="224">
        <f t="shared" si="1"/>
        <v>45851</v>
      </c>
      <c r="I38" s="223" t="s">
        <v>342</v>
      </c>
      <c r="J38" s="225">
        <v>28494.62</v>
      </c>
      <c r="K38" s="212" t="s">
        <v>24</v>
      </c>
      <c r="L38" s="235">
        <v>10395000</v>
      </c>
      <c r="M38" s="227" t="s">
        <v>410</v>
      </c>
      <c r="N38" s="193">
        <v>30</v>
      </c>
      <c r="O38" s="193">
        <v>11</v>
      </c>
      <c r="P38" s="193">
        <v>2025</v>
      </c>
    </row>
    <row r="39" spans="1:16" s="228" customFormat="1" x14ac:dyDescent="0.4">
      <c r="A39" s="212">
        <v>38</v>
      </c>
      <c r="B39" s="212" t="s">
        <v>207</v>
      </c>
      <c r="C39" s="212">
        <v>39302118</v>
      </c>
      <c r="D39" s="212" t="s">
        <v>302</v>
      </c>
      <c r="E39" s="212" t="s">
        <v>41</v>
      </c>
      <c r="F39" s="222">
        <v>45836</v>
      </c>
      <c r="G39" s="223" t="s">
        <v>339</v>
      </c>
      <c r="H39" s="224">
        <f t="shared" si="1"/>
        <v>45866</v>
      </c>
      <c r="I39" s="223" t="s">
        <v>342</v>
      </c>
      <c r="J39" s="225">
        <v>32552.15</v>
      </c>
      <c r="K39" s="212" t="s">
        <v>281</v>
      </c>
      <c r="L39" s="235">
        <v>1360000</v>
      </c>
      <c r="M39" s="227">
        <v>45902</v>
      </c>
      <c r="N39" s="193">
        <v>2</v>
      </c>
      <c r="O39" s="193">
        <v>9</v>
      </c>
      <c r="P39" s="193">
        <v>2025</v>
      </c>
    </row>
    <row r="40" spans="1:16" s="252" customFormat="1" x14ac:dyDescent="0.4">
      <c r="A40" s="212">
        <v>39</v>
      </c>
      <c r="B40" s="214" t="s">
        <v>53</v>
      </c>
      <c r="C40" s="214">
        <v>42475679</v>
      </c>
      <c r="D40" s="214" t="s">
        <v>54</v>
      </c>
      <c r="E40" s="214" t="s">
        <v>22</v>
      </c>
      <c r="F40" s="229">
        <v>45840</v>
      </c>
      <c r="G40" s="230" t="s">
        <v>339</v>
      </c>
      <c r="H40" s="251">
        <f t="shared" si="1"/>
        <v>45870</v>
      </c>
      <c r="I40" s="230" t="s">
        <v>342</v>
      </c>
      <c r="J40" s="232">
        <v>217233.24</v>
      </c>
      <c r="K40" s="214" t="s">
        <v>34</v>
      </c>
      <c r="L40" s="233">
        <v>276880000</v>
      </c>
      <c r="M40" s="274">
        <v>46015</v>
      </c>
      <c r="N40" s="214">
        <v>24</v>
      </c>
      <c r="O40" s="214">
        <v>12</v>
      </c>
      <c r="P40" s="214">
        <v>2025</v>
      </c>
    </row>
    <row r="41" spans="1:16" s="221" customFormat="1" x14ac:dyDescent="0.4">
      <c r="A41" s="212">
        <v>40</v>
      </c>
      <c r="B41" s="214" t="s">
        <v>131</v>
      </c>
      <c r="C41" s="214">
        <v>21402769</v>
      </c>
      <c r="D41" s="214" t="s">
        <v>304</v>
      </c>
      <c r="E41" s="214" t="s">
        <v>22</v>
      </c>
      <c r="F41" s="229">
        <v>45840</v>
      </c>
      <c r="G41" s="230" t="s">
        <v>339</v>
      </c>
      <c r="H41" s="231">
        <f t="shared" si="1"/>
        <v>45870</v>
      </c>
      <c r="I41" s="230" t="s">
        <v>342</v>
      </c>
      <c r="J41" s="232">
        <v>31172.86</v>
      </c>
      <c r="K41" s="214" t="s">
        <v>24</v>
      </c>
      <c r="L41" s="233">
        <v>7876000</v>
      </c>
      <c r="M41" s="234" t="s">
        <v>410</v>
      </c>
      <c r="N41" s="213">
        <v>16</v>
      </c>
      <c r="O41" s="213">
        <v>7</v>
      </c>
      <c r="P41" s="213">
        <v>2025</v>
      </c>
    </row>
    <row r="42" spans="1:16" s="228" customFormat="1" x14ac:dyDescent="0.4">
      <c r="A42" s="212">
        <v>41</v>
      </c>
      <c r="B42" s="249" t="s">
        <v>635</v>
      </c>
      <c r="C42" s="249">
        <v>23195102</v>
      </c>
      <c r="D42" s="249" t="s">
        <v>2781</v>
      </c>
      <c r="E42" s="249" t="s">
        <v>1587</v>
      </c>
      <c r="F42" s="222">
        <v>45836</v>
      </c>
      <c r="G42" s="223" t="s">
        <v>338</v>
      </c>
      <c r="H42" s="224">
        <f t="shared" si="1"/>
        <v>45866</v>
      </c>
      <c r="I42" s="223" t="s">
        <v>342</v>
      </c>
      <c r="J42" s="259">
        <v>36695.040000000001</v>
      </c>
      <c r="K42" s="249" t="s">
        <v>24</v>
      </c>
      <c r="L42" s="260">
        <v>17325000</v>
      </c>
      <c r="M42" s="261">
        <v>45846</v>
      </c>
      <c r="N42" s="193">
        <v>8</v>
      </c>
      <c r="O42" s="193">
        <v>7</v>
      </c>
      <c r="P42" s="193">
        <v>2025</v>
      </c>
    </row>
    <row r="43" spans="1:16" s="228" customFormat="1" x14ac:dyDescent="0.4">
      <c r="A43" s="212">
        <v>42</v>
      </c>
      <c r="B43" s="212" t="s">
        <v>2059</v>
      </c>
      <c r="C43" s="212">
        <v>22373961</v>
      </c>
      <c r="D43" s="212" t="s">
        <v>306</v>
      </c>
      <c r="E43" s="212" t="s">
        <v>22</v>
      </c>
      <c r="F43" s="222">
        <v>45824</v>
      </c>
      <c r="G43" s="223" t="s">
        <v>340</v>
      </c>
      <c r="H43" s="224">
        <f t="shared" si="1"/>
        <v>45854</v>
      </c>
      <c r="I43" s="223" t="s">
        <v>342</v>
      </c>
      <c r="J43" s="225">
        <v>37786.11</v>
      </c>
      <c r="K43" s="212" t="s">
        <v>281</v>
      </c>
      <c r="L43" s="235">
        <v>0</v>
      </c>
      <c r="M43" s="227">
        <v>45901</v>
      </c>
      <c r="N43" s="193">
        <v>1</v>
      </c>
      <c r="O43" s="193">
        <v>9</v>
      </c>
      <c r="P43" s="193">
        <v>2025</v>
      </c>
    </row>
    <row r="44" spans="1:16" s="228" customFormat="1" x14ac:dyDescent="0.4">
      <c r="A44" s="212">
        <v>43</v>
      </c>
      <c r="B44" s="193" t="s">
        <v>231</v>
      </c>
      <c r="C44" s="193">
        <v>24463700</v>
      </c>
      <c r="D44" s="193" t="s">
        <v>73</v>
      </c>
      <c r="E44" s="249" t="s">
        <v>1587</v>
      </c>
      <c r="F44" s="222">
        <v>45836</v>
      </c>
      <c r="G44" s="275" t="s">
        <v>339</v>
      </c>
      <c r="H44" s="224">
        <f t="shared" si="1"/>
        <v>45866</v>
      </c>
      <c r="I44" s="223" t="s">
        <v>342</v>
      </c>
      <c r="J44" s="276">
        <v>12420</v>
      </c>
      <c r="K44" s="193" t="s">
        <v>34</v>
      </c>
      <c r="L44" s="277">
        <v>6000000</v>
      </c>
      <c r="M44" s="278" t="s">
        <v>2846</v>
      </c>
      <c r="N44" s="193">
        <v>5</v>
      </c>
      <c r="O44" s="193">
        <v>12</v>
      </c>
      <c r="P44" s="193">
        <v>2025</v>
      </c>
    </row>
    <row r="45" spans="1:16" s="202" customFormat="1" x14ac:dyDescent="0.4">
      <c r="A45" s="212">
        <v>44</v>
      </c>
      <c r="B45" s="70" t="s">
        <v>193</v>
      </c>
      <c r="C45" s="70">
        <v>31843388</v>
      </c>
      <c r="D45" s="70" t="s">
        <v>307</v>
      </c>
      <c r="E45" s="70" t="s">
        <v>33</v>
      </c>
      <c r="F45" s="279">
        <v>45775</v>
      </c>
      <c r="G45" s="280" t="s">
        <v>339</v>
      </c>
      <c r="H45" s="281">
        <f t="shared" si="1"/>
        <v>45805</v>
      </c>
      <c r="I45" s="280" t="s">
        <v>344</v>
      </c>
      <c r="J45" s="282">
        <v>26645.3</v>
      </c>
      <c r="K45" s="70" t="s">
        <v>24</v>
      </c>
      <c r="L45" s="283">
        <v>0</v>
      </c>
      <c r="M45" s="284">
        <v>45866</v>
      </c>
      <c r="N45" s="70">
        <v>28</v>
      </c>
      <c r="O45" s="70">
        <v>7</v>
      </c>
      <c r="P45" s="70">
        <v>2025</v>
      </c>
    </row>
    <row r="46" spans="1:16" s="252" customFormat="1" ht="15" customHeight="1" x14ac:dyDescent="0.4">
      <c r="A46" s="212">
        <v>45</v>
      </c>
      <c r="B46" s="214" t="s">
        <v>2522</v>
      </c>
      <c r="C46" s="214">
        <v>20439002</v>
      </c>
      <c r="D46" s="214" t="s">
        <v>897</v>
      </c>
      <c r="E46" s="214" t="s">
        <v>22</v>
      </c>
      <c r="F46" s="229">
        <v>45840</v>
      </c>
      <c r="G46" s="230" t="s">
        <v>339</v>
      </c>
      <c r="H46" s="251">
        <f t="shared" si="1"/>
        <v>45870</v>
      </c>
      <c r="I46" s="230" t="s">
        <v>342</v>
      </c>
      <c r="J46" s="232">
        <v>50759.06</v>
      </c>
      <c r="K46" s="214" t="s">
        <v>24</v>
      </c>
      <c r="L46" s="285">
        <v>32450000</v>
      </c>
      <c r="M46" s="234" t="s">
        <v>410</v>
      </c>
      <c r="N46" s="214">
        <v>16</v>
      </c>
      <c r="O46" s="214">
        <v>8</v>
      </c>
      <c r="P46" s="214">
        <v>2025</v>
      </c>
    </row>
    <row r="47" spans="1:16" s="228" customFormat="1" x14ac:dyDescent="0.4">
      <c r="A47" s="212">
        <v>46</v>
      </c>
      <c r="B47" s="212" t="s">
        <v>234</v>
      </c>
      <c r="C47" s="212">
        <v>33752742</v>
      </c>
      <c r="D47" s="212" t="s">
        <v>309</v>
      </c>
      <c r="E47" s="212" t="s">
        <v>22</v>
      </c>
      <c r="F47" s="222">
        <v>45821</v>
      </c>
      <c r="G47" s="223" t="s">
        <v>338</v>
      </c>
      <c r="H47" s="224">
        <f t="shared" si="1"/>
        <v>45851</v>
      </c>
      <c r="I47" s="223" t="s">
        <v>342</v>
      </c>
      <c r="J47" s="225">
        <v>85454.73</v>
      </c>
      <c r="K47" s="212" t="s">
        <v>281</v>
      </c>
      <c r="L47" s="235">
        <v>9020000</v>
      </c>
      <c r="M47" s="227">
        <v>45873</v>
      </c>
      <c r="N47" s="212">
        <v>4</v>
      </c>
      <c r="O47" s="212">
        <v>8</v>
      </c>
      <c r="P47" s="212">
        <v>2025</v>
      </c>
    </row>
    <row r="48" spans="1:16" s="228" customFormat="1" x14ac:dyDescent="0.4">
      <c r="A48" s="212">
        <v>47</v>
      </c>
      <c r="B48" s="249" t="s">
        <v>238</v>
      </c>
      <c r="C48" s="249">
        <v>30716722348</v>
      </c>
      <c r="D48" s="249" t="s">
        <v>105</v>
      </c>
      <c r="E48" s="249" t="s">
        <v>33</v>
      </c>
      <c r="F48" s="268">
        <v>45836</v>
      </c>
      <c r="G48" s="258" t="s">
        <v>339</v>
      </c>
      <c r="H48" s="224">
        <f t="shared" si="1"/>
        <v>45866</v>
      </c>
      <c r="I48" s="258" t="s">
        <v>342</v>
      </c>
      <c r="J48" s="259">
        <v>3097.04</v>
      </c>
      <c r="K48" s="249" t="s">
        <v>281</v>
      </c>
      <c r="L48" s="260">
        <v>4105800</v>
      </c>
      <c r="M48" s="261">
        <v>45891</v>
      </c>
      <c r="N48" s="249">
        <v>22</v>
      </c>
      <c r="O48" s="249">
        <v>8</v>
      </c>
      <c r="P48" s="249">
        <v>2025</v>
      </c>
    </row>
    <row r="49" spans="1:16" s="228" customFormat="1" x14ac:dyDescent="0.4">
      <c r="A49" s="212">
        <v>48</v>
      </c>
      <c r="B49" s="249" t="s">
        <v>239</v>
      </c>
      <c r="C49" s="249">
        <v>30716722348</v>
      </c>
      <c r="D49" s="249" t="s">
        <v>105</v>
      </c>
      <c r="E49" s="249" t="s">
        <v>33</v>
      </c>
      <c r="F49" s="268">
        <v>45836</v>
      </c>
      <c r="G49" s="258" t="s">
        <v>339</v>
      </c>
      <c r="H49" s="224">
        <f t="shared" si="1"/>
        <v>45866</v>
      </c>
      <c r="I49" s="258" t="s">
        <v>342</v>
      </c>
      <c r="J49" s="259">
        <v>0</v>
      </c>
      <c r="K49" s="249" t="s">
        <v>281</v>
      </c>
      <c r="L49" s="260">
        <v>4105800</v>
      </c>
      <c r="M49" s="261">
        <v>45891</v>
      </c>
      <c r="N49" s="249">
        <v>22</v>
      </c>
      <c r="O49" s="249">
        <v>8</v>
      </c>
      <c r="P49" s="249">
        <v>2025</v>
      </c>
    </row>
    <row r="50" spans="1:16" s="252" customFormat="1" x14ac:dyDescent="0.4">
      <c r="A50" s="212">
        <v>49</v>
      </c>
      <c r="B50" s="214" t="s">
        <v>240</v>
      </c>
      <c r="C50" s="214">
        <v>30716722348</v>
      </c>
      <c r="D50" s="214" t="s">
        <v>305</v>
      </c>
      <c r="E50" s="214" t="s">
        <v>22</v>
      </c>
      <c r="F50" s="229">
        <v>45840</v>
      </c>
      <c r="G50" s="230" t="s">
        <v>339</v>
      </c>
      <c r="H50" s="251">
        <f t="shared" si="1"/>
        <v>45870</v>
      </c>
      <c r="I50" s="230" t="s">
        <v>342</v>
      </c>
      <c r="J50" s="232">
        <v>647447.25</v>
      </c>
      <c r="K50" s="214" t="s">
        <v>34</v>
      </c>
      <c r="L50" s="233">
        <v>13000000</v>
      </c>
      <c r="M50" s="234">
        <v>45983</v>
      </c>
      <c r="N50" s="214">
        <v>22</v>
      </c>
      <c r="O50" s="214">
        <v>11</v>
      </c>
      <c r="P50" s="214">
        <v>2025</v>
      </c>
    </row>
    <row r="51" spans="1:16" s="228" customFormat="1" x14ac:dyDescent="0.4">
      <c r="A51" s="212">
        <v>50</v>
      </c>
      <c r="B51" s="249" t="s">
        <v>242</v>
      </c>
      <c r="C51" s="249">
        <v>25336336</v>
      </c>
      <c r="D51" s="249" t="s">
        <v>310</v>
      </c>
      <c r="E51" s="249" t="s">
        <v>41</v>
      </c>
      <c r="F51" s="222">
        <v>45836</v>
      </c>
      <c r="G51" s="258" t="s">
        <v>339</v>
      </c>
      <c r="H51" s="224">
        <f t="shared" si="1"/>
        <v>45866</v>
      </c>
      <c r="I51" s="223" t="s">
        <v>342</v>
      </c>
      <c r="J51" s="259">
        <v>105140.86</v>
      </c>
      <c r="K51" s="249" t="s">
        <v>281</v>
      </c>
      <c r="L51" s="260">
        <v>8950000</v>
      </c>
      <c r="M51" s="261">
        <v>45892</v>
      </c>
      <c r="N51" s="249">
        <v>23</v>
      </c>
      <c r="O51" s="249">
        <v>8</v>
      </c>
      <c r="P51" s="249">
        <v>2025</v>
      </c>
    </row>
    <row r="52" spans="1:16" s="228" customFormat="1" x14ac:dyDescent="0.4">
      <c r="A52" s="212">
        <v>51</v>
      </c>
      <c r="B52" s="249" t="s">
        <v>246</v>
      </c>
      <c r="C52" s="249">
        <v>32015403</v>
      </c>
      <c r="D52" s="249" t="s">
        <v>880</v>
      </c>
      <c r="E52" s="249" t="s">
        <v>22</v>
      </c>
      <c r="F52" s="222">
        <v>45821</v>
      </c>
      <c r="G52" s="223" t="s">
        <v>338</v>
      </c>
      <c r="H52" s="224">
        <f t="shared" si="1"/>
        <v>45851</v>
      </c>
      <c r="I52" s="223" t="s">
        <v>342</v>
      </c>
      <c r="J52" s="259">
        <v>35027.800000000003</v>
      </c>
      <c r="K52" s="249" t="s">
        <v>24</v>
      </c>
      <c r="L52" s="260">
        <v>17050000</v>
      </c>
      <c r="M52" s="278">
        <v>45886</v>
      </c>
      <c r="N52" s="193">
        <v>17</v>
      </c>
      <c r="O52" s="193">
        <v>8</v>
      </c>
      <c r="P52" s="193">
        <v>2025</v>
      </c>
    </row>
    <row r="53" spans="1:16" s="228" customFormat="1" x14ac:dyDescent="0.4">
      <c r="A53" s="212">
        <v>52</v>
      </c>
      <c r="B53" s="249" t="s">
        <v>249</v>
      </c>
      <c r="C53" s="249">
        <v>21678889</v>
      </c>
      <c r="D53" s="249" t="s">
        <v>312</v>
      </c>
      <c r="E53" s="249" t="s">
        <v>41</v>
      </c>
      <c r="F53" s="222">
        <v>45836</v>
      </c>
      <c r="G53" s="223" t="s">
        <v>338</v>
      </c>
      <c r="H53" s="224">
        <f t="shared" si="1"/>
        <v>45866</v>
      </c>
      <c r="I53" s="223" t="s">
        <v>342</v>
      </c>
      <c r="J53" s="259">
        <v>43619.23</v>
      </c>
      <c r="K53" s="249" t="s">
        <v>34</v>
      </c>
      <c r="L53" s="260">
        <v>3000000</v>
      </c>
      <c r="M53" s="261">
        <v>46082</v>
      </c>
      <c r="N53" s="193">
        <v>1</v>
      </c>
      <c r="O53" s="193">
        <v>3</v>
      </c>
      <c r="P53" s="193">
        <v>2026</v>
      </c>
    </row>
    <row r="54" spans="1:16" s="228" customFormat="1" x14ac:dyDescent="0.4">
      <c r="A54" s="212">
        <v>53</v>
      </c>
      <c r="B54" s="212" t="s">
        <v>257</v>
      </c>
      <c r="C54" s="212">
        <v>20279581262</v>
      </c>
      <c r="D54" s="212" t="s">
        <v>313</v>
      </c>
      <c r="E54" s="212" t="s">
        <v>22</v>
      </c>
      <c r="F54" s="222">
        <v>45813</v>
      </c>
      <c r="G54" s="223" t="s">
        <v>340</v>
      </c>
      <c r="H54" s="224">
        <f t="shared" si="1"/>
        <v>45843</v>
      </c>
      <c r="I54" s="223" t="s">
        <v>342</v>
      </c>
      <c r="J54" s="225">
        <v>84992.960000000006</v>
      </c>
      <c r="K54" s="212" t="s">
        <v>281</v>
      </c>
      <c r="L54" s="235">
        <v>12870000</v>
      </c>
      <c r="M54" s="227">
        <v>45907</v>
      </c>
      <c r="N54" s="212">
        <v>7</v>
      </c>
      <c r="O54" s="212">
        <v>9</v>
      </c>
      <c r="P54" s="212">
        <v>2025</v>
      </c>
    </row>
    <row r="55" spans="1:16" s="228" customFormat="1" x14ac:dyDescent="0.4">
      <c r="A55" s="212">
        <v>54</v>
      </c>
      <c r="B55" s="212" t="s">
        <v>260</v>
      </c>
      <c r="C55" s="212">
        <v>37999198</v>
      </c>
      <c r="D55" s="212" t="s">
        <v>401</v>
      </c>
      <c r="E55" s="212" t="s">
        <v>45</v>
      </c>
      <c r="F55" s="222">
        <v>45836</v>
      </c>
      <c r="G55" s="223" t="s">
        <v>338</v>
      </c>
      <c r="H55" s="224">
        <f t="shared" si="1"/>
        <v>45866</v>
      </c>
      <c r="I55" s="223" t="s">
        <v>342</v>
      </c>
      <c r="J55" s="225">
        <v>21423.24</v>
      </c>
      <c r="K55" s="212" t="s">
        <v>24</v>
      </c>
      <c r="L55" s="235">
        <v>5787000</v>
      </c>
      <c r="M55" s="227">
        <v>45848</v>
      </c>
      <c r="N55" s="212">
        <v>10</v>
      </c>
      <c r="O55" s="212">
        <v>7</v>
      </c>
      <c r="P55" s="212">
        <v>2025</v>
      </c>
    </row>
    <row r="56" spans="1:16" s="228" customFormat="1" x14ac:dyDescent="0.4">
      <c r="A56" s="212">
        <v>55</v>
      </c>
      <c r="B56" s="212" t="s">
        <v>1970</v>
      </c>
      <c r="C56" s="286">
        <v>30718297741</v>
      </c>
      <c r="D56" s="212" t="s">
        <v>401</v>
      </c>
      <c r="E56" s="212" t="s">
        <v>45</v>
      </c>
      <c r="F56" s="222">
        <v>45836</v>
      </c>
      <c r="G56" s="223" t="s">
        <v>339</v>
      </c>
      <c r="H56" s="224">
        <f t="shared" si="1"/>
        <v>45866</v>
      </c>
      <c r="I56" s="223" t="s">
        <v>342</v>
      </c>
      <c r="J56" s="225">
        <v>124984.21</v>
      </c>
      <c r="K56" s="212" t="s">
        <v>281</v>
      </c>
      <c r="L56" s="235">
        <v>0</v>
      </c>
      <c r="M56" s="227">
        <v>45909</v>
      </c>
      <c r="N56" s="212">
        <v>9</v>
      </c>
      <c r="O56" s="212">
        <v>9</v>
      </c>
      <c r="P56" s="212">
        <v>2025</v>
      </c>
    </row>
    <row r="57" spans="1:16" s="228" customFormat="1" x14ac:dyDescent="0.4">
      <c r="A57" s="212">
        <v>56</v>
      </c>
      <c r="B57" s="249" t="s">
        <v>1970</v>
      </c>
      <c r="C57" s="286">
        <v>30718297741</v>
      </c>
      <c r="D57" s="249" t="s">
        <v>401</v>
      </c>
      <c r="E57" s="249" t="s">
        <v>45</v>
      </c>
      <c r="F57" s="222">
        <v>45836</v>
      </c>
      <c r="G57" s="258" t="s">
        <v>339</v>
      </c>
      <c r="H57" s="224">
        <f t="shared" si="1"/>
        <v>45866</v>
      </c>
      <c r="I57" s="258" t="s">
        <v>342</v>
      </c>
      <c r="J57" s="259">
        <v>0.01</v>
      </c>
      <c r="K57" s="249" t="s">
        <v>281</v>
      </c>
      <c r="L57" s="260">
        <v>0</v>
      </c>
      <c r="M57" s="227">
        <v>45909</v>
      </c>
      <c r="N57" s="249">
        <v>9</v>
      </c>
      <c r="O57" s="249">
        <v>9</v>
      </c>
      <c r="P57" s="249">
        <v>2025</v>
      </c>
    </row>
    <row r="58" spans="1:16" s="221" customFormat="1" ht="16.5" customHeight="1" x14ac:dyDescent="0.4">
      <c r="A58" s="212">
        <v>57</v>
      </c>
      <c r="B58" s="236" t="s">
        <v>265</v>
      </c>
      <c r="C58" s="236">
        <v>39934668</v>
      </c>
      <c r="D58" s="236" t="s">
        <v>303</v>
      </c>
      <c r="E58" s="236" t="s">
        <v>22</v>
      </c>
      <c r="F58" s="229">
        <v>45840</v>
      </c>
      <c r="G58" s="266" t="s">
        <v>339</v>
      </c>
      <c r="H58" s="231">
        <f t="shared" si="1"/>
        <v>45870</v>
      </c>
      <c r="I58" s="266" t="s">
        <v>342</v>
      </c>
      <c r="J58" s="237">
        <v>25505.657999999999</v>
      </c>
      <c r="K58" s="236" t="s">
        <v>24</v>
      </c>
      <c r="L58" s="238">
        <v>8965000</v>
      </c>
      <c r="M58" s="239">
        <v>46096</v>
      </c>
      <c r="N58" s="236">
        <v>15</v>
      </c>
      <c r="O58" s="236">
        <v>3</v>
      </c>
      <c r="P58" s="236">
        <v>2026</v>
      </c>
    </row>
    <row r="59" spans="1:16" s="228" customFormat="1" x14ac:dyDescent="0.4">
      <c r="A59" s="212">
        <v>58</v>
      </c>
      <c r="B59" s="249" t="s">
        <v>346</v>
      </c>
      <c r="C59" s="249">
        <v>34959881</v>
      </c>
      <c r="D59" s="249" t="s">
        <v>2368</v>
      </c>
      <c r="E59" s="249" t="s">
        <v>41</v>
      </c>
      <c r="F59" s="222">
        <v>45836</v>
      </c>
      <c r="G59" s="258" t="s">
        <v>338</v>
      </c>
      <c r="H59" s="224">
        <f t="shared" si="1"/>
        <v>45866</v>
      </c>
      <c r="I59" s="258" t="s">
        <v>342</v>
      </c>
      <c r="J59" s="259">
        <v>57667.71</v>
      </c>
      <c r="K59" s="249" t="s">
        <v>31</v>
      </c>
      <c r="L59" s="260">
        <v>1350000</v>
      </c>
      <c r="M59" s="261">
        <v>45884</v>
      </c>
      <c r="N59" s="249">
        <v>15</v>
      </c>
      <c r="O59" s="249">
        <v>8</v>
      </c>
      <c r="P59" s="249">
        <v>2025</v>
      </c>
    </row>
    <row r="60" spans="1:16" s="248" customFormat="1" ht="16.5" customHeight="1" x14ac:dyDescent="0.4">
      <c r="A60" s="212">
        <v>59</v>
      </c>
      <c r="B60" s="240" t="s">
        <v>351</v>
      </c>
      <c r="C60" s="240">
        <v>20167444688</v>
      </c>
      <c r="D60" s="240" t="s">
        <v>354</v>
      </c>
      <c r="E60" s="240" t="s">
        <v>22</v>
      </c>
      <c r="F60" s="241">
        <v>45813</v>
      </c>
      <c r="G60" s="287" t="s">
        <v>339</v>
      </c>
      <c r="H60" s="243">
        <f t="shared" si="1"/>
        <v>45843</v>
      </c>
      <c r="I60" s="287" t="s">
        <v>344</v>
      </c>
      <c r="J60" s="288">
        <v>64180.71</v>
      </c>
      <c r="K60" s="240" t="s">
        <v>281</v>
      </c>
      <c r="L60" s="289">
        <v>22990000</v>
      </c>
      <c r="M60" s="290">
        <v>45883</v>
      </c>
      <c r="N60" s="240">
        <v>14</v>
      </c>
      <c r="O60" s="240">
        <v>8</v>
      </c>
      <c r="P60" s="240">
        <v>2025</v>
      </c>
    </row>
    <row r="61" spans="1:16" s="228" customFormat="1" x14ac:dyDescent="0.4">
      <c r="A61" s="212">
        <v>60</v>
      </c>
      <c r="B61" s="249" t="s">
        <v>189</v>
      </c>
      <c r="C61" s="249">
        <v>25268490</v>
      </c>
      <c r="D61" s="249" t="s">
        <v>2760</v>
      </c>
      <c r="E61" s="249" t="s">
        <v>41</v>
      </c>
      <c r="F61" s="222">
        <v>45836</v>
      </c>
      <c r="G61" s="258" t="s">
        <v>338</v>
      </c>
      <c r="H61" s="224">
        <f t="shared" si="1"/>
        <v>45866</v>
      </c>
      <c r="I61" s="223" t="s">
        <v>342</v>
      </c>
      <c r="J61" s="259">
        <v>159958.65</v>
      </c>
      <c r="K61" s="249" t="s">
        <v>31</v>
      </c>
      <c r="L61" s="260">
        <v>4500000</v>
      </c>
      <c r="M61" s="261">
        <v>45949</v>
      </c>
      <c r="N61" s="249">
        <v>19</v>
      </c>
      <c r="O61" s="249">
        <v>10</v>
      </c>
      <c r="P61" s="249">
        <v>2025</v>
      </c>
    </row>
    <row r="62" spans="1:16" s="228" customFormat="1" x14ac:dyDescent="0.4">
      <c r="A62" s="212">
        <v>61</v>
      </c>
      <c r="B62" s="249" t="s">
        <v>2315</v>
      </c>
      <c r="C62" s="195">
        <v>11053481</v>
      </c>
      <c r="D62" s="249" t="s">
        <v>356</v>
      </c>
      <c r="E62" s="249" t="s">
        <v>22</v>
      </c>
      <c r="F62" s="222">
        <v>45821</v>
      </c>
      <c r="G62" s="258" t="s">
        <v>338</v>
      </c>
      <c r="H62" s="224">
        <f t="shared" si="1"/>
        <v>45851</v>
      </c>
      <c r="I62" s="258" t="s">
        <v>342</v>
      </c>
      <c r="J62" s="259">
        <v>108838.18</v>
      </c>
      <c r="K62" s="249" t="s">
        <v>281</v>
      </c>
      <c r="L62" s="260">
        <v>17380000</v>
      </c>
      <c r="M62" s="261">
        <v>45890</v>
      </c>
      <c r="N62" s="249">
        <v>21</v>
      </c>
      <c r="O62" s="249">
        <v>8</v>
      </c>
      <c r="P62" s="249">
        <v>2025</v>
      </c>
    </row>
    <row r="63" spans="1:16" s="228" customFormat="1" x14ac:dyDescent="0.4">
      <c r="A63" s="212">
        <v>62</v>
      </c>
      <c r="B63" s="249" t="s">
        <v>358</v>
      </c>
      <c r="C63" s="193">
        <v>42896051</v>
      </c>
      <c r="D63" s="249" t="s">
        <v>363</v>
      </c>
      <c r="E63" s="249" t="s">
        <v>1587</v>
      </c>
      <c r="F63" s="222">
        <v>45836</v>
      </c>
      <c r="G63" s="223" t="s">
        <v>339</v>
      </c>
      <c r="H63" s="224">
        <f t="shared" ref="H63:H93" si="2">+F63+30</f>
        <v>45866</v>
      </c>
      <c r="I63" s="223" t="s">
        <v>342</v>
      </c>
      <c r="J63" s="276">
        <v>57101.8</v>
      </c>
      <c r="K63" s="193" t="s">
        <v>24</v>
      </c>
      <c r="L63" s="277">
        <v>4632100</v>
      </c>
      <c r="M63" s="278">
        <v>45863</v>
      </c>
      <c r="N63" s="193">
        <v>25</v>
      </c>
      <c r="O63" s="193">
        <v>7</v>
      </c>
      <c r="P63" s="193">
        <v>2025</v>
      </c>
    </row>
    <row r="64" spans="1:16" s="252" customFormat="1" ht="37.9" customHeight="1" x14ac:dyDescent="0.4">
      <c r="A64" s="212">
        <v>63</v>
      </c>
      <c r="B64" s="214" t="s">
        <v>364</v>
      </c>
      <c r="C64" s="214">
        <v>26311189</v>
      </c>
      <c r="D64" s="214" t="s">
        <v>1126</v>
      </c>
      <c r="E64" s="214" t="s">
        <v>22</v>
      </c>
      <c r="F64" s="291">
        <v>45840</v>
      </c>
      <c r="G64" s="230" t="s">
        <v>339</v>
      </c>
      <c r="H64" s="251">
        <f t="shared" si="2"/>
        <v>45870</v>
      </c>
      <c r="I64" s="230" t="s">
        <v>342</v>
      </c>
      <c r="J64" s="232">
        <v>33015.17</v>
      </c>
      <c r="K64" s="214" t="s">
        <v>24</v>
      </c>
      <c r="L64" s="233">
        <v>33220000</v>
      </c>
      <c r="M64" s="234">
        <v>46085</v>
      </c>
      <c r="N64" s="214">
        <v>4</v>
      </c>
      <c r="O64" s="214">
        <v>3</v>
      </c>
      <c r="P64" s="214">
        <v>2026</v>
      </c>
    </row>
    <row r="65" spans="1:16" s="202" customFormat="1" x14ac:dyDescent="0.4">
      <c r="A65" s="212">
        <v>64</v>
      </c>
      <c r="B65" s="70" t="s">
        <v>3278</v>
      </c>
      <c r="C65" s="70">
        <v>33200884</v>
      </c>
      <c r="D65" s="70" t="s">
        <v>370</v>
      </c>
      <c r="E65" s="70" t="s">
        <v>22</v>
      </c>
      <c r="F65" s="292">
        <v>45806</v>
      </c>
      <c r="G65" s="280" t="s">
        <v>340</v>
      </c>
      <c r="H65" s="281">
        <f t="shared" si="2"/>
        <v>45836</v>
      </c>
      <c r="I65" s="280" t="s">
        <v>344</v>
      </c>
      <c r="J65" s="282">
        <v>107750.05</v>
      </c>
      <c r="K65" s="70" t="s">
        <v>281</v>
      </c>
      <c r="L65" s="283">
        <v>14520000</v>
      </c>
      <c r="M65" s="284">
        <v>45852</v>
      </c>
      <c r="N65" s="70">
        <v>14</v>
      </c>
      <c r="O65" s="70">
        <v>7</v>
      </c>
      <c r="P65" s="70">
        <v>2025</v>
      </c>
    </row>
    <row r="66" spans="1:16" s="228" customFormat="1" ht="15.75" customHeight="1" x14ac:dyDescent="0.4">
      <c r="A66" s="212">
        <v>65</v>
      </c>
      <c r="B66" s="212" t="s">
        <v>373</v>
      </c>
      <c r="C66" s="212">
        <v>25919980</v>
      </c>
      <c r="D66" s="212" t="s">
        <v>376</v>
      </c>
      <c r="E66" s="249" t="s">
        <v>1587</v>
      </c>
      <c r="F66" s="222">
        <v>45836</v>
      </c>
      <c r="G66" s="223" t="s">
        <v>338</v>
      </c>
      <c r="H66" s="224">
        <f t="shared" si="2"/>
        <v>45866</v>
      </c>
      <c r="I66" s="223" t="s">
        <v>342</v>
      </c>
      <c r="J66" s="225">
        <v>53459.78</v>
      </c>
      <c r="K66" s="212" t="s">
        <v>24</v>
      </c>
      <c r="L66" s="235">
        <v>4389000</v>
      </c>
      <c r="M66" s="227">
        <v>45859</v>
      </c>
      <c r="N66" s="212">
        <v>21</v>
      </c>
      <c r="O66" s="212">
        <v>7</v>
      </c>
      <c r="P66" s="212">
        <v>2025</v>
      </c>
    </row>
    <row r="67" spans="1:16" s="248" customFormat="1" ht="15.75" customHeight="1" x14ac:dyDescent="0.4">
      <c r="A67" s="212">
        <v>66</v>
      </c>
      <c r="B67" s="240" t="s">
        <v>384</v>
      </c>
      <c r="C67" s="240">
        <v>26723154</v>
      </c>
      <c r="D67" s="240" t="s">
        <v>1807</v>
      </c>
      <c r="E67" s="240" t="s">
        <v>45</v>
      </c>
      <c r="F67" s="241">
        <v>45805</v>
      </c>
      <c r="G67" s="244" t="s">
        <v>339</v>
      </c>
      <c r="H67" s="243">
        <f t="shared" si="2"/>
        <v>45835</v>
      </c>
      <c r="I67" s="287" t="s">
        <v>344</v>
      </c>
      <c r="J67" s="245">
        <v>18945.939999999999</v>
      </c>
      <c r="K67" s="194" t="s">
        <v>24</v>
      </c>
      <c r="L67" s="246">
        <v>3690000</v>
      </c>
      <c r="M67" s="247">
        <v>45846</v>
      </c>
      <c r="N67" s="194">
        <v>8</v>
      </c>
      <c r="O67" s="194">
        <v>7</v>
      </c>
      <c r="P67" s="194">
        <v>2025</v>
      </c>
    </row>
    <row r="68" spans="1:16" s="228" customFormat="1" x14ac:dyDescent="0.4">
      <c r="A68" s="212">
        <v>67</v>
      </c>
      <c r="B68" s="249" t="s">
        <v>115</v>
      </c>
      <c r="C68" s="249">
        <v>23213875</v>
      </c>
      <c r="D68" s="249" t="s">
        <v>394</v>
      </c>
      <c r="E68" s="249" t="s">
        <v>1587</v>
      </c>
      <c r="F68" s="222">
        <v>45836</v>
      </c>
      <c r="G68" s="258" t="s">
        <v>338</v>
      </c>
      <c r="H68" s="224">
        <f t="shared" si="2"/>
        <v>45866</v>
      </c>
      <c r="I68" s="223" t="s">
        <v>342</v>
      </c>
      <c r="J68" s="259">
        <v>46834.11</v>
      </c>
      <c r="K68" s="249" t="s">
        <v>24</v>
      </c>
      <c r="L68" s="260">
        <v>12338000</v>
      </c>
      <c r="M68" s="261">
        <v>45866</v>
      </c>
      <c r="N68" s="249">
        <v>28</v>
      </c>
      <c r="O68" s="249">
        <v>7</v>
      </c>
      <c r="P68" s="249">
        <v>2025</v>
      </c>
    </row>
    <row r="69" spans="1:16" s="252" customFormat="1" ht="37.9" customHeight="1" x14ac:dyDescent="0.4">
      <c r="A69" s="212">
        <v>68</v>
      </c>
      <c r="B69" s="214" t="s">
        <v>390</v>
      </c>
      <c r="C69" s="214">
        <v>29967294</v>
      </c>
      <c r="D69" s="214" t="s">
        <v>581</v>
      </c>
      <c r="E69" s="214" t="s">
        <v>22</v>
      </c>
      <c r="F69" s="291">
        <v>45840</v>
      </c>
      <c r="G69" s="230" t="s">
        <v>339</v>
      </c>
      <c r="H69" s="251">
        <f t="shared" si="2"/>
        <v>45870</v>
      </c>
      <c r="I69" s="230" t="s">
        <v>412</v>
      </c>
      <c r="J69" s="232">
        <v>110163.03</v>
      </c>
      <c r="K69" s="214" t="s">
        <v>281</v>
      </c>
      <c r="L69" s="233">
        <v>10109000</v>
      </c>
      <c r="M69" s="234">
        <v>45924</v>
      </c>
      <c r="N69" s="214">
        <v>24</v>
      </c>
      <c r="O69" s="214">
        <v>9</v>
      </c>
      <c r="P69" s="214">
        <v>2025</v>
      </c>
    </row>
    <row r="70" spans="1:16" s="228" customFormat="1" ht="15" customHeight="1" x14ac:dyDescent="0.4">
      <c r="A70" s="212">
        <v>69</v>
      </c>
      <c r="B70" s="193" t="s">
        <v>397</v>
      </c>
      <c r="C70" s="193">
        <v>31868109</v>
      </c>
      <c r="D70" s="193" t="s">
        <v>401</v>
      </c>
      <c r="E70" s="193" t="s">
        <v>41</v>
      </c>
      <c r="F70" s="222">
        <v>45836</v>
      </c>
      <c r="G70" s="275" t="s">
        <v>339</v>
      </c>
      <c r="H70" s="224">
        <f t="shared" si="2"/>
        <v>45866</v>
      </c>
      <c r="I70" s="223" t="s">
        <v>342</v>
      </c>
      <c r="J70" s="276">
        <v>47953.5</v>
      </c>
      <c r="K70" s="293" t="s">
        <v>281</v>
      </c>
      <c r="L70" s="277">
        <v>4480000</v>
      </c>
      <c r="M70" s="278">
        <v>45850</v>
      </c>
      <c r="N70" s="193">
        <v>12</v>
      </c>
      <c r="O70" s="193">
        <v>7</v>
      </c>
      <c r="P70" s="193">
        <v>2025</v>
      </c>
    </row>
    <row r="71" spans="1:16" s="228" customFormat="1" x14ac:dyDescent="0.4">
      <c r="A71" s="212">
        <v>70</v>
      </c>
      <c r="B71" s="249" t="s">
        <v>403</v>
      </c>
      <c r="C71" s="249">
        <v>23173908</v>
      </c>
      <c r="D71" s="249" t="s">
        <v>401</v>
      </c>
      <c r="E71" s="249" t="s">
        <v>22</v>
      </c>
      <c r="F71" s="222">
        <v>45821</v>
      </c>
      <c r="G71" s="223" t="s">
        <v>338</v>
      </c>
      <c r="H71" s="224">
        <f t="shared" si="2"/>
        <v>45851</v>
      </c>
      <c r="I71" s="223" t="s">
        <v>342</v>
      </c>
      <c r="J71" s="276">
        <v>66305.039999999994</v>
      </c>
      <c r="K71" s="193" t="s">
        <v>281</v>
      </c>
      <c r="L71" s="277">
        <v>8910000</v>
      </c>
      <c r="M71" s="278">
        <v>45889</v>
      </c>
      <c r="N71" s="193">
        <v>20</v>
      </c>
      <c r="O71" s="193">
        <v>8</v>
      </c>
      <c r="P71" s="193">
        <v>2025</v>
      </c>
    </row>
    <row r="72" spans="1:16" s="252" customFormat="1" ht="37.9" customHeight="1" x14ac:dyDescent="0.4">
      <c r="A72" s="212">
        <v>71</v>
      </c>
      <c r="B72" s="214" t="s">
        <v>210</v>
      </c>
      <c r="C72" s="214">
        <v>24726853</v>
      </c>
      <c r="D72" s="214" t="s">
        <v>305</v>
      </c>
      <c r="E72" s="214" t="s">
        <v>22</v>
      </c>
      <c r="F72" s="291">
        <v>45840</v>
      </c>
      <c r="G72" s="230" t="s">
        <v>339</v>
      </c>
      <c r="H72" s="251">
        <f t="shared" si="2"/>
        <v>45870</v>
      </c>
      <c r="I72" s="230" t="s">
        <v>342</v>
      </c>
      <c r="J72" s="232">
        <v>59149.47</v>
      </c>
      <c r="K72" s="214" t="s">
        <v>34</v>
      </c>
      <c r="L72" s="233">
        <v>11000000</v>
      </c>
      <c r="M72" s="234">
        <v>46171</v>
      </c>
      <c r="N72" s="214">
        <v>29</v>
      </c>
      <c r="O72" s="214">
        <v>5</v>
      </c>
      <c r="P72" s="214">
        <v>2026</v>
      </c>
    </row>
    <row r="73" spans="1:16" s="252" customFormat="1" ht="37.9" customHeight="1" x14ac:dyDescent="0.4">
      <c r="A73" s="212">
        <v>72</v>
      </c>
      <c r="B73" s="214" t="s">
        <v>411</v>
      </c>
      <c r="C73" s="214">
        <v>41680981</v>
      </c>
      <c r="D73" s="214" t="s">
        <v>2182</v>
      </c>
      <c r="E73" s="214" t="s">
        <v>22</v>
      </c>
      <c r="F73" s="291">
        <v>45840</v>
      </c>
      <c r="G73" s="230" t="s">
        <v>339</v>
      </c>
      <c r="H73" s="251">
        <f t="shared" si="2"/>
        <v>45870</v>
      </c>
      <c r="I73" s="230" t="s">
        <v>342</v>
      </c>
      <c r="J73" s="232">
        <v>129922.21</v>
      </c>
      <c r="K73" s="214" t="s">
        <v>281</v>
      </c>
      <c r="L73" s="233">
        <v>19140000</v>
      </c>
      <c r="M73" s="234">
        <v>45934</v>
      </c>
      <c r="N73" s="214">
        <v>4</v>
      </c>
      <c r="O73" s="214">
        <v>10</v>
      </c>
      <c r="P73" s="214">
        <v>2025</v>
      </c>
    </row>
    <row r="74" spans="1:16" s="228" customFormat="1" ht="16.5" customHeight="1" x14ac:dyDescent="0.4">
      <c r="A74" s="212">
        <v>73</v>
      </c>
      <c r="B74" s="249" t="s">
        <v>413</v>
      </c>
      <c r="C74" s="249">
        <v>24120002</v>
      </c>
      <c r="D74" s="249" t="s">
        <v>105</v>
      </c>
      <c r="E74" s="249" t="s">
        <v>33</v>
      </c>
      <c r="F74" s="268">
        <v>45816</v>
      </c>
      <c r="G74" s="223" t="s">
        <v>340</v>
      </c>
      <c r="H74" s="224">
        <f t="shared" si="2"/>
        <v>45846</v>
      </c>
      <c r="I74" s="223" t="s">
        <v>342</v>
      </c>
      <c r="J74" s="276">
        <v>2050.0300000000002</v>
      </c>
      <c r="K74" s="193" t="s">
        <v>281</v>
      </c>
      <c r="L74" s="277">
        <v>4516400</v>
      </c>
      <c r="M74" s="278">
        <v>45931</v>
      </c>
      <c r="N74" s="193">
        <v>1</v>
      </c>
      <c r="O74" s="193">
        <v>10</v>
      </c>
      <c r="P74" s="193">
        <v>2025</v>
      </c>
    </row>
    <row r="75" spans="1:16" s="228" customFormat="1" ht="16.5" customHeight="1" x14ac:dyDescent="0.4">
      <c r="A75" s="212">
        <v>74</v>
      </c>
      <c r="B75" s="249" t="s">
        <v>417</v>
      </c>
      <c r="C75" s="249">
        <v>28187250</v>
      </c>
      <c r="D75" s="249" t="s">
        <v>105</v>
      </c>
      <c r="E75" s="249" t="s">
        <v>33</v>
      </c>
      <c r="F75" s="294">
        <v>45816</v>
      </c>
      <c r="G75" s="258" t="s">
        <v>340</v>
      </c>
      <c r="H75" s="224">
        <f t="shared" si="2"/>
        <v>45846</v>
      </c>
      <c r="I75" s="258" t="s">
        <v>342</v>
      </c>
      <c r="J75" s="259">
        <v>1366.57</v>
      </c>
      <c r="K75" s="249" t="s">
        <v>281</v>
      </c>
      <c r="L75" s="260">
        <v>3011100</v>
      </c>
      <c r="M75" s="261">
        <v>45931</v>
      </c>
      <c r="N75" s="249">
        <v>1</v>
      </c>
      <c r="O75" s="249">
        <v>10</v>
      </c>
      <c r="P75" s="193">
        <v>2025</v>
      </c>
    </row>
    <row r="76" spans="1:16" s="228" customFormat="1" ht="16.5" customHeight="1" x14ac:dyDescent="0.4">
      <c r="A76" s="212">
        <v>75</v>
      </c>
      <c r="B76" s="249" t="s">
        <v>420</v>
      </c>
      <c r="C76" s="249">
        <v>40403095</v>
      </c>
      <c r="D76" s="249" t="s">
        <v>105</v>
      </c>
      <c r="E76" s="249" t="s">
        <v>33</v>
      </c>
      <c r="F76" s="268">
        <v>45836</v>
      </c>
      <c r="G76" s="223" t="s">
        <v>339</v>
      </c>
      <c r="H76" s="224">
        <f t="shared" si="2"/>
        <v>45866</v>
      </c>
      <c r="I76" s="223" t="s">
        <v>342</v>
      </c>
      <c r="J76" s="276">
        <v>683.53</v>
      </c>
      <c r="K76" s="193" t="s">
        <v>281</v>
      </c>
      <c r="L76" s="277">
        <v>1505600</v>
      </c>
      <c r="M76" s="278">
        <v>45931</v>
      </c>
      <c r="N76" s="249">
        <v>1</v>
      </c>
      <c r="O76" s="249">
        <v>10</v>
      </c>
      <c r="P76" s="193">
        <v>2025</v>
      </c>
    </row>
    <row r="77" spans="1:16" s="228" customFormat="1" ht="16.5" customHeight="1" x14ac:dyDescent="0.4">
      <c r="A77" s="212">
        <v>76</v>
      </c>
      <c r="B77" s="249" t="s">
        <v>435</v>
      </c>
      <c r="C77" s="193">
        <v>21846691</v>
      </c>
      <c r="D77" s="249" t="s">
        <v>105</v>
      </c>
      <c r="E77" s="249" t="s">
        <v>33</v>
      </c>
      <c r="F77" s="268">
        <v>45836</v>
      </c>
      <c r="G77" s="223" t="s">
        <v>339</v>
      </c>
      <c r="H77" s="224">
        <f t="shared" si="2"/>
        <v>45866</v>
      </c>
      <c r="I77" s="223" t="s">
        <v>342</v>
      </c>
      <c r="J77" s="276">
        <v>1366.57</v>
      </c>
      <c r="K77" s="193" t="s">
        <v>281</v>
      </c>
      <c r="L77" s="277">
        <v>3011100</v>
      </c>
      <c r="M77" s="278">
        <v>45931</v>
      </c>
      <c r="N77" s="249">
        <v>1</v>
      </c>
      <c r="O77" s="249">
        <v>10</v>
      </c>
      <c r="P77" s="193">
        <v>2025</v>
      </c>
    </row>
    <row r="78" spans="1:16" s="228" customFormat="1" ht="16.5" customHeight="1" x14ac:dyDescent="0.4">
      <c r="A78" s="212">
        <v>77</v>
      </c>
      <c r="B78" s="249" t="s">
        <v>421</v>
      </c>
      <c r="C78" s="193">
        <v>35579929</v>
      </c>
      <c r="D78" s="249" t="s">
        <v>105</v>
      </c>
      <c r="E78" s="249" t="s">
        <v>33</v>
      </c>
      <c r="F78" s="268">
        <v>45836</v>
      </c>
      <c r="G78" s="223" t="s">
        <v>339</v>
      </c>
      <c r="H78" s="224">
        <f t="shared" si="2"/>
        <v>45866</v>
      </c>
      <c r="I78" s="223" t="s">
        <v>342</v>
      </c>
      <c r="J78" s="276">
        <v>1366.57</v>
      </c>
      <c r="K78" s="193" t="s">
        <v>281</v>
      </c>
      <c r="L78" s="277">
        <v>3011100</v>
      </c>
      <c r="M78" s="278">
        <v>45931</v>
      </c>
      <c r="N78" s="249">
        <v>1</v>
      </c>
      <c r="O78" s="249">
        <v>10</v>
      </c>
      <c r="P78" s="193">
        <v>2025</v>
      </c>
    </row>
    <row r="79" spans="1:16" s="228" customFormat="1" x14ac:dyDescent="0.4">
      <c r="A79" s="212">
        <v>78</v>
      </c>
      <c r="B79" s="249" t="s">
        <v>426</v>
      </c>
      <c r="C79" s="249">
        <v>36356957</v>
      </c>
      <c r="D79" s="249" t="s">
        <v>105</v>
      </c>
      <c r="E79" s="249" t="s">
        <v>33</v>
      </c>
      <c r="F79" s="268">
        <v>45836</v>
      </c>
      <c r="G79" s="223" t="s">
        <v>372</v>
      </c>
      <c r="H79" s="224">
        <f t="shared" si="2"/>
        <v>45866</v>
      </c>
      <c r="I79" s="223" t="s">
        <v>342</v>
      </c>
      <c r="J79" s="276">
        <v>1366.57</v>
      </c>
      <c r="K79" s="193" t="s">
        <v>281</v>
      </c>
      <c r="L79" s="277">
        <v>3011100</v>
      </c>
      <c r="M79" s="278">
        <v>45931</v>
      </c>
      <c r="N79" s="249">
        <v>1</v>
      </c>
      <c r="O79" s="249">
        <v>10</v>
      </c>
      <c r="P79" s="249">
        <v>2025</v>
      </c>
    </row>
    <row r="80" spans="1:16" s="228" customFormat="1" ht="16.5" customHeight="1" x14ac:dyDescent="0.4">
      <c r="A80" s="212">
        <v>79</v>
      </c>
      <c r="B80" s="293" t="s">
        <v>429</v>
      </c>
      <c r="C80" s="193">
        <v>37094966</v>
      </c>
      <c r="D80" s="193" t="s">
        <v>433</v>
      </c>
      <c r="E80" s="193" t="s">
        <v>45</v>
      </c>
      <c r="F80" s="222">
        <v>45836</v>
      </c>
      <c r="G80" s="275" t="s">
        <v>339</v>
      </c>
      <c r="H80" s="224">
        <f t="shared" si="2"/>
        <v>45866</v>
      </c>
      <c r="I80" s="223" t="s">
        <v>342</v>
      </c>
      <c r="J80" s="276">
        <v>57314.82</v>
      </c>
      <c r="K80" s="193" t="s">
        <v>24</v>
      </c>
      <c r="L80" s="277">
        <v>2668000</v>
      </c>
      <c r="M80" s="278">
        <v>45883</v>
      </c>
      <c r="N80" s="193">
        <v>14</v>
      </c>
      <c r="O80" s="193">
        <v>8</v>
      </c>
      <c r="P80" s="193">
        <v>2025</v>
      </c>
    </row>
    <row r="81" spans="1:16" s="295" customFormat="1" ht="16.5" customHeight="1" x14ac:dyDescent="0.4">
      <c r="A81" s="212">
        <v>80</v>
      </c>
      <c r="B81" s="249" t="s">
        <v>438</v>
      </c>
      <c r="C81" s="249">
        <v>38477305</v>
      </c>
      <c r="D81" s="249" t="s">
        <v>105</v>
      </c>
      <c r="E81" s="249" t="s">
        <v>33</v>
      </c>
      <c r="F81" s="268">
        <v>45836</v>
      </c>
      <c r="G81" s="258" t="s">
        <v>339</v>
      </c>
      <c r="H81" s="224">
        <f t="shared" si="2"/>
        <v>45866</v>
      </c>
      <c r="I81" s="258" t="s">
        <v>342</v>
      </c>
      <c r="J81" s="259">
        <v>2050.33</v>
      </c>
      <c r="K81" s="249" t="s">
        <v>281</v>
      </c>
      <c r="L81" s="260">
        <v>45164000</v>
      </c>
      <c r="M81" s="278">
        <v>45931</v>
      </c>
      <c r="N81" s="249">
        <v>1</v>
      </c>
      <c r="O81" s="249">
        <v>10</v>
      </c>
      <c r="P81" s="249">
        <v>2025</v>
      </c>
    </row>
    <row r="82" spans="1:16" s="228" customFormat="1" ht="16.5" customHeight="1" x14ac:dyDescent="0.4">
      <c r="A82" s="212">
        <v>81</v>
      </c>
      <c r="B82" s="212" t="s">
        <v>444</v>
      </c>
      <c r="C82" s="212">
        <v>26554111</v>
      </c>
      <c r="D82" s="212" t="s">
        <v>105</v>
      </c>
      <c r="E82" s="212" t="s">
        <v>33</v>
      </c>
      <c r="F82" s="268">
        <v>45836</v>
      </c>
      <c r="G82" s="223" t="s">
        <v>338</v>
      </c>
      <c r="H82" s="296">
        <f t="shared" si="2"/>
        <v>45866</v>
      </c>
      <c r="I82" s="223" t="s">
        <v>342</v>
      </c>
      <c r="J82" s="225">
        <v>2050.0300000000002</v>
      </c>
      <c r="K82" s="212" t="s">
        <v>281</v>
      </c>
      <c r="L82" s="235">
        <v>4516400</v>
      </c>
      <c r="M82" s="227">
        <v>45931</v>
      </c>
      <c r="N82" s="212">
        <v>1</v>
      </c>
      <c r="O82" s="212">
        <v>10</v>
      </c>
      <c r="P82" s="212">
        <v>2025</v>
      </c>
    </row>
    <row r="83" spans="1:16" s="228" customFormat="1" ht="16.5" customHeight="1" x14ac:dyDescent="0.4">
      <c r="A83" s="212">
        <v>82</v>
      </c>
      <c r="B83" s="249" t="s">
        <v>214</v>
      </c>
      <c r="C83" s="249">
        <v>20355283500</v>
      </c>
      <c r="D83" s="212" t="s">
        <v>2096</v>
      </c>
      <c r="E83" s="249" t="s">
        <v>22</v>
      </c>
      <c r="F83" s="222">
        <v>45821</v>
      </c>
      <c r="G83" s="258" t="s">
        <v>338</v>
      </c>
      <c r="H83" s="224">
        <f t="shared" si="2"/>
        <v>45851</v>
      </c>
      <c r="I83" s="258" t="s">
        <v>342</v>
      </c>
      <c r="J83" s="225">
        <v>13537.28</v>
      </c>
      <c r="K83" s="249" t="s">
        <v>24</v>
      </c>
      <c r="L83" s="297">
        <v>0</v>
      </c>
      <c r="M83" s="261" t="s">
        <v>410</v>
      </c>
      <c r="N83" s="249">
        <v>23</v>
      </c>
      <c r="O83" s="249">
        <v>7</v>
      </c>
      <c r="P83" s="249">
        <v>2025</v>
      </c>
    </row>
    <row r="84" spans="1:16" s="252" customFormat="1" ht="37.9" customHeight="1" x14ac:dyDescent="0.4">
      <c r="A84" s="212">
        <v>83</v>
      </c>
      <c r="B84" s="214" t="s">
        <v>1970</v>
      </c>
      <c r="C84" s="214" t="s">
        <v>177</v>
      </c>
      <c r="D84" s="214" t="s">
        <v>2206</v>
      </c>
      <c r="E84" s="214" t="s">
        <v>22</v>
      </c>
      <c r="F84" s="291">
        <v>45840</v>
      </c>
      <c r="G84" s="230" t="s">
        <v>372</v>
      </c>
      <c r="H84" s="251">
        <f t="shared" si="2"/>
        <v>45870</v>
      </c>
      <c r="I84" s="230" t="s">
        <v>342</v>
      </c>
      <c r="J84" s="232">
        <v>19728.14</v>
      </c>
      <c r="K84" s="214" t="s">
        <v>24</v>
      </c>
      <c r="L84" s="233">
        <v>9328000</v>
      </c>
      <c r="M84" s="234" t="s">
        <v>410</v>
      </c>
      <c r="N84" s="214">
        <v>11</v>
      </c>
      <c r="O84" s="214">
        <v>1</v>
      </c>
      <c r="P84" s="214">
        <v>2026</v>
      </c>
    </row>
    <row r="85" spans="1:16" s="228" customFormat="1" x14ac:dyDescent="0.4">
      <c r="A85" s="212">
        <v>84</v>
      </c>
      <c r="B85" s="212" t="s">
        <v>456</v>
      </c>
      <c r="C85" s="212">
        <v>13151419</v>
      </c>
      <c r="D85" s="212" t="s">
        <v>2497</v>
      </c>
      <c r="E85" s="212" t="s">
        <v>45</v>
      </c>
      <c r="F85" s="222">
        <v>45836</v>
      </c>
      <c r="G85" s="223" t="s">
        <v>372</v>
      </c>
      <c r="H85" s="224">
        <f t="shared" si="2"/>
        <v>45866</v>
      </c>
      <c r="I85" s="223" t="s">
        <v>342</v>
      </c>
      <c r="J85" s="225">
        <v>104415.28</v>
      </c>
      <c r="K85" s="212" t="s">
        <v>281</v>
      </c>
      <c r="L85" s="235">
        <v>0</v>
      </c>
      <c r="M85" s="227">
        <v>45867</v>
      </c>
      <c r="N85" s="212">
        <v>29</v>
      </c>
      <c r="O85" s="212">
        <v>7</v>
      </c>
      <c r="P85" s="212">
        <v>2025</v>
      </c>
    </row>
    <row r="86" spans="1:16" s="228" customFormat="1" x14ac:dyDescent="0.4">
      <c r="A86" s="212">
        <v>85</v>
      </c>
      <c r="B86" s="249" t="s">
        <v>461</v>
      </c>
      <c r="C86" s="193">
        <v>33162474</v>
      </c>
      <c r="D86" s="249" t="s">
        <v>52</v>
      </c>
      <c r="E86" s="249" t="s">
        <v>41</v>
      </c>
      <c r="F86" s="222">
        <v>45836</v>
      </c>
      <c r="G86" s="223" t="s">
        <v>338</v>
      </c>
      <c r="H86" s="224">
        <f t="shared" si="2"/>
        <v>45866</v>
      </c>
      <c r="I86" s="223" t="s">
        <v>342</v>
      </c>
      <c r="J86" s="276">
        <v>5600</v>
      </c>
      <c r="K86" s="193" t="s">
        <v>31</v>
      </c>
      <c r="L86" s="277">
        <v>42000</v>
      </c>
      <c r="M86" s="278">
        <v>45878</v>
      </c>
      <c r="N86" s="193">
        <v>9</v>
      </c>
      <c r="O86" s="193">
        <v>8</v>
      </c>
      <c r="P86" s="193">
        <v>2025</v>
      </c>
    </row>
    <row r="87" spans="1:16" s="228" customFormat="1" ht="16.5" customHeight="1" x14ac:dyDescent="0.4">
      <c r="A87" s="212">
        <v>86</v>
      </c>
      <c r="B87" s="249" t="s">
        <v>367</v>
      </c>
      <c r="C87" s="249">
        <v>33200884</v>
      </c>
      <c r="D87" s="249" t="s">
        <v>1496</v>
      </c>
      <c r="E87" s="249" t="s">
        <v>41</v>
      </c>
      <c r="F87" s="222">
        <v>45805</v>
      </c>
      <c r="G87" s="258" t="s">
        <v>339</v>
      </c>
      <c r="H87" s="224">
        <f t="shared" si="2"/>
        <v>45835</v>
      </c>
      <c r="I87" s="223" t="s">
        <v>342</v>
      </c>
      <c r="J87" s="259">
        <v>5600</v>
      </c>
      <c r="K87" s="249" t="s">
        <v>31</v>
      </c>
      <c r="L87" s="260">
        <v>70000</v>
      </c>
      <c r="M87" s="261">
        <v>45876</v>
      </c>
      <c r="N87" s="249">
        <v>7</v>
      </c>
      <c r="O87" s="249">
        <v>8</v>
      </c>
      <c r="P87" s="249">
        <v>2025</v>
      </c>
    </row>
    <row r="88" spans="1:16" s="228" customFormat="1" ht="17.25" customHeight="1" x14ac:dyDescent="0.4">
      <c r="A88" s="212">
        <v>87</v>
      </c>
      <c r="B88" s="249" t="s">
        <v>469</v>
      </c>
      <c r="C88" s="193">
        <v>41470201</v>
      </c>
      <c r="D88" s="249" t="s">
        <v>1520</v>
      </c>
      <c r="E88" s="249" t="s">
        <v>22</v>
      </c>
      <c r="F88" s="222">
        <v>45813</v>
      </c>
      <c r="G88" s="258" t="s">
        <v>340</v>
      </c>
      <c r="H88" s="224">
        <f t="shared" si="2"/>
        <v>45843</v>
      </c>
      <c r="I88" s="223" t="s">
        <v>342</v>
      </c>
      <c r="J88" s="259">
        <v>59042.31</v>
      </c>
      <c r="K88" s="249" t="s">
        <v>281</v>
      </c>
      <c r="L88" s="260">
        <v>10560000</v>
      </c>
      <c r="M88" s="261">
        <v>45920</v>
      </c>
      <c r="N88" s="249">
        <v>20</v>
      </c>
      <c r="O88" s="249">
        <v>9</v>
      </c>
      <c r="P88" s="249">
        <v>2025</v>
      </c>
    </row>
    <row r="89" spans="1:16" s="252" customFormat="1" ht="37.9" customHeight="1" x14ac:dyDescent="0.4">
      <c r="A89" s="212">
        <v>88</v>
      </c>
      <c r="B89" s="298" t="s">
        <v>2303</v>
      </c>
      <c r="C89" s="298">
        <v>28271141</v>
      </c>
      <c r="D89" s="214" t="s">
        <v>401</v>
      </c>
      <c r="E89" s="214" t="s">
        <v>22</v>
      </c>
      <c r="F89" s="291">
        <v>45840</v>
      </c>
      <c r="G89" s="230" t="s">
        <v>339</v>
      </c>
      <c r="H89" s="251">
        <f t="shared" si="2"/>
        <v>45870</v>
      </c>
      <c r="I89" s="230" t="s">
        <v>342</v>
      </c>
      <c r="J89" s="232">
        <v>89343.15</v>
      </c>
      <c r="K89" s="214" t="s">
        <v>281</v>
      </c>
      <c r="L89" s="233">
        <v>14850000</v>
      </c>
      <c r="M89" s="234">
        <v>45851</v>
      </c>
      <c r="N89" s="214">
        <v>13</v>
      </c>
      <c r="O89" s="214">
        <v>7</v>
      </c>
      <c r="P89" s="214">
        <v>2025</v>
      </c>
    </row>
    <row r="90" spans="1:16" s="228" customFormat="1" ht="15.75" customHeight="1" x14ac:dyDescent="0.4">
      <c r="A90" s="212">
        <v>89</v>
      </c>
      <c r="B90" s="249" t="s">
        <v>476</v>
      </c>
      <c r="C90" s="249">
        <v>20613301</v>
      </c>
      <c r="D90" s="249" t="s">
        <v>105</v>
      </c>
      <c r="E90" s="249" t="s">
        <v>33</v>
      </c>
      <c r="F90" s="222">
        <v>45836</v>
      </c>
      <c r="G90" s="258" t="s">
        <v>338</v>
      </c>
      <c r="H90" s="224">
        <f t="shared" si="2"/>
        <v>45866</v>
      </c>
      <c r="I90" s="223" t="s">
        <v>342</v>
      </c>
      <c r="J90" s="259">
        <v>4312.68</v>
      </c>
      <c r="K90" s="249" t="s">
        <v>281</v>
      </c>
      <c r="L90" s="260">
        <v>9405000</v>
      </c>
      <c r="M90" s="261">
        <v>45926</v>
      </c>
      <c r="N90" s="249">
        <v>26</v>
      </c>
      <c r="O90" s="249">
        <v>9</v>
      </c>
      <c r="P90" s="249">
        <v>2025</v>
      </c>
    </row>
    <row r="91" spans="1:16" s="228" customFormat="1" x14ac:dyDescent="0.4">
      <c r="A91" s="212">
        <v>90</v>
      </c>
      <c r="B91" s="249" t="s">
        <v>485</v>
      </c>
      <c r="C91" s="249">
        <v>36125577</v>
      </c>
      <c r="D91" s="249" t="s">
        <v>21</v>
      </c>
      <c r="E91" s="249" t="s">
        <v>45</v>
      </c>
      <c r="F91" s="222">
        <v>45836</v>
      </c>
      <c r="G91" s="223" t="s">
        <v>338</v>
      </c>
      <c r="H91" s="224">
        <f t="shared" si="2"/>
        <v>45866</v>
      </c>
      <c r="I91" s="223" t="s">
        <v>342</v>
      </c>
      <c r="J91" s="276">
        <v>24676.19</v>
      </c>
      <c r="K91" s="193" t="s">
        <v>24</v>
      </c>
      <c r="L91" s="277">
        <v>4635000</v>
      </c>
      <c r="M91" s="278">
        <v>45870</v>
      </c>
      <c r="N91" s="193">
        <v>1</v>
      </c>
      <c r="O91" s="193">
        <v>8</v>
      </c>
      <c r="P91" s="193">
        <v>2025</v>
      </c>
    </row>
    <row r="92" spans="1:16" s="295" customFormat="1" ht="17.25" customHeight="1" x14ac:dyDescent="0.4">
      <c r="A92" s="212">
        <v>91</v>
      </c>
      <c r="B92" s="249" t="s">
        <v>489</v>
      </c>
      <c r="C92" s="249">
        <v>26089528</v>
      </c>
      <c r="D92" s="249" t="s">
        <v>21</v>
      </c>
      <c r="E92" s="249" t="s">
        <v>41</v>
      </c>
      <c r="F92" s="222">
        <v>45836</v>
      </c>
      <c r="G92" s="258" t="s">
        <v>340</v>
      </c>
      <c r="H92" s="224">
        <f t="shared" si="2"/>
        <v>45866</v>
      </c>
      <c r="I92" s="223" t="s">
        <v>443</v>
      </c>
      <c r="J92" s="259">
        <v>56678.44</v>
      </c>
      <c r="K92" s="249" t="s">
        <v>281</v>
      </c>
      <c r="L92" s="260">
        <v>7350000</v>
      </c>
      <c r="M92" s="261">
        <v>45890</v>
      </c>
      <c r="N92" s="249">
        <v>21</v>
      </c>
      <c r="O92" s="249">
        <v>8</v>
      </c>
      <c r="P92" s="249">
        <v>2025</v>
      </c>
    </row>
    <row r="93" spans="1:16" s="252" customFormat="1" ht="37.9" customHeight="1" x14ac:dyDescent="0.4">
      <c r="A93" s="212">
        <v>92</v>
      </c>
      <c r="B93" s="214" t="s">
        <v>491</v>
      </c>
      <c r="C93" s="214">
        <v>30716722348</v>
      </c>
      <c r="D93" s="214" t="s">
        <v>305</v>
      </c>
      <c r="E93" s="214" t="s">
        <v>22</v>
      </c>
      <c r="F93" s="291">
        <v>45840</v>
      </c>
      <c r="G93" s="230" t="s">
        <v>339</v>
      </c>
      <c r="H93" s="251">
        <f t="shared" si="2"/>
        <v>45870</v>
      </c>
      <c r="I93" s="230" t="s">
        <v>342</v>
      </c>
      <c r="J93" s="232">
        <v>0</v>
      </c>
      <c r="K93" s="214" t="s">
        <v>34</v>
      </c>
      <c r="L93" s="233">
        <v>13000000</v>
      </c>
      <c r="M93" s="234">
        <v>45983</v>
      </c>
      <c r="N93" s="214">
        <v>22</v>
      </c>
      <c r="O93" s="214">
        <v>11</v>
      </c>
      <c r="P93" s="214">
        <v>2025</v>
      </c>
    </row>
    <row r="94" spans="1:16" s="252" customFormat="1" ht="37.9" customHeight="1" x14ac:dyDescent="0.4">
      <c r="A94" s="212">
        <v>93</v>
      </c>
      <c r="B94" s="214" t="s">
        <v>779</v>
      </c>
      <c r="C94" s="214">
        <v>30716722348</v>
      </c>
      <c r="D94" s="214" t="s">
        <v>305</v>
      </c>
      <c r="E94" s="214" t="s">
        <v>22</v>
      </c>
      <c r="F94" s="291">
        <v>45840</v>
      </c>
      <c r="G94" s="230" t="s">
        <v>339</v>
      </c>
      <c r="H94" s="251">
        <f t="shared" ref="H94:H124" si="3">+F94+30</f>
        <v>45870</v>
      </c>
      <c r="I94" s="230" t="s">
        <v>443</v>
      </c>
      <c r="J94" s="232">
        <v>0</v>
      </c>
      <c r="K94" s="214" t="s">
        <v>34</v>
      </c>
      <c r="L94" s="233">
        <v>13000000</v>
      </c>
      <c r="M94" s="234">
        <v>45983</v>
      </c>
      <c r="N94" s="214">
        <v>22</v>
      </c>
      <c r="O94" s="214">
        <v>11</v>
      </c>
      <c r="P94" s="214">
        <v>2025</v>
      </c>
    </row>
    <row r="95" spans="1:16" s="295" customFormat="1" x14ac:dyDescent="0.4">
      <c r="A95" s="212">
        <v>94</v>
      </c>
      <c r="B95" s="249" t="s">
        <v>156</v>
      </c>
      <c r="C95" s="249">
        <v>92466983</v>
      </c>
      <c r="D95" s="249" t="s">
        <v>401</v>
      </c>
      <c r="E95" s="249" t="s">
        <v>22</v>
      </c>
      <c r="F95" s="222">
        <v>45821</v>
      </c>
      <c r="G95" s="223" t="s">
        <v>338</v>
      </c>
      <c r="H95" s="224">
        <f t="shared" si="3"/>
        <v>45851</v>
      </c>
      <c r="I95" s="223" t="s">
        <v>342</v>
      </c>
      <c r="J95" s="276">
        <v>70457.539999999994</v>
      </c>
      <c r="K95" s="193" t="s">
        <v>281</v>
      </c>
      <c r="L95" s="277">
        <v>7051000</v>
      </c>
      <c r="M95" s="278">
        <v>45855</v>
      </c>
      <c r="N95" s="193">
        <v>17</v>
      </c>
      <c r="O95" s="193">
        <v>7</v>
      </c>
      <c r="P95" s="193">
        <v>2025</v>
      </c>
    </row>
    <row r="96" spans="1:16" s="252" customFormat="1" ht="37.9" customHeight="1" x14ac:dyDescent="0.4">
      <c r="A96" s="212">
        <v>95</v>
      </c>
      <c r="B96" s="214" t="s">
        <v>139</v>
      </c>
      <c r="C96" s="214">
        <v>31925008</v>
      </c>
      <c r="D96" s="214" t="s">
        <v>21</v>
      </c>
      <c r="E96" s="214" t="s">
        <v>22</v>
      </c>
      <c r="F96" s="291">
        <v>45840</v>
      </c>
      <c r="G96" s="230" t="s">
        <v>339</v>
      </c>
      <c r="H96" s="251">
        <f t="shared" si="3"/>
        <v>45870</v>
      </c>
      <c r="I96" s="230" t="s">
        <v>342</v>
      </c>
      <c r="J96" s="232">
        <v>50388.74</v>
      </c>
      <c r="K96" s="214" t="s">
        <v>24</v>
      </c>
      <c r="L96" s="233">
        <v>14850000</v>
      </c>
      <c r="M96" s="234">
        <v>45938</v>
      </c>
      <c r="N96" s="214">
        <v>8</v>
      </c>
      <c r="O96" s="214">
        <v>10</v>
      </c>
      <c r="P96" s="214">
        <v>2025</v>
      </c>
    </row>
    <row r="97" spans="1:16" s="228" customFormat="1" ht="16.5" customHeight="1" x14ac:dyDescent="0.4">
      <c r="A97" s="212">
        <v>96</v>
      </c>
      <c r="B97" s="249" t="s">
        <v>476</v>
      </c>
      <c r="C97" s="249">
        <v>20613301</v>
      </c>
      <c r="D97" s="249" t="s">
        <v>32</v>
      </c>
      <c r="E97" s="249" t="s">
        <v>33</v>
      </c>
      <c r="F97" s="222">
        <v>45836</v>
      </c>
      <c r="G97" s="258" t="s">
        <v>338</v>
      </c>
      <c r="H97" s="224">
        <f t="shared" si="3"/>
        <v>45866</v>
      </c>
      <c r="I97" s="223" t="s">
        <v>342</v>
      </c>
      <c r="J97" s="259">
        <v>20938.52</v>
      </c>
      <c r="K97" s="249" t="s">
        <v>281</v>
      </c>
      <c r="L97" s="260"/>
      <c r="M97" s="261">
        <v>45897</v>
      </c>
      <c r="N97" s="212">
        <v>28</v>
      </c>
      <c r="O97" s="249">
        <v>8</v>
      </c>
      <c r="P97" s="249">
        <v>2025</v>
      </c>
    </row>
    <row r="98" spans="1:16" s="228" customFormat="1" ht="16.5" customHeight="1" x14ac:dyDescent="0.4">
      <c r="A98" s="212">
        <v>97</v>
      </c>
      <c r="B98" s="249" t="s">
        <v>500</v>
      </c>
      <c r="C98" s="249">
        <v>31549686</v>
      </c>
      <c r="D98" s="249" t="s">
        <v>52</v>
      </c>
      <c r="E98" s="249" t="s">
        <v>41</v>
      </c>
      <c r="F98" s="222">
        <v>45836</v>
      </c>
      <c r="G98" s="223" t="s">
        <v>338</v>
      </c>
      <c r="H98" s="224">
        <f t="shared" si="3"/>
        <v>45866</v>
      </c>
      <c r="I98" s="223" t="s">
        <v>342</v>
      </c>
      <c r="J98" s="276">
        <v>21378.78</v>
      </c>
      <c r="K98" s="193" t="s">
        <v>34</v>
      </c>
      <c r="L98" s="277">
        <v>250000</v>
      </c>
      <c r="M98" s="278">
        <v>45943</v>
      </c>
      <c r="N98" s="193">
        <v>13</v>
      </c>
      <c r="O98" s="193">
        <v>10</v>
      </c>
      <c r="P98" s="193">
        <v>2025</v>
      </c>
    </row>
    <row r="99" spans="1:16" s="228" customFormat="1" ht="16.5" customHeight="1" x14ac:dyDescent="0.4">
      <c r="A99" s="212">
        <v>98</v>
      </c>
      <c r="B99" s="249" t="s">
        <v>505</v>
      </c>
      <c r="C99" s="249">
        <v>4111882</v>
      </c>
      <c r="D99" s="249" t="s">
        <v>40</v>
      </c>
      <c r="E99" s="249" t="s">
        <v>22</v>
      </c>
      <c r="F99" s="222">
        <v>45821</v>
      </c>
      <c r="G99" s="223" t="s">
        <v>338</v>
      </c>
      <c r="H99" s="224">
        <f t="shared" si="3"/>
        <v>45851</v>
      </c>
      <c r="I99" s="223" t="s">
        <v>342</v>
      </c>
      <c r="J99" s="276">
        <v>174934.2</v>
      </c>
      <c r="K99" s="193" t="s">
        <v>34</v>
      </c>
      <c r="L99" s="277">
        <v>237260000</v>
      </c>
      <c r="M99" s="278">
        <v>46035</v>
      </c>
      <c r="N99" s="193">
        <v>13</v>
      </c>
      <c r="O99" s="193">
        <v>1</v>
      </c>
      <c r="P99" s="193">
        <v>2026</v>
      </c>
    </row>
    <row r="100" spans="1:16" s="252" customFormat="1" ht="37.9" customHeight="1" x14ac:dyDescent="0.4">
      <c r="A100" s="212">
        <v>99</v>
      </c>
      <c r="B100" s="214" t="s">
        <v>512</v>
      </c>
      <c r="C100" s="214">
        <v>43230784</v>
      </c>
      <c r="D100" s="214" t="s">
        <v>21</v>
      </c>
      <c r="E100" s="214" t="s">
        <v>22</v>
      </c>
      <c r="F100" s="291">
        <v>45840</v>
      </c>
      <c r="G100" s="230" t="s">
        <v>372</v>
      </c>
      <c r="H100" s="251">
        <f t="shared" si="3"/>
        <v>45870</v>
      </c>
      <c r="I100" s="230" t="s">
        <v>342</v>
      </c>
      <c r="J100" s="232">
        <v>94639.22</v>
      </c>
      <c r="K100" s="214" t="s">
        <v>281</v>
      </c>
      <c r="L100" s="233">
        <v>12595000</v>
      </c>
      <c r="M100" s="234">
        <v>45866</v>
      </c>
      <c r="N100" s="214">
        <v>28</v>
      </c>
      <c r="O100" s="214">
        <v>7</v>
      </c>
      <c r="P100" s="214">
        <v>2025</v>
      </c>
    </row>
    <row r="101" spans="1:16" s="228" customFormat="1" ht="16.5" customHeight="1" x14ac:dyDescent="0.4">
      <c r="A101" s="212">
        <v>100</v>
      </c>
      <c r="B101" s="249" t="s">
        <v>572</v>
      </c>
      <c r="C101" s="193">
        <v>30112035</v>
      </c>
      <c r="D101" s="249" t="s">
        <v>73</v>
      </c>
      <c r="E101" s="249" t="s">
        <v>1587</v>
      </c>
      <c r="F101" s="222">
        <v>45836</v>
      </c>
      <c r="G101" s="223" t="s">
        <v>372</v>
      </c>
      <c r="H101" s="224">
        <f t="shared" si="3"/>
        <v>45866</v>
      </c>
      <c r="I101" s="223" t="s">
        <v>342</v>
      </c>
      <c r="J101" s="276">
        <v>15261.7</v>
      </c>
      <c r="K101" s="193" t="s">
        <v>34</v>
      </c>
      <c r="L101" s="277">
        <v>4800000</v>
      </c>
      <c r="M101" s="278">
        <v>45957</v>
      </c>
      <c r="N101" s="193">
        <v>27</v>
      </c>
      <c r="O101" s="193">
        <v>10</v>
      </c>
      <c r="P101" s="193">
        <v>2025</v>
      </c>
    </row>
    <row r="102" spans="1:16" s="295" customFormat="1" x14ac:dyDescent="0.4">
      <c r="A102" s="212">
        <v>101</v>
      </c>
      <c r="B102" s="195" t="s">
        <v>2515</v>
      </c>
      <c r="C102" s="195">
        <v>23236403</v>
      </c>
      <c r="D102" s="249" t="s">
        <v>401</v>
      </c>
      <c r="E102" s="249" t="s">
        <v>22</v>
      </c>
      <c r="F102" s="222">
        <v>45821</v>
      </c>
      <c r="G102" s="223" t="s">
        <v>338</v>
      </c>
      <c r="H102" s="224">
        <f t="shared" si="3"/>
        <v>45851</v>
      </c>
      <c r="I102" s="223" t="s">
        <v>342</v>
      </c>
      <c r="J102" s="276">
        <v>59092.85</v>
      </c>
      <c r="K102" s="193" t="s">
        <v>281</v>
      </c>
      <c r="L102" s="277">
        <v>6853000</v>
      </c>
      <c r="M102" s="278">
        <v>45882</v>
      </c>
      <c r="N102" s="193">
        <v>13</v>
      </c>
      <c r="O102" s="193">
        <v>8</v>
      </c>
      <c r="P102" s="193">
        <v>2025</v>
      </c>
    </row>
    <row r="103" spans="1:16" s="252" customFormat="1" ht="37.9" customHeight="1" x14ac:dyDescent="0.4">
      <c r="A103" s="212">
        <v>102</v>
      </c>
      <c r="B103" s="214" t="s">
        <v>98</v>
      </c>
      <c r="C103" s="214">
        <v>27252470617</v>
      </c>
      <c r="D103" s="214" t="s">
        <v>2374</v>
      </c>
      <c r="E103" s="214" t="s">
        <v>22</v>
      </c>
      <c r="F103" s="291">
        <v>45840</v>
      </c>
      <c r="G103" s="230" t="s">
        <v>372</v>
      </c>
      <c r="H103" s="251">
        <f t="shared" si="3"/>
        <v>45870</v>
      </c>
      <c r="I103" s="230" t="s">
        <v>342</v>
      </c>
      <c r="J103" s="232">
        <v>23768.53</v>
      </c>
      <c r="K103" s="214" t="s">
        <v>24</v>
      </c>
      <c r="L103" s="233">
        <v>14410000</v>
      </c>
      <c r="M103" s="234">
        <v>46197</v>
      </c>
      <c r="N103" s="214">
        <v>24</v>
      </c>
      <c r="O103" s="214">
        <v>6</v>
      </c>
      <c r="P103" s="214">
        <v>2026</v>
      </c>
    </row>
    <row r="104" spans="1:16" s="295" customFormat="1" x14ac:dyDescent="0.4">
      <c r="A104" s="212">
        <v>103</v>
      </c>
      <c r="B104" s="249" t="s">
        <v>529</v>
      </c>
      <c r="C104" s="249">
        <v>18018183</v>
      </c>
      <c r="D104" s="249" t="s">
        <v>530</v>
      </c>
      <c r="E104" s="249" t="s">
        <v>22</v>
      </c>
      <c r="F104" s="222">
        <v>45821</v>
      </c>
      <c r="G104" s="223" t="s">
        <v>338</v>
      </c>
      <c r="H104" s="224">
        <f t="shared" si="3"/>
        <v>45851</v>
      </c>
      <c r="I104" s="223" t="s">
        <v>342</v>
      </c>
      <c r="J104" s="276">
        <v>35292.639999999999</v>
      </c>
      <c r="K104" s="193" t="s">
        <v>24</v>
      </c>
      <c r="L104" s="277">
        <v>9020000</v>
      </c>
      <c r="M104" s="278">
        <v>45964</v>
      </c>
      <c r="N104" s="193">
        <v>3</v>
      </c>
      <c r="O104" s="193">
        <v>11</v>
      </c>
      <c r="P104" s="193">
        <v>2025</v>
      </c>
    </row>
    <row r="105" spans="1:16" s="252" customFormat="1" ht="37.9" customHeight="1" x14ac:dyDescent="0.4">
      <c r="A105" s="212">
        <v>104</v>
      </c>
      <c r="B105" s="214" t="s">
        <v>531</v>
      </c>
      <c r="C105" s="214">
        <v>30716722348</v>
      </c>
      <c r="D105" s="214" t="s">
        <v>305</v>
      </c>
      <c r="E105" s="214" t="s">
        <v>22</v>
      </c>
      <c r="F105" s="291">
        <v>45840</v>
      </c>
      <c r="G105" s="230" t="s">
        <v>372</v>
      </c>
      <c r="H105" s="251">
        <f t="shared" si="3"/>
        <v>45870</v>
      </c>
      <c r="I105" s="230" t="s">
        <v>443</v>
      </c>
      <c r="J105" s="232">
        <v>0</v>
      </c>
      <c r="K105" s="214" t="s">
        <v>362</v>
      </c>
      <c r="L105" s="233">
        <v>13000000</v>
      </c>
      <c r="M105" s="234">
        <v>45983</v>
      </c>
      <c r="N105" s="214">
        <v>22</v>
      </c>
      <c r="O105" s="214">
        <v>11</v>
      </c>
      <c r="P105" s="214">
        <v>2025</v>
      </c>
    </row>
    <row r="106" spans="1:16" s="228" customFormat="1" ht="16.5" customHeight="1" x14ac:dyDescent="0.4">
      <c r="A106" s="212">
        <v>105</v>
      </c>
      <c r="B106" s="212" t="s">
        <v>536</v>
      </c>
      <c r="C106" s="212">
        <v>18581335</v>
      </c>
      <c r="D106" s="212" t="s">
        <v>539</v>
      </c>
      <c r="E106" s="212" t="s">
        <v>41</v>
      </c>
      <c r="F106" s="222">
        <v>45836</v>
      </c>
      <c r="G106" s="223" t="s">
        <v>340</v>
      </c>
      <c r="H106" s="224">
        <f t="shared" si="3"/>
        <v>45866</v>
      </c>
      <c r="I106" s="223" t="s">
        <v>342</v>
      </c>
      <c r="J106" s="225">
        <v>11016.34</v>
      </c>
      <c r="K106" s="212" t="s">
        <v>31</v>
      </c>
      <c r="L106" s="235">
        <v>200000</v>
      </c>
      <c r="M106" s="227">
        <v>45964</v>
      </c>
      <c r="N106" s="212">
        <v>3</v>
      </c>
      <c r="O106" s="212">
        <v>11</v>
      </c>
      <c r="P106" s="212">
        <v>2025</v>
      </c>
    </row>
    <row r="107" spans="1:16" s="228" customFormat="1" x14ac:dyDescent="0.4">
      <c r="A107" s="212">
        <v>106</v>
      </c>
      <c r="B107" s="249" t="s">
        <v>544</v>
      </c>
      <c r="C107" s="249">
        <v>23299580</v>
      </c>
      <c r="D107" s="249" t="s">
        <v>21</v>
      </c>
      <c r="E107" s="249" t="s">
        <v>45</v>
      </c>
      <c r="F107" s="222">
        <v>45836</v>
      </c>
      <c r="G107" s="223" t="s">
        <v>338</v>
      </c>
      <c r="H107" s="224">
        <f t="shared" si="3"/>
        <v>45866</v>
      </c>
      <c r="I107" s="223" t="s">
        <v>342</v>
      </c>
      <c r="J107" s="276">
        <v>28503.41</v>
      </c>
      <c r="K107" s="193" t="s">
        <v>24</v>
      </c>
      <c r="L107" s="277">
        <v>7540000</v>
      </c>
      <c r="M107" s="278">
        <v>45862</v>
      </c>
      <c r="N107" s="193">
        <v>24</v>
      </c>
      <c r="O107" s="193">
        <v>7</v>
      </c>
      <c r="P107" s="193">
        <v>2025</v>
      </c>
    </row>
    <row r="108" spans="1:16" s="228" customFormat="1" ht="15.75" customHeight="1" x14ac:dyDescent="0.4">
      <c r="A108" s="212">
        <v>107</v>
      </c>
      <c r="B108" s="249" t="s">
        <v>559</v>
      </c>
      <c r="C108" s="249">
        <v>34058405</v>
      </c>
      <c r="D108" s="249" t="s">
        <v>1757</v>
      </c>
      <c r="E108" s="249" t="s">
        <v>41</v>
      </c>
      <c r="F108" s="222">
        <v>45836</v>
      </c>
      <c r="G108" s="223" t="s">
        <v>338</v>
      </c>
      <c r="H108" s="224">
        <f t="shared" si="3"/>
        <v>45866</v>
      </c>
      <c r="I108" s="258" t="s">
        <v>342</v>
      </c>
      <c r="J108" s="276">
        <v>122832.88</v>
      </c>
      <c r="K108" s="193" t="s">
        <v>281</v>
      </c>
      <c r="L108" s="277">
        <v>12050000</v>
      </c>
      <c r="M108" s="278">
        <v>45897</v>
      </c>
      <c r="N108" s="193">
        <v>28</v>
      </c>
      <c r="O108" s="193">
        <v>8</v>
      </c>
      <c r="P108" s="193">
        <v>2025</v>
      </c>
    </row>
    <row r="109" spans="1:16" s="228" customFormat="1" x14ac:dyDescent="0.4">
      <c r="A109" s="212">
        <v>108</v>
      </c>
      <c r="B109" s="249" t="s">
        <v>558</v>
      </c>
      <c r="C109" s="249">
        <v>45086187</v>
      </c>
      <c r="D109" s="249" t="s">
        <v>568</v>
      </c>
      <c r="E109" s="249" t="s">
        <v>41</v>
      </c>
      <c r="F109" s="222">
        <v>45836</v>
      </c>
      <c r="G109" s="223" t="s">
        <v>340</v>
      </c>
      <c r="H109" s="224">
        <f t="shared" si="3"/>
        <v>45866</v>
      </c>
      <c r="I109" s="223" t="s">
        <v>342</v>
      </c>
      <c r="J109" s="276">
        <v>106781.5</v>
      </c>
      <c r="K109" s="193" t="s">
        <v>24</v>
      </c>
      <c r="L109" s="277">
        <v>16000000</v>
      </c>
      <c r="M109" s="278">
        <v>45910</v>
      </c>
      <c r="N109" s="193">
        <v>10</v>
      </c>
      <c r="O109" s="193">
        <v>9</v>
      </c>
      <c r="P109" s="193">
        <v>2025</v>
      </c>
    </row>
    <row r="110" spans="1:16" s="252" customFormat="1" ht="37.9" customHeight="1" x14ac:dyDescent="0.4">
      <c r="A110" s="212">
        <v>109</v>
      </c>
      <c r="B110" s="214" t="s">
        <v>573</v>
      </c>
      <c r="C110" s="214">
        <v>35785138</v>
      </c>
      <c r="D110" s="214" t="s">
        <v>576</v>
      </c>
      <c r="E110" s="214" t="s">
        <v>22</v>
      </c>
      <c r="F110" s="291">
        <v>45840</v>
      </c>
      <c r="G110" s="230" t="s">
        <v>372</v>
      </c>
      <c r="H110" s="251">
        <f t="shared" si="3"/>
        <v>45870</v>
      </c>
      <c r="I110" s="230" t="s">
        <v>342</v>
      </c>
      <c r="J110" s="232">
        <v>116316.57</v>
      </c>
      <c r="K110" s="214" t="s">
        <v>281</v>
      </c>
      <c r="L110" s="233">
        <v>21780000</v>
      </c>
      <c r="M110" s="234">
        <v>45913</v>
      </c>
      <c r="N110" s="214">
        <v>13</v>
      </c>
      <c r="O110" s="214">
        <v>9</v>
      </c>
      <c r="P110" s="214">
        <v>2025</v>
      </c>
    </row>
    <row r="111" spans="1:16" s="228" customFormat="1" ht="16.5" customHeight="1" x14ac:dyDescent="0.4">
      <c r="A111" s="212">
        <v>110</v>
      </c>
      <c r="B111" s="249" t="s">
        <v>583</v>
      </c>
      <c r="C111" s="249">
        <v>35260290</v>
      </c>
      <c r="D111" s="249" t="s">
        <v>105</v>
      </c>
      <c r="E111" s="249" t="s">
        <v>33</v>
      </c>
      <c r="F111" s="222">
        <v>45836</v>
      </c>
      <c r="G111" s="223" t="s">
        <v>340</v>
      </c>
      <c r="H111" s="224">
        <f t="shared" si="3"/>
        <v>45866</v>
      </c>
      <c r="I111" s="223" t="s">
        <v>342</v>
      </c>
      <c r="J111" s="276">
        <v>2050.0300000000002</v>
      </c>
      <c r="K111" s="193" t="s">
        <v>281</v>
      </c>
      <c r="L111" s="277">
        <v>4516400</v>
      </c>
      <c r="M111" s="278">
        <v>45931</v>
      </c>
      <c r="N111" s="193">
        <v>1</v>
      </c>
      <c r="O111" s="193">
        <v>10</v>
      </c>
      <c r="P111" s="193">
        <v>2025</v>
      </c>
    </row>
    <row r="112" spans="1:16" s="228" customFormat="1" ht="16.5" customHeight="1" x14ac:dyDescent="0.4">
      <c r="A112" s="212">
        <v>111</v>
      </c>
      <c r="B112" s="193" t="s">
        <v>3109</v>
      </c>
      <c r="C112" s="193">
        <v>20325486</v>
      </c>
      <c r="D112" s="249" t="s">
        <v>2234</v>
      </c>
      <c r="E112" s="249" t="s">
        <v>22</v>
      </c>
      <c r="F112" s="222">
        <v>45821</v>
      </c>
      <c r="G112" s="223" t="s">
        <v>338</v>
      </c>
      <c r="H112" s="224">
        <f t="shared" si="3"/>
        <v>45851</v>
      </c>
      <c r="I112" s="223" t="s">
        <v>342</v>
      </c>
      <c r="J112" s="276">
        <v>41014.519999999997</v>
      </c>
      <c r="K112" s="193" t="s">
        <v>281</v>
      </c>
      <c r="L112" s="277">
        <v>10989000</v>
      </c>
      <c r="M112" s="278">
        <v>45874</v>
      </c>
      <c r="N112" s="193">
        <v>5</v>
      </c>
      <c r="O112" s="193">
        <v>8</v>
      </c>
      <c r="P112" s="193">
        <v>2025</v>
      </c>
    </row>
    <row r="113" spans="1:16" s="248" customFormat="1" ht="16.5" customHeight="1" x14ac:dyDescent="0.4">
      <c r="A113" s="212">
        <v>112</v>
      </c>
      <c r="B113" s="240" t="s">
        <v>592</v>
      </c>
      <c r="C113" s="240">
        <v>37476102</v>
      </c>
      <c r="D113" s="240" t="s">
        <v>595</v>
      </c>
      <c r="E113" s="240" t="s">
        <v>33</v>
      </c>
      <c r="F113" s="241">
        <v>45805</v>
      </c>
      <c r="G113" s="244" t="s">
        <v>372</v>
      </c>
      <c r="H113" s="243">
        <f t="shared" si="3"/>
        <v>45835</v>
      </c>
      <c r="I113" s="244" t="s">
        <v>344</v>
      </c>
      <c r="J113" s="245">
        <v>1242.28</v>
      </c>
      <c r="K113" s="194" t="s">
        <v>281</v>
      </c>
      <c r="L113" s="246">
        <v>2737300</v>
      </c>
      <c r="M113" s="247">
        <v>45844</v>
      </c>
      <c r="N113" s="194">
        <v>6</v>
      </c>
      <c r="O113" s="194">
        <v>7</v>
      </c>
      <c r="P113" s="194">
        <v>2025</v>
      </c>
    </row>
    <row r="114" spans="1:16" s="228" customFormat="1" ht="16.5" customHeight="1" x14ac:dyDescent="0.4">
      <c r="A114" s="212">
        <v>113</v>
      </c>
      <c r="B114" s="212" t="s">
        <v>600</v>
      </c>
      <c r="C114" s="212">
        <v>24056041</v>
      </c>
      <c r="D114" s="212" t="s">
        <v>327</v>
      </c>
      <c r="E114" s="212" t="s">
        <v>22</v>
      </c>
      <c r="F114" s="222">
        <v>45821</v>
      </c>
      <c r="G114" s="223" t="s">
        <v>338</v>
      </c>
      <c r="H114" s="224">
        <f t="shared" si="3"/>
        <v>45851</v>
      </c>
      <c r="I114" s="223" t="s">
        <v>342</v>
      </c>
      <c r="J114" s="225">
        <v>277244.44</v>
      </c>
      <c r="K114" s="212" t="s">
        <v>34</v>
      </c>
      <c r="L114" s="235">
        <v>364720000</v>
      </c>
      <c r="M114" s="227">
        <v>46305</v>
      </c>
      <c r="N114" s="212">
        <v>10</v>
      </c>
      <c r="O114" s="212">
        <v>1</v>
      </c>
      <c r="P114" s="212">
        <v>2026</v>
      </c>
    </row>
    <row r="115" spans="1:16" s="228" customFormat="1" ht="16.5" customHeight="1" x14ac:dyDescent="0.4">
      <c r="A115" s="212">
        <v>114</v>
      </c>
      <c r="B115" s="249" t="s">
        <v>601</v>
      </c>
      <c r="C115" s="249">
        <v>42853875</v>
      </c>
      <c r="D115" s="249" t="s">
        <v>649</v>
      </c>
      <c r="E115" s="249" t="s">
        <v>22</v>
      </c>
      <c r="F115" s="222">
        <v>45821</v>
      </c>
      <c r="G115" s="223" t="s">
        <v>338</v>
      </c>
      <c r="H115" s="224">
        <f t="shared" si="3"/>
        <v>45851</v>
      </c>
      <c r="I115" s="223" t="s">
        <v>342</v>
      </c>
      <c r="J115" s="276">
        <v>18879.59</v>
      </c>
      <c r="K115" s="193" t="s">
        <v>24</v>
      </c>
      <c r="L115" s="277">
        <v>10780000</v>
      </c>
      <c r="M115" s="278">
        <v>46041</v>
      </c>
      <c r="N115" s="193">
        <v>19</v>
      </c>
      <c r="O115" s="193">
        <v>1</v>
      </c>
      <c r="P115" s="193">
        <v>2026</v>
      </c>
    </row>
    <row r="116" spans="1:16" s="228" customFormat="1" ht="16.5" customHeight="1" x14ac:dyDescent="0.4">
      <c r="A116" s="212">
        <v>115</v>
      </c>
      <c r="B116" s="249" t="s">
        <v>604</v>
      </c>
      <c r="C116" s="249">
        <v>29223154</v>
      </c>
      <c r="D116" s="249" t="s">
        <v>595</v>
      </c>
      <c r="E116" s="249" t="s">
        <v>33</v>
      </c>
      <c r="F116" s="222">
        <v>45836</v>
      </c>
      <c r="G116" s="223" t="s">
        <v>372</v>
      </c>
      <c r="H116" s="224">
        <f t="shared" si="3"/>
        <v>45866</v>
      </c>
      <c r="I116" s="223" t="s">
        <v>342</v>
      </c>
      <c r="J116" s="276">
        <v>1863.61</v>
      </c>
      <c r="K116" s="193" t="s">
        <v>281</v>
      </c>
      <c r="L116" s="277">
        <v>4105800</v>
      </c>
      <c r="M116" s="278">
        <v>45855</v>
      </c>
      <c r="N116" s="193">
        <v>17</v>
      </c>
      <c r="O116" s="193">
        <v>7</v>
      </c>
      <c r="P116" s="193">
        <v>2025</v>
      </c>
    </row>
    <row r="117" spans="1:16" s="228" customFormat="1" ht="16.5" customHeight="1" x14ac:dyDescent="0.4">
      <c r="A117" s="212">
        <v>116</v>
      </c>
      <c r="B117" s="249" t="s">
        <v>449</v>
      </c>
      <c r="C117" s="193">
        <v>30715461362</v>
      </c>
      <c r="D117" s="249" t="s">
        <v>612</v>
      </c>
      <c r="E117" s="249" t="s">
        <v>45</v>
      </c>
      <c r="F117" s="222">
        <v>45836</v>
      </c>
      <c r="G117" s="223" t="s">
        <v>372</v>
      </c>
      <c r="H117" s="224">
        <f t="shared" si="3"/>
        <v>45866</v>
      </c>
      <c r="I117" s="223" t="s">
        <v>342</v>
      </c>
      <c r="J117" s="276">
        <v>104415.28</v>
      </c>
      <c r="K117" s="193" t="s">
        <v>281</v>
      </c>
      <c r="L117" s="277">
        <v>0</v>
      </c>
      <c r="M117" s="278">
        <v>45853</v>
      </c>
      <c r="N117" s="193">
        <v>15</v>
      </c>
      <c r="O117" s="193">
        <v>7</v>
      </c>
      <c r="P117" s="193">
        <v>2025</v>
      </c>
    </row>
    <row r="118" spans="1:16" s="228" customFormat="1" ht="16.5" customHeight="1" x14ac:dyDescent="0.4">
      <c r="A118" s="212">
        <v>117</v>
      </c>
      <c r="B118" s="249" t="s">
        <v>618</v>
      </c>
      <c r="C118" s="249">
        <v>20320561</v>
      </c>
      <c r="D118" s="249" t="s">
        <v>595</v>
      </c>
      <c r="E118" s="249" t="s">
        <v>33</v>
      </c>
      <c r="F118" s="222">
        <v>45836</v>
      </c>
      <c r="G118" s="223" t="s">
        <v>339</v>
      </c>
      <c r="H118" s="224">
        <f t="shared" si="3"/>
        <v>45866</v>
      </c>
      <c r="I118" s="223" t="s">
        <v>342</v>
      </c>
      <c r="J118" s="276">
        <v>1863.61</v>
      </c>
      <c r="K118" s="193" t="s">
        <v>281</v>
      </c>
      <c r="L118" s="277">
        <v>4105800</v>
      </c>
      <c r="M118" s="278">
        <v>45868</v>
      </c>
      <c r="N118" s="193">
        <v>30</v>
      </c>
      <c r="O118" s="193">
        <v>7</v>
      </c>
      <c r="P118" s="193">
        <v>2025</v>
      </c>
    </row>
    <row r="119" spans="1:16" s="228" customFormat="1" ht="16.5" customHeight="1" x14ac:dyDescent="0.4">
      <c r="A119" s="212">
        <v>118</v>
      </c>
      <c r="B119" s="249" t="s">
        <v>622</v>
      </c>
      <c r="C119" s="249">
        <v>30971606</v>
      </c>
      <c r="D119" s="249" t="s">
        <v>595</v>
      </c>
      <c r="E119" s="249" t="s">
        <v>33</v>
      </c>
      <c r="F119" s="222">
        <v>45836</v>
      </c>
      <c r="G119" s="223" t="s">
        <v>372</v>
      </c>
      <c r="H119" s="224">
        <f t="shared" si="3"/>
        <v>45866</v>
      </c>
      <c r="I119" s="223" t="s">
        <v>342</v>
      </c>
      <c r="J119" s="276">
        <v>2050.0300000000002</v>
      </c>
      <c r="K119" s="193" t="s">
        <v>281</v>
      </c>
      <c r="L119" s="277">
        <v>4516400</v>
      </c>
      <c r="M119" s="278">
        <v>45931</v>
      </c>
      <c r="N119" s="193">
        <v>1</v>
      </c>
      <c r="O119" s="193">
        <v>10</v>
      </c>
      <c r="P119" s="193">
        <v>2025</v>
      </c>
    </row>
    <row r="120" spans="1:16" s="228" customFormat="1" ht="15" customHeight="1" x14ac:dyDescent="0.4">
      <c r="A120" s="212">
        <v>119</v>
      </c>
      <c r="B120" s="249" t="s">
        <v>619</v>
      </c>
      <c r="C120" s="249">
        <v>37305805</v>
      </c>
      <c r="D120" s="249" t="s">
        <v>595</v>
      </c>
      <c r="E120" s="249" t="s">
        <v>33</v>
      </c>
      <c r="F120" s="222">
        <v>45836</v>
      </c>
      <c r="G120" s="223" t="s">
        <v>340</v>
      </c>
      <c r="H120" s="224">
        <f t="shared" si="3"/>
        <v>45866</v>
      </c>
      <c r="I120" s="223" t="s">
        <v>342</v>
      </c>
      <c r="J120" s="276">
        <v>1863.61</v>
      </c>
      <c r="K120" s="193" t="s">
        <v>281</v>
      </c>
      <c r="L120" s="277">
        <v>4105800</v>
      </c>
      <c r="M120" s="278">
        <v>45848</v>
      </c>
      <c r="N120" s="193">
        <v>10</v>
      </c>
      <c r="O120" s="193">
        <v>7</v>
      </c>
      <c r="P120" s="193">
        <v>2025</v>
      </c>
    </row>
    <row r="121" spans="1:16" s="228" customFormat="1" ht="16.5" customHeight="1" x14ac:dyDescent="0.4">
      <c r="A121" s="212">
        <v>120</v>
      </c>
      <c r="B121" s="249" t="s">
        <v>627</v>
      </c>
      <c r="C121" s="249">
        <v>32818645</v>
      </c>
      <c r="D121" s="249" t="s">
        <v>401</v>
      </c>
      <c r="E121" s="249" t="s">
        <v>45</v>
      </c>
      <c r="F121" s="222">
        <v>45836</v>
      </c>
      <c r="G121" s="223" t="s">
        <v>372</v>
      </c>
      <c r="H121" s="224">
        <f t="shared" si="3"/>
        <v>45866</v>
      </c>
      <c r="I121" s="223" t="s">
        <v>342</v>
      </c>
      <c r="J121" s="276">
        <v>11212.54</v>
      </c>
      <c r="K121" s="193" t="s">
        <v>24</v>
      </c>
      <c r="L121" s="277">
        <v>0</v>
      </c>
      <c r="M121" s="278">
        <v>45870</v>
      </c>
      <c r="N121" s="193">
        <v>1</v>
      </c>
      <c r="O121" s="193">
        <v>8</v>
      </c>
      <c r="P121" s="193">
        <v>2025</v>
      </c>
    </row>
    <row r="122" spans="1:16" s="228" customFormat="1" ht="16.5" customHeight="1" x14ac:dyDescent="0.4">
      <c r="A122" s="212">
        <v>121</v>
      </c>
      <c r="B122" s="193" t="s">
        <v>214</v>
      </c>
      <c r="C122" s="193">
        <v>20355283500</v>
      </c>
      <c r="D122" s="193" t="s">
        <v>634</v>
      </c>
      <c r="E122" s="249" t="s">
        <v>22</v>
      </c>
      <c r="F122" s="222">
        <v>45821</v>
      </c>
      <c r="G122" s="223" t="s">
        <v>338</v>
      </c>
      <c r="H122" s="224">
        <f t="shared" si="3"/>
        <v>45851</v>
      </c>
      <c r="I122" s="223" t="s">
        <v>342</v>
      </c>
      <c r="J122" s="276">
        <v>33527.42</v>
      </c>
      <c r="K122" s="193" t="s">
        <v>24</v>
      </c>
      <c r="L122" s="277">
        <v>13640000</v>
      </c>
      <c r="M122" s="278">
        <v>46069</v>
      </c>
      <c r="N122" s="193">
        <v>16</v>
      </c>
      <c r="O122" s="193">
        <v>2</v>
      </c>
      <c r="P122" s="193">
        <v>2026</v>
      </c>
    </row>
    <row r="123" spans="1:16" s="228" customFormat="1" ht="16.5" customHeight="1" x14ac:dyDescent="0.4">
      <c r="A123" s="212">
        <v>122</v>
      </c>
      <c r="B123" s="193" t="s">
        <v>373</v>
      </c>
      <c r="C123" s="193">
        <v>25919980</v>
      </c>
      <c r="D123" s="193" t="s">
        <v>638</v>
      </c>
      <c r="E123" s="249" t="s">
        <v>45</v>
      </c>
      <c r="F123" s="222">
        <v>45805</v>
      </c>
      <c r="G123" s="223" t="s">
        <v>338</v>
      </c>
      <c r="H123" s="224">
        <f t="shared" si="3"/>
        <v>45835</v>
      </c>
      <c r="I123" s="223" t="s">
        <v>342</v>
      </c>
      <c r="J123" s="276">
        <v>10710.53</v>
      </c>
      <c r="K123" s="193" t="s">
        <v>24</v>
      </c>
      <c r="L123" s="277">
        <v>998000</v>
      </c>
      <c r="M123" s="278">
        <v>45856</v>
      </c>
      <c r="N123" s="193">
        <v>18</v>
      </c>
      <c r="O123" s="193">
        <v>7</v>
      </c>
      <c r="P123" s="193">
        <v>2025</v>
      </c>
    </row>
    <row r="124" spans="1:16" s="228" customFormat="1" x14ac:dyDescent="0.4">
      <c r="A124" s="212">
        <v>123</v>
      </c>
      <c r="B124" s="193" t="s">
        <v>639</v>
      </c>
      <c r="C124" s="299">
        <v>22033634</v>
      </c>
      <c r="D124" s="193" t="s">
        <v>550</v>
      </c>
      <c r="E124" s="249" t="s">
        <v>33</v>
      </c>
      <c r="F124" s="268">
        <v>45816</v>
      </c>
      <c r="G124" s="223" t="s">
        <v>340</v>
      </c>
      <c r="H124" s="224">
        <f t="shared" si="3"/>
        <v>45846</v>
      </c>
      <c r="I124" s="223" t="s">
        <v>342</v>
      </c>
      <c r="J124" s="276">
        <v>2658.49</v>
      </c>
      <c r="K124" s="193" t="s">
        <v>281</v>
      </c>
      <c r="L124" s="277">
        <v>4516400</v>
      </c>
      <c r="M124" s="278">
        <v>45931</v>
      </c>
      <c r="N124" s="193">
        <v>1</v>
      </c>
      <c r="O124" s="193">
        <v>10</v>
      </c>
      <c r="P124" s="193">
        <v>2025</v>
      </c>
    </row>
    <row r="125" spans="1:16" s="252" customFormat="1" ht="37.9" customHeight="1" x14ac:dyDescent="0.4">
      <c r="A125" s="212">
        <v>124</v>
      </c>
      <c r="B125" s="214" t="s">
        <v>2295</v>
      </c>
      <c r="C125" s="298">
        <v>33246188</v>
      </c>
      <c r="D125" s="214" t="s">
        <v>649</v>
      </c>
      <c r="E125" s="214" t="s">
        <v>22</v>
      </c>
      <c r="F125" s="291">
        <v>45840</v>
      </c>
      <c r="G125" s="230" t="s">
        <v>372</v>
      </c>
      <c r="H125" s="251">
        <f t="shared" ref="H125:H149" si="4">+F125+30</f>
        <v>45870</v>
      </c>
      <c r="I125" s="230" t="s">
        <v>342</v>
      </c>
      <c r="J125" s="232">
        <v>39453.14</v>
      </c>
      <c r="K125" s="214" t="s">
        <v>24</v>
      </c>
      <c r="L125" s="233">
        <v>15510000</v>
      </c>
      <c r="M125" s="234">
        <v>46145</v>
      </c>
      <c r="N125" s="214">
        <v>3</v>
      </c>
      <c r="O125" s="214">
        <v>5</v>
      </c>
      <c r="P125" s="214">
        <v>2026</v>
      </c>
    </row>
    <row r="126" spans="1:16" s="228" customFormat="1" x14ac:dyDescent="0.4">
      <c r="A126" s="212">
        <v>125</v>
      </c>
      <c r="B126" s="193" t="s">
        <v>652</v>
      </c>
      <c r="C126" s="193">
        <v>43144431</v>
      </c>
      <c r="D126" s="193" t="s">
        <v>52</v>
      </c>
      <c r="E126" s="249" t="s">
        <v>41</v>
      </c>
      <c r="F126" s="222">
        <v>45836</v>
      </c>
      <c r="G126" s="223" t="s">
        <v>372</v>
      </c>
      <c r="H126" s="224">
        <f t="shared" si="4"/>
        <v>45866</v>
      </c>
      <c r="I126" s="223" t="s">
        <v>342</v>
      </c>
      <c r="J126" s="276">
        <v>13648.59</v>
      </c>
      <c r="K126" s="193" t="s">
        <v>31</v>
      </c>
      <c r="L126" s="277">
        <v>3375000</v>
      </c>
      <c r="M126" s="278">
        <v>45888</v>
      </c>
      <c r="N126" s="193">
        <v>19</v>
      </c>
      <c r="O126" s="193">
        <v>8</v>
      </c>
      <c r="P126" s="193">
        <v>2025</v>
      </c>
    </row>
    <row r="127" spans="1:16" s="252" customFormat="1" ht="37.9" customHeight="1" x14ac:dyDescent="0.4">
      <c r="A127" s="212">
        <v>126</v>
      </c>
      <c r="B127" s="214" t="s">
        <v>655</v>
      </c>
      <c r="C127" s="214">
        <v>20427229</v>
      </c>
      <c r="D127" s="214" t="s">
        <v>401</v>
      </c>
      <c r="E127" s="214" t="s">
        <v>22</v>
      </c>
      <c r="F127" s="291">
        <v>45840</v>
      </c>
      <c r="G127" s="230" t="s">
        <v>339</v>
      </c>
      <c r="H127" s="251">
        <f t="shared" si="4"/>
        <v>45870</v>
      </c>
      <c r="I127" s="230" t="s">
        <v>342</v>
      </c>
      <c r="J127" s="232">
        <v>37786.11</v>
      </c>
      <c r="K127" s="214" t="s">
        <v>281</v>
      </c>
      <c r="L127" s="233">
        <v>0</v>
      </c>
      <c r="M127" s="234">
        <v>45904</v>
      </c>
      <c r="N127" s="214">
        <v>4</v>
      </c>
      <c r="O127" s="214">
        <v>9</v>
      </c>
      <c r="P127" s="214">
        <v>2025</v>
      </c>
    </row>
    <row r="128" spans="1:16" s="295" customFormat="1" ht="16.5" customHeight="1" x14ac:dyDescent="0.4">
      <c r="A128" s="212">
        <v>127</v>
      </c>
      <c r="B128" s="212" t="s">
        <v>367</v>
      </c>
      <c r="C128" s="212">
        <v>33200884</v>
      </c>
      <c r="D128" s="212" t="s">
        <v>662</v>
      </c>
      <c r="E128" s="212" t="s">
        <v>41</v>
      </c>
      <c r="F128" s="300">
        <v>45805</v>
      </c>
      <c r="G128" s="223" t="s">
        <v>372</v>
      </c>
      <c r="H128" s="296">
        <f t="shared" si="4"/>
        <v>45835</v>
      </c>
      <c r="I128" s="223" t="s">
        <v>342</v>
      </c>
      <c r="J128" s="225">
        <v>8000</v>
      </c>
      <c r="K128" s="212" t="s">
        <v>362</v>
      </c>
      <c r="L128" s="235">
        <v>70000</v>
      </c>
      <c r="M128" s="227">
        <v>45915</v>
      </c>
      <c r="N128" s="212">
        <v>15</v>
      </c>
      <c r="O128" s="212">
        <v>9</v>
      </c>
      <c r="P128" s="212">
        <v>2025</v>
      </c>
    </row>
    <row r="129" spans="1:16" s="228" customFormat="1" x14ac:dyDescent="0.4">
      <c r="A129" s="212">
        <v>128</v>
      </c>
      <c r="B129" s="195" t="s">
        <v>2319</v>
      </c>
      <c r="C129" s="286">
        <v>43369048</v>
      </c>
      <c r="D129" s="249" t="s">
        <v>665</v>
      </c>
      <c r="E129" s="249" t="s">
        <v>45</v>
      </c>
      <c r="F129" s="222">
        <v>45805</v>
      </c>
      <c r="G129" s="223" t="s">
        <v>338</v>
      </c>
      <c r="H129" s="224">
        <f t="shared" si="4"/>
        <v>45835</v>
      </c>
      <c r="I129" s="223" t="s">
        <v>342</v>
      </c>
      <c r="J129" s="276">
        <v>19823.09</v>
      </c>
      <c r="K129" s="193" t="s">
        <v>24</v>
      </c>
      <c r="L129" s="277">
        <v>5490000</v>
      </c>
      <c r="M129" s="278">
        <v>45850</v>
      </c>
      <c r="N129" s="193">
        <v>12</v>
      </c>
      <c r="O129" s="193">
        <v>7</v>
      </c>
      <c r="P129" s="193">
        <v>2025</v>
      </c>
    </row>
    <row r="130" spans="1:16" s="252" customFormat="1" ht="37.9" customHeight="1" x14ac:dyDescent="0.4">
      <c r="A130" s="212">
        <v>129</v>
      </c>
      <c r="B130" s="214" t="s">
        <v>658</v>
      </c>
      <c r="C130" s="214">
        <v>43141958</v>
      </c>
      <c r="D130" s="214" t="s">
        <v>668</v>
      </c>
      <c r="E130" s="214" t="s">
        <v>22</v>
      </c>
      <c r="F130" s="291">
        <v>45840</v>
      </c>
      <c r="G130" s="230" t="s">
        <v>372</v>
      </c>
      <c r="H130" s="251">
        <f t="shared" si="4"/>
        <v>45870</v>
      </c>
      <c r="I130" s="230" t="s">
        <v>342</v>
      </c>
      <c r="J130" s="232">
        <v>62241.3</v>
      </c>
      <c r="K130" s="214" t="s">
        <v>281</v>
      </c>
      <c r="L130" s="233">
        <v>7931000</v>
      </c>
      <c r="M130" s="234">
        <v>45901</v>
      </c>
      <c r="N130" s="214">
        <v>1</v>
      </c>
      <c r="O130" s="214">
        <v>9</v>
      </c>
      <c r="P130" s="214">
        <v>2025</v>
      </c>
    </row>
    <row r="131" spans="1:16" s="252" customFormat="1" ht="37.9" customHeight="1" x14ac:dyDescent="0.4">
      <c r="A131" s="212">
        <v>130</v>
      </c>
      <c r="B131" s="214" t="s">
        <v>671</v>
      </c>
      <c r="C131" s="214">
        <v>37854570</v>
      </c>
      <c r="D131" s="214" t="s">
        <v>670</v>
      </c>
      <c r="E131" s="214" t="s">
        <v>22</v>
      </c>
      <c r="F131" s="291">
        <v>45840</v>
      </c>
      <c r="G131" s="230" t="s">
        <v>372</v>
      </c>
      <c r="H131" s="251">
        <f t="shared" si="4"/>
        <v>45870</v>
      </c>
      <c r="I131" s="230" t="s">
        <v>342</v>
      </c>
      <c r="J131" s="232">
        <v>68078.820000000007</v>
      </c>
      <c r="K131" s="301" t="s">
        <v>281</v>
      </c>
      <c r="L131" s="233">
        <v>8646000</v>
      </c>
      <c r="M131" s="234">
        <v>45929</v>
      </c>
      <c r="N131" s="214">
        <v>29</v>
      </c>
      <c r="O131" s="214">
        <v>9</v>
      </c>
      <c r="P131" s="214">
        <v>2025</v>
      </c>
    </row>
    <row r="132" spans="1:16" s="252" customFormat="1" ht="37.9" customHeight="1" x14ac:dyDescent="0.4">
      <c r="A132" s="212">
        <v>131</v>
      </c>
      <c r="B132" s="214" t="s">
        <v>678</v>
      </c>
      <c r="C132" s="214">
        <v>8390906</v>
      </c>
      <c r="D132" s="214" t="s">
        <v>683</v>
      </c>
      <c r="E132" s="214" t="s">
        <v>22</v>
      </c>
      <c r="F132" s="291">
        <v>45840</v>
      </c>
      <c r="G132" s="230" t="s">
        <v>339</v>
      </c>
      <c r="H132" s="251">
        <f t="shared" si="4"/>
        <v>45870</v>
      </c>
      <c r="I132" s="230" t="s">
        <v>443</v>
      </c>
      <c r="J132" s="232">
        <v>126961.74</v>
      </c>
      <c r="K132" s="214" t="s">
        <v>281</v>
      </c>
      <c r="L132" s="233">
        <v>18128000</v>
      </c>
      <c r="M132" s="234">
        <v>45867</v>
      </c>
      <c r="N132" s="214">
        <v>29</v>
      </c>
      <c r="O132" s="214">
        <v>7</v>
      </c>
      <c r="P132" s="214">
        <v>2025</v>
      </c>
    </row>
    <row r="133" spans="1:16" s="228" customFormat="1" ht="16.5" customHeight="1" x14ac:dyDescent="0.4">
      <c r="A133" s="212">
        <v>132</v>
      </c>
      <c r="B133" s="193" t="s">
        <v>2847</v>
      </c>
      <c r="C133" s="193">
        <v>4206355</v>
      </c>
      <c r="D133" s="193" t="s">
        <v>676</v>
      </c>
      <c r="E133" s="193" t="s">
        <v>22</v>
      </c>
      <c r="F133" s="222">
        <v>45821</v>
      </c>
      <c r="G133" s="223" t="s">
        <v>338</v>
      </c>
      <c r="H133" s="224">
        <f t="shared" si="4"/>
        <v>45851</v>
      </c>
      <c r="I133" s="223" t="s">
        <v>342</v>
      </c>
      <c r="J133" s="276">
        <v>48262.400000000001</v>
      </c>
      <c r="K133" s="193" t="s">
        <v>24</v>
      </c>
      <c r="L133" s="302">
        <v>39930000</v>
      </c>
      <c r="M133" s="278" t="s">
        <v>410</v>
      </c>
      <c r="N133" s="193">
        <v>5</v>
      </c>
      <c r="O133" s="193">
        <v>12</v>
      </c>
      <c r="P133" s="193">
        <v>2025</v>
      </c>
    </row>
    <row r="134" spans="1:16" s="228" customFormat="1" ht="16.5" customHeight="1" x14ac:dyDescent="0.4">
      <c r="A134" s="212">
        <v>133</v>
      </c>
      <c r="B134" s="193" t="s">
        <v>669</v>
      </c>
      <c r="C134" s="193">
        <v>17989833</v>
      </c>
      <c r="D134" s="193" t="s">
        <v>680</v>
      </c>
      <c r="E134" s="193" t="s">
        <v>22</v>
      </c>
      <c r="F134" s="222">
        <v>45821</v>
      </c>
      <c r="G134" s="223" t="s">
        <v>338</v>
      </c>
      <c r="H134" s="224">
        <f t="shared" si="4"/>
        <v>45851</v>
      </c>
      <c r="I134" s="223" t="s">
        <v>342</v>
      </c>
      <c r="J134" s="276">
        <v>35674.74</v>
      </c>
      <c r="K134" s="193" t="s">
        <v>24</v>
      </c>
      <c r="L134" s="277">
        <v>21560000</v>
      </c>
      <c r="M134" s="278" t="s">
        <v>410</v>
      </c>
      <c r="N134" s="193">
        <v>5</v>
      </c>
      <c r="O134" s="193">
        <v>4</v>
      </c>
      <c r="P134" s="193">
        <v>2026</v>
      </c>
    </row>
    <row r="135" spans="1:16" s="228" customFormat="1" ht="16.5" customHeight="1" x14ac:dyDescent="0.4">
      <c r="A135" s="212">
        <v>134</v>
      </c>
      <c r="B135" s="195" t="s">
        <v>1738</v>
      </c>
      <c r="C135" s="195">
        <v>2087497</v>
      </c>
      <c r="D135" s="249" t="s">
        <v>681</v>
      </c>
      <c r="E135" s="249" t="s">
        <v>22</v>
      </c>
      <c r="F135" s="222">
        <v>45821</v>
      </c>
      <c r="G135" s="249" t="s">
        <v>338</v>
      </c>
      <c r="H135" s="224">
        <f t="shared" si="4"/>
        <v>45851</v>
      </c>
      <c r="I135" s="223" t="s">
        <v>342</v>
      </c>
      <c r="J135" s="276">
        <v>29690.400000000001</v>
      </c>
      <c r="K135" s="193" t="s">
        <v>24</v>
      </c>
      <c r="L135" s="277">
        <v>22880000</v>
      </c>
      <c r="M135" s="278" t="s">
        <v>410</v>
      </c>
      <c r="N135" s="193">
        <v>5</v>
      </c>
      <c r="O135" s="193">
        <v>12</v>
      </c>
      <c r="P135" s="193">
        <v>2025</v>
      </c>
    </row>
    <row r="136" spans="1:16" s="248" customFormat="1" x14ac:dyDescent="0.4">
      <c r="A136" s="212">
        <v>135</v>
      </c>
      <c r="B136" s="240" t="s">
        <v>704</v>
      </c>
      <c r="C136" s="240">
        <v>21846691</v>
      </c>
      <c r="D136" s="240" t="s">
        <v>1514</v>
      </c>
      <c r="E136" s="240" t="s">
        <v>1587</v>
      </c>
      <c r="F136" s="241">
        <v>45805</v>
      </c>
      <c r="G136" s="303" t="s">
        <v>372</v>
      </c>
      <c r="H136" s="243">
        <f t="shared" si="4"/>
        <v>45835</v>
      </c>
      <c r="I136" s="244" t="s">
        <v>344</v>
      </c>
      <c r="J136" s="245">
        <v>70379.509999999995</v>
      </c>
      <c r="K136" s="194" t="s">
        <v>24</v>
      </c>
      <c r="L136" s="246">
        <v>15120000</v>
      </c>
      <c r="M136" s="247">
        <v>45851</v>
      </c>
      <c r="N136" s="194">
        <v>13</v>
      </c>
      <c r="O136" s="194">
        <v>7</v>
      </c>
      <c r="P136" s="194">
        <v>2025</v>
      </c>
    </row>
    <row r="137" spans="1:16" s="252" customFormat="1" ht="37.9" customHeight="1" x14ac:dyDescent="0.4">
      <c r="A137" s="212">
        <v>136</v>
      </c>
      <c r="B137" s="214" t="s">
        <v>685</v>
      </c>
      <c r="C137" s="214">
        <v>37850860</v>
      </c>
      <c r="D137" s="214" t="s">
        <v>690</v>
      </c>
      <c r="E137" s="214" t="s">
        <v>22</v>
      </c>
      <c r="F137" s="291">
        <v>45840</v>
      </c>
      <c r="G137" s="214" t="s">
        <v>339</v>
      </c>
      <c r="H137" s="251">
        <f t="shared" si="4"/>
        <v>45870</v>
      </c>
      <c r="I137" s="230" t="s">
        <v>342</v>
      </c>
      <c r="J137" s="232">
        <v>38642.26</v>
      </c>
      <c r="K137" s="214" t="s">
        <v>281</v>
      </c>
      <c r="L137" s="233">
        <v>9020000</v>
      </c>
      <c r="M137" s="234">
        <v>45851</v>
      </c>
      <c r="N137" s="214">
        <v>13</v>
      </c>
      <c r="O137" s="214">
        <v>7</v>
      </c>
      <c r="P137" s="214">
        <v>2025</v>
      </c>
    </row>
    <row r="138" spans="1:16" s="228" customFormat="1" x14ac:dyDescent="0.4">
      <c r="A138" s="212">
        <v>137</v>
      </c>
      <c r="B138" s="249" t="s">
        <v>686</v>
      </c>
      <c r="C138" s="249">
        <v>32346244</v>
      </c>
      <c r="D138" s="249" t="s">
        <v>550</v>
      </c>
      <c r="E138" s="249" t="s">
        <v>33</v>
      </c>
      <c r="F138" s="268">
        <v>45836</v>
      </c>
      <c r="G138" s="249" t="s">
        <v>372</v>
      </c>
      <c r="H138" s="224">
        <f t="shared" si="4"/>
        <v>45866</v>
      </c>
      <c r="I138" s="223" t="s">
        <v>342</v>
      </c>
      <c r="J138" s="276">
        <v>2050.0300000000002</v>
      </c>
      <c r="K138" s="193" t="s">
        <v>281</v>
      </c>
      <c r="L138" s="277">
        <v>4516400</v>
      </c>
      <c r="M138" s="278">
        <v>45931</v>
      </c>
      <c r="N138" s="193">
        <v>1</v>
      </c>
      <c r="O138" s="193">
        <v>10</v>
      </c>
      <c r="P138" s="193">
        <v>2025</v>
      </c>
    </row>
    <row r="139" spans="1:16" s="252" customFormat="1" ht="37.9" customHeight="1" x14ac:dyDescent="0.4">
      <c r="A139" s="212">
        <v>138</v>
      </c>
      <c r="B139" s="214" t="s">
        <v>695</v>
      </c>
      <c r="C139" s="214">
        <v>34989173</v>
      </c>
      <c r="D139" s="214" t="s">
        <v>401</v>
      </c>
      <c r="E139" s="214" t="s">
        <v>22</v>
      </c>
      <c r="F139" s="291">
        <v>45840</v>
      </c>
      <c r="G139" s="230" t="s">
        <v>339</v>
      </c>
      <c r="H139" s="251">
        <f t="shared" si="4"/>
        <v>45870</v>
      </c>
      <c r="I139" s="267" t="s">
        <v>342</v>
      </c>
      <c r="J139" s="232">
        <v>194342.15</v>
      </c>
      <c r="K139" s="214" t="s">
        <v>281</v>
      </c>
      <c r="L139" s="233">
        <v>24915000</v>
      </c>
      <c r="M139" s="234">
        <v>45913</v>
      </c>
      <c r="N139" s="214">
        <v>13</v>
      </c>
      <c r="O139" s="214">
        <v>9</v>
      </c>
      <c r="P139" s="214">
        <v>2025</v>
      </c>
    </row>
    <row r="140" spans="1:16" s="228" customFormat="1" x14ac:dyDescent="0.4">
      <c r="A140" s="212">
        <v>139</v>
      </c>
      <c r="B140" s="193" t="s">
        <v>706</v>
      </c>
      <c r="C140" s="193">
        <v>11747284</v>
      </c>
      <c r="D140" s="249" t="s">
        <v>709</v>
      </c>
      <c r="E140" s="249" t="s">
        <v>1587</v>
      </c>
      <c r="F140" s="222">
        <v>45836</v>
      </c>
      <c r="G140" s="223" t="s">
        <v>338</v>
      </c>
      <c r="H140" s="224">
        <f t="shared" si="4"/>
        <v>45866</v>
      </c>
      <c r="I140" s="223" t="s">
        <v>443</v>
      </c>
      <c r="J140" s="276">
        <v>41241.910000000003</v>
      </c>
      <c r="K140" s="193" t="s">
        <v>24</v>
      </c>
      <c r="L140" s="277">
        <v>6332000</v>
      </c>
      <c r="M140" s="278">
        <v>45859</v>
      </c>
      <c r="N140" s="193">
        <v>21</v>
      </c>
      <c r="O140" s="193">
        <v>7</v>
      </c>
      <c r="P140" s="193">
        <v>2025</v>
      </c>
    </row>
    <row r="141" spans="1:16" s="252" customFormat="1" ht="37.9" customHeight="1" x14ac:dyDescent="0.4">
      <c r="A141" s="212">
        <v>140</v>
      </c>
      <c r="B141" s="214" t="s">
        <v>711</v>
      </c>
      <c r="C141" s="214">
        <v>18172520</v>
      </c>
      <c r="D141" s="214" t="s">
        <v>401</v>
      </c>
      <c r="E141" s="214" t="s">
        <v>22</v>
      </c>
      <c r="F141" s="291">
        <v>45840</v>
      </c>
      <c r="G141" s="230" t="s">
        <v>339</v>
      </c>
      <c r="H141" s="251">
        <f t="shared" si="4"/>
        <v>45870</v>
      </c>
      <c r="I141" s="230" t="s">
        <v>342</v>
      </c>
      <c r="J141" s="232">
        <v>114409.33</v>
      </c>
      <c r="K141" s="214" t="s">
        <v>281</v>
      </c>
      <c r="L141" s="233">
        <v>19030000</v>
      </c>
      <c r="M141" s="234">
        <v>45864</v>
      </c>
      <c r="N141" s="214">
        <v>26</v>
      </c>
      <c r="O141" s="214">
        <v>7</v>
      </c>
      <c r="P141" s="214">
        <v>2025</v>
      </c>
    </row>
    <row r="142" spans="1:16" s="228" customFormat="1" ht="16.5" customHeight="1" x14ac:dyDescent="0.4">
      <c r="A142" s="212">
        <v>141</v>
      </c>
      <c r="B142" s="193" t="s">
        <v>720</v>
      </c>
      <c r="C142" s="193">
        <v>26159141</v>
      </c>
      <c r="D142" s="249" t="s">
        <v>466</v>
      </c>
      <c r="E142" s="249" t="s">
        <v>41</v>
      </c>
      <c r="F142" s="222">
        <v>45836</v>
      </c>
      <c r="G142" s="223" t="s">
        <v>372</v>
      </c>
      <c r="H142" s="224">
        <f t="shared" si="4"/>
        <v>45866</v>
      </c>
      <c r="I142" s="223" t="s">
        <v>443</v>
      </c>
      <c r="J142" s="276">
        <v>39204.15</v>
      </c>
      <c r="K142" s="193" t="s">
        <v>281</v>
      </c>
      <c r="L142" s="277">
        <v>1742000</v>
      </c>
      <c r="M142" s="278">
        <v>45934</v>
      </c>
      <c r="N142" s="193">
        <v>4</v>
      </c>
      <c r="O142" s="193">
        <v>10</v>
      </c>
      <c r="P142" s="193">
        <v>2025</v>
      </c>
    </row>
    <row r="143" spans="1:16" s="228" customFormat="1" ht="16.5" customHeight="1" x14ac:dyDescent="0.4">
      <c r="A143" s="212">
        <v>142</v>
      </c>
      <c r="B143" s="195" t="s">
        <v>3084</v>
      </c>
      <c r="C143" s="193">
        <v>18442359</v>
      </c>
      <c r="D143" s="249" t="s">
        <v>401</v>
      </c>
      <c r="E143" s="249" t="s">
        <v>22</v>
      </c>
      <c r="F143" s="222">
        <v>45821</v>
      </c>
      <c r="G143" s="223" t="s">
        <v>338</v>
      </c>
      <c r="H143" s="224">
        <f t="shared" si="4"/>
        <v>45851</v>
      </c>
      <c r="I143" s="223" t="s">
        <v>342</v>
      </c>
      <c r="J143" s="276">
        <v>250664.52</v>
      </c>
      <c r="K143" s="193" t="s">
        <v>281</v>
      </c>
      <c r="L143" s="277">
        <v>22990000</v>
      </c>
      <c r="M143" s="278">
        <v>45878</v>
      </c>
      <c r="N143" s="193">
        <v>9</v>
      </c>
      <c r="O143" s="193">
        <v>8</v>
      </c>
      <c r="P143" s="193">
        <v>2025</v>
      </c>
    </row>
    <row r="144" spans="1:16" s="228" customFormat="1" x14ac:dyDescent="0.4">
      <c r="A144" s="212">
        <v>143</v>
      </c>
      <c r="B144" s="193" t="s">
        <v>732</v>
      </c>
      <c r="C144" s="193">
        <v>29473759</v>
      </c>
      <c r="D144" s="249" t="s">
        <v>2175</v>
      </c>
      <c r="E144" s="249" t="s">
        <v>41</v>
      </c>
      <c r="F144" s="222">
        <v>45813</v>
      </c>
      <c r="G144" s="223" t="s">
        <v>340</v>
      </c>
      <c r="H144" s="224">
        <f t="shared" si="4"/>
        <v>45843</v>
      </c>
      <c r="I144" s="223" t="s">
        <v>342</v>
      </c>
      <c r="J144" s="276">
        <v>78354.5</v>
      </c>
      <c r="K144" s="193" t="s">
        <v>281</v>
      </c>
      <c r="L144" s="277">
        <v>1734000</v>
      </c>
      <c r="M144" s="278">
        <v>45928</v>
      </c>
      <c r="N144" s="193">
        <v>28</v>
      </c>
      <c r="O144" s="193">
        <v>9</v>
      </c>
      <c r="P144" s="193">
        <v>2025</v>
      </c>
    </row>
    <row r="145" spans="1:16" s="252" customFormat="1" ht="37.9" customHeight="1" x14ac:dyDescent="0.4">
      <c r="A145" s="212">
        <v>144</v>
      </c>
      <c r="B145" s="214" t="s">
        <v>1098</v>
      </c>
      <c r="C145" s="214">
        <v>8453763</v>
      </c>
      <c r="D145" s="214" t="s">
        <v>401</v>
      </c>
      <c r="E145" s="214" t="s">
        <v>22</v>
      </c>
      <c r="F145" s="291">
        <v>45840</v>
      </c>
      <c r="G145" s="230" t="s">
        <v>372</v>
      </c>
      <c r="H145" s="251">
        <f t="shared" si="4"/>
        <v>45870</v>
      </c>
      <c r="I145" s="230" t="s">
        <v>342</v>
      </c>
      <c r="J145" s="232">
        <v>188742.39999999999</v>
      </c>
      <c r="K145" s="214" t="s">
        <v>281</v>
      </c>
      <c r="L145" s="233">
        <v>20350000</v>
      </c>
      <c r="M145" s="234">
        <v>45889</v>
      </c>
      <c r="N145" s="214">
        <v>20</v>
      </c>
      <c r="O145" s="214">
        <v>8</v>
      </c>
      <c r="P145" s="214">
        <v>2025</v>
      </c>
    </row>
    <row r="146" spans="1:16" s="252" customFormat="1" ht="37.9" customHeight="1" x14ac:dyDescent="0.4">
      <c r="A146" s="212">
        <v>145</v>
      </c>
      <c r="B146" s="214" t="s">
        <v>743</v>
      </c>
      <c r="C146" s="214">
        <v>39073230</v>
      </c>
      <c r="D146" s="214" t="s">
        <v>748</v>
      </c>
      <c r="E146" s="214" t="s">
        <v>22</v>
      </c>
      <c r="F146" s="291">
        <v>45840</v>
      </c>
      <c r="G146" s="230" t="s">
        <v>372</v>
      </c>
      <c r="H146" s="251">
        <f t="shared" si="4"/>
        <v>45870</v>
      </c>
      <c r="I146" s="230" t="s">
        <v>342</v>
      </c>
      <c r="J146" s="232">
        <v>33148.42</v>
      </c>
      <c r="K146" s="214" t="s">
        <v>24</v>
      </c>
      <c r="L146" s="233">
        <v>14740000</v>
      </c>
      <c r="M146" s="234">
        <v>46188</v>
      </c>
      <c r="N146" s="214">
        <v>15</v>
      </c>
      <c r="O146" s="214">
        <v>6</v>
      </c>
      <c r="P146" s="214">
        <v>2026</v>
      </c>
    </row>
    <row r="147" spans="1:16" s="295" customFormat="1" x14ac:dyDescent="0.4">
      <c r="A147" s="212">
        <v>146</v>
      </c>
      <c r="B147" s="193" t="s">
        <v>749</v>
      </c>
      <c r="C147" s="193">
        <v>42637635</v>
      </c>
      <c r="D147" s="249" t="s">
        <v>2488</v>
      </c>
      <c r="E147" s="249" t="s">
        <v>41</v>
      </c>
      <c r="F147" s="222">
        <v>45836</v>
      </c>
      <c r="G147" s="223" t="s">
        <v>372</v>
      </c>
      <c r="H147" s="224">
        <f t="shared" si="4"/>
        <v>45866</v>
      </c>
      <c r="I147" s="223" t="s">
        <v>443</v>
      </c>
      <c r="J147" s="276">
        <v>59640.97</v>
      </c>
      <c r="K147" s="193" t="s">
        <v>281</v>
      </c>
      <c r="L147" s="277">
        <v>6760000</v>
      </c>
      <c r="M147" s="278">
        <v>45933</v>
      </c>
      <c r="N147" s="193">
        <v>3</v>
      </c>
      <c r="O147" s="193">
        <v>10</v>
      </c>
      <c r="P147" s="193">
        <v>2025</v>
      </c>
    </row>
    <row r="148" spans="1:16" s="252" customFormat="1" ht="37.9" customHeight="1" x14ac:dyDescent="0.4">
      <c r="A148" s="212">
        <v>147</v>
      </c>
      <c r="B148" s="214" t="s">
        <v>481</v>
      </c>
      <c r="C148" s="214">
        <v>30715461362</v>
      </c>
      <c r="D148" s="214" t="s">
        <v>1476</v>
      </c>
      <c r="E148" s="214" t="s">
        <v>22</v>
      </c>
      <c r="F148" s="291">
        <v>45840</v>
      </c>
      <c r="G148" s="230" t="s">
        <v>372</v>
      </c>
      <c r="H148" s="251">
        <f t="shared" si="4"/>
        <v>45870</v>
      </c>
      <c r="I148" s="230" t="s">
        <v>342</v>
      </c>
      <c r="J148" s="232">
        <v>45574.95</v>
      </c>
      <c r="K148" s="214" t="s">
        <v>281</v>
      </c>
      <c r="L148" s="233">
        <v>10637000</v>
      </c>
      <c r="M148" s="234">
        <v>45907</v>
      </c>
      <c r="N148" s="214">
        <v>7</v>
      </c>
      <c r="O148" s="214">
        <v>9</v>
      </c>
      <c r="P148" s="214">
        <v>2025</v>
      </c>
    </row>
    <row r="149" spans="1:16" s="252" customFormat="1" ht="37.9" customHeight="1" x14ac:dyDescent="0.4">
      <c r="A149" s="212">
        <v>148</v>
      </c>
      <c r="B149" s="214" t="s">
        <v>553</v>
      </c>
      <c r="C149" s="214">
        <v>30430351</v>
      </c>
      <c r="D149" s="214" t="s">
        <v>401</v>
      </c>
      <c r="E149" s="214" t="s">
        <v>22</v>
      </c>
      <c r="F149" s="291">
        <v>45840</v>
      </c>
      <c r="G149" s="230" t="s">
        <v>372</v>
      </c>
      <c r="H149" s="251">
        <f t="shared" si="4"/>
        <v>45870</v>
      </c>
      <c r="I149" s="230" t="s">
        <v>342</v>
      </c>
      <c r="J149" s="232">
        <v>104080.84</v>
      </c>
      <c r="K149" s="214" t="s">
        <v>281</v>
      </c>
      <c r="L149" s="233">
        <v>18678000</v>
      </c>
      <c r="M149" s="234">
        <v>45846</v>
      </c>
      <c r="N149" s="214">
        <v>8</v>
      </c>
      <c r="O149" s="214">
        <v>7</v>
      </c>
      <c r="P149" s="214">
        <v>2025</v>
      </c>
    </row>
    <row r="150" spans="1:16" s="228" customFormat="1" x14ac:dyDescent="0.4">
      <c r="A150" s="212">
        <v>149</v>
      </c>
      <c r="B150" s="193" t="s">
        <v>732</v>
      </c>
      <c r="C150" s="193">
        <v>29473759</v>
      </c>
      <c r="D150" s="249" t="s">
        <v>401</v>
      </c>
      <c r="E150" s="304" t="s">
        <v>22</v>
      </c>
      <c r="F150" s="222">
        <v>45813</v>
      </c>
      <c r="G150" s="223" t="s">
        <v>340</v>
      </c>
      <c r="H150" s="224">
        <f t="shared" ref="H150:H189" si="5">+F150+30</f>
        <v>45843</v>
      </c>
      <c r="I150" s="223" t="s">
        <v>443</v>
      </c>
      <c r="J150" s="276">
        <v>52602.27</v>
      </c>
      <c r="K150" s="193" t="s">
        <v>281</v>
      </c>
      <c r="L150" s="277">
        <v>9317000</v>
      </c>
      <c r="M150" s="278">
        <v>45848</v>
      </c>
      <c r="N150" s="193">
        <v>10</v>
      </c>
      <c r="O150" s="193">
        <v>7</v>
      </c>
      <c r="P150" s="193">
        <v>2025</v>
      </c>
    </row>
    <row r="151" spans="1:16" s="252" customFormat="1" ht="37.9" customHeight="1" x14ac:dyDescent="0.4">
      <c r="A151" s="212">
        <v>150</v>
      </c>
      <c r="B151" s="214" t="s">
        <v>766</v>
      </c>
      <c r="C151" s="214">
        <v>45086477</v>
      </c>
      <c r="D151" s="214" t="s">
        <v>401</v>
      </c>
      <c r="E151" s="214" t="s">
        <v>22</v>
      </c>
      <c r="F151" s="291">
        <v>45840</v>
      </c>
      <c r="G151" s="230" t="s">
        <v>372</v>
      </c>
      <c r="H151" s="251">
        <f t="shared" si="5"/>
        <v>45870</v>
      </c>
      <c r="I151" s="230" t="s">
        <v>342</v>
      </c>
      <c r="J151" s="232">
        <v>35937.870000000003</v>
      </c>
      <c r="K151" s="214" t="s">
        <v>281</v>
      </c>
      <c r="L151" s="233">
        <v>0</v>
      </c>
      <c r="M151" s="234">
        <v>45853</v>
      </c>
      <c r="N151" s="214">
        <v>15</v>
      </c>
      <c r="O151" s="214">
        <v>7</v>
      </c>
      <c r="P151" s="214">
        <v>2025</v>
      </c>
    </row>
    <row r="152" spans="1:16" s="228" customFormat="1" ht="16.5" customHeight="1" x14ac:dyDescent="0.4">
      <c r="A152" s="212">
        <v>151</v>
      </c>
      <c r="B152" s="193" t="s">
        <v>98</v>
      </c>
      <c r="C152" s="193">
        <v>25247061</v>
      </c>
      <c r="D152" s="249" t="s">
        <v>499</v>
      </c>
      <c r="E152" s="249" t="s">
        <v>33</v>
      </c>
      <c r="F152" s="268">
        <v>45836</v>
      </c>
      <c r="G152" s="223" t="s">
        <v>372</v>
      </c>
      <c r="H152" s="224">
        <f t="shared" si="5"/>
        <v>45866</v>
      </c>
      <c r="I152" s="223" t="s">
        <v>342</v>
      </c>
      <c r="J152" s="276">
        <v>13366.58</v>
      </c>
      <c r="K152" s="193" t="s">
        <v>281</v>
      </c>
      <c r="L152" s="277">
        <v>0</v>
      </c>
      <c r="M152" s="278">
        <v>45856</v>
      </c>
      <c r="N152" s="193">
        <v>18</v>
      </c>
      <c r="O152" s="193">
        <v>7</v>
      </c>
      <c r="P152" s="193">
        <v>2025</v>
      </c>
    </row>
    <row r="153" spans="1:16" s="228" customFormat="1" ht="16.5" customHeight="1" x14ac:dyDescent="0.4">
      <c r="A153" s="212">
        <v>152</v>
      </c>
      <c r="B153" s="193" t="s">
        <v>848</v>
      </c>
      <c r="C153" s="193">
        <v>38002882</v>
      </c>
      <c r="D153" s="249" t="s">
        <v>466</v>
      </c>
      <c r="E153" s="249" t="s">
        <v>41</v>
      </c>
      <c r="F153" s="222">
        <v>45836</v>
      </c>
      <c r="G153" s="223" t="s">
        <v>372</v>
      </c>
      <c r="H153" s="224">
        <f t="shared" si="5"/>
        <v>45866</v>
      </c>
      <c r="I153" s="223" t="s">
        <v>443</v>
      </c>
      <c r="J153" s="276">
        <v>68099.070000000007</v>
      </c>
      <c r="K153" s="193" t="s">
        <v>281</v>
      </c>
      <c r="L153" s="277">
        <v>3798000</v>
      </c>
      <c r="M153" s="278">
        <v>45867</v>
      </c>
      <c r="N153" s="193">
        <v>29</v>
      </c>
      <c r="O153" s="193">
        <v>7</v>
      </c>
      <c r="P153" s="193">
        <v>2025</v>
      </c>
    </row>
    <row r="154" spans="1:16" s="228" customFormat="1" ht="16.5" customHeight="1" x14ac:dyDescent="0.4">
      <c r="A154" s="212">
        <v>153</v>
      </c>
      <c r="B154" s="193" t="s">
        <v>852</v>
      </c>
      <c r="C154" s="193">
        <v>25455615</v>
      </c>
      <c r="D154" s="249" t="s">
        <v>401</v>
      </c>
      <c r="E154" s="249" t="s">
        <v>45</v>
      </c>
      <c r="F154" s="222">
        <v>45836</v>
      </c>
      <c r="G154" s="223" t="s">
        <v>338</v>
      </c>
      <c r="H154" s="224">
        <f t="shared" si="5"/>
        <v>45866</v>
      </c>
      <c r="I154" s="223" t="s">
        <v>342</v>
      </c>
      <c r="J154" s="225">
        <v>17257.91</v>
      </c>
      <c r="K154" s="305" t="s">
        <v>24</v>
      </c>
      <c r="L154" s="277">
        <v>8500000</v>
      </c>
      <c r="M154" s="278">
        <v>45871</v>
      </c>
      <c r="N154" s="193">
        <v>2</v>
      </c>
      <c r="O154" s="193">
        <v>8</v>
      </c>
      <c r="P154" s="193">
        <v>2025</v>
      </c>
    </row>
    <row r="155" spans="1:16" s="228" customFormat="1" ht="16.5" customHeight="1" x14ac:dyDescent="0.4">
      <c r="A155" s="212">
        <v>154</v>
      </c>
      <c r="B155" s="193" t="s">
        <v>843</v>
      </c>
      <c r="C155" s="193">
        <v>43370839</v>
      </c>
      <c r="D155" s="249" t="s">
        <v>2237</v>
      </c>
      <c r="E155" s="249" t="s">
        <v>41</v>
      </c>
      <c r="F155" s="222">
        <v>45836</v>
      </c>
      <c r="G155" s="223" t="s">
        <v>372</v>
      </c>
      <c r="H155" s="224">
        <f t="shared" si="5"/>
        <v>45866</v>
      </c>
      <c r="I155" s="223" t="s">
        <v>412</v>
      </c>
      <c r="J155" s="276">
        <v>289705.77</v>
      </c>
      <c r="K155" s="193" t="s">
        <v>281</v>
      </c>
      <c r="L155" s="277">
        <v>12400000</v>
      </c>
      <c r="M155" s="278">
        <v>45891</v>
      </c>
      <c r="N155" s="193">
        <v>22</v>
      </c>
      <c r="O155" s="193">
        <v>8</v>
      </c>
      <c r="P155" s="193">
        <v>2025</v>
      </c>
    </row>
    <row r="156" spans="1:16" s="228" customFormat="1" ht="16.5" customHeight="1" x14ac:dyDescent="0.4">
      <c r="A156" s="212">
        <v>155</v>
      </c>
      <c r="B156" s="193" t="s">
        <v>859</v>
      </c>
      <c r="C156" s="193">
        <v>31844541</v>
      </c>
      <c r="D156" s="249" t="s">
        <v>550</v>
      </c>
      <c r="E156" s="249" t="s">
        <v>33</v>
      </c>
      <c r="F156" s="268">
        <v>45836</v>
      </c>
      <c r="G156" s="223" t="s">
        <v>372</v>
      </c>
      <c r="H156" s="224">
        <f t="shared" si="5"/>
        <v>45866</v>
      </c>
      <c r="I156" s="223" t="s">
        <v>342</v>
      </c>
      <c r="J156" s="276">
        <v>4474.51</v>
      </c>
      <c r="K156" s="193" t="s">
        <v>281</v>
      </c>
      <c r="L156" s="277">
        <v>7603200</v>
      </c>
      <c r="M156" s="278">
        <v>45893</v>
      </c>
      <c r="N156" s="193">
        <v>24</v>
      </c>
      <c r="O156" s="193">
        <v>8</v>
      </c>
      <c r="P156" s="193">
        <v>2025</v>
      </c>
    </row>
    <row r="157" spans="1:16" s="313" customFormat="1" x14ac:dyDescent="0.4">
      <c r="A157" s="212">
        <v>156</v>
      </c>
      <c r="B157" s="187" t="s">
        <v>861</v>
      </c>
      <c r="C157" s="187">
        <v>39059208</v>
      </c>
      <c r="D157" s="306" t="s">
        <v>466</v>
      </c>
      <c r="E157" s="306" t="s">
        <v>45</v>
      </c>
      <c r="F157" s="307">
        <v>45805</v>
      </c>
      <c r="G157" s="308" t="s">
        <v>338</v>
      </c>
      <c r="H157" s="309">
        <f t="shared" si="5"/>
        <v>45835</v>
      </c>
      <c r="I157" s="308" t="s">
        <v>342</v>
      </c>
      <c r="J157" s="310">
        <v>13730.72</v>
      </c>
      <c r="K157" s="187" t="s">
        <v>24</v>
      </c>
      <c r="L157" s="311">
        <v>1422000</v>
      </c>
      <c r="M157" s="312">
        <v>45843</v>
      </c>
      <c r="N157" s="187">
        <v>5</v>
      </c>
      <c r="O157" s="187">
        <v>7</v>
      </c>
      <c r="P157" s="187">
        <v>2025</v>
      </c>
    </row>
    <row r="158" spans="1:16" s="252" customFormat="1" ht="37.9" customHeight="1" x14ac:dyDescent="0.4">
      <c r="A158" s="212">
        <v>157</v>
      </c>
      <c r="B158" s="214" t="s">
        <v>868</v>
      </c>
      <c r="C158" s="214">
        <v>26180953</v>
      </c>
      <c r="D158" s="214" t="s">
        <v>401</v>
      </c>
      <c r="E158" s="214" t="s">
        <v>22</v>
      </c>
      <c r="F158" s="291">
        <v>45840</v>
      </c>
      <c r="G158" s="230" t="s">
        <v>372</v>
      </c>
      <c r="H158" s="251">
        <f t="shared" si="5"/>
        <v>45870</v>
      </c>
      <c r="I158" s="230" t="s">
        <v>342</v>
      </c>
      <c r="J158" s="232">
        <v>99472.94</v>
      </c>
      <c r="K158" s="214" t="s">
        <v>281</v>
      </c>
      <c r="L158" s="233">
        <v>9075000</v>
      </c>
      <c r="M158" s="234">
        <v>45908</v>
      </c>
      <c r="N158" s="214">
        <v>8</v>
      </c>
      <c r="O158" s="214">
        <v>9</v>
      </c>
      <c r="P158" s="214">
        <v>2025</v>
      </c>
    </row>
    <row r="159" spans="1:16" s="228" customFormat="1" ht="16.5" customHeight="1" x14ac:dyDescent="0.4">
      <c r="A159" s="212">
        <v>158</v>
      </c>
      <c r="B159" s="193" t="s">
        <v>869</v>
      </c>
      <c r="C159" s="193">
        <v>36352319</v>
      </c>
      <c r="D159" s="249" t="s">
        <v>401</v>
      </c>
      <c r="E159" s="249" t="s">
        <v>33</v>
      </c>
      <c r="F159" s="268">
        <v>45836</v>
      </c>
      <c r="G159" s="223" t="s">
        <v>338</v>
      </c>
      <c r="H159" s="224">
        <f t="shared" si="5"/>
        <v>45866</v>
      </c>
      <c r="I159" s="223" t="s">
        <v>342</v>
      </c>
      <c r="J159" s="276">
        <v>23673.16</v>
      </c>
      <c r="K159" s="193" t="s">
        <v>24</v>
      </c>
      <c r="L159" s="277">
        <v>0</v>
      </c>
      <c r="M159" s="278">
        <v>45856</v>
      </c>
      <c r="N159" s="193">
        <v>18</v>
      </c>
      <c r="O159" s="193">
        <v>7</v>
      </c>
      <c r="P159" s="193">
        <v>2025</v>
      </c>
    </row>
    <row r="160" spans="1:16" s="313" customFormat="1" ht="16.5" customHeight="1" x14ac:dyDescent="0.4">
      <c r="A160" s="212">
        <v>159</v>
      </c>
      <c r="B160" s="187" t="s">
        <v>223</v>
      </c>
      <c r="C160" s="187">
        <v>30716722348</v>
      </c>
      <c r="D160" s="306" t="s">
        <v>96</v>
      </c>
      <c r="E160" s="306" t="s">
        <v>45</v>
      </c>
      <c r="F160" s="307">
        <v>45805</v>
      </c>
      <c r="G160" s="308" t="s">
        <v>372</v>
      </c>
      <c r="H160" s="309">
        <f t="shared" si="5"/>
        <v>45835</v>
      </c>
      <c r="I160" s="308" t="s">
        <v>342</v>
      </c>
      <c r="J160" s="310">
        <v>23551.599999999999</v>
      </c>
      <c r="K160" s="187" t="s">
        <v>24</v>
      </c>
      <c r="L160" s="311">
        <v>6519000</v>
      </c>
      <c r="M160" s="312">
        <v>45853</v>
      </c>
      <c r="N160" s="187">
        <v>15</v>
      </c>
      <c r="O160" s="187">
        <v>7</v>
      </c>
      <c r="P160" s="187">
        <v>2025</v>
      </c>
    </row>
    <row r="161" spans="1:16" s="228" customFormat="1" ht="16.5" customHeight="1" x14ac:dyDescent="0.4">
      <c r="A161" s="212">
        <v>160</v>
      </c>
      <c r="B161" s="193" t="s">
        <v>883</v>
      </c>
      <c r="C161" s="193">
        <v>38087945</v>
      </c>
      <c r="D161" s="193" t="s">
        <v>550</v>
      </c>
      <c r="E161" s="249" t="s">
        <v>33</v>
      </c>
      <c r="F161" s="268">
        <v>45836</v>
      </c>
      <c r="G161" s="223" t="s">
        <v>372</v>
      </c>
      <c r="H161" s="224">
        <f t="shared" si="5"/>
        <v>45866</v>
      </c>
      <c r="I161" s="223" t="s">
        <v>342</v>
      </c>
      <c r="J161" s="276">
        <v>862.58</v>
      </c>
      <c r="K161" s="193" t="s">
        <v>362</v>
      </c>
      <c r="L161" s="277">
        <v>1900800</v>
      </c>
      <c r="M161" s="278">
        <v>45916</v>
      </c>
      <c r="N161" s="193">
        <v>16</v>
      </c>
      <c r="O161" s="193">
        <v>9</v>
      </c>
      <c r="P161" s="193">
        <v>2025</v>
      </c>
    </row>
    <row r="162" spans="1:16" s="228" customFormat="1" x14ac:dyDescent="0.4">
      <c r="A162" s="212">
        <v>161</v>
      </c>
      <c r="B162" s="193" t="s">
        <v>217</v>
      </c>
      <c r="C162" s="193">
        <v>23764730</v>
      </c>
      <c r="D162" s="193" t="s">
        <v>3250</v>
      </c>
      <c r="E162" s="249" t="s">
        <v>563</v>
      </c>
      <c r="F162" s="222">
        <v>45836</v>
      </c>
      <c r="G162" s="223" t="s">
        <v>338</v>
      </c>
      <c r="H162" s="224">
        <f t="shared" si="5"/>
        <v>45866</v>
      </c>
      <c r="I162" s="223" t="s">
        <v>443</v>
      </c>
      <c r="J162" s="276">
        <v>90837.52</v>
      </c>
      <c r="K162" s="193" t="s">
        <v>281</v>
      </c>
      <c r="L162" s="277">
        <v>750000</v>
      </c>
      <c r="M162" s="278">
        <v>46205</v>
      </c>
      <c r="N162" s="193">
        <v>2</v>
      </c>
      <c r="O162" s="193">
        <v>7</v>
      </c>
      <c r="P162" s="193">
        <v>2026</v>
      </c>
    </row>
    <row r="163" spans="1:16" s="252" customFormat="1" ht="37.9" customHeight="1" x14ac:dyDescent="0.4">
      <c r="A163" s="212">
        <v>162</v>
      </c>
      <c r="B163" s="214" t="s">
        <v>889</v>
      </c>
      <c r="C163" s="214">
        <v>29329703</v>
      </c>
      <c r="D163" s="214" t="s">
        <v>21</v>
      </c>
      <c r="E163" s="214" t="s">
        <v>22</v>
      </c>
      <c r="F163" s="291">
        <v>45840</v>
      </c>
      <c r="G163" s="230" t="s">
        <v>339</v>
      </c>
      <c r="H163" s="251">
        <f t="shared" si="5"/>
        <v>45870</v>
      </c>
      <c r="I163" s="230" t="s">
        <v>342</v>
      </c>
      <c r="J163" s="232">
        <v>52914.22</v>
      </c>
      <c r="K163" s="214" t="s">
        <v>24</v>
      </c>
      <c r="L163" s="233">
        <v>19690000</v>
      </c>
      <c r="M163" s="234" t="s">
        <v>410</v>
      </c>
      <c r="N163" s="214">
        <v>23</v>
      </c>
      <c r="O163" s="214">
        <v>10</v>
      </c>
      <c r="P163" s="214">
        <v>2025</v>
      </c>
    </row>
    <row r="164" spans="1:16" s="228" customFormat="1" x14ac:dyDescent="0.4">
      <c r="A164" s="212">
        <v>163</v>
      </c>
      <c r="B164" s="193" t="s">
        <v>373</v>
      </c>
      <c r="C164" s="193">
        <v>25919980</v>
      </c>
      <c r="D164" s="249" t="s">
        <v>401</v>
      </c>
      <c r="E164" s="249" t="s">
        <v>570</v>
      </c>
      <c r="F164" s="222">
        <v>45821</v>
      </c>
      <c r="G164" s="223" t="s">
        <v>338</v>
      </c>
      <c r="H164" s="224">
        <f t="shared" si="5"/>
        <v>45851</v>
      </c>
      <c r="I164" s="223" t="s">
        <v>342</v>
      </c>
      <c r="J164" s="276">
        <v>146018.13</v>
      </c>
      <c r="K164" s="193" t="s">
        <v>281</v>
      </c>
      <c r="L164" s="277">
        <v>17050000</v>
      </c>
      <c r="M164" s="278">
        <v>45923</v>
      </c>
      <c r="N164" s="193">
        <v>23</v>
      </c>
      <c r="O164" s="193">
        <v>9</v>
      </c>
      <c r="P164" s="193">
        <v>2025</v>
      </c>
    </row>
    <row r="165" spans="1:16" s="248" customFormat="1" ht="16.5" customHeight="1" x14ac:dyDescent="0.4">
      <c r="A165" s="212">
        <v>164</v>
      </c>
      <c r="B165" s="194" t="s">
        <v>896</v>
      </c>
      <c r="C165" s="194">
        <v>26395146</v>
      </c>
      <c r="D165" s="240" t="s">
        <v>73</v>
      </c>
      <c r="E165" s="240" t="s">
        <v>1587</v>
      </c>
      <c r="F165" s="241">
        <v>45805</v>
      </c>
      <c r="G165" s="244" t="s">
        <v>372</v>
      </c>
      <c r="H165" s="243">
        <f t="shared" si="5"/>
        <v>45835</v>
      </c>
      <c r="I165" s="244" t="s">
        <v>344</v>
      </c>
      <c r="J165" s="245">
        <v>25153.54</v>
      </c>
      <c r="K165" s="194" t="s">
        <v>34</v>
      </c>
      <c r="L165" s="246">
        <v>6400000</v>
      </c>
      <c r="M165" s="247">
        <v>45941</v>
      </c>
      <c r="N165" s="194">
        <v>11</v>
      </c>
      <c r="O165" s="194">
        <v>10</v>
      </c>
      <c r="P165" s="194">
        <v>2025</v>
      </c>
    </row>
    <row r="166" spans="1:16" s="228" customFormat="1" ht="19.5" customHeight="1" x14ac:dyDescent="0.4">
      <c r="A166" s="212">
        <v>165</v>
      </c>
      <c r="B166" s="193" t="s">
        <v>444</v>
      </c>
      <c r="C166" s="193">
        <v>26554111</v>
      </c>
      <c r="D166" s="249" t="s">
        <v>401</v>
      </c>
      <c r="E166" s="249" t="s">
        <v>22</v>
      </c>
      <c r="F166" s="222">
        <v>45821</v>
      </c>
      <c r="G166" s="223" t="s">
        <v>338</v>
      </c>
      <c r="H166" s="224">
        <f t="shared" si="5"/>
        <v>45851</v>
      </c>
      <c r="I166" s="223" t="s">
        <v>342</v>
      </c>
      <c r="J166" s="276">
        <v>73373.570000000007</v>
      </c>
      <c r="K166" s="193" t="s">
        <v>281</v>
      </c>
      <c r="L166" s="277">
        <v>9790000</v>
      </c>
      <c r="M166" s="278">
        <v>45901</v>
      </c>
      <c r="N166" s="193">
        <v>1</v>
      </c>
      <c r="O166" s="193">
        <v>9</v>
      </c>
      <c r="P166" s="193">
        <v>2025</v>
      </c>
    </row>
    <row r="167" spans="1:16" s="248" customFormat="1" x14ac:dyDescent="0.4">
      <c r="A167" s="212">
        <v>166</v>
      </c>
      <c r="B167" s="194" t="s">
        <v>867</v>
      </c>
      <c r="C167" s="194">
        <v>20849744</v>
      </c>
      <c r="D167" s="240" t="s">
        <v>284</v>
      </c>
      <c r="E167" s="240" t="s">
        <v>518</v>
      </c>
      <c r="F167" s="241">
        <v>45775</v>
      </c>
      <c r="G167" s="244" t="s">
        <v>338</v>
      </c>
      <c r="H167" s="243">
        <f t="shared" si="5"/>
        <v>45805</v>
      </c>
      <c r="I167" s="244" t="s">
        <v>344</v>
      </c>
      <c r="J167" s="245">
        <v>151405.24</v>
      </c>
      <c r="K167" s="194" t="s">
        <v>362</v>
      </c>
      <c r="L167" s="246">
        <v>1250000</v>
      </c>
      <c r="M167" s="247">
        <v>46142</v>
      </c>
      <c r="N167" s="194">
        <v>30</v>
      </c>
      <c r="O167" s="194">
        <v>4</v>
      </c>
      <c r="P167" s="194">
        <v>2026</v>
      </c>
    </row>
    <row r="168" spans="1:16" s="252" customFormat="1" ht="37.9" customHeight="1" x14ac:dyDescent="0.4">
      <c r="A168" s="212">
        <v>167</v>
      </c>
      <c r="B168" s="214" t="s">
        <v>25</v>
      </c>
      <c r="C168" s="214">
        <v>23241721159</v>
      </c>
      <c r="D168" s="214" t="s">
        <v>1255</v>
      </c>
      <c r="E168" s="214" t="s">
        <v>22</v>
      </c>
      <c r="F168" s="291">
        <v>45840</v>
      </c>
      <c r="G168" s="230" t="s">
        <v>372</v>
      </c>
      <c r="H168" s="251">
        <f t="shared" si="5"/>
        <v>45870</v>
      </c>
      <c r="I168" s="230" t="s">
        <v>443</v>
      </c>
      <c r="J168" s="232">
        <v>52390.5</v>
      </c>
      <c r="K168" s="214" t="s">
        <v>24</v>
      </c>
      <c r="L168" s="233">
        <v>39270000</v>
      </c>
      <c r="M168" s="234" t="s">
        <v>410</v>
      </c>
      <c r="N168" s="214">
        <v>28</v>
      </c>
      <c r="O168" s="214">
        <v>10</v>
      </c>
      <c r="P168" s="214">
        <v>2025</v>
      </c>
    </row>
    <row r="169" spans="1:16" s="252" customFormat="1" ht="37.9" customHeight="1" x14ac:dyDescent="0.4">
      <c r="A169" s="212">
        <v>168</v>
      </c>
      <c r="B169" s="214" t="s">
        <v>456</v>
      </c>
      <c r="C169" s="214">
        <v>13151419</v>
      </c>
      <c r="D169" s="214" t="s">
        <v>21</v>
      </c>
      <c r="E169" s="214" t="s">
        <v>22</v>
      </c>
      <c r="F169" s="291">
        <v>45840</v>
      </c>
      <c r="G169" s="230" t="s">
        <v>372</v>
      </c>
      <c r="H169" s="251">
        <f t="shared" si="5"/>
        <v>45870</v>
      </c>
      <c r="I169" s="230" t="s">
        <v>342</v>
      </c>
      <c r="J169" s="232">
        <v>34340.33</v>
      </c>
      <c r="K169" s="214" t="s">
        <v>24</v>
      </c>
      <c r="L169" s="233">
        <v>29700000</v>
      </c>
      <c r="M169" s="234">
        <v>46192</v>
      </c>
      <c r="N169" s="214">
        <v>19</v>
      </c>
      <c r="O169" s="214">
        <v>6</v>
      </c>
      <c r="P169" s="214">
        <v>2026</v>
      </c>
    </row>
    <row r="170" spans="1:16" s="252" customFormat="1" x14ac:dyDescent="0.4">
      <c r="A170" s="212">
        <v>169</v>
      </c>
      <c r="B170" s="214" t="s">
        <v>223</v>
      </c>
      <c r="C170" s="214">
        <v>30716722348</v>
      </c>
      <c r="D170" s="214" t="s">
        <v>912</v>
      </c>
      <c r="E170" s="214" t="s">
        <v>22</v>
      </c>
      <c r="F170" s="291">
        <v>45840</v>
      </c>
      <c r="G170" s="230" t="s">
        <v>372</v>
      </c>
      <c r="H170" s="251">
        <f t="shared" si="5"/>
        <v>45870</v>
      </c>
      <c r="I170" s="230" t="s">
        <v>342</v>
      </c>
      <c r="J170" s="232">
        <v>75575.69</v>
      </c>
      <c r="K170" s="214" t="s">
        <v>24</v>
      </c>
      <c r="L170" s="233">
        <v>7326000</v>
      </c>
      <c r="M170" s="234">
        <v>45877</v>
      </c>
      <c r="N170" s="214">
        <v>8</v>
      </c>
      <c r="O170" s="214">
        <v>8</v>
      </c>
      <c r="P170" s="214">
        <v>2025</v>
      </c>
    </row>
    <row r="171" spans="1:16" s="228" customFormat="1" x14ac:dyDescent="0.4">
      <c r="A171" s="212">
        <v>170</v>
      </c>
      <c r="B171" s="193" t="s">
        <v>909</v>
      </c>
      <c r="C171" s="193">
        <v>29086150</v>
      </c>
      <c r="D171" s="193" t="s">
        <v>73</v>
      </c>
      <c r="E171" s="249" t="s">
        <v>1587</v>
      </c>
      <c r="F171" s="222">
        <v>45836</v>
      </c>
      <c r="G171" s="223" t="s">
        <v>372</v>
      </c>
      <c r="H171" s="224">
        <f t="shared" si="5"/>
        <v>45866</v>
      </c>
      <c r="I171" s="223" t="s">
        <v>342</v>
      </c>
      <c r="J171" s="276">
        <v>24606.720000000001</v>
      </c>
      <c r="K171" s="193" t="s">
        <v>34</v>
      </c>
      <c r="L171" s="277">
        <v>19200000</v>
      </c>
      <c r="M171" s="278">
        <v>45969</v>
      </c>
      <c r="N171" s="193">
        <v>8</v>
      </c>
      <c r="O171" s="193">
        <v>11</v>
      </c>
      <c r="P171" s="193">
        <v>2025</v>
      </c>
    </row>
    <row r="172" spans="1:16" s="228" customFormat="1" x14ac:dyDescent="0.4">
      <c r="A172" s="212">
        <v>171</v>
      </c>
      <c r="B172" s="193" t="s">
        <v>889</v>
      </c>
      <c r="C172" s="193">
        <v>29329703</v>
      </c>
      <c r="D172" s="193" t="s">
        <v>73</v>
      </c>
      <c r="E172" s="249" t="s">
        <v>1587</v>
      </c>
      <c r="F172" s="222">
        <v>45836</v>
      </c>
      <c r="G172" s="223" t="s">
        <v>372</v>
      </c>
      <c r="H172" s="224">
        <f t="shared" si="5"/>
        <v>45866</v>
      </c>
      <c r="I172" s="223" t="s">
        <v>412</v>
      </c>
      <c r="J172" s="276">
        <v>15720.96</v>
      </c>
      <c r="K172" s="193" t="s">
        <v>34</v>
      </c>
      <c r="L172" s="277">
        <v>8000000</v>
      </c>
      <c r="M172" s="278">
        <v>46008</v>
      </c>
      <c r="N172" s="193">
        <v>17</v>
      </c>
      <c r="O172" s="193">
        <v>12</v>
      </c>
      <c r="P172" s="193">
        <v>2025</v>
      </c>
    </row>
    <row r="173" spans="1:16" s="248" customFormat="1" x14ac:dyDescent="0.4">
      <c r="A173" s="212">
        <v>172</v>
      </c>
      <c r="B173" s="194" t="s">
        <v>916</v>
      </c>
      <c r="C173" s="194">
        <v>28850501</v>
      </c>
      <c r="D173" s="240" t="s">
        <v>105</v>
      </c>
      <c r="E173" s="240" t="s">
        <v>33</v>
      </c>
      <c r="F173" s="241">
        <v>45734</v>
      </c>
      <c r="G173" s="244" t="s">
        <v>340</v>
      </c>
      <c r="H173" s="243">
        <f t="shared" si="5"/>
        <v>45764</v>
      </c>
      <c r="I173" s="244" t="s">
        <v>344</v>
      </c>
      <c r="J173" s="245">
        <v>1796.44</v>
      </c>
      <c r="K173" s="194" t="s">
        <v>281</v>
      </c>
      <c r="L173" s="246">
        <v>4752000</v>
      </c>
      <c r="M173" s="247">
        <v>45880</v>
      </c>
      <c r="N173" s="194">
        <v>11</v>
      </c>
      <c r="O173" s="194">
        <v>8</v>
      </c>
      <c r="P173" s="194">
        <v>2025</v>
      </c>
    </row>
    <row r="174" spans="1:16" s="228" customFormat="1" x14ac:dyDescent="0.4">
      <c r="A174" s="212">
        <v>173</v>
      </c>
      <c r="B174" s="193" t="s">
        <v>467</v>
      </c>
      <c r="C174" s="193">
        <v>34768784</v>
      </c>
      <c r="D174" s="249" t="s">
        <v>401</v>
      </c>
      <c r="E174" s="249" t="s">
        <v>22</v>
      </c>
      <c r="F174" s="222">
        <v>45821</v>
      </c>
      <c r="G174" s="223" t="s">
        <v>338</v>
      </c>
      <c r="H174" s="224">
        <f t="shared" si="5"/>
        <v>45851</v>
      </c>
      <c r="I174" s="223" t="s">
        <v>342</v>
      </c>
      <c r="J174" s="276">
        <v>96151.46</v>
      </c>
      <c r="K174" s="193" t="s">
        <v>281</v>
      </c>
      <c r="L174" s="277">
        <v>10560000</v>
      </c>
      <c r="M174" s="278">
        <v>45887</v>
      </c>
      <c r="N174" s="193">
        <v>18</v>
      </c>
      <c r="O174" s="193">
        <v>8</v>
      </c>
      <c r="P174" s="193">
        <v>2025</v>
      </c>
    </row>
    <row r="175" spans="1:16" s="228" customFormat="1" ht="16.5" customHeight="1" x14ac:dyDescent="0.4">
      <c r="A175" s="212">
        <v>174</v>
      </c>
      <c r="B175" s="193" t="s">
        <v>927</v>
      </c>
      <c r="C175" s="193">
        <v>45083188</v>
      </c>
      <c r="D175" s="249" t="s">
        <v>2235</v>
      </c>
      <c r="E175" s="249" t="s">
        <v>22</v>
      </c>
      <c r="F175" s="222">
        <v>45813</v>
      </c>
      <c r="G175" s="223" t="s">
        <v>340</v>
      </c>
      <c r="H175" s="224">
        <f t="shared" si="5"/>
        <v>45843</v>
      </c>
      <c r="I175" s="223" t="s">
        <v>443</v>
      </c>
      <c r="J175" s="276">
        <v>64166.87</v>
      </c>
      <c r="K175" s="193" t="s">
        <v>281</v>
      </c>
      <c r="L175" s="277">
        <v>8585500</v>
      </c>
      <c r="M175" s="278">
        <v>45884</v>
      </c>
      <c r="N175" s="193">
        <v>15</v>
      </c>
      <c r="O175" s="193">
        <v>8</v>
      </c>
      <c r="P175" s="193">
        <v>2025</v>
      </c>
    </row>
    <row r="176" spans="1:16" s="317" customFormat="1" x14ac:dyDescent="0.4">
      <c r="A176" s="212">
        <v>175</v>
      </c>
      <c r="B176" s="149" t="s">
        <v>928</v>
      </c>
      <c r="C176" s="149">
        <v>39057170</v>
      </c>
      <c r="D176" s="70" t="s">
        <v>401</v>
      </c>
      <c r="E176" s="70" t="s">
        <v>570</v>
      </c>
      <c r="F176" s="292">
        <v>45804</v>
      </c>
      <c r="G176" s="314" t="s">
        <v>340</v>
      </c>
      <c r="H176" s="281">
        <f t="shared" si="5"/>
        <v>45834</v>
      </c>
      <c r="I176" s="314" t="s">
        <v>344</v>
      </c>
      <c r="J176" s="315">
        <v>65962.69</v>
      </c>
      <c r="K176" s="149" t="s">
        <v>281</v>
      </c>
      <c r="L176" s="316">
        <v>10065000</v>
      </c>
      <c r="M176" s="166">
        <v>45912</v>
      </c>
      <c r="N176" s="149">
        <v>12</v>
      </c>
      <c r="O176" s="149">
        <v>9</v>
      </c>
      <c r="P176" s="149">
        <v>2025</v>
      </c>
    </row>
    <row r="177" spans="1:16" s="228" customFormat="1" ht="16.5" customHeight="1" x14ac:dyDescent="0.4">
      <c r="A177" s="212">
        <v>176</v>
      </c>
      <c r="B177" s="212" t="s">
        <v>843</v>
      </c>
      <c r="C177" s="212">
        <v>43370839</v>
      </c>
      <c r="D177" s="212" t="s">
        <v>3532</v>
      </c>
      <c r="E177" s="212" t="s">
        <v>41</v>
      </c>
      <c r="F177" s="222">
        <v>45836</v>
      </c>
      <c r="G177" s="223" t="s">
        <v>339</v>
      </c>
      <c r="H177" s="296">
        <f t="shared" si="5"/>
        <v>45866</v>
      </c>
      <c r="I177" s="223" t="s">
        <v>342</v>
      </c>
      <c r="J177" s="225">
        <v>382007.06</v>
      </c>
      <c r="K177" s="212" t="s">
        <v>281</v>
      </c>
      <c r="L177" s="235">
        <v>17850000</v>
      </c>
      <c r="M177" s="227">
        <v>45912</v>
      </c>
      <c r="N177" s="212">
        <v>12</v>
      </c>
      <c r="O177" s="212">
        <v>9</v>
      </c>
      <c r="P177" s="212">
        <v>2025</v>
      </c>
    </row>
    <row r="178" spans="1:16" s="202" customFormat="1" ht="16.5" customHeight="1" x14ac:dyDescent="0.4">
      <c r="A178" s="212">
        <v>177</v>
      </c>
      <c r="B178" s="149" t="s">
        <v>417</v>
      </c>
      <c r="C178" s="149">
        <v>28187250</v>
      </c>
      <c r="D178" s="70" t="s">
        <v>73</v>
      </c>
      <c r="E178" s="70" t="s">
        <v>1587</v>
      </c>
      <c r="F178" s="292">
        <v>45816</v>
      </c>
      <c r="G178" s="314" t="s">
        <v>340</v>
      </c>
      <c r="H178" s="281">
        <f t="shared" si="5"/>
        <v>45846</v>
      </c>
      <c r="I178" s="314" t="s">
        <v>344</v>
      </c>
      <c r="J178" s="315">
        <v>18144</v>
      </c>
      <c r="K178" s="149" t="s">
        <v>34</v>
      </c>
      <c r="L178" s="316">
        <v>7000000</v>
      </c>
      <c r="M178" s="166">
        <v>46204</v>
      </c>
      <c r="N178" s="149">
        <v>1</v>
      </c>
      <c r="O178" s="149">
        <v>7</v>
      </c>
      <c r="P178" s="149">
        <v>2026</v>
      </c>
    </row>
    <row r="179" spans="1:16" s="228" customFormat="1" ht="16.5" customHeight="1" x14ac:dyDescent="0.4">
      <c r="A179" s="212">
        <v>178</v>
      </c>
      <c r="B179" s="193" t="s">
        <v>131</v>
      </c>
      <c r="C179" s="193">
        <v>21402769</v>
      </c>
      <c r="D179" s="249" t="s">
        <v>327</v>
      </c>
      <c r="E179" s="249" t="s">
        <v>41</v>
      </c>
      <c r="F179" s="222">
        <v>45836</v>
      </c>
      <c r="G179" s="223" t="s">
        <v>372</v>
      </c>
      <c r="H179" s="224">
        <f t="shared" si="5"/>
        <v>45866</v>
      </c>
      <c r="I179" s="223" t="s">
        <v>342</v>
      </c>
      <c r="J179" s="276">
        <v>97240.14</v>
      </c>
      <c r="K179" s="193" t="s">
        <v>362</v>
      </c>
      <c r="L179" s="277">
        <v>0</v>
      </c>
      <c r="M179" s="278">
        <v>46026</v>
      </c>
      <c r="N179" s="193">
        <v>4</v>
      </c>
      <c r="O179" s="193">
        <v>1</v>
      </c>
      <c r="P179" s="193">
        <v>2026</v>
      </c>
    </row>
    <row r="180" spans="1:16" s="228" customFormat="1" ht="18" customHeight="1" x14ac:dyDescent="0.4">
      <c r="A180" s="212">
        <v>179</v>
      </c>
      <c r="B180" s="193" t="s">
        <v>940</v>
      </c>
      <c r="C180" s="193">
        <v>26612489</v>
      </c>
      <c r="D180" s="249" t="s">
        <v>550</v>
      </c>
      <c r="E180" s="249" t="s">
        <v>33</v>
      </c>
      <c r="F180" s="222">
        <v>45836</v>
      </c>
      <c r="G180" s="223" t="s">
        <v>372</v>
      </c>
      <c r="H180" s="224">
        <f t="shared" si="5"/>
        <v>45866</v>
      </c>
      <c r="I180" s="223" t="s">
        <v>443</v>
      </c>
      <c r="J180" s="276">
        <v>2733.08</v>
      </c>
      <c r="K180" s="193" t="s">
        <v>281</v>
      </c>
      <c r="L180" s="277">
        <v>6021900</v>
      </c>
      <c r="M180" s="278">
        <v>45931</v>
      </c>
      <c r="N180" s="193">
        <v>1</v>
      </c>
      <c r="O180" s="193">
        <v>10</v>
      </c>
      <c r="P180" s="193">
        <v>2025</v>
      </c>
    </row>
    <row r="181" spans="1:16" s="228" customFormat="1" ht="16.5" customHeight="1" x14ac:dyDescent="0.4">
      <c r="A181" s="212">
        <v>180</v>
      </c>
      <c r="B181" s="193" t="s">
        <v>934</v>
      </c>
      <c r="C181" s="193">
        <v>18014957</v>
      </c>
      <c r="D181" s="249" t="s">
        <v>401</v>
      </c>
      <c r="E181" s="249" t="s">
        <v>1587</v>
      </c>
      <c r="F181" s="222">
        <v>180</v>
      </c>
      <c r="G181" s="223" t="s">
        <v>338</v>
      </c>
      <c r="H181" s="224">
        <f t="shared" si="5"/>
        <v>210</v>
      </c>
      <c r="I181" s="223" t="s">
        <v>443</v>
      </c>
      <c r="J181" s="276">
        <v>68898.45</v>
      </c>
      <c r="K181" s="193" t="s">
        <v>24</v>
      </c>
      <c r="L181" s="277">
        <v>12495000</v>
      </c>
      <c r="M181" s="278">
        <v>45839</v>
      </c>
      <c r="N181" s="193">
        <v>1</v>
      </c>
      <c r="O181" s="193">
        <v>8</v>
      </c>
      <c r="P181" s="193">
        <v>2025</v>
      </c>
    </row>
    <row r="182" spans="1:16" s="228" customFormat="1" ht="16.899999999999999" customHeight="1" x14ac:dyDescent="0.4">
      <c r="A182" s="212">
        <v>181</v>
      </c>
      <c r="B182" s="193" t="s">
        <v>935</v>
      </c>
      <c r="C182" s="193">
        <v>14798006</v>
      </c>
      <c r="D182" s="249" t="s">
        <v>731</v>
      </c>
      <c r="E182" s="249" t="s">
        <v>41</v>
      </c>
      <c r="F182" s="222">
        <v>45836</v>
      </c>
      <c r="G182" s="223" t="s">
        <v>338</v>
      </c>
      <c r="H182" s="224">
        <f t="shared" si="5"/>
        <v>45866</v>
      </c>
      <c r="I182" s="223" t="s">
        <v>342</v>
      </c>
      <c r="J182" s="276">
        <v>11917.7</v>
      </c>
      <c r="K182" s="193" t="s">
        <v>31</v>
      </c>
      <c r="L182" s="277">
        <v>180000</v>
      </c>
      <c r="M182" s="278">
        <v>45991</v>
      </c>
      <c r="N182" s="193">
        <v>30</v>
      </c>
      <c r="O182" s="193">
        <v>11</v>
      </c>
      <c r="P182" s="193">
        <v>2025</v>
      </c>
    </row>
    <row r="183" spans="1:16" s="228" customFormat="1" ht="16.5" customHeight="1" x14ac:dyDescent="0.4">
      <c r="A183" s="212">
        <v>182</v>
      </c>
      <c r="B183" s="193" t="s">
        <v>937</v>
      </c>
      <c r="C183" s="193">
        <v>33843884</v>
      </c>
      <c r="D183" s="249" t="s">
        <v>550</v>
      </c>
      <c r="E183" s="249" t="s">
        <v>33</v>
      </c>
      <c r="F183" s="222">
        <v>45816</v>
      </c>
      <c r="G183" s="223" t="s">
        <v>340</v>
      </c>
      <c r="H183" s="224">
        <f t="shared" si="5"/>
        <v>45846</v>
      </c>
      <c r="I183" s="223" t="s">
        <v>342</v>
      </c>
      <c r="J183" s="276">
        <v>2733.08</v>
      </c>
      <c r="K183" s="193" t="s">
        <v>281</v>
      </c>
      <c r="L183" s="277">
        <v>6021900</v>
      </c>
      <c r="M183" s="278">
        <v>45931</v>
      </c>
      <c r="N183" s="193">
        <v>1</v>
      </c>
      <c r="O183" s="193">
        <v>10</v>
      </c>
      <c r="P183" s="193">
        <v>2025</v>
      </c>
    </row>
    <row r="184" spans="1:16" s="228" customFormat="1" ht="16.5" customHeight="1" x14ac:dyDescent="0.4">
      <c r="A184" s="212">
        <v>183</v>
      </c>
      <c r="B184" s="249" t="s">
        <v>936</v>
      </c>
      <c r="C184" s="193">
        <v>24368290</v>
      </c>
      <c r="D184" s="249" t="s">
        <v>2132</v>
      </c>
      <c r="E184" s="249" t="s">
        <v>22</v>
      </c>
      <c r="F184" s="222">
        <v>45821</v>
      </c>
      <c r="G184" s="223" t="s">
        <v>338</v>
      </c>
      <c r="H184" s="224">
        <f t="shared" si="5"/>
        <v>45851</v>
      </c>
      <c r="I184" s="223" t="s">
        <v>342</v>
      </c>
      <c r="J184" s="276">
        <v>256042.67</v>
      </c>
      <c r="K184" s="193" t="s">
        <v>281</v>
      </c>
      <c r="L184" s="277">
        <v>29150000</v>
      </c>
      <c r="M184" s="278">
        <v>45931</v>
      </c>
      <c r="N184" s="193">
        <v>1</v>
      </c>
      <c r="O184" s="193">
        <v>10</v>
      </c>
      <c r="P184" s="193">
        <v>2025</v>
      </c>
    </row>
    <row r="185" spans="1:16" s="228" customFormat="1" x14ac:dyDescent="0.4">
      <c r="A185" s="212">
        <v>184</v>
      </c>
      <c r="B185" s="193" t="s">
        <v>960</v>
      </c>
      <c r="C185" s="193">
        <v>27896092</v>
      </c>
      <c r="D185" s="249" t="s">
        <v>401</v>
      </c>
      <c r="E185" s="249" t="s">
        <v>570</v>
      </c>
      <c r="F185" s="222">
        <v>45821</v>
      </c>
      <c r="G185" s="223" t="s">
        <v>338</v>
      </c>
      <c r="H185" s="224">
        <f t="shared" si="5"/>
        <v>45851</v>
      </c>
      <c r="I185" s="223" t="s">
        <v>342</v>
      </c>
      <c r="J185" s="318">
        <v>93089.72</v>
      </c>
      <c r="K185" s="193" t="s">
        <v>281</v>
      </c>
      <c r="L185" s="277">
        <v>15818000</v>
      </c>
      <c r="M185" s="278">
        <v>45928</v>
      </c>
      <c r="N185" s="193">
        <v>28</v>
      </c>
      <c r="O185" s="193">
        <v>9</v>
      </c>
      <c r="P185" s="193">
        <v>2025</v>
      </c>
    </row>
    <row r="186" spans="1:16" s="228" customFormat="1" x14ac:dyDescent="0.4">
      <c r="A186" s="212">
        <v>185</v>
      </c>
      <c r="B186" s="193" t="s">
        <v>3635</v>
      </c>
      <c r="C186" s="193">
        <v>24632468</v>
      </c>
      <c r="D186" s="249" t="s">
        <v>550</v>
      </c>
      <c r="E186" s="249" t="s">
        <v>33</v>
      </c>
      <c r="F186" s="268">
        <v>45836</v>
      </c>
      <c r="G186" s="223" t="s">
        <v>338</v>
      </c>
      <c r="H186" s="224">
        <f t="shared" si="5"/>
        <v>45866</v>
      </c>
      <c r="I186" s="223" t="s">
        <v>342</v>
      </c>
      <c r="J186" s="318">
        <v>2050.0300000000002</v>
      </c>
      <c r="K186" s="193" t="s">
        <v>281</v>
      </c>
      <c r="L186" s="277">
        <v>4516400</v>
      </c>
      <c r="M186" s="278">
        <v>45931</v>
      </c>
      <c r="N186" s="193">
        <v>1</v>
      </c>
      <c r="O186" s="193">
        <v>10</v>
      </c>
      <c r="P186" s="193">
        <v>2025</v>
      </c>
    </row>
    <row r="187" spans="1:16" s="228" customFormat="1" x14ac:dyDescent="0.4">
      <c r="A187" s="212">
        <v>186</v>
      </c>
      <c r="B187" s="193" t="s">
        <v>963</v>
      </c>
      <c r="C187" s="193">
        <v>6519816</v>
      </c>
      <c r="D187" s="249" t="s">
        <v>401</v>
      </c>
      <c r="E187" s="249" t="s">
        <v>22</v>
      </c>
      <c r="F187" s="222">
        <v>45821</v>
      </c>
      <c r="G187" s="223" t="s">
        <v>338</v>
      </c>
      <c r="H187" s="224">
        <f t="shared" si="5"/>
        <v>45851</v>
      </c>
      <c r="I187" s="223" t="s">
        <v>342</v>
      </c>
      <c r="J187" s="276">
        <v>103847.25</v>
      </c>
      <c r="K187" s="193" t="s">
        <v>281</v>
      </c>
      <c r="L187" s="277">
        <v>24090000</v>
      </c>
      <c r="M187" s="278">
        <v>45923</v>
      </c>
      <c r="N187" s="193">
        <v>23</v>
      </c>
      <c r="O187" s="193">
        <v>9</v>
      </c>
      <c r="P187" s="193">
        <v>2025</v>
      </c>
    </row>
    <row r="188" spans="1:16" s="228" customFormat="1" x14ac:dyDescent="0.4">
      <c r="A188" s="212">
        <v>187</v>
      </c>
      <c r="B188" s="249" t="s">
        <v>981</v>
      </c>
      <c r="C188" s="193">
        <v>43366819</v>
      </c>
      <c r="D188" s="249" t="s">
        <v>466</v>
      </c>
      <c r="E188" s="249" t="s">
        <v>41</v>
      </c>
      <c r="F188" s="222">
        <v>45813</v>
      </c>
      <c r="G188" s="223" t="s">
        <v>340</v>
      </c>
      <c r="H188" s="224">
        <f t="shared" si="5"/>
        <v>45843</v>
      </c>
      <c r="I188" s="223" t="s">
        <v>443</v>
      </c>
      <c r="J188" s="276">
        <v>17783.990000000002</v>
      </c>
      <c r="K188" s="193" t="s">
        <v>281</v>
      </c>
      <c r="L188" s="277">
        <v>1329000</v>
      </c>
      <c r="M188" s="278">
        <v>45923</v>
      </c>
      <c r="N188" s="193">
        <v>23</v>
      </c>
      <c r="O188" s="193">
        <v>9</v>
      </c>
      <c r="P188" s="193">
        <v>2025</v>
      </c>
    </row>
    <row r="189" spans="1:16" s="228" customFormat="1" x14ac:dyDescent="0.4">
      <c r="A189" s="212">
        <v>188</v>
      </c>
      <c r="B189" s="212" t="s">
        <v>990</v>
      </c>
      <c r="C189" s="193">
        <v>28655532</v>
      </c>
      <c r="D189" s="249" t="s">
        <v>401</v>
      </c>
      <c r="E189" s="249" t="s">
        <v>41</v>
      </c>
      <c r="F189" s="222">
        <v>45836</v>
      </c>
      <c r="G189" s="223" t="s">
        <v>339</v>
      </c>
      <c r="H189" s="224">
        <f t="shared" si="5"/>
        <v>45866</v>
      </c>
      <c r="I189" s="223" t="s">
        <v>412</v>
      </c>
      <c r="J189" s="276">
        <v>74749.14</v>
      </c>
      <c r="K189" s="193" t="s">
        <v>281</v>
      </c>
      <c r="L189" s="277">
        <v>10450000</v>
      </c>
      <c r="M189" s="278">
        <v>45833</v>
      </c>
      <c r="N189" s="193">
        <v>7</v>
      </c>
      <c r="O189" s="193">
        <v>7</v>
      </c>
      <c r="P189" s="193">
        <v>2025</v>
      </c>
    </row>
    <row r="190" spans="1:16" s="228" customFormat="1" x14ac:dyDescent="0.4">
      <c r="A190" s="212">
        <v>189</v>
      </c>
      <c r="B190" s="193" t="s">
        <v>993</v>
      </c>
      <c r="C190" s="193">
        <v>32239467</v>
      </c>
      <c r="D190" s="249" t="s">
        <v>1810</v>
      </c>
      <c r="E190" s="249" t="s">
        <v>1587</v>
      </c>
      <c r="F190" s="222">
        <v>45836</v>
      </c>
      <c r="G190" s="223" t="s">
        <v>372</v>
      </c>
      <c r="H190" s="224">
        <v>45362</v>
      </c>
      <c r="I190" s="223" t="s">
        <v>342</v>
      </c>
      <c r="J190" s="276">
        <v>71495.72</v>
      </c>
      <c r="K190" s="193" t="s">
        <v>24</v>
      </c>
      <c r="L190" s="277">
        <v>13566420</v>
      </c>
      <c r="M190" s="278">
        <v>45871</v>
      </c>
      <c r="N190" s="193">
        <v>2</v>
      </c>
      <c r="O190" s="193">
        <v>8</v>
      </c>
      <c r="P190" s="193">
        <v>2025</v>
      </c>
    </row>
    <row r="191" spans="1:16" s="248" customFormat="1" x14ac:dyDescent="0.4">
      <c r="A191" s="212">
        <v>190</v>
      </c>
      <c r="B191" s="194" t="s">
        <v>845</v>
      </c>
      <c r="C191" s="194">
        <v>22741115</v>
      </c>
      <c r="D191" s="240" t="s">
        <v>105</v>
      </c>
      <c r="E191" s="240" t="s">
        <v>33</v>
      </c>
      <c r="F191" s="319">
        <v>45805</v>
      </c>
      <c r="G191" s="244" t="s">
        <v>372</v>
      </c>
      <c r="H191" s="243">
        <f t="shared" ref="H191:H220" si="6">+F191+30</f>
        <v>45835</v>
      </c>
      <c r="I191" s="244" t="s">
        <v>344</v>
      </c>
      <c r="J191" s="245">
        <v>2050.0300000000002</v>
      </c>
      <c r="K191" s="194" t="s">
        <v>281</v>
      </c>
      <c r="L191" s="246">
        <v>4516400</v>
      </c>
      <c r="M191" s="247">
        <v>45931</v>
      </c>
      <c r="N191" s="194">
        <v>1</v>
      </c>
      <c r="O191" s="194">
        <v>10</v>
      </c>
      <c r="P191" s="194">
        <v>2025</v>
      </c>
    </row>
    <row r="192" spans="1:16" s="228" customFormat="1" x14ac:dyDescent="0.4">
      <c r="A192" s="212">
        <v>191</v>
      </c>
      <c r="B192" s="193" t="s">
        <v>999</v>
      </c>
      <c r="C192" s="193">
        <v>30844555</v>
      </c>
      <c r="D192" s="249" t="s">
        <v>21</v>
      </c>
      <c r="E192" s="249" t="s">
        <v>45</v>
      </c>
      <c r="F192" s="222">
        <v>45836</v>
      </c>
      <c r="G192" s="223" t="s">
        <v>372</v>
      </c>
      <c r="H192" s="224">
        <f t="shared" si="6"/>
        <v>45866</v>
      </c>
      <c r="I192" s="223" t="s">
        <v>342</v>
      </c>
      <c r="J192" s="276">
        <v>49329.32</v>
      </c>
      <c r="K192" s="193" t="s">
        <v>281</v>
      </c>
      <c r="L192" s="277">
        <v>5412000</v>
      </c>
      <c r="M192" s="278">
        <v>45934</v>
      </c>
      <c r="N192" s="193">
        <v>4</v>
      </c>
      <c r="O192" s="193">
        <v>10</v>
      </c>
      <c r="P192" s="193">
        <v>2025</v>
      </c>
    </row>
    <row r="193" spans="1:16" s="228" customFormat="1" x14ac:dyDescent="0.4">
      <c r="A193" s="212">
        <v>192</v>
      </c>
      <c r="B193" s="193" t="s">
        <v>1000</v>
      </c>
      <c r="C193" s="193">
        <v>16903385</v>
      </c>
      <c r="D193" s="249" t="s">
        <v>105</v>
      </c>
      <c r="E193" s="249" t="s">
        <v>33</v>
      </c>
      <c r="F193" s="268">
        <v>45836</v>
      </c>
      <c r="G193" s="223" t="s">
        <v>372</v>
      </c>
      <c r="H193" s="224">
        <f t="shared" si="6"/>
        <v>45866</v>
      </c>
      <c r="I193" s="223" t="s">
        <v>342</v>
      </c>
      <c r="J193" s="276">
        <v>2097.08</v>
      </c>
      <c r="K193" s="193" t="s">
        <v>281</v>
      </c>
      <c r="L193" s="277">
        <v>5280000</v>
      </c>
      <c r="M193" s="278">
        <v>45904</v>
      </c>
      <c r="N193" s="193">
        <v>4</v>
      </c>
      <c r="O193" s="193">
        <v>9</v>
      </c>
      <c r="P193" s="193">
        <v>2025</v>
      </c>
    </row>
    <row r="194" spans="1:16" s="228" customFormat="1" x14ac:dyDescent="0.4">
      <c r="A194" s="212">
        <v>193</v>
      </c>
      <c r="B194" s="193" t="s">
        <v>1008</v>
      </c>
      <c r="C194" s="193">
        <v>35122905</v>
      </c>
      <c r="D194" s="249" t="s">
        <v>2129</v>
      </c>
      <c r="E194" s="249" t="s">
        <v>1587</v>
      </c>
      <c r="F194" s="222">
        <v>45836</v>
      </c>
      <c r="G194" s="223" t="s">
        <v>338</v>
      </c>
      <c r="H194" s="224">
        <f t="shared" si="6"/>
        <v>45866</v>
      </c>
      <c r="I194" s="223" t="s">
        <v>342</v>
      </c>
      <c r="J194" s="276">
        <v>47754.35</v>
      </c>
      <c r="K194" s="193" t="s">
        <v>24</v>
      </c>
      <c r="L194" s="277">
        <v>13650000</v>
      </c>
      <c r="M194" s="278">
        <v>45844</v>
      </c>
      <c r="N194" s="193">
        <v>6</v>
      </c>
      <c r="O194" s="193">
        <v>8</v>
      </c>
      <c r="P194" s="193">
        <v>2025</v>
      </c>
    </row>
    <row r="195" spans="1:16" s="228" customFormat="1" x14ac:dyDescent="0.4">
      <c r="A195" s="212">
        <v>194</v>
      </c>
      <c r="B195" s="193" t="s">
        <v>1009</v>
      </c>
      <c r="C195" s="193">
        <v>38197887</v>
      </c>
      <c r="D195" s="249" t="s">
        <v>401</v>
      </c>
      <c r="E195" s="249" t="s">
        <v>45</v>
      </c>
      <c r="F195" s="222">
        <v>45836</v>
      </c>
      <c r="G195" s="223" t="s">
        <v>338</v>
      </c>
      <c r="H195" s="224">
        <f t="shared" si="6"/>
        <v>45866</v>
      </c>
      <c r="I195" s="223" t="s">
        <v>342</v>
      </c>
      <c r="J195" s="276">
        <v>75386.33</v>
      </c>
      <c r="K195" s="193" t="s">
        <v>281</v>
      </c>
      <c r="L195" s="277">
        <v>7865000</v>
      </c>
      <c r="M195" s="278">
        <v>45846</v>
      </c>
      <c r="N195" s="193">
        <v>8</v>
      </c>
      <c r="O195" s="193">
        <v>7</v>
      </c>
      <c r="P195" s="193">
        <v>2025</v>
      </c>
    </row>
    <row r="196" spans="1:16" s="228" customFormat="1" x14ac:dyDescent="0.4">
      <c r="A196" s="212">
        <v>195</v>
      </c>
      <c r="B196" s="193" t="s">
        <v>1029</v>
      </c>
      <c r="C196" s="193">
        <v>16740746</v>
      </c>
      <c r="D196" s="249" t="s">
        <v>731</v>
      </c>
      <c r="E196" s="249" t="s">
        <v>41</v>
      </c>
      <c r="F196" s="222">
        <v>45836</v>
      </c>
      <c r="G196" s="223" t="s">
        <v>340</v>
      </c>
      <c r="H196" s="224">
        <f t="shared" si="6"/>
        <v>45866</v>
      </c>
      <c r="I196" s="223" t="s">
        <v>443</v>
      </c>
      <c r="J196" s="276">
        <v>16047.86</v>
      </c>
      <c r="K196" s="193" t="s">
        <v>31</v>
      </c>
      <c r="L196" s="277">
        <v>3400000</v>
      </c>
      <c r="M196" s="278">
        <v>45854</v>
      </c>
      <c r="N196" s="193">
        <v>16</v>
      </c>
      <c r="O196" s="193">
        <v>7</v>
      </c>
      <c r="P196" s="193">
        <v>2025</v>
      </c>
    </row>
    <row r="197" spans="1:16" s="228" customFormat="1" x14ac:dyDescent="0.4">
      <c r="A197" s="212">
        <v>196</v>
      </c>
      <c r="B197" s="193" t="s">
        <v>1027</v>
      </c>
      <c r="C197" s="193">
        <v>29201037</v>
      </c>
      <c r="D197" s="249" t="s">
        <v>731</v>
      </c>
      <c r="E197" s="249" t="s">
        <v>41</v>
      </c>
      <c r="F197" s="222">
        <v>45836</v>
      </c>
      <c r="G197" s="223" t="s">
        <v>372</v>
      </c>
      <c r="H197" s="224">
        <f t="shared" si="6"/>
        <v>45866</v>
      </c>
      <c r="I197" s="223" t="s">
        <v>412</v>
      </c>
      <c r="J197" s="276">
        <v>74772.02</v>
      </c>
      <c r="K197" s="193" t="s">
        <v>31</v>
      </c>
      <c r="L197" s="277">
        <v>1800000</v>
      </c>
      <c r="M197" s="278">
        <v>45895</v>
      </c>
      <c r="N197" s="193">
        <v>26</v>
      </c>
      <c r="O197" s="193">
        <v>8</v>
      </c>
      <c r="P197" s="193">
        <v>2025</v>
      </c>
    </row>
    <row r="198" spans="1:16" s="228" customFormat="1" x14ac:dyDescent="0.4">
      <c r="A198" s="212">
        <v>197</v>
      </c>
      <c r="B198" s="193" t="s">
        <v>1028</v>
      </c>
      <c r="C198" s="193">
        <v>23142064</v>
      </c>
      <c r="D198" s="249" t="s">
        <v>2434</v>
      </c>
      <c r="E198" s="249" t="s">
        <v>41</v>
      </c>
      <c r="F198" s="222">
        <v>45836</v>
      </c>
      <c r="G198" s="223" t="s">
        <v>340</v>
      </c>
      <c r="H198" s="224">
        <f t="shared" si="6"/>
        <v>45866</v>
      </c>
      <c r="I198" s="320" t="s">
        <v>342</v>
      </c>
      <c r="J198" s="276">
        <v>64728.08</v>
      </c>
      <c r="K198" s="193" t="s">
        <v>281</v>
      </c>
      <c r="L198" s="277">
        <v>16500000</v>
      </c>
      <c r="M198" s="278">
        <v>45859</v>
      </c>
      <c r="N198" s="193">
        <v>21</v>
      </c>
      <c r="O198" s="193">
        <v>7</v>
      </c>
      <c r="P198" s="193">
        <v>2025</v>
      </c>
    </row>
    <row r="199" spans="1:16" s="228" customFormat="1" x14ac:dyDescent="0.4">
      <c r="A199" s="212">
        <v>198</v>
      </c>
      <c r="B199" s="193" t="s">
        <v>614</v>
      </c>
      <c r="C199" s="193">
        <v>11786853</v>
      </c>
      <c r="D199" s="249" t="s">
        <v>327</v>
      </c>
      <c r="E199" s="249" t="s">
        <v>41</v>
      </c>
      <c r="F199" s="222">
        <v>45836</v>
      </c>
      <c r="G199" s="223" t="s">
        <v>372</v>
      </c>
      <c r="H199" s="224">
        <f t="shared" si="6"/>
        <v>45866</v>
      </c>
      <c r="I199" s="223" t="s">
        <v>342</v>
      </c>
      <c r="J199" s="276">
        <v>61756.36</v>
      </c>
      <c r="K199" s="193" t="s">
        <v>31</v>
      </c>
      <c r="L199" s="277">
        <v>0</v>
      </c>
      <c r="M199" s="278">
        <v>45865</v>
      </c>
      <c r="N199" s="193">
        <v>27</v>
      </c>
      <c r="O199" s="193">
        <v>7</v>
      </c>
      <c r="P199" s="193">
        <v>2025</v>
      </c>
    </row>
    <row r="200" spans="1:16" s="228" customFormat="1" x14ac:dyDescent="0.4">
      <c r="A200" s="212">
        <v>199</v>
      </c>
      <c r="B200" s="193" t="s">
        <v>1047</v>
      </c>
      <c r="C200" s="193">
        <v>41158046</v>
      </c>
      <c r="D200" s="249" t="s">
        <v>466</v>
      </c>
      <c r="E200" s="249" t="s">
        <v>41</v>
      </c>
      <c r="F200" s="222">
        <v>45836</v>
      </c>
      <c r="G200" s="223" t="s">
        <v>372</v>
      </c>
      <c r="H200" s="224">
        <f t="shared" si="6"/>
        <v>45866</v>
      </c>
      <c r="I200" s="223" t="s">
        <v>342</v>
      </c>
      <c r="J200" s="276">
        <v>36444.92</v>
      </c>
      <c r="K200" s="193" t="s">
        <v>281</v>
      </c>
      <c r="L200" s="277">
        <v>1602000</v>
      </c>
      <c r="M200" s="278">
        <v>45865</v>
      </c>
      <c r="N200" s="193">
        <v>27</v>
      </c>
      <c r="O200" s="193">
        <v>7</v>
      </c>
      <c r="P200" s="193">
        <v>2025</v>
      </c>
    </row>
    <row r="201" spans="1:16" s="252" customFormat="1" x14ac:dyDescent="0.4">
      <c r="A201" s="212">
        <v>200</v>
      </c>
      <c r="B201" s="214" t="s">
        <v>98</v>
      </c>
      <c r="C201" s="214">
        <v>25247061</v>
      </c>
      <c r="D201" s="214" t="s">
        <v>1334</v>
      </c>
      <c r="E201" s="214" t="s">
        <v>22</v>
      </c>
      <c r="F201" s="291">
        <v>45840</v>
      </c>
      <c r="G201" s="230" t="s">
        <v>339</v>
      </c>
      <c r="H201" s="251">
        <f t="shared" si="6"/>
        <v>45870</v>
      </c>
      <c r="I201" s="230" t="s">
        <v>342</v>
      </c>
      <c r="J201" s="232">
        <v>32331.26</v>
      </c>
      <c r="K201" s="214" t="s">
        <v>24</v>
      </c>
      <c r="L201" s="233">
        <v>12980000</v>
      </c>
      <c r="M201" s="234">
        <v>46049</v>
      </c>
      <c r="N201" s="214">
        <v>27</v>
      </c>
      <c r="O201" s="214">
        <v>1</v>
      </c>
      <c r="P201" s="214">
        <v>2026</v>
      </c>
    </row>
    <row r="202" spans="1:16" s="252" customFormat="1" ht="37.9" customHeight="1" x14ac:dyDescent="0.4">
      <c r="A202" s="212">
        <v>201</v>
      </c>
      <c r="B202" s="214" t="s">
        <v>1058</v>
      </c>
      <c r="C202" s="214">
        <v>31742432</v>
      </c>
      <c r="D202" s="214" t="s">
        <v>401</v>
      </c>
      <c r="E202" s="214" t="s">
        <v>22</v>
      </c>
      <c r="F202" s="291">
        <v>45840</v>
      </c>
      <c r="G202" s="230" t="s">
        <v>372</v>
      </c>
      <c r="H202" s="251">
        <f t="shared" si="6"/>
        <v>45870</v>
      </c>
      <c r="I202" s="230" t="s">
        <v>342</v>
      </c>
      <c r="J202" s="232">
        <v>75873.84</v>
      </c>
      <c r="K202" s="214" t="s">
        <v>281</v>
      </c>
      <c r="L202" s="233">
        <v>9152000</v>
      </c>
      <c r="M202" s="234">
        <v>45905</v>
      </c>
      <c r="N202" s="214">
        <v>5</v>
      </c>
      <c r="O202" s="214">
        <v>9</v>
      </c>
      <c r="P202" s="214">
        <v>2025</v>
      </c>
    </row>
    <row r="203" spans="1:16" s="228" customFormat="1" ht="16.5" customHeight="1" x14ac:dyDescent="0.4">
      <c r="A203" s="212">
        <v>202</v>
      </c>
      <c r="B203" s="193" t="s">
        <v>1055</v>
      </c>
      <c r="C203" s="193">
        <v>41599232</v>
      </c>
      <c r="D203" s="249" t="s">
        <v>401</v>
      </c>
      <c r="E203" s="249" t="s">
        <v>1587</v>
      </c>
      <c r="F203" s="222">
        <v>45836</v>
      </c>
      <c r="G203" s="223" t="s">
        <v>372</v>
      </c>
      <c r="H203" s="224">
        <f t="shared" si="6"/>
        <v>45866</v>
      </c>
      <c r="I203" s="223" t="s">
        <v>342</v>
      </c>
      <c r="J203" s="276">
        <v>31621.66</v>
      </c>
      <c r="K203" s="193" t="s">
        <v>24</v>
      </c>
      <c r="L203" s="277">
        <v>4694000</v>
      </c>
      <c r="M203" s="278">
        <v>45840</v>
      </c>
      <c r="N203" s="193">
        <v>2</v>
      </c>
      <c r="O203" s="193">
        <v>8</v>
      </c>
      <c r="P203" s="193">
        <v>2025</v>
      </c>
    </row>
    <row r="204" spans="1:16" s="228" customFormat="1" ht="0.6" customHeight="1" x14ac:dyDescent="0.4">
      <c r="A204" s="212">
        <v>203</v>
      </c>
      <c r="B204" s="193" t="s">
        <v>1056</v>
      </c>
      <c r="C204" s="193">
        <v>37476271</v>
      </c>
      <c r="D204" s="249" t="s">
        <v>550</v>
      </c>
      <c r="E204" s="249" t="s">
        <v>33</v>
      </c>
      <c r="F204" s="268">
        <v>45836</v>
      </c>
      <c r="G204" s="223" t="s">
        <v>372</v>
      </c>
      <c r="H204" s="224">
        <f t="shared" si="6"/>
        <v>45866</v>
      </c>
      <c r="I204" s="223" t="s">
        <v>344</v>
      </c>
      <c r="J204" s="276">
        <v>1863.61</v>
      </c>
      <c r="K204" s="193" t="s">
        <v>281</v>
      </c>
      <c r="L204" s="277">
        <v>4105800</v>
      </c>
      <c r="M204" s="278">
        <v>45871</v>
      </c>
      <c r="N204" s="193">
        <v>2</v>
      </c>
      <c r="O204" s="193">
        <v>8</v>
      </c>
      <c r="P204" s="193">
        <v>2025</v>
      </c>
    </row>
    <row r="205" spans="1:16" s="252" customFormat="1" ht="37.9" customHeight="1" x14ac:dyDescent="0.4">
      <c r="A205" s="212">
        <v>204</v>
      </c>
      <c r="B205" s="298" t="s">
        <v>1057</v>
      </c>
      <c r="C205" s="298">
        <v>25202418</v>
      </c>
      <c r="D205" s="298" t="s">
        <v>401</v>
      </c>
      <c r="E205" s="298" t="s">
        <v>22</v>
      </c>
      <c r="F205" s="291">
        <v>45840</v>
      </c>
      <c r="G205" s="321" t="s">
        <v>372</v>
      </c>
      <c r="H205" s="251">
        <f t="shared" si="6"/>
        <v>45870</v>
      </c>
      <c r="I205" s="321" t="s">
        <v>342</v>
      </c>
      <c r="J205" s="322">
        <v>107515.25</v>
      </c>
      <c r="K205" s="298" t="s">
        <v>281</v>
      </c>
      <c r="L205" s="323">
        <v>12155000</v>
      </c>
      <c r="M205" s="324">
        <v>45876</v>
      </c>
      <c r="N205" s="298">
        <v>7</v>
      </c>
      <c r="O205" s="298">
        <v>8</v>
      </c>
      <c r="P205" s="298">
        <v>2025</v>
      </c>
    </row>
    <row r="206" spans="1:16" s="228" customFormat="1" ht="16.5" customHeight="1" x14ac:dyDescent="0.4">
      <c r="A206" s="212">
        <v>205</v>
      </c>
      <c r="B206" s="193" t="s">
        <v>1074</v>
      </c>
      <c r="C206" s="193">
        <v>31868082</v>
      </c>
      <c r="D206" s="249" t="s">
        <v>550</v>
      </c>
      <c r="E206" s="249" t="s">
        <v>33</v>
      </c>
      <c r="F206" s="268">
        <v>45836</v>
      </c>
      <c r="G206" s="223" t="s">
        <v>372</v>
      </c>
      <c r="H206" s="224">
        <f t="shared" si="6"/>
        <v>45866</v>
      </c>
      <c r="I206" s="223" t="s">
        <v>342</v>
      </c>
      <c r="J206" s="276">
        <v>2643.39</v>
      </c>
      <c r="K206" s="193" t="s">
        <v>281</v>
      </c>
      <c r="L206" s="277">
        <v>3300000</v>
      </c>
      <c r="M206" s="278">
        <v>45844</v>
      </c>
      <c r="N206" s="193">
        <v>6</v>
      </c>
      <c r="O206" s="193">
        <v>7</v>
      </c>
      <c r="P206" s="193">
        <v>2025</v>
      </c>
    </row>
    <row r="207" spans="1:16" s="252" customFormat="1" ht="37.9" customHeight="1" x14ac:dyDescent="0.4">
      <c r="A207" s="212">
        <v>206</v>
      </c>
      <c r="B207" s="214" t="s">
        <v>223</v>
      </c>
      <c r="C207" s="214">
        <v>30716722348</v>
      </c>
      <c r="D207" s="214" t="s">
        <v>1409</v>
      </c>
      <c r="E207" s="214" t="s">
        <v>22</v>
      </c>
      <c r="F207" s="291">
        <v>45840</v>
      </c>
      <c r="G207" s="230" t="s">
        <v>372</v>
      </c>
      <c r="H207" s="251">
        <f t="shared" si="6"/>
        <v>45870</v>
      </c>
      <c r="I207" s="321" t="s">
        <v>342</v>
      </c>
      <c r="J207" s="232">
        <v>55106.15</v>
      </c>
      <c r="K207" s="214" t="s">
        <v>281</v>
      </c>
      <c r="L207" s="233">
        <v>10560000</v>
      </c>
      <c r="M207" s="234">
        <v>45913</v>
      </c>
      <c r="N207" s="214">
        <v>13</v>
      </c>
      <c r="O207" s="214">
        <v>9</v>
      </c>
      <c r="P207" s="214">
        <v>2025</v>
      </c>
    </row>
    <row r="208" spans="1:16" s="228" customFormat="1" ht="16.5" customHeight="1" x14ac:dyDescent="0.4">
      <c r="A208" s="212">
        <v>207</v>
      </c>
      <c r="B208" s="193" t="s">
        <v>1079</v>
      </c>
      <c r="C208" s="193">
        <v>11559910</v>
      </c>
      <c r="D208" s="249" t="s">
        <v>401</v>
      </c>
      <c r="E208" s="249" t="s">
        <v>1587</v>
      </c>
      <c r="F208" s="222">
        <v>45836</v>
      </c>
      <c r="G208" s="223" t="s">
        <v>338</v>
      </c>
      <c r="H208" s="224">
        <f t="shared" si="6"/>
        <v>45866</v>
      </c>
      <c r="I208" s="223" t="s">
        <v>342</v>
      </c>
      <c r="J208" s="276">
        <v>80345.66</v>
      </c>
      <c r="K208" s="193" t="s">
        <v>24</v>
      </c>
      <c r="L208" s="277">
        <v>15990450</v>
      </c>
      <c r="M208" s="278">
        <v>45851</v>
      </c>
      <c r="N208" s="193">
        <v>13</v>
      </c>
      <c r="O208" s="193">
        <v>7</v>
      </c>
      <c r="P208" s="193">
        <v>2025</v>
      </c>
    </row>
    <row r="209" spans="1:16" s="228" customFormat="1" ht="16.5" customHeight="1" x14ac:dyDescent="0.4">
      <c r="A209" s="212">
        <v>208</v>
      </c>
      <c r="B209" s="193" t="s">
        <v>112</v>
      </c>
      <c r="C209" s="193">
        <v>25343810</v>
      </c>
      <c r="D209" s="249" t="s">
        <v>401</v>
      </c>
      <c r="E209" s="249" t="s">
        <v>45</v>
      </c>
      <c r="F209" s="222">
        <v>45836</v>
      </c>
      <c r="G209" s="223" t="s">
        <v>372</v>
      </c>
      <c r="H209" s="224">
        <f t="shared" si="6"/>
        <v>45866</v>
      </c>
      <c r="I209" s="223" t="s">
        <v>342</v>
      </c>
      <c r="J209" s="276">
        <v>25932.91</v>
      </c>
      <c r="K209" s="193" t="s">
        <v>24</v>
      </c>
      <c r="L209" s="277">
        <v>8800000</v>
      </c>
      <c r="M209" s="278">
        <v>45853</v>
      </c>
      <c r="N209" s="193">
        <v>15</v>
      </c>
      <c r="O209" s="193">
        <v>7</v>
      </c>
      <c r="P209" s="193">
        <v>2025</v>
      </c>
    </row>
    <row r="210" spans="1:16" s="228" customFormat="1" x14ac:dyDescent="0.4">
      <c r="A210" s="212">
        <v>209</v>
      </c>
      <c r="B210" s="193" t="s">
        <v>1101</v>
      </c>
      <c r="C210" s="193">
        <v>12796546</v>
      </c>
      <c r="D210" s="249" t="s">
        <v>21</v>
      </c>
      <c r="E210" s="249" t="s">
        <v>22</v>
      </c>
      <c r="F210" s="222">
        <v>45821</v>
      </c>
      <c r="G210" s="223" t="s">
        <v>338</v>
      </c>
      <c r="H210" s="224">
        <f t="shared" si="6"/>
        <v>45851</v>
      </c>
      <c r="I210" s="223" t="s">
        <v>342</v>
      </c>
      <c r="J210" s="276">
        <v>216679.77</v>
      </c>
      <c r="K210" s="193" t="s">
        <v>281</v>
      </c>
      <c r="L210" s="277">
        <v>14850000</v>
      </c>
      <c r="M210" s="278">
        <v>45889</v>
      </c>
      <c r="N210" s="193">
        <v>20</v>
      </c>
      <c r="O210" s="193">
        <v>8</v>
      </c>
      <c r="P210" s="193">
        <v>2025</v>
      </c>
    </row>
    <row r="211" spans="1:16" s="252" customFormat="1" ht="37.9" customHeight="1" x14ac:dyDescent="0.4">
      <c r="A211" s="212">
        <v>210</v>
      </c>
      <c r="B211" s="214" t="s">
        <v>1058</v>
      </c>
      <c r="C211" s="214">
        <v>31742432</v>
      </c>
      <c r="D211" s="214" t="s">
        <v>327</v>
      </c>
      <c r="E211" s="214" t="s">
        <v>22</v>
      </c>
      <c r="F211" s="291">
        <v>45840</v>
      </c>
      <c r="G211" s="230" t="s">
        <v>372</v>
      </c>
      <c r="H211" s="251">
        <f t="shared" si="6"/>
        <v>45870</v>
      </c>
      <c r="I211" s="230" t="s">
        <v>342</v>
      </c>
      <c r="J211" s="232">
        <v>128101.41</v>
      </c>
      <c r="K211" s="214" t="s">
        <v>34</v>
      </c>
      <c r="L211" s="233">
        <v>157818500</v>
      </c>
      <c r="M211" s="234">
        <v>46075</v>
      </c>
      <c r="N211" s="214">
        <v>22</v>
      </c>
      <c r="O211" s="214">
        <v>2</v>
      </c>
      <c r="P211" s="214">
        <v>2026</v>
      </c>
    </row>
    <row r="212" spans="1:16" s="228" customFormat="1" ht="16.5" customHeight="1" x14ac:dyDescent="0.4">
      <c r="A212" s="212">
        <v>211</v>
      </c>
      <c r="B212" s="193" t="s">
        <v>1106</v>
      </c>
      <c r="C212" s="193">
        <v>39620344</v>
      </c>
      <c r="D212" s="249" t="s">
        <v>401</v>
      </c>
      <c r="E212" s="249" t="s">
        <v>22</v>
      </c>
      <c r="F212" s="222">
        <v>45815</v>
      </c>
      <c r="G212" s="223" t="s">
        <v>340</v>
      </c>
      <c r="H212" s="224">
        <f t="shared" si="6"/>
        <v>45845</v>
      </c>
      <c r="I212" s="223" t="s">
        <v>443</v>
      </c>
      <c r="J212" s="276">
        <v>58978.59</v>
      </c>
      <c r="K212" s="193" t="s">
        <v>281</v>
      </c>
      <c r="L212" s="277">
        <v>6743000</v>
      </c>
      <c r="M212" s="278">
        <v>45892</v>
      </c>
      <c r="N212" s="193">
        <v>23</v>
      </c>
      <c r="O212" s="193">
        <v>8</v>
      </c>
      <c r="P212" s="193">
        <v>2025</v>
      </c>
    </row>
    <row r="213" spans="1:16" s="228" customFormat="1" ht="16.5" customHeight="1" x14ac:dyDescent="0.4">
      <c r="A213" s="212">
        <v>212</v>
      </c>
      <c r="B213" s="193" t="s">
        <v>1111</v>
      </c>
      <c r="C213" s="193">
        <v>11562396</v>
      </c>
      <c r="D213" s="249" t="s">
        <v>401</v>
      </c>
      <c r="E213" s="249" t="s">
        <v>396</v>
      </c>
      <c r="F213" s="222">
        <v>45810</v>
      </c>
      <c r="G213" s="223" t="s">
        <v>340</v>
      </c>
      <c r="H213" s="224">
        <f t="shared" si="6"/>
        <v>45840</v>
      </c>
      <c r="I213" s="223" t="s">
        <v>443</v>
      </c>
      <c r="J213" s="276">
        <v>52103.11</v>
      </c>
      <c r="K213" s="193" t="s">
        <v>31</v>
      </c>
      <c r="L213" s="277">
        <v>0</v>
      </c>
      <c r="M213" s="278">
        <v>45894</v>
      </c>
      <c r="N213" s="193">
        <v>25</v>
      </c>
      <c r="O213" s="193">
        <v>8</v>
      </c>
      <c r="P213" s="193">
        <v>2025</v>
      </c>
    </row>
    <row r="214" spans="1:16" s="228" customFormat="1" ht="16.5" customHeight="1" x14ac:dyDescent="0.4">
      <c r="A214" s="212">
        <v>213</v>
      </c>
      <c r="B214" s="193" t="s">
        <v>1127</v>
      </c>
      <c r="C214" s="193">
        <v>8531728</v>
      </c>
      <c r="D214" s="249" t="s">
        <v>651</v>
      </c>
      <c r="E214" s="249" t="s">
        <v>22</v>
      </c>
      <c r="F214" s="222">
        <v>45821</v>
      </c>
      <c r="G214" s="223" t="s">
        <v>338</v>
      </c>
      <c r="H214" s="224">
        <f t="shared" si="6"/>
        <v>45851</v>
      </c>
      <c r="I214" s="223" t="s">
        <v>342</v>
      </c>
      <c r="J214" s="276">
        <v>58368.91</v>
      </c>
      <c r="K214" s="193" t="s">
        <v>281</v>
      </c>
      <c r="L214" s="277">
        <v>9768000</v>
      </c>
      <c r="M214" s="278">
        <v>45896</v>
      </c>
      <c r="N214" s="193">
        <v>27</v>
      </c>
      <c r="O214" s="193">
        <v>8</v>
      </c>
      <c r="P214" s="193">
        <v>2025</v>
      </c>
    </row>
    <row r="215" spans="1:16" s="228" customFormat="1" ht="16.5" customHeight="1" x14ac:dyDescent="0.4">
      <c r="A215" s="212">
        <v>214</v>
      </c>
      <c r="B215" s="193" t="s">
        <v>1142</v>
      </c>
      <c r="C215" s="193">
        <v>21629303</v>
      </c>
      <c r="D215" s="249" t="s">
        <v>401</v>
      </c>
      <c r="E215" s="249" t="s">
        <v>22</v>
      </c>
      <c r="F215" s="222">
        <v>45821</v>
      </c>
      <c r="G215" s="223" t="s">
        <v>338</v>
      </c>
      <c r="H215" s="224">
        <f t="shared" si="6"/>
        <v>45851</v>
      </c>
      <c r="I215" s="223" t="s">
        <v>342</v>
      </c>
      <c r="J215" s="276">
        <v>50212.29</v>
      </c>
      <c r="K215" s="193" t="s">
        <v>281</v>
      </c>
      <c r="L215" s="277">
        <v>16060000</v>
      </c>
      <c r="M215" s="278">
        <v>45906</v>
      </c>
      <c r="N215" s="193">
        <v>6</v>
      </c>
      <c r="O215" s="193">
        <v>9</v>
      </c>
      <c r="P215" s="193">
        <v>2025</v>
      </c>
    </row>
    <row r="216" spans="1:16" s="325" customFormat="1" x14ac:dyDescent="0.4">
      <c r="A216" s="212">
        <v>215</v>
      </c>
      <c r="B216" s="194" t="s">
        <v>1128</v>
      </c>
      <c r="C216" s="194">
        <v>19063031</v>
      </c>
      <c r="D216" s="240" t="s">
        <v>550</v>
      </c>
      <c r="E216" s="240" t="s">
        <v>33</v>
      </c>
      <c r="F216" s="241">
        <v>45805</v>
      </c>
      <c r="G216" s="244" t="s">
        <v>340</v>
      </c>
      <c r="H216" s="243">
        <f t="shared" si="6"/>
        <v>45835</v>
      </c>
      <c r="I216" s="244" t="s">
        <v>344</v>
      </c>
      <c r="J216" s="245">
        <v>1812.11</v>
      </c>
      <c r="K216" s="194" t="s">
        <v>281</v>
      </c>
      <c r="L216" s="246">
        <v>4563000</v>
      </c>
      <c r="M216" s="247">
        <v>45868</v>
      </c>
      <c r="N216" s="194">
        <v>30</v>
      </c>
      <c r="O216" s="194">
        <v>7</v>
      </c>
      <c r="P216" s="194">
        <v>2025</v>
      </c>
    </row>
    <row r="217" spans="1:16" s="252" customFormat="1" ht="37.9" customHeight="1" x14ac:dyDescent="0.4">
      <c r="A217" s="212">
        <v>216</v>
      </c>
      <c r="B217" s="214" t="s">
        <v>843</v>
      </c>
      <c r="C217" s="214">
        <v>43370839</v>
      </c>
      <c r="D217" s="214" t="s">
        <v>1292</v>
      </c>
      <c r="E217" s="214" t="s">
        <v>22</v>
      </c>
      <c r="F217" s="291">
        <v>45840</v>
      </c>
      <c r="G217" s="230" t="s">
        <v>339</v>
      </c>
      <c r="H217" s="251">
        <f t="shared" si="6"/>
        <v>45870</v>
      </c>
      <c r="I217" s="230" t="s">
        <v>342</v>
      </c>
      <c r="J217" s="232">
        <v>92820.64</v>
      </c>
      <c r="K217" s="214" t="s">
        <v>281</v>
      </c>
      <c r="L217" s="233">
        <v>15620000</v>
      </c>
      <c r="M217" s="234">
        <v>45911</v>
      </c>
      <c r="N217" s="214">
        <v>11</v>
      </c>
      <c r="O217" s="214">
        <v>9</v>
      </c>
      <c r="P217" s="214">
        <v>2025</v>
      </c>
    </row>
    <row r="218" spans="1:16" s="333" customFormat="1" ht="16.5" customHeight="1" x14ac:dyDescent="0.4">
      <c r="A218" s="212">
        <v>217</v>
      </c>
      <c r="B218" s="191" t="s">
        <v>1132</v>
      </c>
      <c r="C218" s="191">
        <v>24810041</v>
      </c>
      <c r="D218" s="326" t="s">
        <v>550</v>
      </c>
      <c r="E218" s="326" t="s">
        <v>33</v>
      </c>
      <c r="F218" s="327">
        <v>45844</v>
      </c>
      <c r="G218" s="328" t="s">
        <v>340</v>
      </c>
      <c r="H218" s="329">
        <f t="shared" si="6"/>
        <v>45874</v>
      </c>
      <c r="I218" s="328" t="s">
        <v>443</v>
      </c>
      <c r="J218" s="330">
        <v>1812.11</v>
      </c>
      <c r="K218" s="191" t="s">
        <v>281</v>
      </c>
      <c r="L218" s="331">
        <v>4562000</v>
      </c>
      <c r="M218" s="332">
        <v>45868</v>
      </c>
      <c r="N218" s="191">
        <v>30</v>
      </c>
      <c r="O218" s="191">
        <v>7</v>
      </c>
      <c r="P218" s="191">
        <v>2025</v>
      </c>
    </row>
    <row r="219" spans="1:16" s="228" customFormat="1" ht="16.5" customHeight="1" x14ac:dyDescent="0.4">
      <c r="A219" s="212">
        <v>218</v>
      </c>
      <c r="B219" s="193" t="s">
        <v>1133</v>
      </c>
      <c r="C219" s="193">
        <v>39302941</v>
      </c>
      <c r="D219" s="249" t="s">
        <v>550</v>
      </c>
      <c r="E219" s="249" t="s">
        <v>33</v>
      </c>
      <c r="F219" s="268">
        <v>45836</v>
      </c>
      <c r="G219" s="223" t="s">
        <v>340</v>
      </c>
      <c r="H219" s="224">
        <f t="shared" si="6"/>
        <v>45866</v>
      </c>
      <c r="I219" s="223" t="s">
        <v>443</v>
      </c>
      <c r="J219" s="276">
        <v>1812.11</v>
      </c>
      <c r="K219" s="193" t="s">
        <v>281</v>
      </c>
      <c r="L219" s="277">
        <v>4562000</v>
      </c>
      <c r="M219" s="278">
        <v>45868</v>
      </c>
      <c r="N219" s="193">
        <v>30</v>
      </c>
      <c r="O219" s="193">
        <v>7</v>
      </c>
      <c r="P219" s="193">
        <v>2025</v>
      </c>
    </row>
    <row r="220" spans="1:16" s="228" customFormat="1" ht="16.899999999999999" customHeight="1" x14ac:dyDescent="0.4">
      <c r="A220" s="212">
        <v>219</v>
      </c>
      <c r="B220" s="193" t="s">
        <v>1154</v>
      </c>
      <c r="C220" s="193">
        <v>40249954</v>
      </c>
      <c r="D220" s="249" t="s">
        <v>401</v>
      </c>
      <c r="E220" s="249" t="s">
        <v>41</v>
      </c>
      <c r="F220" s="222">
        <v>45836</v>
      </c>
      <c r="G220" s="223" t="s">
        <v>338</v>
      </c>
      <c r="H220" s="224">
        <f t="shared" si="6"/>
        <v>45866</v>
      </c>
      <c r="I220" s="223" t="s">
        <v>443</v>
      </c>
      <c r="J220" s="276">
        <v>116881.13</v>
      </c>
      <c r="K220" s="193" t="s">
        <v>281</v>
      </c>
      <c r="L220" s="277">
        <v>13950000</v>
      </c>
      <c r="M220" s="278">
        <v>45915</v>
      </c>
      <c r="N220" s="193">
        <v>15</v>
      </c>
      <c r="O220" s="193">
        <v>9</v>
      </c>
      <c r="P220" s="193">
        <v>2025</v>
      </c>
    </row>
    <row r="221" spans="1:16" s="228" customFormat="1" ht="16.5" customHeight="1" x14ac:dyDescent="0.4">
      <c r="A221" s="212">
        <v>220</v>
      </c>
      <c r="B221" s="193" t="s">
        <v>1176</v>
      </c>
      <c r="C221" s="193">
        <v>11609233</v>
      </c>
      <c r="D221" s="249" t="s">
        <v>2130</v>
      </c>
      <c r="E221" s="249" t="s">
        <v>41</v>
      </c>
      <c r="F221" s="222">
        <v>45836</v>
      </c>
      <c r="G221" s="223" t="s">
        <v>372</v>
      </c>
      <c r="H221" s="224">
        <f t="shared" ref="H221:H238" si="7">+F221+30</f>
        <v>45866</v>
      </c>
      <c r="I221" s="223" t="s">
        <v>342</v>
      </c>
      <c r="J221" s="276">
        <v>218265.8</v>
      </c>
      <c r="K221" s="193" t="s">
        <v>24</v>
      </c>
      <c r="L221" s="277">
        <v>40000000</v>
      </c>
      <c r="M221" s="278">
        <v>45927</v>
      </c>
      <c r="N221" s="193">
        <v>27</v>
      </c>
      <c r="O221" s="193">
        <v>9</v>
      </c>
      <c r="P221" s="193">
        <v>2025</v>
      </c>
    </row>
    <row r="222" spans="1:16" s="228" customFormat="1" ht="16.5" customHeight="1" x14ac:dyDescent="0.4">
      <c r="A222" s="212">
        <v>221</v>
      </c>
      <c r="B222" s="193" t="s">
        <v>1182</v>
      </c>
      <c r="C222" s="193">
        <v>13152286</v>
      </c>
      <c r="D222" s="249" t="s">
        <v>401</v>
      </c>
      <c r="E222" s="249" t="s">
        <v>45</v>
      </c>
      <c r="F222" s="222">
        <v>45836</v>
      </c>
      <c r="G222" s="223" t="s">
        <v>372</v>
      </c>
      <c r="H222" s="224">
        <f t="shared" si="7"/>
        <v>45866</v>
      </c>
      <c r="I222" s="223" t="s">
        <v>342</v>
      </c>
      <c r="J222" s="276">
        <v>27597.48</v>
      </c>
      <c r="K222" s="193" t="s">
        <v>24</v>
      </c>
      <c r="L222" s="277">
        <v>8380000</v>
      </c>
      <c r="M222" s="278">
        <v>45860</v>
      </c>
      <c r="N222" s="193">
        <v>22</v>
      </c>
      <c r="O222" s="193">
        <v>7</v>
      </c>
      <c r="P222" s="193">
        <v>2025</v>
      </c>
    </row>
    <row r="223" spans="1:16" s="228" customFormat="1" ht="16.5" customHeight="1" x14ac:dyDescent="0.4">
      <c r="A223" s="212">
        <v>222</v>
      </c>
      <c r="B223" s="193" t="s">
        <v>1188</v>
      </c>
      <c r="C223" s="193">
        <v>26482611</v>
      </c>
      <c r="D223" s="249" t="s">
        <v>466</v>
      </c>
      <c r="E223" s="249" t="s">
        <v>41</v>
      </c>
      <c r="F223" s="222">
        <v>45836</v>
      </c>
      <c r="G223" s="223" t="s">
        <v>339</v>
      </c>
      <c r="H223" s="224">
        <f t="shared" si="7"/>
        <v>45866</v>
      </c>
      <c r="I223" s="223" t="s">
        <v>342</v>
      </c>
      <c r="J223" s="276">
        <v>44413.53</v>
      </c>
      <c r="K223" s="193" t="s">
        <v>281</v>
      </c>
      <c r="L223" s="277">
        <v>2003000</v>
      </c>
      <c r="M223" s="278">
        <v>45933</v>
      </c>
      <c r="N223" s="193">
        <v>3</v>
      </c>
      <c r="O223" s="193">
        <v>10</v>
      </c>
      <c r="P223" s="193">
        <v>2025</v>
      </c>
    </row>
    <row r="224" spans="1:16" s="228" customFormat="1" ht="16.5" customHeight="1" x14ac:dyDescent="0.4">
      <c r="A224" s="212">
        <v>223</v>
      </c>
      <c r="B224" s="193" t="s">
        <v>1196</v>
      </c>
      <c r="C224" s="193">
        <v>18217434</v>
      </c>
      <c r="D224" s="249" t="s">
        <v>401</v>
      </c>
      <c r="E224" s="249" t="s">
        <v>41</v>
      </c>
      <c r="F224" s="222">
        <v>45812</v>
      </c>
      <c r="G224" s="223" t="s">
        <v>340</v>
      </c>
      <c r="H224" s="224">
        <f t="shared" si="7"/>
        <v>45842</v>
      </c>
      <c r="I224" s="223" t="s">
        <v>342</v>
      </c>
      <c r="J224" s="276">
        <v>111924.15</v>
      </c>
      <c r="K224" s="193" t="s">
        <v>281</v>
      </c>
      <c r="L224" s="277">
        <v>16350000</v>
      </c>
      <c r="M224" s="278">
        <v>45934</v>
      </c>
      <c r="N224" s="193">
        <v>4</v>
      </c>
      <c r="O224" s="193">
        <v>10</v>
      </c>
      <c r="P224" s="193">
        <v>2025</v>
      </c>
    </row>
    <row r="225" spans="1:16" s="202" customFormat="1" ht="15.75" customHeight="1" x14ac:dyDescent="0.4">
      <c r="A225" s="212">
        <v>224</v>
      </c>
      <c r="B225" s="149" t="s">
        <v>1201</v>
      </c>
      <c r="C225" s="149">
        <v>23794462</v>
      </c>
      <c r="D225" s="70" t="s">
        <v>1480</v>
      </c>
      <c r="E225" s="70" t="s">
        <v>22</v>
      </c>
      <c r="F225" s="292">
        <v>45797</v>
      </c>
      <c r="G225" s="314" t="s">
        <v>340</v>
      </c>
      <c r="H225" s="281">
        <f t="shared" si="7"/>
        <v>45827</v>
      </c>
      <c r="I225" s="314" t="s">
        <v>342</v>
      </c>
      <c r="J225" s="315">
        <v>31379.360000000001</v>
      </c>
      <c r="K225" s="149" t="s">
        <v>362</v>
      </c>
      <c r="L225" s="316">
        <v>8000000</v>
      </c>
      <c r="M225" s="166">
        <v>46117</v>
      </c>
      <c r="N225" s="149">
        <v>5</v>
      </c>
      <c r="O225" s="149">
        <v>4</v>
      </c>
      <c r="P225" s="149">
        <v>2026</v>
      </c>
    </row>
    <row r="226" spans="1:16" s="252" customFormat="1" ht="37.9" customHeight="1" x14ac:dyDescent="0.4">
      <c r="A226" s="212">
        <v>225</v>
      </c>
      <c r="B226" s="214" t="s">
        <v>1206</v>
      </c>
      <c r="C226" s="334">
        <v>35108572</v>
      </c>
      <c r="D226" s="214" t="s">
        <v>401</v>
      </c>
      <c r="E226" s="214" t="s">
        <v>22</v>
      </c>
      <c r="F226" s="291">
        <v>45840</v>
      </c>
      <c r="G226" s="230" t="s">
        <v>372</v>
      </c>
      <c r="H226" s="251">
        <f t="shared" si="7"/>
        <v>45870</v>
      </c>
      <c r="I226" s="230" t="s">
        <v>342</v>
      </c>
      <c r="J226" s="232">
        <v>59564.6</v>
      </c>
      <c r="K226" s="214" t="s">
        <v>281</v>
      </c>
      <c r="L226" s="233">
        <v>10241000</v>
      </c>
      <c r="M226" s="234">
        <v>45850</v>
      </c>
      <c r="N226" s="214">
        <v>12</v>
      </c>
      <c r="O226" s="214">
        <v>7</v>
      </c>
      <c r="P226" s="214">
        <v>2025</v>
      </c>
    </row>
    <row r="227" spans="1:16" s="252" customFormat="1" ht="37.9" customHeight="1" x14ac:dyDescent="0.4">
      <c r="A227" s="212">
        <v>226</v>
      </c>
      <c r="B227" s="214" t="s">
        <v>1213</v>
      </c>
      <c r="C227" s="214">
        <v>30716722348</v>
      </c>
      <c r="D227" s="214" t="s">
        <v>305</v>
      </c>
      <c r="E227" s="214" t="s">
        <v>22</v>
      </c>
      <c r="F227" s="291">
        <v>45840</v>
      </c>
      <c r="G227" s="230" t="s">
        <v>372</v>
      </c>
      <c r="H227" s="251">
        <f t="shared" si="7"/>
        <v>45870</v>
      </c>
      <c r="I227" s="230" t="s">
        <v>342</v>
      </c>
      <c r="J227" s="232">
        <v>0</v>
      </c>
      <c r="K227" s="214" t="s">
        <v>34</v>
      </c>
      <c r="L227" s="233">
        <v>13000000</v>
      </c>
      <c r="M227" s="234">
        <v>45983</v>
      </c>
      <c r="N227" s="214">
        <v>22</v>
      </c>
      <c r="O227" s="214">
        <v>11</v>
      </c>
      <c r="P227" s="214">
        <v>2025</v>
      </c>
    </row>
    <row r="228" spans="1:16" s="252" customFormat="1" ht="37.9" customHeight="1" x14ac:dyDescent="0.4">
      <c r="A228" s="212">
        <v>227</v>
      </c>
      <c r="B228" s="214" t="s">
        <v>1214</v>
      </c>
      <c r="C228" s="214">
        <v>30716722348</v>
      </c>
      <c r="D228" s="214" t="s">
        <v>305</v>
      </c>
      <c r="E228" s="214" t="s">
        <v>22</v>
      </c>
      <c r="F228" s="291">
        <v>45840</v>
      </c>
      <c r="G228" s="230" t="s">
        <v>372</v>
      </c>
      <c r="H228" s="251">
        <f t="shared" si="7"/>
        <v>45870</v>
      </c>
      <c r="I228" s="230" t="s">
        <v>342</v>
      </c>
      <c r="J228" s="232">
        <v>0</v>
      </c>
      <c r="K228" s="214" t="s">
        <v>34</v>
      </c>
      <c r="L228" s="233">
        <v>13000000</v>
      </c>
      <c r="M228" s="234">
        <v>45983</v>
      </c>
      <c r="N228" s="214">
        <v>22</v>
      </c>
      <c r="O228" s="214">
        <v>11</v>
      </c>
      <c r="P228" s="214">
        <v>2025</v>
      </c>
    </row>
    <row r="229" spans="1:16" s="252" customFormat="1" ht="37.9" customHeight="1" x14ac:dyDescent="0.4">
      <c r="A229" s="212">
        <v>228</v>
      </c>
      <c r="B229" s="214" t="s">
        <v>1215</v>
      </c>
      <c r="C229" s="214">
        <v>30716722348</v>
      </c>
      <c r="D229" s="214" t="s">
        <v>305</v>
      </c>
      <c r="E229" s="214" t="s">
        <v>22</v>
      </c>
      <c r="F229" s="291">
        <v>45840</v>
      </c>
      <c r="G229" s="230" t="s">
        <v>372</v>
      </c>
      <c r="H229" s="251">
        <f t="shared" si="7"/>
        <v>45870</v>
      </c>
      <c r="I229" s="230" t="s">
        <v>342</v>
      </c>
      <c r="J229" s="232">
        <v>0</v>
      </c>
      <c r="K229" s="214" t="s">
        <v>34</v>
      </c>
      <c r="L229" s="233">
        <v>13000000</v>
      </c>
      <c r="M229" s="234">
        <v>45983</v>
      </c>
      <c r="N229" s="214">
        <v>22</v>
      </c>
      <c r="O229" s="214">
        <v>11</v>
      </c>
      <c r="P229" s="214">
        <v>2025</v>
      </c>
    </row>
    <row r="230" spans="1:16" s="252" customFormat="1" ht="37.9" customHeight="1" x14ac:dyDescent="0.4">
      <c r="A230" s="212">
        <v>229</v>
      </c>
      <c r="B230" s="214" t="s">
        <v>1216</v>
      </c>
      <c r="C230" s="214">
        <v>30716722348</v>
      </c>
      <c r="D230" s="214" t="s">
        <v>305</v>
      </c>
      <c r="E230" s="214" t="s">
        <v>22</v>
      </c>
      <c r="F230" s="291">
        <v>45840</v>
      </c>
      <c r="G230" s="230" t="s">
        <v>372</v>
      </c>
      <c r="H230" s="251">
        <f t="shared" si="7"/>
        <v>45870</v>
      </c>
      <c r="I230" s="230" t="s">
        <v>342</v>
      </c>
      <c r="J230" s="232">
        <v>0</v>
      </c>
      <c r="K230" s="214" t="s">
        <v>34</v>
      </c>
      <c r="L230" s="233">
        <v>13000000</v>
      </c>
      <c r="M230" s="234">
        <v>45983</v>
      </c>
      <c r="N230" s="214">
        <v>22</v>
      </c>
      <c r="O230" s="214">
        <v>11</v>
      </c>
      <c r="P230" s="214">
        <v>2025</v>
      </c>
    </row>
    <row r="231" spans="1:16" s="333" customFormat="1" ht="16.5" customHeight="1" x14ac:dyDescent="0.4">
      <c r="A231" s="212">
        <v>230</v>
      </c>
      <c r="B231" s="191" t="s">
        <v>1217</v>
      </c>
      <c r="C231" s="191">
        <v>12614416</v>
      </c>
      <c r="D231" s="191" t="s">
        <v>1219</v>
      </c>
      <c r="E231" s="326" t="s">
        <v>22</v>
      </c>
      <c r="F231" s="335">
        <v>45837</v>
      </c>
      <c r="G231" s="328" t="s">
        <v>340</v>
      </c>
      <c r="H231" s="329">
        <f t="shared" si="7"/>
        <v>45867</v>
      </c>
      <c r="I231" s="328" t="s">
        <v>342</v>
      </c>
      <c r="J231" s="330">
        <v>57016.69</v>
      </c>
      <c r="K231" s="191" t="s">
        <v>281</v>
      </c>
      <c r="L231" s="331">
        <v>8008000</v>
      </c>
      <c r="M231" s="332">
        <v>45852</v>
      </c>
      <c r="N231" s="191">
        <v>14</v>
      </c>
      <c r="O231" s="191">
        <v>7</v>
      </c>
      <c r="P231" s="191">
        <v>2025</v>
      </c>
    </row>
    <row r="232" spans="1:16" s="228" customFormat="1" ht="16.5" customHeight="1" x14ac:dyDescent="0.4">
      <c r="A232" s="212">
        <v>231</v>
      </c>
      <c r="B232" s="193" t="s">
        <v>1218</v>
      </c>
      <c r="C232" s="193">
        <v>14304717</v>
      </c>
      <c r="D232" s="193" t="s">
        <v>1222</v>
      </c>
      <c r="E232" s="249" t="s">
        <v>570</v>
      </c>
      <c r="F232" s="222">
        <v>45821</v>
      </c>
      <c r="G232" s="223" t="s">
        <v>338</v>
      </c>
      <c r="H232" s="224">
        <f t="shared" si="7"/>
        <v>45851</v>
      </c>
      <c r="I232" s="223" t="s">
        <v>342</v>
      </c>
      <c r="J232" s="276">
        <v>123887.12</v>
      </c>
      <c r="K232" s="193" t="s">
        <v>281</v>
      </c>
      <c r="L232" s="277">
        <v>19580000</v>
      </c>
      <c r="M232" s="278">
        <v>45855</v>
      </c>
      <c r="N232" s="193">
        <v>17</v>
      </c>
      <c r="O232" s="193">
        <v>7</v>
      </c>
      <c r="P232" s="193">
        <v>2025</v>
      </c>
    </row>
    <row r="233" spans="1:16" s="253" customFormat="1" x14ac:dyDescent="0.4">
      <c r="A233" s="212">
        <v>232</v>
      </c>
      <c r="B233" s="249" t="s">
        <v>1224</v>
      </c>
      <c r="C233" s="193">
        <v>29713613</v>
      </c>
      <c r="D233" s="249" t="s">
        <v>1232</v>
      </c>
      <c r="E233" s="249" t="s">
        <v>22</v>
      </c>
      <c r="F233" s="222">
        <v>45821</v>
      </c>
      <c r="G233" s="258" t="s">
        <v>338</v>
      </c>
      <c r="H233" s="224">
        <f t="shared" si="7"/>
        <v>45851</v>
      </c>
      <c r="I233" s="258" t="s">
        <v>342</v>
      </c>
      <c r="J233" s="259">
        <v>61726.31</v>
      </c>
      <c r="K233" s="249" t="s">
        <v>281</v>
      </c>
      <c r="L233" s="260">
        <v>10978000</v>
      </c>
      <c r="M233" s="261">
        <v>45855</v>
      </c>
      <c r="N233" s="249">
        <v>17</v>
      </c>
      <c r="O233" s="249">
        <v>7</v>
      </c>
      <c r="P233" s="249">
        <v>2025</v>
      </c>
    </row>
    <row r="234" spans="1:16" s="252" customFormat="1" ht="37.9" customHeight="1" x14ac:dyDescent="0.4">
      <c r="A234" s="212">
        <v>233</v>
      </c>
      <c r="B234" s="298" t="s">
        <v>223</v>
      </c>
      <c r="C234" s="298">
        <v>30716722348</v>
      </c>
      <c r="D234" s="298" t="s">
        <v>1246</v>
      </c>
      <c r="E234" s="298" t="s">
        <v>22</v>
      </c>
      <c r="F234" s="291">
        <v>45840</v>
      </c>
      <c r="G234" s="321" t="s">
        <v>372</v>
      </c>
      <c r="H234" s="324">
        <f t="shared" si="7"/>
        <v>45870</v>
      </c>
      <c r="I234" s="230" t="s">
        <v>342</v>
      </c>
      <c r="J234" s="322">
        <v>103055.48</v>
      </c>
      <c r="K234" s="298" t="s">
        <v>281</v>
      </c>
      <c r="L234" s="323">
        <v>16907000</v>
      </c>
      <c r="M234" s="324">
        <v>45861</v>
      </c>
      <c r="N234" s="298">
        <v>23</v>
      </c>
      <c r="O234" s="298">
        <v>7</v>
      </c>
      <c r="P234" s="298">
        <v>2025</v>
      </c>
    </row>
    <row r="235" spans="1:16" s="248" customFormat="1" ht="16.5" customHeight="1" x14ac:dyDescent="0.4">
      <c r="A235" s="212">
        <v>234</v>
      </c>
      <c r="B235" s="194" t="s">
        <v>1239</v>
      </c>
      <c r="C235" s="194">
        <v>23217891</v>
      </c>
      <c r="D235" s="240" t="s">
        <v>1247</v>
      </c>
      <c r="E235" s="240" t="s">
        <v>1587</v>
      </c>
      <c r="F235" s="241">
        <v>45805</v>
      </c>
      <c r="G235" s="244" t="s">
        <v>455</v>
      </c>
      <c r="H235" s="243">
        <f t="shared" si="7"/>
        <v>45835</v>
      </c>
      <c r="I235" s="244" t="s">
        <v>344</v>
      </c>
      <c r="J235" s="245">
        <v>29156.880000000001</v>
      </c>
      <c r="K235" s="194" t="s">
        <v>24</v>
      </c>
      <c r="L235" s="246">
        <v>9451680</v>
      </c>
      <c r="M235" s="247">
        <v>45857</v>
      </c>
      <c r="N235" s="194">
        <v>19</v>
      </c>
      <c r="O235" s="194">
        <v>7</v>
      </c>
      <c r="P235" s="194">
        <v>2025</v>
      </c>
    </row>
    <row r="236" spans="1:16" s="228" customFormat="1" ht="16.5" customHeight="1" x14ac:dyDescent="0.4">
      <c r="A236" s="212">
        <v>235</v>
      </c>
      <c r="B236" s="193" t="s">
        <v>1235</v>
      </c>
      <c r="C236" s="193">
        <v>33493245</v>
      </c>
      <c r="D236" s="249" t="s">
        <v>1244</v>
      </c>
      <c r="E236" s="249" t="s">
        <v>45</v>
      </c>
      <c r="F236" s="222">
        <v>45836</v>
      </c>
      <c r="G236" s="223" t="s">
        <v>338</v>
      </c>
      <c r="H236" s="224">
        <f t="shared" si="7"/>
        <v>45866</v>
      </c>
      <c r="I236" s="223" t="s">
        <v>342</v>
      </c>
      <c r="J236" s="276">
        <v>18376.43</v>
      </c>
      <c r="K236" s="193" t="s">
        <v>24</v>
      </c>
      <c r="L236" s="277">
        <v>3161000</v>
      </c>
      <c r="M236" s="278">
        <v>45859</v>
      </c>
      <c r="N236" s="193">
        <v>21</v>
      </c>
      <c r="O236" s="193">
        <v>7</v>
      </c>
      <c r="P236" s="193">
        <v>2025</v>
      </c>
    </row>
    <row r="237" spans="1:16" s="228" customFormat="1" ht="16.5" customHeight="1" x14ac:dyDescent="0.4">
      <c r="A237" s="212">
        <v>236</v>
      </c>
      <c r="B237" s="193" t="s">
        <v>78</v>
      </c>
      <c r="C237" s="193">
        <v>23431536</v>
      </c>
      <c r="D237" s="249" t="s">
        <v>1253</v>
      </c>
      <c r="E237" s="249" t="s">
        <v>22</v>
      </c>
      <c r="F237" s="222">
        <v>45821</v>
      </c>
      <c r="G237" s="223" t="s">
        <v>338</v>
      </c>
      <c r="H237" s="224">
        <f t="shared" si="7"/>
        <v>45851</v>
      </c>
      <c r="I237" s="223" t="s">
        <v>443</v>
      </c>
      <c r="J237" s="276">
        <v>48536.66</v>
      </c>
      <c r="K237" s="193" t="s">
        <v>24</v>
      </c>
      <c r="L237" s="277">
        <v>20405000</v>
      </c>
      <c r="M237" s="278">
        <v>46127</v>
      </c>
      <c r="N237" s="193">
        <v>25</v>
      </c>
      <c r="O237" s="193">
        <v>4</v>
      </c>
      <c r="P237" s="193">
        <v>2026</v>
      </c>
    </row>
    <row r="238" spans="1:16" s="228" customFormat="1" ht="16.5" customHeight="1" x14ac:dyDescent="0.4">
      <c r="A238" s="212">
        <v>237</v>
      </c>
      <c r="B238" s="193" t="s">
        <v>367</v>
      </c>
      <c r="C238" s="193">
        <v>33200884</v>
      </c>
      <c r="D238" s="249" t="s">
        <v>1495</v>
      </c>
      <c r="E238" s="249" t="s">
        <v>41</v>
      </c>
      <c r="F238" s="222">
        <v>45805</v>
      </c>
      <c r="G238" s="223" t="s">
        <v>372</v>
      </c>
      <c r="H238" s="224">
        <f t="shared" si="7"/>
        <v>45835</v>
      </c>
      <c r="I238" s="223" t="s">
        <v>342</v>
      </c>
      <c r="J238" s="276">
        <v>79192.850000000006</v>
      </c>
      <c r="K238" s="193" t="s">
        <v>31</v>
      </c>
      <c r="L238" s="277">
        <v>2250000</v>
      </c>
      <c r="M238" s="278">
        <v>45952</v>
      </c>
      <c r="N238" s="193">
        <v>22</v>
      </c>
      <c r="O238" s="193">
        <v>10</v>
      </c>
      <c r="P238" s="193">
        <v>2025</v>
      </c>
    </row>
    <row r="239" spans="1:16" s="228" customFormat="1" ht="16.5" customHeight="1" x14ac:dyDescent="0.4">
      <c r="A239" s="212">
        <v>238</v>
      </c>
      <c r="B239" s="193" t="s">
        <v>852</v>
      </c>
      <c r="C239" s="193">
        <v>25455615</v>
      </c>
      <c r="D239" s="249" t="s">
        <v>1254</v>
      </c>
      <c r="E239" s="249" t="s">
        <v>22</v>
      </c>
      <c r="F239" s="222">
        <v>45821</v>
      </c>
      <c r="G239" s="223" t="s">
        <v>338</v>
      </c>
      <c r="H239" s="224">
        <f t="shared" ref="H239:H280" si="8">+$F239+30</f>
        <v>45851</v>
      </c>
      <c r="I239" s="223" t="s">
        <v>342</v>
      </c>
      <c r="J239" s="276">
        <v>267396.5</v>
      </c>
      <c r="K239" s="193" t="s">
        <v>281</v>
      </c>
      <c r="L239" s="277">
        <v>26235000</v>
      </c>
      <c r="M239" s="278">
        <v>45866</v>
      </c>
      <c r="N239" s="193">
        <v>28</v>
      </c>
      <c r="O239" s="193">
        <v>7</v>
      </c>
      <c r="P239" s="193">
        <v>2025</v>
      </c>
    </row>
    <row r="240" spans="1:16" s="228" customFormat="1" ht="16.5" customHeight="1" x14ac:dyDescent="0.4">
      <c r="A240" s="212">
        <v>239</v>
      </c>
      <c r="B240" s="193" t="s">
        <v>346</v>
      </c>
      <c r="C240" s="336">
        <v>34959881</v>
      </c>
      <c r="D240" s="249" t="s">
        <v>401</v>
      </c>
      <c r="E240" s="249" t="s">
        <v>45</v>
      </c>
      <c r="F240" s="222">
        <v>45836</v>
      </c>
      <c r="G240" s="223" t="s">
        <v>338</v>
      </c>
      <c r="H240" s="224">
        <f t="shared" si="8"/>
        <v>45866</v>
      </c>
      <c r="I240" s="223" t="s">
        <v>342</v>
      </c>
      <c r="J240" s="276">
        <v>19334.14</v>
      </c>
      <c r="K240" s="193" t="s">
        <v>281</v>
      </c>
      <c r="L240" s="277">
        <v>3650000</v>
      </c>
      <c r="M240" s="278">
        <v>45847</v>
      </c>
      <c r="N240" s="193">
        <v>9</v>
      </c>
      <c r="O240" s="193">
        <v>7</v>
      </c>
      <c r="P240" s="193">
        <v>2025</v>
      </c>
    </row>
    <row r="241" spans="1:16" s="228" customFormat="1" ht="16.5" customHeight="1" x14ac:dyDescent="0.4">
      <c r="A241" s="212">
        <v>240</v>
      </c>
      <c r="B241" s="193" t="s">
        <v>492</v>
      </c>
      <c r="C241" s="337">
        <v>31357799</v>
      </c>
      <c r="D241" s="249" t="s">
        <v>466</v>
      </c>
      <c r="E241" s="249" t="s">
        <v>41</v>
      </c>
      <c r="F241" s="222">
        <v>45812</v>
      </c>
      <c r="G241" s="223" t="s">
        <v>340</v>
      </c>
      <c r="H241" s="224">
        <f t="shared" si="8"/>
        <v>45842</v>
      </c>
      <c r="I241" s="223" t="s">
        <v>342</v>
      </c>
      <c r="J241" s="276">
        <v>23558.51</v>
      </c>
      <c r="K241" s="193" t="s">
        <v>281</v>
      </c>
      <c r="L241" s="277">
        <v>1359000</v>
      </c>
      <c r="M241" s="278">
        <v>45873</v>
      </c>
      <c r="N241" s="193">
        <v>4</v>
      </c>
      <c r="O241" s="193">
        <v>8</v>
      </c>
      <c r="P241" s="193">
        <v>2025</v>
      </c>
    </row>
    <row r="242" spans="1:16" s="228" customFormat="1" ht="16.5" customHeight="1" x14ac:dyDescent="0.4">
      <c r="A242" s="212">
        <v>241</v>
      </c>
      <c r="B242" s="193" t="s">
        <v>1429</v>
      </c>
      <c r="C242" s="193">
        <v>32787119</v>
      </c>
      <c r="D242" s="249" t="s">
        <v>651</v>
      </c>
      <c r="E242" s="249" t="s">
        <v>1587</v>
      </c>
      <c r="F242" s="222">
        <v>45836</v>
      </c>
      <c r="G242" s="223" t="s">
        <v>338</v>
      </c>
      <c r="H242" s="224">
        <f t="shared" si="8"/>
        <v>45866</v>
      </c>
      <c r="I242" s="223" t="s">
        <v>342</v>
      </c>
      <c r="J242" s="276">
        <v>80970.600000000006</v>
      </c>
      <c r="K242" s="193" t="s">
        <v>24</v>
      </c>
      <c r="L242" s="302">
        <v>9930860</v>
      </c>
      <c r="M242" s="278">
        <v>45854</v>
      </c>
      <c r="N242" s="193">
        <v>16</v>
      </c>
      <c r="O242" s="193">
        <v>7</v>
      </c>
      <c r="P242" s="193">
        <v>2025</v>
      </c>
    </row>
    <row r="243" spans="1:16" s="295" customFormat="1" x14ac:dyDescent="0.4">
      <c r="A243" s="212">
        <v>242</v>
      </c>
      <c r="B243" s="195" t="s">
        <v>2761</v>
      </c>
      <c r="C243" s="228">
        <v>25267432</v>
      </c>
      <c r="D243" s="249" t="s">
        <v>3487</v>
      </c>
      <c r="E243" s="249" t="s">
        <v>22</v>
      </c>
      <c r="F243" s="222">
        <v>45821</v>
      </c>
      <c r="G243" s="223" t="s">
        <v>338</v>
      </c>
      <c r="H243" s="224">
        <f t="shared" si="8"/>
        <v>45851</v>
      </c>
      <c r="I243" s="223" t="s">
        <v>342</v>
      </c>
      <c r="J243" s="276">
        <v>79474.210000000006</v>
      </c>
      <c r="K243" s="193" t="s">
        <v>281</v>
      </c>
      <c r="L243" s="277">
        <v>15400000</v>
      </c>
      <c r="M243" s="278">
        <v>45866</v>
      </c>
      <c r="N243" s="193">
        <v>28</v>
      </c>
      <c r="O243" s="193">
        <v>7</v>
      </c>
      <c r="P243" s="193">
        <v>2025</v>
      </c>
    </row>
    <row r="244" spans="1:16" s="252" customFormat="1" ht="37.9" customHeight="1" x14ac:dyDescent="0.4">
      <c r="A244" s="212">
        <v>243</v>
      </c>
      <c r="B244" s="214" t="s">
        <v>843</v>
      </c>
      <c r="C244" s="214">
        <v>43370839</v>
      </c>
      <c r="D244" s="214" t="s">
        <v>378</v>
      </c>
      <c r="E244" s="214" t="s">
        <v>22</v>
      </c>
      <c r="F244" s="291">
        <v>45840</v>
      </c>
      <c r="G244" s="230" t="s">
        <v>372</v>
      </c>
      <c r="H244" s="251">
        <f t="shared" si="8"/>
        <v>45870</v>
      </c>
      <c r="I244" s="230" t="s">
        <v>342</v>
      </c>
      <c r="J244" s="232">
        <v>303382.55</v>
      </c>
      <c r="K244" s="214" t="s">
        <v>34</v>
      </c>
      <c r="L244" s="233">
        <v>6400000</v>
      </c>
      <c r="M244" s="234">
        <v>46160</v>
      </c>
      <c r="N244" s="214">
        <v>18</v>
      </c>
      <c r="O244" s="214">
        <v>5</v>
      </c>
      <c r="P244" s="214">
        <v>2026</v>
      </c>
    </row>
    <row r="245" spans="1:16" s="252" customFormat="1" ht="37.9" customHeight="1" x14ac:dyDescent="0.4">
      <c r="A245" s="212">
        <v>244</v>
      </c>
      <c r="B245" s="214" t="s">
        <v>1272</v>
      </c>
      <c r="C245" s="214">
        <v>32921295</v>
      </c>
      <c r="D245" s="214" t="s">
        <v>401</v>
      </c>
      <c r="E245" s="214" t="s">
        <v>22</v>
      </c>
      <c r="F245" s="291">
        <v>45840</v>
      </c>
      <c r="G245" s="230" t="s">
        <v>372</v>
      </c>
      <c r="H245" s="251">
        <f t="shared" si="8"/>
        <v>45870</v>
      </c>
      <c r="I245" s="230" t="s">
        <v>342</v>
      </c>
      <c r="J245" s="232">
        <v>114910.68</v>
      </c>
      <c r="K245" s="214" t="s">
        <v>281</v>
      </c>
      <c r="L245" s="233">
        <v>21890000</v>
      </c>
      <c r="M245" s="234">
        <v>45891</v>
      </c>
      <c r="N245" s="214">
        <v>22</v>
      </c>
      <c r="O245" s="214">
        <v>8</v>
      </c>
      <c r="P245" s="214">
        <v>2025</v>
      </c>
    </row>
    <row r="246" spans="1:16" s="252" customFormat="1" ht="37.9" customHeight="1" x14ac:dyDescent="0.4">
      <c r="A246" s="212">
        <v>245</v>
      </c>
      <c r="B246" s="214" t="s">
        <v>1273</v>
      </c>
      <c r="C246" s="214">
        <v>37619648</v>
      </c>
      <c r="D246" s="214" t="s">
        <v>401</v>
      </c>
      <c r="E246" s="214" t="s">
        <v>22</v>
      </c>
      <c r="F246" s="291">
        <v>45840</v>
      </c>
      <c r="G246" s="230" t="s">
        <v>339</v>
      </c>
      <c r="H246" s="251">
        <f t="shared" si="8"/>
        <v>45870</v>
      </c>
      <c r="I246" s="230" t="s">
        <v>342</v>
      </c>
      <c r="J246" s="232">
        <v>37786.11</v>
      </c>
      <c r="K246" s="214" t="s">
        <v>281</v>
      </c>
      <c r="L246" s="233">
        <v>0</v>
      </c>
      <c r="M246" s="234">
        <v>45892</v>
      </c>
      <c r="N246" s="214">
        <v>23</v>
      </c>
      <c r="O246" s="214">
        <v>8</v>
      </c>
      <c r="P246" s="214">
        <v>2025</v>
      </c>
    </row>
    <row r="247" spans="1:16" s="228" customFormat="1" ht="16.5" customHeight="1" x14ac:dyDescent="0.4">
      <c r="A247" s="212">
        <v>246</v>
      </c>
      <c r="B247" s="336" t="s">
        <v>131</v>
      </c>
      <c r="C247" s="337">
        <v>21402769</v>
      </c>
      <c r="D247" s="249" t="s">
        <v>73</v>
      </c>
      <c r="E247" s="249" t="s">
        <v>1587</v>
      </c>
      <c r="F247" s="222">
        <v>45836</v>
      </c>
      <c r="G247" s="223" t="s">
        <v>372</v>
      </c>
      <c r="H247" s="224">
        <f t="shared" si="8"/>
        <v>45866</v>
      </c>
      <c r="I247" s="223" t="s">
        <v>342</v>
      </c>
      <c r="J247" s="276">
        <v>10137.6</v>
      </c>
      <c r="K247" s="193" t="s">
        <v>34</v>
      </c>
      <c r="L247" s="277">
        <v>6400000</v>
      </c>
      <c r="M247" s="278">
        <v>45852</v>
      </c>
      <c r="N247" s="193">
        <v>14</v>
      </c>
      <c r="O247" s="193">
        <v>7</v>
      </c>
      <c r="P247" s="193">
        <v>2025</v>
      </c>
    </row>
    <row r="248" spans="1:16" s="228" customFormat="1" ht="16.5" customHeight="1" x14ac:dyDescent="0.4">
      <c r="A248" s="212">
        <v>247</v>
      </c>
      <c r="B248" s="193" t="s">
        <v>600</v>
      </c>
      <c r="C248" s="193">
        <v>24056041</v>
      </c>
      <c r="D248" s="249" t="s">
        <v>401</v>
      </c>
      <c r="E248" s="249" t="s">
        <v>22</v>
      </c>
      <c r="F248" s="222">
        <v>45821</v>
      </c>
      <c r="G248" s="223" t="s">
        <v>338</v>
      </c>
      <c r="H248" s="224">
        <f t="shared" si="8"/>
        <v>45851</v>
      </c>
      <c r="I248" s="223" t="s">
        <v>342</v>
      </c>
      <c r="J248" s="276">
        <v>78860.509999999995</v>
      </c>
      <c r="K248" s="193" t="s">
        <v>281</v>
      </c>
      <c r="L248" s="277">
        <v>20020000</v>
      </c>
      <c r="M248" s="278">
        <v>45901</v>
      </c>
      <c r="N248" s="193">
        <v>1</v>
      </c>
      <c r="O248" s="193">
        <v>9</v>
      </c>
      <c r="P248" s="193">
        <v>2025</v>
      </c>
    </row>
    <row r="249" spans="1:16" s="295" customFormat="1" x14ac:dyDescent="0.4">
      <c r="A249" s="212">
        <v>248</v>
      </c>
      <c r="B249" s="193" t="s">
        <v>367</v>
      </c>
      <c r="C249" s="193">
        <v>33200884</v>
      </c>
      <c r="D249" s="249" t="s">
        <v>401</v>
      </c>
      <c r="E249" s="249" t="s">
        <v>41</v>
      </c>
      <c r="F249" s="222">
        <v>45805</v>
      </c>
      <c r="G249" s="223" t="s">
        <v>372</v>
      </c>
      <c r="H249" s="224">
        <f t="shared" si="8"/>
        <v>45835</v>
      </c>
      <c r="I249" s="223" t="s">
        <v>342</v>
      </c>
      <c r="J249" s="276">
        <v>112933.63</v>
      </c>
      <c r="K249" s="193" t="s">
        <v>281</v>
      </c>
      <c r="L249" s="277">
        <v>25800000</v>
      </c>
      <c r="M249" s="278">
        <v>45891</v>
      </c>
      <c r="N249" s="193">
        <v>22</v>
      </c>
      <c r="O249" s="193">
        <v>8</v>
      </c>
      <c r="P249" s="193">
        <v>2025</v>
      </c>
    </row>
    <row r="250" spans="1:16" s="252" customFormat="1" ht="37.9" customHeight="1" x14ac:dyDescent="0.4">
      <c r="A250" s="212">
        <v>249</v>
      </c>
      <c r="B250" s="214" t="s">
        <v>223</v>
      </c>
      <c r="C250" s="214">
        <v>30716722348</v>
      </c>
      <c r="D250" s="214" t="s">
        <v>305</v>
      </c>
      <c r="E250" s="214" t="s">
        <v>22</v>
      </c>
      <c r="F250" s="291">
        <v>45840</v>
      </c>
      <c r="G250" s="230" t="s">
        <v>372</v>
      </c>
      <c r="H250" s="251">
        <f t="shared" si="8"/>
        <v>45870</v>
      </c>
      <c r="I250" s="230" t="s">
        <v>443</v>
      </c>
      <c r="J250" s="232">
        <v>0</v>
      </c>
      <c r="K250" s="214" t="s">
        <v>34</v>
      </c>
      <c r="L250" s="233">
        <v>13000000</v>
      </c>
      <c r="M250" s="234">
        <v>45983</v>
      </c>
      <c r="N250" s="214">
        <v>22</v>
      </c>
      <c r="O250" s="214">
        <v>10</v>
      </c>
      <c r="P250" s="214">
        <v>2025</v>
      </c>
    </row>
    <row r="251" spans="1:16" s="252" customFormat="1" ht="37.9" customHeight="1" x14ac:dyDescent="0.4">
      <c r="A251" s="212">
        <v>250</v>
      </c>
      <c r="B251" s="214" t="s">
        <v>223</v>
      </c>
      <c r="C251" s="214">
        <v>30716722348</v>
      </c>
      <c r="D251" s="214" t="s">
        <v>305</v>
      </c>
      <c r="E251" s="214" t="s">
        <v>22</v>
      </c>
      <c r="F251" s="291">
        <v>45840</v>
      </c>
      <c r="G251" s="230" t="s">
        <v>372</v>
      </c>
      <c r="H251" s="338">
        <f t="shared" si="8"/>
        <v>45870</v>
      </c>
      <c r="I251" s="230" t="s">
        <v>443</v>
      </c>
      <c r="J251" s="232">
        <v>0</v>
      </c>
      <c r="K251" s="214" t="s">
        <v>34</v>
      </c>
      <c r="L251" s="233">
        <v>13000000</v>
      </c>
      <c r="M251" s="234">
        <v>45983</v>
      </c>
      <c r="N251" s="214">
        <v>22</v>
      </c>
      <c r="O251" s="214">
        <v>10</v>
      </c>
      <c r="P251" s="214">
        <v>2025</v>
      </c>
    </row>
    <row r="252" spans="1:16" s="228" customFormat="1" ht="16.5" customHeight="1" x14ac:dyDescent="0.4">
      <c r="A252" s="212">
        <v>251</v>
      </c>
      <c r="B252" s="193" t="s">
        <v>1301</v>
      </c>
      <c r="C252" s="193">
        <v>33717476099</v>
      </c>
      <c r="D252" s="249" t="s">
        <v>1295</v>
      </c>
      <c r="E252" s="249" t="s">
        <v>22</v>
      </c>
      <c r="F252" s="222">
        <v>45823</v>
      </c>
      <c r="G252" s="223" t="s">
        <v>340</v>
      </c>
      <c r="H252" s="224">
        <f t="shared" si="8"/>
        <v>45853</v>
      </c>
      <c r="I252" s="223" t="s">
        <v>342</v>
      </c>
      <c r="J252" s="276">
        <v>613729.61</v>
      </c>
      <c r="K252" s="193" t="s">
        <v>34</v>
      </c>
      <c r="L252" s="277">
        <v>1845584825</v>
      </c>
      <c r="M252" s="278">
        <v>46173</v>
      </c>
      <c r="N252" s="193">
        <v>31</v>
      </c>
      <c r="O252" s="193">
        <v>5</v>
      </c>
      <c r="P252" s="193">
        <v>2026</v>
      </c>
    </row>
    <row r="253" spans="1:16" s="228" customFormat="1" ht="19.899999999999999" customHeight="1" x14ac:dyDescent="0.4">
      <c r="A253" s="212">
        <v>252</v>
      </c>
      <c r="B253" s="193" t="s">
        <v>1300</v>
      </c>
      <c r="C253" s="193"/>
      <c r="D253" s="249" t="s">
        <v>3440</v>
      </c>
      <c r="E253" s="249" t="s">
        <v>22</v>
      </c>
      <c r="F253" s="222">
        <v>45823</v>
      </c>
      <c r="G253" s="223" t="s">
        <v>340</v>
      </c>
      <c r="H253" s="224">
        <f t="shared" si="8"/>
        <v>45853</v>
      </c>
      <c r="I253" s="223" t="s">
        <v>342</v>
      </c>
      <c r="J253" s="276">
        <v>989936.56</v>
      </c>
      <c r="K253" s="193" t="s">
        <v>31</v>
      </c>
      <c r="L253" s="235">
        <v>4536133725</v>
      </c>
      <c r="M253" s="278">
        <v>46173</v>
      </c>
      <c r="N253" s="193">
        <v>31</v>
      </c>
      <c r="O253" s="193">
        <v>5</v>
      </c>
      <c r="P253" s="193">
        <v>2026</v>
      </c>
    </row>
    <row r="254" spans="1:16" s="228" customFormat="1" ht="16.5" customHeight="1" x14ac:dyDescent="0.4">
      <c r="A254" s="212">
        <v>253</v>
      </c>
      <c r="B254" s="193" t="s">
        <v>1201</v>
      </c>
      <c r="C254" s="193">
        <v>23794462</v>
      </c>
      <c r="D254" s="249" t="s">
        <v>499</v>
      </c>
      <c r="E254" s="249" t="s">
        <v>22</v>
      </c>
      <c r="F254" s="339">
        <v>45809</v>
      </c>
      <c r="G254" s="223" t="s">
        <v>340</v>
      </c>
      <c r="H254" s="224">
        <f t="shared" si="8"/>
        <v>45839</v>
      </c>
      <c r="I254" s="223" t="s">
        <v>342</v>
      </c>
      <c r="J254" s="276">
        <v>262056.12</v>
      </c>
      <c r="K254" s="193" t="s">
        <v>34</v>
      </c>
      <c r="L254" s="277">
        <v>262056.12</v>
      </c>
      <c r="M254" s="278">
        <v>46030</v>
      </c>
      <c r="N254" s="193">
        <v>8</v>
      </c>
      <c r="O254" s="193">
        <v>1</v>
      </c>
      <c r="P254" s="193">
        <v>2026</v>
      </c>
    </row>
    <row r="255" spans="1:16" s="228" customFormat="1" ht="16.5" customHeight="1" x14ac:dyDescent="0.4">
      <c r="A255" s="212">
        <v>254</v>
      </c>
      <c r="B255" s="193" t="s">
        <v>1307</v>
      </c>
      <c r="C255" s="193">
        <v>21756907</v>
      </c>
      <c r="D255" s="249" t="s">
        <v>780</v>
      </c>
      <c r="E255" s="249" t="s">
        <v>41</v>
      </c>
      <c r="F255" s="222">
        <v>45836</v>
      </c>
      <c r="G255" s="223" t="s">
        <v>340</v>
      </c>
      <c r="H255" s="224">
        <f t="shared" si="8"/>
        <v>45866</v>
      </c>
      <c r="I255" s="223" t="s">
        <v>342</v>
      </c>
      <c r="J255" s="276">
        <v>27056.880000000001</v>
      </c>
      <c r="K255" s="193" t="s">
        <v>31</v>
      </c>
      <c r="L255" s="277">
        <v>0</v>
      </c>
      <c r="M255" s="278">
        <v>45938</v>
      </c>
      <c r="N255" s="193">
        <v>8</v>
      </c>
      <c r="O255" s="193">
        <v>10</v>
      </c>
      <c r="P255" s="193">
        <v>2025</v>
      </c>
    </row>
    <row r="256" spans="1:16" s="295" customFormat="1" x14ac:dyDescent="0.4">
      <c r="A256" s="212">
        <v>255</v>
      </c>
      <c r="B256" s="193" t="s">
        <v>1261</v>
      </c>
      <c r="C256" s="193">
        <v>20287861</v>
      </c>
      <c r="D256" s="249" t="s">
        <v>401</v>
      </c>
      <c r="E256" s="249" t="s">
        <v>22</v>
      </c>
      <c r="F256" s="222">
        <v>45821</v>
      </c>
      <c r="G256" s="223" t="s">
        <v>338</v>
      </c>
      <c r="H256" s="224">
        <f t="shared" si="8"/>
        <v>45851</v>
      </c>
      <c r="I256" s="223" t="s">
        <v>443</v>
      </c>
      <c r="J256" s="276">
        <v>39306.85</v>
      </c>
      <c r="K256" s="193" t="s">
        <v>442</v>
      </c>
      <c r="L256" s="277">
        <v>38280000</v>
      </c>
      <c r="M256" s="278">
        <v>46196</v>
      </c>
      <c r="N256" s="193">
        <v>23</v>
      </c>
      <c r="O256" s="193">
        <v>6</v>
      </c>
      <c r="P256" s="193">
        <v>2026</v>
      </c>
    </row>
    <row r="257" spans="1:16" s="252" customFormat="1" ht="37.9" customHeight="1" x14ac:dyDescent="0.4">
      <c r="A257" s="212">
        <v>256</v>
      </c>
      <c r="B257" s="214" t="s">
        <v>843</v>
      </c>
      <c r="C257" s="214">
        <v>43370839</v>
      </c>
      <c r="D257" s="214" t="s">
        <v>378</v>
      </c>
      <c r="E257" s="214" t="s">
        <v>22</v>
      </c>
      <c r="F257" s="291">
        <v>45840</v>
      </c>
      <c r="G257" s="230" t="s">
        <v>372</v>
      </c>
      <c r="H257" s="251">
        <f t="shared" si="8"/>
        <v>45870</v>
      </c>
      <c r="I257" s="230" t="s">
        <v>342</v>
      </c>
      <c r="J257" s="232">
        <v>0</v>
      </c>
      <c r="K257" s="214" t="s">
        <v>362</v>
      </c>
      <c r="L257" s="233">
        <v>0</v>
      </c>
      <c r="M257" s="234">
        <v>46160</v>
      </c>
      <c r="N257" s="214">
        <v>18</v>
      </c>
      <c r="O257" s="214">
        <v>5</v>
      </c>
      <c r="P257" s="214">
        <v>2026</v>
      </c>
    </row>
    <row r="258" spans="1:16" s="228" customFormat="1" ht="26.25" customHeight="1" x14ac:dyDescent="0.4">
      <c r="A258" s="212">
        <v>257</v>
      </c>
      <c r="B258" s="193" t="s">
        <v>732</v>
      </c>
      <c r="C258" s="193">
        <v>29473759</v>
      </c>
      <c r="D258" s="249" t="s">
        <v>2322</v>
      </c>
      <c r="E258" s="249" t="s">
        <v>41</v>
      </c>
      <c r="F258" s="222">
        <v>45813</v>
      </c>
      <c r="G258" s="223" t="s">
        <v>340</v>
      </c>
      <c r="H258" s="224">
        <f t="shared" si="8"/>
        <v>45843</v>
      </c>
      <c r="I258" s="223" t="s">
        <v>342</v>
      </c>
      <c r="J258" s="276">
        <v>74327.23</v>
      </c>
      <c r="K258" s="193" t="s">
        <v>281</v>
      </c>
      <c r="L258" s="277">
        <v>2028000</v>
      </c>
      <c r="M258" s="278">
        <v>45922</v>
      </c>
      <c r="N258" s="193">
        <v>22</v>
      </c>
      <c r="O258" s="193">
        <v>9</v>
      </c>
      <c r="P258" s="193">
        <v>2025</v>
      </c>
    </row>
    <row r="259" spans="1:16" s="228" customFormat="1" ht="16.5" customHeight="1" x14ac:dyDescent="0.4">
      <c r="A259" s="212">
        <v>258</v>
      </c>
      <c r="B259" s="195" t="s">
        <v>1314</v>
      </c>
      <c r="C259" s="195">
        <v>93938486</v>
      </c>
      <c r="D259" s="249" t="s">
        <v>466</v>
      </c>
      <c r="E259" s="249" t="s">
        <v>41</v>
      </c>
      <c r="F259" s="222">
        <v>45836</v>
      </c>
      <c r="G259" s="223" t="s">
        <v>340</v>
      </c>
      <c r="H259" s="224">
        <f t="shared" si="8"/>
        <v>45866</v>
      </c>
      <c r="I259" s="223" t="s">
        <v>342</v>
      </c>
      <c r="J259" s="276">
        <v>58917.3</v>
      </c>
      <c r="K259" s="193" t="s">
        <v>281</v>
      </c>
      <c r="L259" s="277">
        <v>1554000</v>
      </c>
      <c r="M259" s="278">
        <v>45918</v>
      </c>
      <c r="N259" s="193">
        <v>18</v>
      </c>
      <c r="O259" s="193">
        <v>9</v>
      </c>
      <c r="P259" s="193">
        <v>2025</v>
      </c>
    </row>
    <row r="260" spans="1:16" s="252" customFormat="1" ht="37.9" customHeight="1" x14ac:dyDescent="0.4">
      <c r="A260" s="212">
        <v>259</v>
      </c>
      <c r="B260" s="214" t="s">
        <v>1320</v>
      </c>
      <c r="C260" s="214">
        <v>32256274</v>
      </c>
      <c r="D260" s="214" t="s">
        <v>2137</v>
      </c>
      <c r="E260" s="214" t="s">
        <v>22</v>
      </c>
      <c r="F260" s="291">
        <v>45840</v>
      </c>
      <c r="G260" s="230" t="s">
        <v>372</v>
      </c>
      <c r="H260" s="251">
        <f t="shared" si="8"/>
        <v>45870</v>
      </c>
      <c r="I260" s="230" t="s">
        <v>342</v>
      </c>
      <c r="J260" s="232">
        <v>94641.4</v>
      </c>
      <c r="K260" s="214" t="s">
        <v>281</v>
      </c>
      <c r="L260" s="233">
        <v>16280000</v>
      </c>
      <c r="M260" s="234">
        <v>45927</v>
      </c>
      <c r="N260" s="214">
        <v>27</v>
      </c>
      <c r="O260" s="214">
        <v>9</v>
      </c>
      <c r="P260" s="214">
        <v>2025</v>
      </c>
    </row>
    <row r="261" spans="1:16" s="228" customFormat="1" ht="16.5" customHeight="1" x14ac:dyDescent="0.4">
      <c r="A261" s="212">
        <v>260</v>
      </c>
      <c r="B261" s="195" t="s">
        <v>367</v>
      </c>
      <c r="C261" s="195">
        <v>33200884</v>
      </c>
      <c r="D261" s="249" t="s">
        <v>2138</v>
      </c>
      <c r="E261" s="249" t="s">
        <v>41</v>
      </c>
      <c r="F261" s="222">
        <v>45805</v>
      </c>
      <c r="G261" s="223" t="s">
        <v>372</v>
      </c>
      <c r="H261" s="224">
        <f t="shared" si="8"/>
        <v>45835</v>
      </c>
      <c r="I261" s="223" t="s">
        <v>342</v>
      </c>
      <c r="J261" s="276">
        <v>79192.850000000006</v>
      </c>
      <c r="K261" s="193" t="s">
        <v>31</v>
      </c>
      <c r="L261" s="277">
        <v>2250000</v>
      </c>
      <c r="M261" s="278">
        <v>45952</v>
      </c>
      <c r="N261" s="193">
        <v>22</v>
      </c>
      <c r="O261" s="193">
        <v>10</v>
      </c>
      <c r="P261" s="193">
        <v>2025</v>
      </c>
    </row>
    <row r="262" spans="1:16" s="252" customFormat="1" ht="37.9" customHeight="1" x14ac:dyDescent="0.4">
      <c r="A262" s="212">
        <v>261</v>
      </c>
      <c r="B262" s="298" t="s">
        <v>1331</v>
      </c>
      <c r="C262" s="298">
        <v>26490050</v>
      </c>
      <c r="D262" s="214" t="s">
        <v>2372</v>
      </c>
      <c r="E262" s="214" t="s">
        <v>22</v>
      </c>
      <c r="F262" s="291">
        <v>45840</v>
      </c>
      <c r="G262" s="230" t="s">
        <v>372</v>
      </c>
      <c r="H262" s="338">
        <f t="shared" si="8"/>
        <v>45870</v>
      </c>
      <c r="I262" s="230" t="s">
        <v>342</v>
      </c>
      <c r="J262" s="232">
        <v>95839.79</v>
      </c>
      <c r="K262" s="214" t="s">
        <v>281</v>
      </c>
      <c r="L262" s="233">
        <v>29480000</v>
      </c>
      <c r="M262" s="234">
        <v>45934</v>
      </c>
      <c r="N262" s="214">
        <v>4</v>
      </c>
      <c r="O262" s="214">
        <v>10</v>
      </c>
      <c r="P262" s="214">
        <v>2025</v>
      </c>
    </row>
    <row r="263" spans="1:16" s="228" customFormat="1" ht="16.5" customHeight="1" x14ac:dyDescent="0.4">
      <c r="A263" s="212">
        <v>262</v>
      </c>
      <c r="B263" s="195" t="s">
        <v>1970</v>
      </c>
      <c r="C263" s="286">
        <v>30718297741</v>
      </c>
      <c r="D263" s="249" t="s">
        <v>2139</v>
      </c>
      <c r="E263" s="249" t="s">
        <v>45</v>
      </c>
      <c r="F263" s="222">
        <v>45836</v>
      </c>
      <c r="G263" s="223" t="s">
        <v>372</v>
      </c>
      <c r="H263" s="224">
        <f t="shared" si="8"/>
        <v>45866</v>
      </c>
      <c r="I263" s="223" t="s">
        <v>342</v>
      </c>
      <c r="J263" s="276">
        <v>13969.83</v>
      </c>
      <c r="K263" s="193" t="s">
        <v>24</v>
      </c>
      <c r="L263" s="277">
        <v>0</v>
      </c>
      <c r="M263" s="278">
        <v>45850</v>
      </c>
      <c r="N263" s="193">
        <v>12</v>
      </c>
      <c r="O263" s="193">
        <v>7</v>
      </c>
      <c r="P263" s="193">
        <v>2025</v>
      </c>
    </row>
    <row r="264" spans="1:16" s="248" customFormat="1" ht="16.5" customHeight="1" x14ac:dyDescent="0.4">
      <c r="A264" s="212">
        <v>263</v>
      </c>
      <c r="B264" s="340" t="s">
        <v>1336</v>
      </c>
      <c r="C264" s="340">
        <v>14900115</v>
      </c>
      <c r="D264" s="240" t="s">
        <v>3582</v>
      </c>
      <c r="E264" s="240" t="s">
        <v>1945</v>
      </c>
      <c r="F264" s="241">
        <v>45836</v>
      </c>
      <c r="G264" s="244" t="s">
        <v>372</v>
      </c>
      <c r="H264" s="243">
        <f t="shared" si="8"/>
        <v>45866</v>
      </c>
      <c r="I264" s="244" t="s">
        <v>344</v>
      </c>
      <c r="J264" s="245">
        <v>39828.519999999997</v>
      </c>
      <c r="K264" s="194" t="s">
        <v>281</v>
      </c>
      <c r="L264" s="246">
        <v>18832000</v>
      </c>
      <c r="M264" s="247">
        <v>45861</v>
      </c>
      <c r="N264" s="194">
        <v>23</v>
      </c>
      <c r="O264" s="194">
        <v>7</v>
      </c>
      <c r="P264" s="194">
        <v>2025</v>
      </c>
    </row>
    <row r="265" spans="1:16" s="228" customFormat="1" ht="16.5" customHeight="1" x14ac:dyDescent="0.4">
      <c r="A265" s="212">
        <v>264</v>
      </c>
      <c r="B265" s="195" t="s">
        <v>449</v>
      </c>
      <c r="C265" s="195">
        <v>30715461362</v>
      </c>
      <c r="D265" s="249" t="s">
        <v>2140</v>
      </c>
      <c r="E265" s="249" t="s">
        <v>33</v>
      </c>
      <c r="F265" s="268">
        <v>45836</v>
      </c>
      <c r="G265" s="223" t="s">
        <v>372</v>
      </c>
      <c r="H265" s="224">
        <f t="shared" si="8"/>
        <v>45866</v>
      </c>
      <c r="I265" s="223" t="s">
        <v>342</v>
      </c>
      <c r="J265" s="276">
        <v>165000.6</v>
      </c>
      <c r="K265" s="193" t="s">
        <v>34</v>
      </c>
      <c r="L265" s="277">
        <v>25000000</v>
      </c>
      <c r="M265" s="278">
        <v>45852</v>
      </c>
      <c r="N265" s="193">
        <v>14</v>
      </c>
      <c r="O265" s="193">
        <v>7</v>
      </c>
      <c r="P265" s="193">
        <v>2025</v>
      </c>
    </row>
    <row r="266" spans="1:16" s="228" customFormat="1" ht="16.5" customHeight="1" x14ac:dyDescent="0.4">
      <c r="A266" s="212">
        <v>265</v>
      </c>
      <c r="B266" s="195" t="s">
        <v>214</v>
      </c>
      <c r="C266" s="195">
        <v>20355283500</v>
      </c>
      <c r="D266" s="249" t="s">
        <v>2141</v>
      </c>
      <c r="E266" s="249" t="s">
        <v>22</v>
      </c>
      <c r="F266" s="222">
        <v>45821</v>
      </c>
      <c r="G266" s="223" t="s">
        <v>338</v>
      </c>
      <c r="H266" s="224">
        <f t="shared" si="8"/>
        <v>45851</v>
      </c>
      <c r="I266" s="223" t="s">
        <v>342</v>
      </c>
      <c r="J266" s="276">
        <v>18225.84</v>
      </c>
      <c r="K266" s="193" t="s">
        <v>24</v>
      </c>
      <c r="L266" s="277">
        <v>8855000</v>
      </c>
      <c r="M266" s="278">
        <v>45852</v>
      </c>
      <c r="N266" s="193">
        <v>14</v>
      </c>
      <c r="O266" s="193">
        <v>7</v>
      </c>
      <c r="P266" s="193">
        <v>2025</v>
      </c>
    </row>
    <row r="267" spans="1:16" s="228" customFormat="1" ht="16.5" customHeight="1" x14ac:dyDescent="0.4">
      <c r="A267" s="212">
        <v>266</v>
      </c>
      <c r="B267" s="195" t="s">
        <v>1421</v>
      </c>
      <c r="C267" s="195">
        <v>8009042</v>
      </c>
      <c r="D267" s="249" t="s">
        <v>780</v>
      </c>
      <c r="E267" s="249" t="s">
        <v>22</v>
      </c>
      <c r="F267" s="222">
        <v>45821</v>
      </c>
      <c r="G267" s="223" t="s">
        <v>338</v>
      </c>
      <c r="H267" s="224">
        <f t="shared" si="8"/>
        <v>45851</v>
      </c>
      <c r="I267" s="223" t="s">
        <v>342</v>
      </c>
      <c r="J267" s="276">
        <v>174934.52</v>
      </c>
      <c r="K267" s="193" t="s">
        <v>362</v>
      </c>
      <c r="L267" s="277">
        <v>237260000</v>
      </c>
      <c r="M267" s="278">
        <v>46037</v>
      </c>
      <c r="N267" s="193">
        <v>15</v>
      </c>
      <c r="O267" s="193">
        <v>1</v>
      </c>
      <c r="P267" s="193">
        <v>2026</v>
      </c>
    </row>
    <row r="268" spans="1:16" s="228" customFormat="1" ht="16.5" customHeight="1" x14ac:dyDescent="0.4">
      <c r="A268" s="212">
        <v>267</v>
      </c>
      <c r="B268" s="195" t="s">
        <v>1348</v>
      </c>
      <c r="C268" s="195">
        <v>32682822</v>
      </c>
      <c r="D268" s="249" t="s">
        <v>401</v>
      </c>
      <c r="E268" s="249" t="s">
        <v>41</v>
      </c>
      <c r="F268" s="222">
        <v>45836</v>
      </c>
      <c r="G268" s="223" t="s">
        <v>372</v>
      </c>
      <c r="H268" s="224">
        <f t="shared" si="8"/>
        <v>45866</v>
      </c>
      <c r="I268" s="223" t="s">
        <v>342</v>
      </c>
      <c r="J268" s="276">
        <v>63346.57</v>
      </c>
      <c r="K268" s="193" t="s">
        <v>24</v>
      </c>
      <c r="L268" s="277">
        <v>13980000</v>
      </c>
      <c r="M268" s="278">
        <v>45856</v>
      </c>
      <c r="N268" s="193">
        <v>18</v>
      </c>
      <c r="O268" s="193">
        <v>7</v>
      </c>
      <c r="P268" s="193">
        <v>2025</v>
      </c>
    </row>
    <row r="269" spans="1:16" s="228" customFormat="1" ht="16.5" customHeight="1" x14ac:dyDescent="0.4">
      <c r="A269" s="212">
        <v>268</v>
      </c>
      <c r="B269" s="195" t="s">
        <v>149</v>
      </c>
      <c r="C269" s="341">
        <v>21629372</v>
      </c>
      <c r="D269" s="249" t="s">
        <v>2427</v>
      </c>
      <c r="E269" s="249" t="s">
        <v>22</v>
      </c>
      <c r="F269" s="222">
        <v>45821</v>
      </c>
      <c r="G269" s="223" t="s">
        <v>338</v>
      </c>
      <c r="H269" s="224">
        <f t="shared" si="8"/>
        <v>45851</v>
      </c>
      <c r="I269" s="223" t="s">
        <v>342</v>
      </c>
      <c r="J269" s="276">
        <v>25596.68</v>
      </c>
      <c r="K269" s="193" t="s">
        <v>24</v>
      </c>
      <c r="L269" s="277">
        <v>14410000</v>
      </c>
      <c r="M269" s="278">
        <v>45973</v>
      </c>
      <c r="N269" s="193">
        <v>12</v>
      </c>
      <c r="O269" s="193">
        <v>11</v>
      </c>
      <c r="P269" s="193">
        <v>2025</v>
      </c>
    </row>
    <row r="270" spans="1:16" s="228" customFormat="1" ht="17.25" customHeight="1" x14ac:dyDescent="0.4">
      <c r="A270" s="212">
        <v>269</v>
      </c>
      <c r="B270" s="195" t="s">
        <v>1353</v>
      </c>
      <c r="C270" s="195">
        <v>34838181</v>
      </c>
      <c r="D270" s="249" t="s">
        <v>401</v>
      </c>
      <c r="E270" s="249" t="s">
        <v>45</v>
      </c>
      <c r="F270" s="222">
        <v>45836</v>
      </c>
      <c r="G270" s="223" t="s">
        <v>372</v>
      </c>
      <c r="H270" s="224">
        <f t="shared" si="8"/>
        <v>45866</v>
      </c>
      <c r="I270" s="223" t="s">
        <v>342</v>
      </c>
      <c r="J270" s="276">
        <v>20532.939999999999</v>
      </c>
      <c r="K270" s="193" t="s">
        <v>24</v>
      </c>
      <c r="L270" s="277">
        <v>5833000</v>
      </c>
      <c r="M270" s="278">
        <v>45861</v>
      </c>
      <c r="N270" s="193">
        <v>23</v>
      </c>
      <c r="O270" s="193">
        <v>7</v>
      </c>
      <c r="P270" s="193">
        <v>2025</v>
      </c>
    </row>
    <row r="271" spans="1:16" s="252" customFormat="1" ht="37.9" customHeight="1" x14ac:dyDescent="0.4">
      <c r="A271" s="212">
        <v>270</v>
      </c>
      <c r="B271" s="298" t="s">
        <v>1354</v>
      </c>
      <c r="C271" s="298">
        <v>34464760</v>
      </c>
      <c r="D271" s="214" t="s">
        <v>401</v>
      </c>
      <c r="E271" s="214" t="s">
        <v>22</v>
      </c>
      <c r="F271" s="291">
        <v>45840</v>
      </c>
      <c r="G271" s="230" t="s">
        <v>372</v>
      </c>
      <c r="H271" s="251">
        <f t="shared" si="8"/>
        <v>45870</v>
      </c>
      <c r="I271" s="230" t="s">
        <v>342</v>
      </c>
      <c r="J271" s="232">
        <v>86540.58</v>
      </c>
      <c r="K271" s="214" t="s">
        <v>281</v>
      </c>
      <c r="L271" s="233">
        <v>13585000</v>
      </c>
      <c r="M271" s="234">
        <v>45862</v>
      </c>
      <c r="N271" s="214">
        <v>24</v>
      </c>
      <c r="O271" s="214">
        <v>7</v>
      </c>
      <c r="P271" s="214">
        <v>2025</v>
      </c>
    </row>
    <row r="272" spans="1:16" s="228" customFormat="1" ht="14.45" customHeight="1" x14ac:dyDescent="0.4">
      <c r="A272" s="212">
        <v>271</v>
      </c>
      <c r="B272" s="195" t="s">
        <v>1379</v>
      </c>
      <c r="C272" s="342">
        <v>11809233</v>
      </c>
      <c r="D272" s="196" t="s">
        <v>466</v>
      </c>
      <c r="E272" s="196" t="s">
        <v>41</v>
      </c>
      <c r="F272" s="222">
        <v>45836</v>
      </c>
      <c r="G272" s="254" t="s">
        <v>372</v>
      </c>
      <c r="H272" s="224">
        <f t="shared" si="8"/>
        <v>45866</v>
      </c>
      <c r="I272" s="254" t="s">
        <v>342</v>
      </c>
      <c r="J272" s="343">
        <v>26919.439999999999</v>
      </c>
      <c r="K272" s="195" t="s">
        <v>281</v>
      </c>
      <c r="L272" s="344">
        <v>1451000</v>
      </c>
      <c r="M272" s="270">
        <v>45868</v>
      </c>
      <c r="N272" s="195">
        <v>30</v>
      </c>
      <c r="O272" s="195">
        <v>7</v>
      </c>
      <c r="P272" s="195">
        <v>2025</v>
      </c>
    </row>
    <row r="273" spans="1:16" s="228" customFormat="1" ht="16.5" customHeight="1" x14ac:dyDescent="0.4">
      <c r="A273" s="212">
        <v>272</v>
      </c>
      <c r="B273" s="195" t="s">
        <v>1380</v>
      </c>
      <c r="C273" s="195">
        <v>38984339</v>
      </c>
      <c r="D273" s="249" t="s">
        <v>401</v>
      </c>
      <c r="E273" s="249" t="s">
        <v>22</v>
      </c>
      <c r="F273" s="222">
        <v>45821</v>
      </c>
      <c r="G273" s="223" t="s">
        <v>338</v>
      </c>
      <c r="H273" s="224">
        <f t="shared" si="8"/>
        <v>45851</v>
      </c>
      <c r="I273" s="223" t="s">
        <v>342</v>
      </c>
      <c r="J273" s="276">
        <v>113116.09</v>
      </c>
      <c r="K273" s="193" t="s">
        <v>281</v>
      </c>
      <c r="L273" s="277">
        <v>26070000</v>
      </c>
      <c r="M273" s="278">
        <v>45870</v>
      </c>
      <c r="N273" s="193">
        <v>1</v>
      </c>
      <c r="O273" s="193">
        <v>8</v>
      </c>
      <c r="P273" s="193">
        <v>2025</v>
      </c>
    </row>
    <row r="274" spans="1:16" s="228" customFormat="1" ht="18.75" customHeight="1" x14ac:dyDescent="0.4">
      <c r="A274" s="212">
        <v>273</v>
      </c>
      <c r="B274" s="195" t="s">
        <v>1386</v>
      </c>
      <c r="C274" s="195">
        <v>24202133</v>
      </c>
      <c r="D274" s="249" t="s">
        <v>401</v>
      </c>
      <c r="E274" s="249" t="s">
        <v>1587</v>
      </c>
      <c r="F274" s="222">
        <v>45836</v>
      </c>
      <c r="G274" s="223" t="s">
        <v>338</v>
      </c>
      <c r="H274" s="224">
        <f t="shared" si="8"/>
        <v>45866</v>
      </c>
      <c r="I274" s="223" t="s">
        <v>342</v>
      </c>
      <c r="J274" s="276">
        <v>30275.49</v>
      </c>
      <c r="K274" s="193" t="s">
        <v>442</v>
      </c>
      <c r="L274" s="277">
        <v>23100000</v>
      </c>
      <c r="M274" s="278">
        <v>45871</v>
      </c>
      <c r="N274" s="193">
        <v>2</v>
      </c>
      <c r="O274" s="193">
        <v>8</v>
      </c>
      <c r="P274" s="193">
        <v>2025</v>
      </c>
    </row>
    <row r="275" spans="1:16" s="228" customFormat="1" ht="17.25" customHeight="1" x14ac:dyDescent="0.4">
      <c r="A275" s="212">
        <v>274</v>
      </c>
      <c r="B275" s="195" t="s">
        <v>1387</v>
      </c>
      <c r="C275" s="195">
        <v>16229509</v>
      </c>
      <c r="D275" s="249" t="s">
        <v>2504</v>
      </c>
      <c r="E275" s="249" t="s">
        <v>22</v>
      </c>
      <c r="F275" s="222">
        <v>45821</v>
      </c>
      <c r="G275" s="223" t="s">
        <v>338</v>
      </c>
      <c r="H275" s="224">
        <f t="shared" si="8"/>
        <v>45851</v>
      </c>
      <c r="I275" s="223" t="s">
        <v>342</v>
      </c>
      <c r="J275" s="276">
        <v>159000.29999999999</v>
      </c>
      <c r="K275" s="193" t="s">
        <v>281</v>
      </c>
      <c r="L275" s="277">
        <v>19030000</v>
      </c>
      <c r="M275" s="278">
        <v>45877</v>
      </c>
      <c r="N275" s="193">
        <v>8</v>
      </c>
      <c r="O275" s="345">
        <v>8</v>
      </c>
      <c r="P275" s="193">
        <v>2025</v>
      </c>
    </row>
    <row r="276" spans="1:16" s="228" customFormat="1" ht="16.5" customHeight="1" x14ac:dyDescent="0.4">
      <c r="A276" s="212">
        <v>275</v>
      </c>
      <c r="B276" s="195" t="s">
        <v>1388</v>
      </c>
      <c r="C276" s="195">
        <v>24692205</v>
      </c>
      <c r="D276" s="249" t="s">
        <v>2142</v>
      </c>
      <c r="E276" s="249" t="s">
        <v>22</v>
      </c>
      <c r="F276" s="222">
        <v>45821</v>
      </c>
      <c r="G276" s="223" t="s">
        <v>338</v>
      </c>
      <c r="H276" s="224">
        <f t="shared" si="8"/>
        <v>45851</v>
      </c>
      <c r="I276" s="223" t="s">
        <v>443</v>
      </c>
      <c r="J276" s="276">
        <v>44554.86</v>
      </c>
      <c r="K276" s="193" t="s">
        <v>24</v>
      </c>
      <c r="L276" s="277">
        <v>24310000</v>
      </c>
      <c r="M276" s="278">
        <v>45876</v>
      </c>
      <c r="N276" s="193">
        <v>7</v>
      </c>
      <c r="O276" s="193">
        <v>8</v>
      </c>
      <c r="P276" s="193">
        <v>2025</v>
      </c>
    </row>
    <row r="277" spans="1:16" s="228" customFormat="1" x14ac:dyDescent="0.4">
      <c r="A277" s="212">
        <v>276</v>
      </c>
      <c r="B277" s="195" t="s">
        <v>1401</v>
      </c>
      <c r="C277" s="195">
        <v>44653987</v>
      </c>
      <c r="D277" s="249" t="s">
        <v>466</v>
      </c>
      <c r="E277" s="249" t="s">
        <v>45</v>
      </c>
      <c r="F277" s="222">
        <v>45836</v>
      </c>
      <c r="G277" s="223" t="s">
        <v>372</v>
      </c>
      <c r="H277" s="224">
        <f t="shared" si="8"/>
        <v>45866</v>
      </c>
      <c r="I277" s="223" t="s">
        <v>342</v>
      </c>
      <c r="J277" s="276">
        <v>18855.48</v>
      </c>
      <c r="K277" s="193" t="s">
        <v>24</v>
      </c>
      <c r="L277" s="277">
        <v>3593000</v>
      </c>
      <c r="M277" s="278">
        <v>45843</v>
      </c>
      <c r="N277" s="193">
        <v>5</v>
      </c>
      <c r="O277" s="193">
        <v>7</v>
      </c>
      <c r="P277" s="193">
        <v>2025</v>
      </c>
    </row>
    <row r="278" spans="1:16" s="252" customFormat="1" ht="37.9" customHeight="1" x14ac:dyDescent="0.4">
      <c r="A278" s="212">
        <v>277</v>
      </c>
      <c r="B278" s="298" t="s">
        <v>3049</v>
      </c>
      <c r="C278" s="298">
        <v>16047973</v>
      </c>
      <c r="D278" s="214" t="s">
        <v>651</v>
      </c>
      <c r="E278" s="214" t="s">
        <v>22</v>
      </c>
      <c r="F278" s="291">
        <v>45840</v>
      </c>
      <c r="G278" s="230" t="s">
        <v>372</v>
      </c>
      <c r="H278" s="251">
        <f t="shared" si="8"/>
        <v>45870</v>
      </c>
      <c r="I278" s="230" t="s">
        <v>443</v>
      </c>
      <c r="J278" s="232">
        <v>51239.46</v>
      </c>
      <c r="K278" s="214" t="s">
        <v>281</v>
      </c>
      <c r="L278" s="233">
        <v>10780000</v>
      </c>
      <c r="M278" s="234">
        <v>45847</v>
      </c>
      <c r="N278" s="214">
        <v>9</v>
      </c>
      <c r="O278" s="214">
        <v>7</v>
      </c>
      <c r="P278" s="214">
        <v>2025</v>
      </c>
    </row>
    <row r="279" spans="1:16" s="228" customFormat="1" ht="16.5" customHeight="1" x14ac:dyDescent="0.4">
      <c r="A279" s="212">
        <v>278</v>
      </c>
      <c r="B279" s="195" t="s">
        <v>1410</v>
      </c>
      <c r="C279" s="195">
        <v>7981429</v>
      </c>
      <c r="D279" s="249" t="s">
        <v>651</v>
      </c>
      <c r="E279" s="249" t="s">
        <v>22</v>
      </c>
      <c r="F279" s="222">
        <v>45821</v>
      </c>
      <c r="G279" s="223" t="s">
        <v>338</v>
      </c>
      <c r="H279" s="224">
        <f t="shared" si="8"/>
        <v>45851</v>
      </c>
      <c r="I279" s="223" t="s">
        <v>342</v>
      </c>
      <c r="J279" s="276">
        <v>57362.77</v>
      </c>
      <c r="K279" s="193" t="s">
        <v>281</v>
      </c>
      <c r="L279" s="277">
        <v>7579000</v>
      </c>
      <c r="M279" s="278">
        <v>45878</v>
      </c>
      <c r="N279" s="193">
        <v>9</v>
      </c>
      <c r="O279" s="193">
        <v>8</v>
      </c>
      <c r="P279" s="193">
        <v>2025</v>
      </c>
    </row>
    <row r="280" spans="1:16" s="195" customFormat="1" ht="16.149999999999999" customHeight="1" x14ac:dyDescent="0.4">
      <c r="A280" s="212">
        <v>279</v>
      </c>
      <c r="B280" s="195" t="s">
        <v>1411</v>
      </c>
      <c r="C280" s="195">
        <v>39495523</v>
      </c>
      <c r="D280" s="196" t="s">
        <v>466</v>
      </c>
      <c r="E280" s="196" t="s">
        <v>41</v>
      </c>
      <c r="F280" s="222">
        <v>45816</v>
      </c>
      <c r="G280" s="254" t="s">
        <v>340</v>
      </c>
      <c r="H280" s="270">
        <f t="shared" si="8"/>
        <v>45846</v>
      </c>
      <c r="I280" s="254" t="s">
        <v>342</v>
      </c>
      <c r="J280" s="343">
        <v>76679.11</v>
      </c>
      <c r="K280" s="195" t="s">
        <v>281</v>
      </c>
      <c r="L280" s="344">
        <v>4240000</v>
      </c>
      <c r="M280" s="270">
        <v>45932</v>
      </c>
      <c r="N280" s="195">
        <v>2</v>
      </c>
      <c r="O280" s="195">
        <v>10</v>
      </c>
      <c r="P280" s="195">
        <v>2025</v>
      </c>
    </row>
    <row r="281" spans="1:16" s="228" customFormat="1" ht="16.5" customHeight="1" x14ac:dyDescent="0.4">
      <c r="A281" s="212">
        <v>280</v>
      </c>
      <c r="B281" s="195" t="s">
        <v>1201</v>
      </c>
      <c r="C281" s="195">
        <v>23794462</v>
      </c>
      <c r="D281" s="249" t="s">
        <v>780</v>
      </c>
      <c r="E281" s="249" t="s">
        <v>22</v>
      </c>
      <c r="F281" s="339">
        <v>45814</v>
      </c>
      <c r="G281" s="223" t="s">
        <v>340</v>
      </c>
      <c r="H281" s="224">
        <v>45150</v>
      </c>
      <c r="I281" s="223" t="s">
        <v>342</v>
      </c>
      <c r="J281" s="276">
        <v>107999.47</v>
      </c>
      <c r="K281" s="193" t="s">
        <v>34</v>
      </c>
      <c r="L281" s="277">
        <v>107992.47</v>
      </c>
      <c r="M281" s="278">
        <v>46072</v>
      </c>
      <c r="N281" s="193">
        <v>19</v>
      </c>
      <c r="O281" s="193">
        <v>2</v>
      </c>
      <c r="P281" s="193">
        <v>2026</v>
      </c>
    </row>
    <row r="282" spans="1:16" s="340" customFormat="1" ht="16.5" customHeight="1" x14ac:dyDescent="0.4">
      <c r="A282" s="212">
        <v>281</v>
      </c>
      <c r="B282" s="340" t="s">
        <v>1422</v>
      </c>
      <c r="C282" s="340">
        <v>35054537</v>
      </c>
      <c r="D282" s="346" t="s">
        <v>550</v>
      </c>
      <c r="E282" s="346" t="s">
        <v>33</v>
      </c>
      <c r="F282" s="319">
        <v>45800</v>
      </c>
      <c r="G282" s="347" t="s">
        <v>340</v>
      </c>
      <c r="H282" s="348">
        <f t="shared" ref="H282:H312" si="9">+$F282+30</f>
        <v>45830</v>
      </c>
      <c r="I282" s="349" t="s">
        <v>344</v>
      </c>
      <c r="J282" s="350">
        <v>2718.05</v>
      </c>
      <c r="K282" s="340" t="s">
        <v>281</v>
      </c>
      <c r="L282" s="351">
        <v>6842900</v>
      </c>
      <c r="M282" s="348">
        <v>45854</v>
      </c>
      <c r="N282" s="340">
        <v>16</v>
      </c>
      <c r="O282" s="340">
        <v>7</v>
      </c>
      <c r="P282" s="340">
        <v>2025</v>
      </c>
    </row>
    <row r="283" spans="1:16" s="228" customFormat="1" ht="16.5" customHeight="1" x14ac:dyDescent="0.4">
      <c r="A283" s="212">
        <v>282</v>
      </c>
      <c r="B283" s="195" t="s">
        <v>1427</v>
      </c>
      <c r="C283" s="195">
        <v>28116496</v>
      </c>
      <c r="D283" s="249" t="s">
        <v>73</v>
      </c>
      <c r="E283" s="249" t="s">
        <v>1587</v>
      </c>
      <c r="F283" s="222">
        <v>45836</v>
      </c>
      <c r="G283" s="223" t="s">
        <v>338</v>
      </c>
      <c r="H283" s="224">
        <f t="shared" si="9"/>
        <v>45866</v>
      </c>
      <c r="I283" s="223" t="s">
        <v>342</v>
      </c>
      <c r="J283" s="276">
        <v>15667.2</v>
      </c>
      <c r="K283" s="193" t="s">
        <v>362</v>
      </c>
      <c r="L283" s="277">
        <v>6400000</v>
      </c>
      <c r="M283" s="278">
        <v>45870</v>
      </c>
      <c r="N283" s="193">
        <v>18</v>
      </c>
      <c r="O283" s="193">
        <v>8</v>
      </c>
      <c r="P283" s="193">
        <v>2025</v>
      </c>
    </row>
    <row r="284" spans="1:16" s="228" customFormat="1" ht="16.5" customHeight="1" x14ac:dyDescent="0.4">
      <c r="A284" s="212">
        <v>283</v>
      </c>
      <c r="B284" s="195" t="s">
        <v>1428</v>
      </c>
      <c r="C284" s="195">
        <v>38410991</v>
      </c>
      <c r="D284" s="249" t="s">
        <v>651</v>
      </c>
      <c r="E284" s="249" t="s">
        <v>41</v>
      </c>
      <c r="F284" s="222">
        <v>45836</v>
      </c>
      <c r="G284" s="223" t="s">
        <v>338</v>
      </c>
      <c r="H284" s="224">
        <f t="shared" si="9"/>
        <v>45866</v>
      </c>
      <c r="I284" s="223" t="s">
        <v>342</v>
      </c>
      <c r="J284" s="276">
        <v>120183.29</v>
      </c>
      <c r="K284" s="193" t="s">
        <v>281</v>
      </c>
      <c r="L284" s="277">
        <v>8590000</v>
      </c>
      <c r="M284" s="278">
        <v>45890</v>
      </c>
      <c r="N284" s="193">
        <v>21</v>
      </c>
      <c r="O284" s="193">
        <v>8</v>
      </c>
      <c r="P284" s="193">
        <v>2025</v>
      </c>
    </row>
    <row r="285" spans="1:16" s="228" customFormat="1" ht="16.5" customHeight="1" x14ac:dyDescent="0.4">
      <c r="A285" s="212">
        <v>284</v>
      </c>
      <c r="B285" s="195" t="s">
        <v>1430</v>
      </c>
      <c r="C285" s="195">
        <v>24089642</v>
      </c>
      <c r="D285" s="249" t="s">
        <v>73</v>
      </c>
      <c r="E285" s="249" t="s">
        <v>1587</v>
      </c>
      <c r="F285" s="222">
        <v>45836</v>
      </c>
      <c r="G285" s="223" t="s">
        <v>338</v>
      </c>
      <c r="H285" s="224">
        <f t="shared" si="9"/>
        <v>45866</v>
      </c>
      <c r="I285" s="223" t="s">
        <v>342</v>
      </c>
      <c r="J285" s="276">
        <v>10368</v>
      </c>
      <c r="K285" s="193" t="s">
        <v>362</v>
      </c>
      <c r="L285" s="277">
        <v>6400000</v>
      </c>
      <c r="M285" s="278">
        <v>45894</v>
      </c>
      <c r="N285" s="193">
        <v>25</v>
      </c>
      <c r="O285" s="193">
        <v>8</v>
      </c>
      <c r="P285" s="193">
        <v>2025</v>
      </c>
    </row>
    <row r="286" spans="1:16" s="228" customFormat="1" ht="15.75" customHeight="1" x14ac:dyDescent="0.4">
      <c r="A286" s="212">
        <v>285</v>
      </c>
      <c r="B286" s="249" t="s">
        <v>1431</v>
      </c>
      <c r="C286" s="216">
        <v>28070842</v>
      </c>
      <c r="D286" s="249" t="s">
        <v>73</v>
      </c>
      <c r="E286" s="249" t="s">
        <v>1587</v>
      </c>
      <c r="F286" s="222">
        <v>45836</v>
      </c>
      <c r="G286" s="223" t="s">
        <v>340</v>
      </c>
      <c r="H286" s="224">
        <f t="shared" si="9"/>
        <v>45866</v>
      </c>
      <c r="I286" s="223" t="s">
        <v>342</v>
      </c>
      <c r="J286" s="276">
        <v>13824</v>
      </c>
      <c r="K286" s="193" t="s">
        <v>362</v>
      </c>
      <c r="L286" s="277">
        <v>6400000</v>
      </c>
      <c r="M286" s="278">
        <v>45894</v>
      </c>
      <c r="N286" s="193">
        <v>25</v>
      </c>
      <c r="O286" s="193">
        <v>8</v>
      </c>
      <c r="P286" s="193">
        <v>2025</v>
      </c>
    </row>
    <row r="287" spans="1:16" s="228" customFormat="1" ht="16.149999999999999" customHeight="1" x14ac:dyDescent="0.4">
      <c r="A287" s="212">
        <v>286</v>
      </c>
      <c r="B287" s="195" t="s">
        <v>1444</v>
      </c>
      <c r="C287" s="352">
        <v>46033714</v>
      </c>
      <c r="D287" s="249" t="s">
        <v>466</v>
      </c>
      <c r="E287" s="249" t="s">
        <v>41</v>
      </c>
      <c r="F287" s="222">
        <v>45836</v>
      </c>
      <c r="G287" s="223" t="s">
        <v>338</v>
      </c>
      <c r="H287" s="224">
        <f t="shared" si="9"/>
        <v>45866</v>
      </c>
      <c r="I287" s="223" t="s">
        <v>342</v>
      </c>
      <c r="J287" s="276">
        <v>30621.85</v>
      </c>
      <c r="K287" s="193" t="s">
        <v>281</v>
      </c>
      <c r="L287" s="277">
        <v>635300</v>
      </c>
      <c r="M287" s="278">
        <v>45895</v>
      </c>
      <c r="N287" s="193">
        <v>26</v>
      </c>
      <c r="O287" s="193">
        <v>8</v>
      </c>
      <c r="P287" s="193">
        <v>2025</v>
      </c>
    </row>
    <row r="288" spans="1:16" s="295" customFormat="1" x14ac:dyDescent="0.4">
      <c r="A288" s="212">
        <v>287</v>
      </c>
      <c r="B288" s="195" t="s">
        <v>1449</v>
      </c>
      <c r="C288" s="216">
        <v>24016682</v>
      </c>
      <c r="D288" s="249" t="s">
        <v>466</v>
      </c>
      <c r="E288" s="249" t="s">
        <v>41</v>
      </c>
      <c r="F288" s="222">
        <v>45836</v>
      </c>
      <c r="G288" s="223" t="s">
        <v>338</v>
      </c>
      <c r="H288" s="224">
        <f t="shared" si="9"/>
        <v>45866</v>
      </c>
      <c r="I288" s="223" t="s">
        <v>342</v>
      </c>
      <c r="J288" s="276">
        <v>61395.73</v>
      </c>
      <c r="K288" s="193" t="s">
        <v>281</v>
      </c>
      <c r="L288" s="277">
        <v>3206000</v>
      </c>
      <c r="M288" s="278">
        <v>45894</v>
      </c>
      <c r="N288" s="193">
        <v>25</v>
      </c>
      <c r="O288" s="193">
        <v>8</v>
      </c>
      <c r="P288" s="193">
        <v>2025</v>
      </c>
    </row>
    <row r="289" spans="1:16" s="228" customFormat="1" ht="16.5" customHeight="1" x14ac:dyDescent="0.4">
      <c r="A289" s="212">
        <v>288</v>
      </c>
      <c r="B289" s="195" t="s">
        <v>1201</v>
      </c>
      <c r="C289" s="195">
        <v>23794462</v>
      </c>
      <c r="D289" s="249" t="s">
        <v>3579</v>
      </c>
      <c r="E289" s="249" t="s">
        <v>22</v>
      </c>
      <c r="F289" s="339">
        <v>45828</v>
      </c>
      <c r="G289" s="223" t="s">
        <v>340</v>
      </c>
      <c r="H289" s="224">
        <f t="shared" si="9"/>
        <v>45858</v>
      </c>
      <c r="I289" s="223" t="s">
        <v>342</v>
      </c>
      <c r="J289" s="276">
        <v>25082.04</v>
      </c>
      <c r="K289" s="193" t="s">
        <v>362</v>
      </c>
      <c r="L289" s="277">
        <v>7000000</v>
      </c>
      <c r="M289" s="278">
        <v>45924</v>
      </c>
      <c r="N289" s="193">
        <v>24</v>
      </c>
      <c r="O289" s="193">
        <v>9</v>
      </c>
      <c r="P289" s="193">
        <v>2025</v>
      </c>
    </row>
    <row r="290" spans="1:16" s="228" customFormat="1" ht="19.5" customHeight="1" x14ac:dyDescent="0.4">
      <c r="A290" s="212">
        <v>289</v>
      </c>
      <c r="B290" s="195" t="s">
        <v>1453</v>
      </c>
      <c r="C290" s="195">
        <v>25611002</v>
      </c>
      <c r="D290" s="249" t="s">
        <v>401</v>
      </c>
      <c r="E290" s="249" t="s">
        <v>1587</v>
      </c>
      <c r="F290" s="222">
        <v>45836</v>
      </c>
      <c r="G290" s="223" t="s">
        <v>338</v>
      </c>
      <c r="H290" s="224">
        <f t="shared" si="9"/>
        <v>45866</v>
      </c>
      <c r="I290" s="223" t="s">
        <v>342</v>
      </c>
      <c r="J290" s="276">
        <v>12665.59</v>
      </c>
      <c r="K290" s="193" t="s">
        <v>24</v>
      </c>
      <c r="L290" s="277">
        <v>0</v>
      </c>
      <c r="M290" s="278">
        <v>45866</v>
      </c>
      <c r="N290" s="193">
        <v>28</v>
      </c>
      <c r="O290" s="193">
        <v>7</v>
      </c>
      <c r="P290" s="193">
        <v>2025</v>
      </c>
    </row>
    <row r="291" spans="1:16" s="252" customFormat="1" ht="37.9" customHeight="1" x14ac:dyDescent="0.4">
      <c r="A291" s="212">
        <v>290</v>
      </c>
      <c r="B291" s="298" t="s">
        <v>3050</v>
      </c>
      <c r="C291" s="298">
        <v>40901851</v>
      </c>
      <c r="D291" s="214" t="s">
        <v>401</v>
      </c>
      <c r="E291" s="214" t="s">
        <v>22</v>
      </c>
      <c r="F291" s="291">
        <v>45840</v>
      </c>
      <c r="G291" s="230" t="s">
        <v>372</v>
      </c>
      <c r="H291" s="251">
        <f t="shared" si="9"/>
        <v>45870</v>
      </c>
      <c r="I291" s="230" t="s">
        <v>342</v>
      </c>
      <c r="J291" s="232">
        <v>39324.82</v>
      </c>
      <c r="K291" s="214" t="s">
        <v>24</v>
      </c>
      <c r="L291" s="233">
        <v>17270000</v>
      </c>
      <c r="M291" s="234">
        <v>45959</v>
      </c>
      <c r="N291" s="214">
        <v>29</v>
      </c>
      <c r="O291" s="214">
        <v>10</v>
      </c>
      <c r="P291" s="214">
        <v>2025</v>
      </c>
    </row>
    <row r="292" spans="1:16" s="228" customFormat="1" ht="16.5" customHeight="1" x14ac:dyDescent="0.4">
      <c r="A292" s="212">
        <v>291</v>
      </c>
      <c r="B292" s="195" t="s">
        <v>1461</v>
      </c>
      <c r="C292" s="286">
        <v>20424398455</v>
      </c>
      <c r="D292" s="249" t="s">
        <v>401</v>
      </c>
      <c r="E292" s="249" t="s">
        <v>22</v>
      </c>
      <c r="F292" s="222">
        <v>45821</v>
      </c>
      <c r="G292" s="223" t="s">
        <v>338</v>
      </c>
      <c r="H292" s="224">
        <f t="shared" si="9"/>
        <v>45851</v>
      </c>
      <c r="I292" s="223" t="s">
        <v>342</v>
      </c>
      <c r="J292" s="276">
        <v>57762.32</v>
      </c>
      <c r="K292" s="193" t="s">
        <v>24</v>
      </c>
      <c r="L292" s="277">
        <v>29065000</v>
      </c>
      <c r="M292" s="278">
        <v>45904</v>
      </c>
      <c r="N292" s="193">
        <v>4</v>
      </c>
      <c r="O292" s="193">
        <v>9</v>
      </c>
      <c r="P292" s="193">
        <v>2025</v>
      </c>
    </row>
    <row r="293" spans="1:16" s="228" customFormat="1" ht="15.75" customHeight="1" x14ac:dyDescent="0.4">
      <c r="A293" s="212">
        <v>292</v>
      </c>
      <c r="B293" s="195" t="s">
        <v>1466</v>
      </c>
      <c r="C293" s="195">
        <v>38182650</v>
      </c>
      <c r="D293" s="249" t="s">
        <v>401</v>
      </c>
      <c r="E293" s="249" t="s">
        <v>45</v>
      </c>
      <c r="F293" s="222">
        <v>45805</v>
      </c>
      <c r="G293" s="223" t="s">
        <v>338</v>
      </c>
      <c r="H293" s="224">
        <f t="shared" si="9"/>
        <v>45835</v>
      </c>
      <c r="I293" s="223" t="s">
        <v>443</v>
      </c>
      <c r="J293" s="276">
        <v>57609.63</v>
      </c>
      <c r="K293" s="193" t="s">
        <v>281</v>
      </c>
      <c r="L293" s="277">
        <v>0</v>
      </c>
      <c r="M293" s="278">
        <v>38563</v>
      </c>
      <c r="N293" s="193">
        <v>30</v>
      </c>
      <c r="O293" s="193">
        <v>7</v>
      </c>
      <c r="P293" s="193">
        <v>2025</v>
      </c>
    </row>
    <row r="294" spans="1:16" s="228" customFormat="1" ht="17.25" customHeight="1" x14ac:dyDescent="0.4">
      <c r="A294" s="212">
        <v>293</v>
      </c>
      <c r="B294" s="195" t="s">
        <v>1473</v>
      </c>
      <c r="C294" s="193">
        <v>28118218</v>
      </c>
      <c r="D294" s="249">
        <v>1</v>
      </c>
      <c r="E294" s="249" t="s">
        <v>22</v>
      </c>
      <c r="F294" s="222">
        <v>45827</v>
      </c>
      <c r="G294" s="223" t="s">
        <v>340</v>
      </c>
      <c r="H294" s="224">
        <f t="shared" si="9"/>
        <v>45857</v>
      </c>
      <c r="I294" s="223" t="s">
        <v>342</v>
      </c>
      <c r="J294" s="276">
        <v>116591.37</v>
      </c>
      <c r="K294" s="193" t="s">
        <v>281</v>
      </c>
      <c r="L294" s="277">
        <v>16335000</v>
      </c>
      <c r="M294" s="278">
        <v>45873</v>
      </c>
      <c r="N294" s="193">
        <v>4</v>
      </c>
      <c r="O294" s="193">
        <v>8</v>
      </c>
      <c r="P294" s="193">
        <v>2025</v>
      </c>
    </row>
    <row r="295" spans="1:16" s="228" customFormat="1" ht="16.5" customHeight="1" x14ac:dyDescent="0.4">
      <c r="A295" s="212">
        <v>294</v>
      </c>
      <c r="B295" s="195" t="s">
        <v>1386</v>
      </c>
      <c r="C295" s="195">
        <v>24202133</v>
      </c>
      <c r="D295" s="249" t="s">
        <v>550</v>
      </c>
      <c r="E295" s="249" t="s">
        <v>33</v>
      </c>
      <c r="F295" s="268">
        <v>45836</v>
      </c>
      <c r="G295" s="223" t="s">
        <v>338</v>
      </c>
      <c r="H295" s="224">
        <f t="shared" si="9"/>
        <v>45866</v>
      </c>
      <c r="I295" s="223" t="s">
        <v>443</v>
      </c>
      <c r="J295" s="276">
        <v>15742.99</v>
      </c>
      <c r="K295" s="193" t="s">
        <v>362</v>
      </c>
      <c r="L295" s="277">
        <v>11404800</v>
      </c>
      <c r="M295" s="278">
        <v>45906</v>
      </c>
      <c r="N295" s="193">
        <v>6</v>
      </c>
      <c r="O295" s="193">
        <v>9</v>
      </c>
      <c r="P295" s="193">
        <v>2025</v>
      </c>
    </row>
    <row r="296" spans="1:16" s="228" customFormat="1" ht="16.5" customHeight="1" x14ac:dyDescent="0.4">
      <c r="A296" s="212">
        <v>295</v>
      </c>
      <c r="B296" s="195" t="s">
        <v>3189</v>
      </c>
      <c r="C296" s="195">
        <v>44970217</v>
      </c>
      <c r="D296" s="353" t="s">
        <v>3210</v>
      </c>
      <c r="E296" s="249" t="s">
        <v>396</v>
      </c>
      <c r="F296" s="222">
        <v>45817</v>
      </c>
      <c r="G296" s="258" t="s">
        <v>340</v>
      </c>
      <c r="H296" s="224">
        <f t="shared" si="9"/>
        <v>45847</v>
      </c>
      <c r="I296" s="223" t="s">
        <v>443</v>
      </c>
      <c r="J296" s="354">
        <v>149990</v>
      </c>
      <c r="K296" s="228" t="s">
        <v>31</v>
      </c>
      <c r="L296" s="355">
        <v>1500000</v>
      </c>
      <c r="M296" s="224">
        <v>45907</v>
      </c>
      <c r="N296" s="228">
        <v>7</v>
      </c>
      <c r="O296" s="228">
        <v>9</v>
      </c>
      <c r="P296" s="228">
        <v>2025</v>
      </c>
    </row>
    <row r="297" spans="1:16" s="228" customFormat="1" ht="16.5" customHeight="1" x14ac:dyDescent="0.4">
      <c r="A297" s="212">
        <v>296</v>
      </c>
      <c r="B297" s="195" t="s">
        <v>1481</v>
      </c>
      <c r="C297" s="195">
        <v>35580869</v>
      </c>
      <c r="D297" s="249" t="s">
        <v>466</v>
      </c>
      <c r="E297" s="249" t="s">
        <v>41</v>
      </c>
      <c r="F297" s="222">
        <v>45836</v>
      </c>
      <c r="G297" s="223" t="s">
        <v>338</v>
      </c>
      <c r="H297" s="224">
        <f t="shared" si="9"/>
        <v>45866</v>
      </c>
      <c r="I297" s="223" t="s">
        <v>342</v>
      </c>
      <c r="J297" s="276">
        <v>38310.160000000003</v>
      </c>
      <c r="K297" s="193" t="s">
        <v>281</v>
      </c>
      <c r="L297" s="277">
        <v>1528000</v>
      </c>
      <c r="M297" s="278">
        <v>45909</v>
      </c>
      <c r="N297" s="193">
        <v>9</v>
      </c>
      <c r="O297" s="193">
        <v>9</v>
      </c>
      <c r="P297" s="193">
        <v>2025</v>
      </c>
    </row>
    <row r="298" spans="1:16" s="248" customFormat="1" ht="15.75" customHeight="1" x14ac:dyDescent="0.4">
      <c r="A298" s="212">
        <v>297</v>
      </c>
      <c r="B298" s="340" t="s">
        <v>993</v>
      </c>
      <c r="C298" s="340">
        <v>32239467</v>
      </c>
      <c r="D298" s="240" t="s">
        <v>3277</v>
      </c>
      <c r="E298" s="240" t="s">
        <v>1587</v>
      </c>
      <c r="F298" s="356">
        <v>45805</v>
      </c>
      <c r="G298" s="244" t="s">
        <v>372</v>
      </c>
      <c r="H298" s="243">
        <f t="shared" si="9"/>
        <v>45835</v>
      </c>
      <c r="I298" s="244" t="s">
        <v>344</v>
      </c>
      <c r="J298" s="245">
        <v>69542.5</v>
      </c>
      <c r="K298" s="194" t="s">
        <v>24</v>
      </c>
      <c r="L298" s="246">
        <v>12495000</v>
      </c>
      <c r="M298" s="247">
        <v>45853</v>
      </c>
      <c r="N298" s="194">
        <v>15</v>
      </c>
      <c r="O298" s="194">
        <v>7</v>
      </c>
      <c r="P298" s="194">
        <v>2025</v>
      </c>
    </row>
    <row r="299" spans="1:16" s="228" customFormat="1" ht="15.75" customHeight="1" x14ac:dyDescent="0.4">
      <c r="A299" s="212">
        <v>298</v>
      </c>
      <c r="B299" s="195" t="s">
        <v>1489</v>
      </c>
      <c r="C299" s="195">
        <v>29188839</v>
      </c>
      <c r="D299" s="249" t="s">
        <v>401</v>
      </c>
      <c r="E299" s="249" t="s">
        <v>22</v>
      </c>
      <c r="F299" s="339">
        <v>45815</v>
      </c>
      <c r="G299" s="223" t="s">
        <v>340</v>
      </c>
      <c r="H299" s="224">
        <f t="shared" si="9"/>
        <v>45845</v>
      </c>
      <c r="I299" s="223" t="s">
        <v>342</v>
      </c>
      <c r="J299" s="276">
        <v>53209.81</v>
      </c>
      <c r="K299" s="193" t="s">
        <v>281</v>
      </c>
      <c r="L299" s="277">
        <v>7194000</v>
      </c>
      <c r="M299" s="278">
        <v>45892</v>
      </c>
      <c r="N299" s="193">
        <v>23</v>
      </c>
      <c r="O299" s="193">
        <v>8</v>
      </c>
      <c r="P299" s="193">
        <v>2025</v>
      </c>
    </row>
    <row r="300" spans="1:16" s="228" customFormat="1" ht="16.5" customHeight="1" x14ac:dyDescent="0.4">
      <c r="A300" s="212">
        <v>299</v>
      </c>
      <c r="B300" s="195" t="s">
        <v>1497</v>
      </c>
      <c r="C300" s="216">
        <v>21628169</v>
      </c>
      <c r="D300" s="249" t="s">
        <v>401</v>
      </c>
      <c r="E300" s="249" t="s">
        <v>41</v>
      </c>
      <c r="F300" s="222">
        <v>45836</v>
      </c>
      <c r="G300" s="223" t="s">
        <v>338</v>
      </c>
      <c r="H300" s="224">
        <f t="shared" si="9"/>
        <v>45866</v>
      </c>
      <c r="I300" s="223" t="s">
        <v>342</v>
      </c>
      <c r="J300" s="276">
        <v>103303.02</v>
      </c>
      <c r="K300" s="193" t="s">
        <v>281</v>
      </c>
      <c r="L300" s="277">
        <v>9350000</v>
      </c>
      <c r="M300" s="278">
        <v>45925</v>
      </c>
      <c r="N300" s="193">
        <v>25</v>
      </c>
      <c r="O300" s="193">
        <v>9</v>
      </c>
      <c r="P300" s="193">
        <v>2025</v>
      </c>
    </row>
    <row r="301" spans="1:16" s="248" customFormat="1" ht="16.5" customHeight="1" x14ac:dyDescent="0.4">
      <c r="A301" s="212">
        <v>300</v>
      </c>
      <c r="B301" s="340" t="s">
        <v>955</v>
      </c>
      <c r="C301" s="340">
        <v>27896092</v>
      </c>
      <c r="D301" s="240" t="s">
        <v>2905</v>
      </c>
      <c r="E301" s="240" t="s">
        <v>518</v>
      </c>
      <c r="F301" s="356">
        <v>45775</v>
      </c>
      <c r="G301" s="244" t="s">
        <v>338</v>
      </c>
      <c r="H301" s="243">
        <f t="shared" si="9"/>
        <v>45805</v>
      </c>
      <c r="I301" s="244" t="s">
        <v>344</v>
      </c>
      <c r="J301" s="245">
        <v>25916.880000000001</v>
      </c>
      <c r="K301" s="194" t="s">
        <v>31</v>
      </c>
      <c r="L301" s="246">
        <v>475000</v>
      </c>
      <c r="M301" s="247">
        <v>45990</v>
      </c>
      <c r="N301" s="194">
        <v>29</v>
      </c>
      <c r="O301" s="194">
        <v>11</v>
      </c>
      <c r="P301" s="194">
        <v>2025</v>
      </c>
    </row>
    <row r="302" spans="1:16" s="228" customFormat="1" ht="16.5" customHeight="1" x14ac:dyDescent="0.4">
      <c r="A302" s="212">
        <v>301</v>
      </c>
      <c r="B302" s="195" t="s">
        <v>1512</v>
      </c>
      <c r="C302" s="195">
        <v>41654481</v>
      </c>
      <c r="D302" s="249" t="s">
        <v>550</v>
      </c>
      <c r="E302" s="249" t="s">
        <v>1526</v>
      </c>
      <c r="F302" s="268">
        <v>45836</v>
      </c>
      <c r="G302" s="223" t="s">
        <v>372</v>
      </c>
      <c r="H302" s="224">
        <f t="shared" si="9"/>
        <v>45866</v>
      </c>
      <c r="I302" s="223" t="s">
        <v>342</v>
      </c>
      <c r="J302" s="276">
        <v>1812.11</v>
      </c>
      <c r="K302" s="193" t="s">
        <v>281</v>
      </c>
      <c r="L302" s="277">
        <v>4563000</v>
      </c>
      <c r="M302" s="278">
        <v>45868</v>
      </c>
      <c r="N302" s="193">
        <v>30</v>
      </c>
      <c r="O302" s="193">
        <v>7</v>
      </c>
      <c r="P302" s="193">
        <v>2025</v>
      </c>
    </row>
    <row r="303" spans="1:16" s="228" customFormat="1" ht="16.5" customHeight="1" x14ac:dyDescent="0.4">
      <c r="A303" s="212">
        <v>302</v>
      </c>
      <c r="B303" s="195" t="s">
        <v>1515</v>
      </c>
      <c r="C303" s="216">
        <v>22567569</v>
      </c>
      <c r="D303" s="249" t="s">
        <v>401</v>
      </c>
      <c r="E303" s="249" t="s">
        <v>22</v>
      </c>
      <c r="F303" s="339">
        <v>45826</v>
      </c>
      <c r="G303" s="223" t="s">
        <v>340</v>
      </c>
      <c r="H303" s="224">
        <f t="shared" si="9"/>
        <v>45856</v>
      </c>
      <c r="I303" s="223" t="s">
        <v>342</v>
      </c>
      <c r="J303" s="276">
        <v>45849.46</v>
      </c>
      <c r="K303" s="193" t="s">
        <v>281</v>
      </c>
      <c r="L303" s="277">
        <v>9790000</v>
      </c>
      <c r="M303" s="278">
        <v>45933</v>
      </c>
      <c r="N303" s="193">
        <v>3</v>
      </c>
      <c r="O303" s="193">
        <v>10</v>
      </c>
      <c r="P303" s="193">
        <v>2025</v>
      </c>
    </row>
    <row r="304" spans="1:16" s="228" customFormat="1" ht="16.5" customHeight="1" x14ac:dyDescent="0.4">
      <c r="A304" s="212">
        <v>303</v>
      </c>
      <c r="B304" s="195" t="s">
        <v>1516</v>
      </c>
      <c r="C304" s="193">
        <v>39689011</v>
      </c>
      <c r="D304" s="193" t="s">
        <v>466</v>
      </c>
      <c r="E304" s="193" t="s">
        <v>41</v>
      </c>
      <c r="F304" s="222">
        <v>45836</v>
      </c>
      <c r="G304" s="193" t="s">
        <v>340</v>
      </c>
      <c r="H304" s="224">
        <f t="shared" si="9"/>
        <v>45866</v>
      </c>
      <c r="I304" s="223" t="s">
        <v>342</v>
      </c>
      <c r="J304" s="276">
        <v>774043.38</v>
      </c>
      <c r="K304" s="193" t="s">
        <v>281</v>
      </c>
      <c r="L304" s="277">
        <v>4044000</v>
      </c>
      <c r="M304" s="278">
        <v>45874</v>
      </c>
      <c r="N304" s="193">
        <v>5</v>
      </c>
      <c r="O304" s="193">
        <v>8</v>
      </c>
      <c r="P304" s="193">
        <v>2025</v>
      </c>
    </row>
    <row r="305" spans="1:16" s="228" customFormat="1" ht="16.5" customHeight="1" x14ac:dyDescent="0.4">
      <c r="A305" s="212">
        <v>304</v>
      </c>
      <c r="B305" s="195" t="s">
        <v>1293</v>
      </c>
      <c r="C305" s="195">
        <v>38332322</v>
      </c>
      <c r="D305" s="193" t="s">
        <v>466</v>
      </c>
      <c r="E305" s="193" t="s">
        <v>41</v>
      </c>
      <c r="F305" s="222">
        <v>45836</v>
      </c>
      <c r="G305" s="193" t="s">
        <v>338</v>
      </c>
      <c r="H305" s="224">
        <f t="shared" si="9"/>
        <v>45866</v>
      </c>
      <c r="I305" s="275" t="s">
        <v>443</v>
      </c>
      <c r="J305" s="276">
        <v>95058.559999999998</v>
      </c>
      <c r="K305" s="193" t="s">
        <v>281</v>
      </c>
      <c r="L305" s="277">
        <v>2697000</v>
      </c>
      <c r="M305" s="278">
        <v>45844</v>
      </c>
      <c r="N305" s="193">
        <v>6</v>
      </c>
      <c r="O305" s="193">
        <v>7</v>
      </c>
      <c r="P305" s="193">
        <v>2025</v>
      </c>
    </row>
    <row r="306" spans="1:16" s="228" customFormat="1" ht="16.5" customHeight="1" x14ac:dyDescent="0.4">
      <c r="A306" s="212">
        <v>305</v>
      </c>
      <c r="B306" s="195" t="s">
        <v>1517</v>
      </c>
      <c r="C306" s="216">
        <v>27516528</v>
      </c>
      <c r="D306" s="249" t="s">
        <v>401</v>
      </c>
      <c r="E306" s="249" t="s">
        <v>22</v>
      </c>
      <c r="F306" s="222">
        <v>45821</v>
      </c>
      <c r="G306" s="212" t="s">
        <v>338</v>
      </c>
      <c r="H306" s="224">
        <f t="shared" si="9"/>
        <v>45851</v>
      </c>
      <c r="I306" s="223" t="s">
        <v>342</v>
      </c>
      <c r="J306" s="276">
        <v>52371.56</v>
      </c>
      <c r="K306" s="193" t="s">
        <v>281</v>
      </c>
      <c r="L306" s="277">
        <v>29645000</v>
      </c>
      <c r="M306" s="278">
        <v>45847</v>
      </c>
      <c r="N306" s="193">
        <v>9</v>
      </c>
      <c r="O306" s="193">
        <v>7</v>
      </c>
      <c r="P306" s="193">
        <v>2025</v>
      </c>
    </row>
    <row r="307" spans="1:16" s="193" customFormat="1" ht="16.5" customHeight="1" x14ac:dyDescent="0.4">
      <c r="A307" s="212">
        <v>306</v>
      </c>
      <c r="B307" s="193" t="s">
        <v>1518</v>
      </c>
      <c r="C307" s="193">
        <v>45083188</v>
      </c>
      <c r="D307" s="249" t="s">
        <v>1438</v>
      </c>
      <c r="E307" s="249" t="s">
        <v>22</v>
      </c>
      <c r="F307" s="339">
        <v>45832</v>
      </c>
      <c r="G307" s="212" t="s">
        <v>340</v>
      </c>
      <c r="H307" s="278">
        <f t="shared" si="9"/>
        <v>45862</v>
      </c>
      <c r="I307" s="223" t="s">
        <v>443</v>
      </c>
      <c r="J307" s="276">
        <v>86814.58</v>
      </c>
      <c r="K307" s="193" t="s">
        <v>281</v>
      </c>
      <c r="L307" s="277">
        <v>15180000</v>
      </c>
      <c r="M307" s="278">
        <v>45847</v>
      </c>
      <c r="N307" s="193">
        <v>9</v>
      </c>
      <c r="O307" s="193">
        <v>7</v>
      </c>
      <c r="P307" s="193">
        <v>2025</v>
      </c>
    </row>
    <row r="308" spans="1:16" s="228" customFormat="1" ht="16.5" customHeight="1" x14ac:dyDescent="0.4">
      <c r="A308" s="212">
        <v>307</v>
      </c>
      <c r="B308" s="195" t="s">
        <v>257</v>
      </c>
      <c r="C308" s="195">
        <v>27958126</v>
      </c>
      <c r="D308" s="195" t="s">
        <v>780</v>
      </c>
      <c r="E308" s="195" t="s">
        <v>22</v>
      </c>
      <c r="F308" s="268">
        <v>45814</v>
      </c>
      <c r="G308" s="195" t="s">
        <v>340</v>
      </c>
      <c r="H308" s="224">
        <f t="shared" si="9"/>
        <v>45844</v>
      </c>
      <c r="I308" s="195" t="s">
        <v>342</v>
      </c>
      <c r="J308" s="357">
        <v>128101.41</v>
      </c>
      <c r="K308" s="195" t="s">
        <v>362</v>
      </c>
      <c r="L308" s="277">
        <v>157818500</v>
      </c>
      <c r="M308" s="270">
        <v>46044</v>
      </c>
      <c r="N308" s="195">
        <v>22</v>
      </c>
      <c r="O308" s="195">
        <v>1</v>
      </c>
      <c r="P308" s="195">
        <v>2026</v>
      </c>
    </row>
    <row r="309" spans="1:16" s="295" customFormat="1" ht="24.6" customHeight="1" x14ac:dyDescent="0.4">
      <c r="A309" s="212">
        <v>308</v>
      </c>
      <c r="B309" s="253" t="s">
        <v>1543</v>
      </c>
      <c r="C309" s="358">
        <v>30715004506</v>
      </c>
      <c r="D309" s="359" t="s">
        <v>1548</v>
      </c>
      <c r="E309" s="212" t="s">
        <v>45</v>
      </c>
      <c r="F309" s="300">
        <v>45812</v>
      </c>
      <c r="G309" s="212" t="s">
        <v>340</v>
      </c>
      <c r="H309" s="296">
        <f t="shared" si="9"/>
        <v>45842</v>
      </c>
      <c r="I309" s="223" t="s">
        <v>342</v>
      </c>
      <c r="J309" s="225">
        <v>69931.39</v>
      </c>
      <c r="K309" s="212" t="s">
        <v>281</v>
      </c>
      <c r="L309" s="235">
        <v>0</v>
      </c>
      <c r="M309" s="227">
        <v>45863</v>
      </c>
      <c r="N309" s="212">
        <v>25</v>
      </c>
      <c r="O309" s="212">
        <v>7</v>
      </c>
      <c r="P309" s="212">
        <v>2025</v>
      </c>
    </row>
    <row r="310" spans="1:16" s="295" customFormat="1" ht="37.15" customHeight="1" x14ac:dyDescent="0.4">
      <c r="A310" s="212">
        <v>309</v>
      </c>
      <c r="B310" s="253" t="s">
        <v>1543</v>
      </c>
      <c r="C310" s="358">
        <v>30715004506</v>
      </c>
      <c r="D310" s="359" t="s">
        <v>1547</v>
      </c>
      <c r="E310" s="212" t="s">
        <v>45</v>
      </c>
      <c r="F310" s="300">
        <v>45812</v>
      </c>
      <c r="G310" s="212" t="s">
        <v>340</v>
      </c>
      <c r="H310" s="296">
        <f t="shared" si="9"/>
        <v>45842</v>
      </c>
      <c r="I310" s="223" t="s">
        <v>412</v>
      </c>
      <c r="J310" s="225">
        <v>69931.39</v>
      </c>
      <c r="K310" s="212" t="s">
        <v>281</v>
      </c>
      <c r="L310" s="235">
        <v>0</v>
      </c>
      <c r="M310" s="227">
        <v>45862</v>
      </c>
      <c r="N310" s="212">
        <v>24</v>
      </c>
      <c r="O310" s="212">
        <v>7</v>
      </c>
      <c r="P310" s="212">
        <v>2025</v>
      </c>
    </row>
    <row r="311" spans="1:16" s="295" customFormat="1" ht="16.5" customHeight="1" x14ac:dyDescent="0.4">
      <c r="A311" s="212">
        <v>310</v>
      </c>
      <c r="B311" s="360" t="s">
        <v>1543</v>
      </c>
      <c r="C311" s="359">
        <v>30715004506</v>
      </c>
      <c r="D311" s="212" t="s">
        <v>1550</v>
      </c>
      <c r="E311" s="212" t="s">
        <v>45</v>
      </c>
      <c r="F311" s="300">
        <v>45812</v>
      </c>
      <c r="G311" s="212" t="s">
        <v>340</v>
      </c>
      <c r="H311" s="296">
        <f t="shared" si="9"/>
        <v>45842</v>
      </c>
      <c r="I311" s="223" t="s">
        <v>412</v>
      </c>
      <c r="J311" s="225">
        <v>69931.39</v>
      </c>
      <c r="K311" s="212" t="s">
        <v>281</v>
      </c>
      <c r="L311" s="235">
        <v>0</v>
      </c>
      <c r="M311" s="227">
        <v>45862</v>
      </c>
      <c r="N311" s="212">
        <v>24</v>
      </c>
      <c r="O311" s="212">
        <v>7</v>
      </c>
      <c r="P311" s="212">
        <v>2025</v>
      </c>
    </row>
    <row r="312" spans="1:16" s="228" customFormat="1" ht="16.5" customHeight="1" x14ac:dyDescent="0.4">
      <c r="A312" s="212">
        <v>311</v>
      </c>
      <c r="B312" s="195" t="s">
        <v>1539</v>
      </c>
      <c r="C312" s="193">
        <v>25064356</v>
      </c>
      <c r="D312" s="249" t="s">
        <v>401</v>
      </c>
      <c r="E312" s="249" t="s">
        <v>22</v>
      </c>
      <c r="F312" s="222">
        <v>45821</v>
      </c>
      <c r="G312" s="249" t="s">
        <v>338</v>
      </c>
      <c r="H312" s="224">
        <f t="shared" si="9"/>
        <v>45851</v>
      </c>
      <c r="I312" s="223" t="s">
        <v>342</v>
      </c>
      <c r="J312" s="276">
        <v>139038.69</v>
      </c>
      <c r="K312" s="193" t="s">
        <v>281</v>
      </c>
      <c r="L312" s="277">
        <v>31130000</v>
      </c>
      <c r="M312" s="278">
        <v>45878</v>
      </c>
      <c r="N312" s="193">
        <v>9</v>
      </c>
      <c r="O312" s="193">
        <v>8</v>
      </c>
      <c r="P312" s="193">
        <v>2025</v>
      </c>
    </row>
    <row r="313" spans="1:16" s="195" customFormat="1" x14ac:dyDescent="0.4">
      <c r="A313" s="212">
        <v>312</v>
      </c>
      <c r="B313" s="195" t="s">
        <v>1540</v>
      </c>
      <c r="C313" s="361">
        <v>45347664</v>
      </c>
      <c r="D313" s="249" t="s">
        <v>466</v>
      </c>
      <c r="E313" s="249" t="s">
        <v>45</v>
      </c>
      <c r="F313" s="222">
        <v>45836</v>
      </c>
      <c r="G313" s="249" t="s">
        <v>372</v>
      </c>
      <c r="H313" s="224">
        <v>45239</v>
      </c>
      <c r="I313" s="223" t="s">
        <v>342</v>
      </c>
      <c r="J313" s="276">
        <v>5501.34</v>
      </c>
      <c r="K313" s="193" t="s">
        <v>24</v>
      </c>
      <c r="L313" s="277">
        <v>1028000</v>
      </c>
      <c r="M313" s="278">
        <v>45866</v>
      </c>
      <c r="N313" s="193">
        <v>28</v>
      </c>
      <c r="O313" s="193">
        <v>7</v>
      </c>
      <c r="P313" s="193">
        <v>2025</v>
      </c>
    </row>
    <row r="314" spans="1:16" s="228" customFormat="1" ht="16.5" customHeight="1" x14ac:dyDescent="0.4">
      <c r="A314" s="212">
        <v>313</v>
      </c>
      <c r="B314" s="195" t="s">
        <v>1260</v>
      </c>
      <c r="C314" s="216">
        <v>20532683</v>
      </c>
      <c r="D314" s="249" t="s">
        <v>401</v>
      </c>
      <c r="E314" s="249" t="s">
        <v>22</v>
      </c>
      <c r="F314" s="222">
        <v>45821</v>
      </c>
      <c r="G314" s="249" t="s">
        <v>338</v>
      </c>
      <c r="H314" s="224">
        <f t="shared" ref="H314:H377" si="10">+$F314+30</f>
        <v>45851</v>
      </c>
      <c r="I314" s="223" t="s">
        <v>342</v>
      </c>
      <c r="J314" s="276">
        <v>108760.88</v>
      </c>
      <c r="K314" s="193" t="s">
        <v>281</v>
      </c>
      <c r="L314" s="277">
        <v>28930000</v>
      </c>
      <c r="M314" s="278">
        <v>45846</v>
      </c>
      <c r="N314" s="193">
        <v>8</v>
      </c>
      <c r="O314" s="193">
        <v>7</v>
      </c>
      <c r="P314" s="193">
        <v>2025</v>
      </c>
    </row>
    <row r="315" spans="1:16" s="228" customFormat="1" x14ac:dyDescent="0.4">
      <c r="A315" s="212">
        <v>314</v>
      </c>
      <c r="B315" s="249" t="s">
        <v>1569</v>
      </c>
      <c r="C315" s="249">
        <v>29518581</v>
      </c>
      <c r="D315" s="212" t="s">
        <v>2143</v>
      </c>
      <c r="E315" s="249" t="s">
        <v>41</v>
      </c>
      <c r="F315" s="222">
        <v>45836</v>
      </c>
      <c r="G315" s="258" t="s">
        <v>372</v>
      </c>
      <c r="H315" s="224">
        <f t="shared" si="10"/>
        <v>45866</v>
      </c>
      <c r="I315" s="258" t="s">
        <v>342</v>
      </c>
      <c r="J315" s="259">
        <v>16878.54</v>
      </c>
      <c r="K315" s="249" t="s">
        <v>281</v>
      </c>
      <c r="L315" s="260">
        <v>0</v>
      </c>
      <c r="M315" s="261">
        <v>45883</v>
      </c>
      <c r="N315" s="249">
        <v>14</v>
      </c>
      <c r="O315" s="249">
        <v>8</v>
      </c>
      <c r="P315" s="249">
        <v>2025</v>
      </c>
    </row>
    <row r="316" spans="1:16" s="252" customFormat="1" ht="37.9" customHeight="1" x14ac:dyDescent="0.4">
      <c r="A316" s="212">
        <v>315</v>
      </c>
      <c r="B316" s="214" t="s">
        <v>1575</v>
      </c>
      <c r="C316" s="214">
        <v>39070885</v>
      </c>
      <c r="D316" s="214" t="s">
        <v>40</v>
      </c>
      <c r="E316" s="214" t="s">
        <v>22</v>
      </c>
      <c r="F316" s="291">
        <v>45840</v>
      </c>
      <c r="G316" s="230" t="s">
        <v>372</v>
      </c>
      <c r="H316" s="251">
        <f t="shared" si="10"/>
        <v>45870</v>
      </c>
      <c r="I316" s="230" t="s">
        <v>342</v>
      </c>
      <c r="J316" s="232">
        <v>274936.14</v>
      </c>
      <c r="K316" s="214" t="s">
        <v>31</v>
      </c>
      <c r="L316" s="233">
        <v>314720000</v>
      </c>
      <c r="M316" s="234">
        <v>46157</v>
      </c>
      <c r="N316" s="214">
        <v>15</v>
      </c>
      <c r="O316" s="214">
        <v>5</v>
      </c>
      <c r="P316" s="214">
        <v>2026</v>
      </c>
    </row>
    <row r="317" spans="1:16" s="228" customFormat="1" ht="15" customHeight="1" x14ac:dyDescent="0.4">
      <c r="A317" s="212">
        <v>316</v>
      </c>
      <c r="B317" s="249" t="s">
        <v>1387</v>
      </c>
      <c r="C317" s="249">
        <v>16229509</v>
      </c>
      <c r="D317" s="212" t="s">
        <v>2144</v>
      </c>
      <c r="E317" s="249" t="s">
        <v>22</v>
      </c>
      <c r="F317" s="222">
        <v>45821</v>
      </c>
      <c r="G317" s="258" t="s">
        <v>338</v>
      </c>
      <c r="H317" s="224">
        <f t="shared" si="10"/>
        <v>45851</v>
      </c>
      <c r="I317" s="258" t="s">
        <v>342</v>
      </c>
      <c r="J317" s="259">
        <v>198524.9</v>
      </c>
      <c r="K317" s="249" t="s">
        <v>281</v>
      </c>
      <c r="L317" s="260">
        <v>18810000</v>
      </c>
      <c r="M317" s="261">
        <v>45895</v>
      </c>
      <c r="N317" s="249">
        <v>26</v>
      </c>
      <c r="O317" s="249">
        <v>8</v>
      </c>
      <c r="P317" s="249">
        <v>2025</v>
      </c>
    </row>
    <row r="318" spans="1:16" s="252" customFormat="1" ht="37.9" customHeight="1" x14ac:dyDescent="0.4">
      <c r="A318" s="212">
        <v>317</v>
      </c>
      <c r="B318" s="214" t="s">
        <v>639</v>
      </c>
      <c r="C318" s="214">
        <v>22033634</v>
      </c>
      <c r="D318" s="214" t="s">
        <v>2145</v>
      </c>
      <c r="E318" s="214" t="s">
        <v>22</v>
      </c>
      <c r="F318" s="291">
        <v>45840</v>
      </c>
      <c r="G318" s="230" t="s">
        <v>372</v>
      </c>
      <c r="H318" s="338">
        <f t="shared" si="10"/>
        <v>45870</v>
      </c>
      <c r="I318" s="230" t="s">
        <v>342</v>
      </c>
      <c r="J318" s="232">
        <v>92530.559999999998</v>
      </c>
      <c r="K318" s="214" t="s">
        <v>281</v>
      </c>
      <c r="L318" s="233">
        <v>9680000</v>
      </c>
      <c r="M318" s="234">
        <v>45897</v>
      </c>
      <c r="N318" s="214">
        <v>28</v>
      </c>
      <c r="O318" s="214">
        <v>8</v>
      </c>
      <c r="P318" s="214">
        <v>2025</v>
      </c>
    </row>
    <row r="319" spans="1:16" s="252" customFormat="1" ht="37.9" customHeight="1" x14ac:dyDescent="0.4">
      <c r="A319" s="212">
        <v>318</v>
      </c>
      <c r="B319" s="298" t="s">
        <v>1891</v>
      </c>
      <c r="C319" s="214">
        <v>30716722348</v>
      </c>
      <c r="D319" s="214" t="s">
        <v>550</v>
      </c>
      <c r="E319" s="214" t="s">
        <v>22</v>
      </c>
      <c r="F319" s="291">
        <v>45840</v>
      </c>
      <c r="G319" s="230" t="s">
        <v>372</v>
      </c>
      <c r="H319" s="251">
        <f t="shared" si="10"/>
        <v>45870</v>
      </c>
      <c r="I319" s="230" t="s">
        <v>342</v>
      </c>
      <c r="J319" s="232">
        <v>0</v>
      </c>
      <c r="K319" s="214" t="s">
        <v>362</v>
      </c>
      <c r="L319" s="233">
        <v>13000000</v>
      </c>
      <c r="M319" s="234">
        <v>45983</v>
      </c>
      <c r="N319" s="214">
        <v>22</v>
      </c>
      <c r="O319" s="214">
        <v>11</v>
      </c>
      <c r="P319" s="214">
        <v>2025</v>
      </c>
    </row>
    <row r="320" spans="1:16" s="228" customFormat="1" ht="16.5" customHeight="1" x14ac:dyDescent="0.4">
      <c r="A320" s="212">
        <v>319</v>
      </c>
      <c r="B320" s="195" t="s">
        <v>1892</v>
      </c>
      <c r="C320" s="249">
        <v>30715004506</v>
      </c>
      <c r="D320" s="212" t="s">
        <v>2147</v>
      </c>
      <c r="E320" s="249" t="s">
        <v>41</v>
      </c>
      <c r="F320" s="222">
        <v>45816</v>
      </c>
      <c r="G320" s="258" t="s">
        <v>340</v>
      </c>
      <c r="H320" s="224">
        <f t="shared" si="10"/>
        <v>45846</v>
      </c>
      <c r="I320" s="258" t="s">
        <v>342</v>
      </c>
      <c r="J320" s="259">
        <v>174080.02</v>
      </c>
      <c r="K320" s="249" t="s">
        <v>281</v>
      </c>
      <c r="L320" s="260">
        <v>29300000</v>
      </c>
      <c r="M320" s="261">
        <v>45907</v>
      </c>
      <c r="N320" s="228">
        <v>7</v>
      </c>
      <c r="O320" s="228">
        <v>9</v>
      </c>
      <c r="P320" s="228">
        <v>2025</v>
      </c>
    </row>
    <row r="321" spans="1:16" s="228" customFormat="1" ht="16.5" customHeight="1" x14ac:dyDescent="0.4">
      <c r="A321" s="212">
        <v>320</v>
      </c>
      <c r="B321" s="195" t="s">
        <v>1893</v>
      </c>
      <c r="C321" s="249">
        <v>28438360</v>
      </c>
      <c r="D321" s="212" t="s">
        <v>2146</v>
      </c>
      <c r="E321" s="193" t="s">
        <v>22</v>
      </c>
      <c r="F321" s="222">
        <v>45821</v>
      </c>
      <c r="G321" s="258" t="s">
        <v>1905</v>
      </c>
      <c r="H321" s="224">
        <f t="shared" si="10"/>
        <v>45851</v>
      </c>
      <c r="I321" s="258" t="s">
        <v>342</v>
      </c>
      <c r="J321" s="259">
        <v>106231</v>
      </c>
      <c r="K321" s="249" t="s">
        <v>564</v>
      </c>
      <c r="L321" s="260">
        <v>20680000</v>
      </c>
      <c r="M321" s="261">
        <v>45915</v>
      </c>
      <c r="N321" s="228">
        <v>15</v>
      </c>
      <c r="O321" s="228">
        <v>9</v>
      </c>
      <c r="P321" s="228">
        <v>2025</v>
      </c>
    </row>
    <row r="322" spans="1:16" s="248" customFormat="1" ht="16.5" customHeight="1" x14ac:dyDescent="0.4">
      <c r="A322" s="212">
        <v>321</v>
      </c>
      <c r="B322" s="340" t="s">
        <v>1915</v>
      </c>
      <c r="C322" s="194">
        <v>32426245</v>
      </c>
      <c r="D322" s="194" t="s">
        <v>2148</v>
      </c>
      <c r="E322" s="240" t="s">
        <v>1587</v>
      </c>
      <c r="F322" s="356">
        <v>45805</v>
      </c>
      <c r="G322" s="194" t="s">
        <v>1905</v>
      </c>
      <c r="H322" s="243">
        <f t="shared" si="10"/>
        <v>45835</v>
      </c>
      <c r="I322" s="244" t="s">
        <v>344</v>
      </c>
      <c r="J322" s="245">
        <v>124503.65</v>
      </c>
      <c r="K322" s="194" t="s">
        <v>564</v>
      </c>
      <c r="L322" s="246">
        <v>16779000</v>
      </c>
      <c r="M322" s="247">
        <v>45921</v>
      </c>
      <c r="N322" s="248">
        <v>21</v>
      </c>
      <c r="O322" s="248">
        <v>9</v>
      </c>
      <c r="P322" s="248">
        <v>2025</v>
      </c>
    </row>
    <row r="323" spans="1:16" s="228" customFormat="1" ht="16.5" customHeight="1" x14ac:dyDescent="0.4">
      <c r="A323" s="212">
        <v>322</v>
      </c>
      <c r="B323" s="195" t="s">
        <v>1008</v>
      </c>
      <c r="C323" s="193">
        <v>35122905</v>
      </c>
      <c r="D323" s="249" t="s">
        <v>2149</v>
      </c>
      <c r="E323" s="249" t="s">
        <v>1587</v>
      </c>
      <c r="F323" s="222">
        <v>45836</v>
      </c>
      <c r="G323" s="249" t="s">
        <v>1905</v>
      </c>
      <c r="H323" s="224">
        <f t="shared" si="10"/>
        <v>45866</v>
      </c>
      <c r="I323" s="223" t="s">
        <v>443</v>
      </c>
      <c r="J323" s="276">
        <v>112795.24</v>
      </c>
      <c r="K323" s="193" t="s">
        <v>564</v>
      </c>
      <c r="L323" s="260">
        <v>7282760</v>
      </c>
      <c r="M323" s="261">
        <v>45928</v>
      </c>
      <c r="N323" s="228">
        <v>28</v>
      </c>
      <c r="O323" s="228">
        <v>9</v>
      </c>
      <c r="P323" s="228">
        <v>2025</v>
      </c>
    </row>
    <row r="324" spans="1:16" s="228" customFormat="1" ht="16.5" customHeight="1" x14ac:dyDescent="0.4">
      <c r="A324" s="212">
        <v>323</v>
      </c>
      <c r="B324" s="195" t="s">
        <v>1921</v>
      </c>
      <c r="C324" s="193">
        <v>32071241</v>
      </c>
      <c r="D324" s="249" t="s">
        <v>595</v>
      </c>
      <c r="E324" s="249" t="s">
        <v>33</v>
      </c>
      <c r="F324" s="268">
        <v>45836</v>
      </c>
      <c r="G324" s="249" t="s">
        <v>372</v>
      </c>
      <c r="H324" s="224">
        <f t="shared" si="10"/>
        <v>45866</v>
      </c>
      <c r="I324" s="258" t="s">
        <v>342</v>
      </c>
      <c r="J324" s="276">
        <v>1933.46</v>
      </c>
      <c r="K324" s="193" t="s">
        <v>564</v>
      </c>
      <c r="L324" s="277">
        <v>5018200</v>
      </c>
      <c r="M324" s="278">
        <v>45937</v>
      </c>
      <c r="N324" s="228">
        <v>2</v>
      </c>
      <c r="O324" s="228">
        <v>10</v>
      </c>
      <c r="P324" s="228">
        <v>2025</v>
      </c>
    </row>
    <row r="325" spans="1:16" s="228" customFormat="1" x14ac:dyDescent="0.4">
      <c r="A325" s="212">
        <v>324</v>
      </c>
      <c r="B325" s="195" t="s">
        <v>1927</v>
      </c>
      <c r="C325" s="249">
        <v>13680843</v>
      </c>
      <c r="D325" s="249" t="s">
        <v>2150</v>
      </c>
      <c r="E325" s="249" t="s">
        <v>22</v>
      </c>
      <c r="F325" s="222">
        <v>45821</v>
      </c>
      <c r="G325" s="249" t="s">
        <v>1905</v>
      </c>
      <c r="H325" s="224">
        <f t="shared" si="10"/>
        <v>45851</v>
      </c>
      <c r="I325" s="258" t="s">
        <v>342</v>
      </c>
      <c r="J325" s="276">
        <v>49826.04</v>
      </c>
      <c r="K325" s="193" t="s">
        <v>564</v>
      </c>
      <c r="L325" s="260">
        <v>8173000</v>
      </c>
      <c r="M325" s="261">
        <v>45933</v>
      </c>
      <c r="N325" s="228">
        <v>3</v>
      </c>
      <c r="O325" s="228">
        <v>10</v>
      </c>
      <c r="P325" s="228">
        <v>2025</v>
      </c>
    </row>
    <row r="326" spans="1:16" s="252" customFormat="1" ht="37.9" customHeight="1" x14ac:dyDescent="0.4">
      <c r="A326" s="212">
        <v>325</v>
      </c>
      <c r="B326" s="298" t="s">
        <v>1932</v>
      </c>
      <c r="C326" s="214">
        <v>12671611</v>
      </c>
      <c r="D326" s="214" t="s">
        <v>2151</v>
      </c>
      <c r="E326" s="214" t="s">
        <v>22</v>
      </c>
      <c r="F326" s="291">
        <v>45840</v>
      </c>
      <c r="G326" s="214" t="s">
        <v>372</v>
      </c>
      <c r="H326" s="251">
        <f t="shared" si="10"/>
        <v>45870</v>
      </c>
      <c r="I326" s="230" t="s">
        <v>342</v>
      </c>
      <c r="J326" s="232">
        <v>108352</v>
      </c>
      <c r="K326" s="214" t="s">
        <v>564</v>
      </c>
      <c r="L326" s="233">
        <v>14300000</v>
      </c>
      <c r="M326" s="234">
        <v>45934</v>
      </c>
      <c r="N326" s="252">
        <v>4</v>
      </c>
      <c r="O326" s="252">
        <v>10</v>
      </c>
      <c r="P326" s="252">
        <v>2025</v>
      </c>
    </row>
    <row r="327" spans="1:16" s="333" customFormat="1" x14ac:dyDescent="0.4">
      <c r="A327" s="212">
        <v>326</v>
      </c>
      <c r="B327" s="362" t="s">
        <v>1153</v>
      </c>
      <c r="C327" s="363">
        <v>33493245</v>
      </c>
      <c r="D327" s="326" t="s">
        <v>1933</v>
      </c>
      <c r="E327" s="326" t="s">
        <v>396</v>
      </c>
      <c r="F327" s="364">
        <v>45836</v>
      </c>
      <c r="G327" s="326" t="s">
        <v>372</v>
      </c>
      <c r="H327" s="329">
        <f t="shared" si="10"/>
        <v>45866</v>
      </c>
      <c r="I327" s="365" t="s">
        <v>342</v>
      </c>
      <c r="J327" s="330">
        <v>118696.02</v>
      </c>
      <c r="K327" s="191" t="s">
        <v>31</v>
      </c>
      <c r="L327" s="366">
        <v>7789678</v>
      </c>
      <c r="M327" s="367">
        <v>46025</v>
      </c>
      <c r="N327" s="333">
        <v>30</v>
      </c>
      <c r="O327" s="333">
        <v>12</v>
      </c>
      <c r="P327" s="333">
        <v>2025</v>
      </c>
    </row>
    <row r="328" spans="1:16" s="252" customFormat="1" ht="37.9" customHeight="1" x14ac:dyDescent="0.4">
      <c r="A328" s="212">
        <v>327</v>
      </c>
      <c r="B328" s="298" t="s">
        <v>1938</v>
      </c>
      <c r="C328" s="214">
        <v>40249045</v>
      </c>
      <c r="D328" s="214" t="s">
        <v>1581</v>
      </c>
      <c r="E328" s="214" t="s">
        <v>22</v>
      </c>
      <c r="F328" s="291">
        <v>45840</v>
      </c>
      <c r="G328" s="214" t="s">
        <v>372</v>
      </c>
      <c r="H328" s="251">
        <f t="shared" si="10"/>
        <v>45870</v>
      </c>
      <c r="I328" s="230" t="s">
        <v>342</v>
      </c>
      <c r="J328" s="232">
        <v>56381.760000000002</v>
      </c>
      <c r="K328" s="214" t="s">
        <v>564</v>
      </c>
      <c r="L328" s="233">
        <v>7205000</v>
      </c>
      <c r="M328" s="234">
        <v>45862</v>
      </c>
      <c r="N328" s="252">
        <v>24</v>
      </c>
      <c r="O328" s="252">
        <v>7</v>
      </c>
      <c r="P328" s="252">
        <v>2025</v>
      </c>
    </row>
    <row r="329" spans="1:16" s="228" customFormat="1" ht="27.6" customHeight="1" x14ac:dyDescent="0.4">
      <c r="A329" s="212">
        <v>328</v>
      </c>
      <c r="B329" s="195" t="s">
        <v>1955</v>
      </c>
      <c r="C329" s="193">
        <v>29710029</v>
      </c>
      <c r="D329" s="249" t="s">
        <v>2152</v>
      </c>
      <c r="E329" s="249" t="s">
        <v>22</v>
      </c>
      <c r="F329" s="222">
        <v>45821</v>
      </c>
      <c r="G329" s="249" t="s">
        <v>1905</v>
      </c>
      <c r="H329" s="224">
        <f t="shared" si="10"/>
        <v>45851</v>
      </c>
      <c r="I329" s="258" t="s">
        <v>342</v>
      </c>
      <c r="J329" s="276">
        <v>54968.41</v>
      </c>
      <c r="K329" s="193" t="s">
        <v>564</v>
      </c>
      <c r="L329" s="260">
        <v>9999000</v>
      </c>
      <c r="M329" s="261">
        <v>45850</v>
      </c>
      <c r="N329" s="228">
        <v>12</v>
      </c>
      <c r="O329" s="228">
        <v>7</v>
      </c>
      <c r="P329" s="228">
        <v>2025</v>
      </c>
    </row>
    <row r="330" spans="1:16" s="228" customFormat="1" ht="16.5" customHeight="1" x14ac:dyDescent="0.4">
      <c r="A330" s="212">
        <v>329</v>
      </c>
      <c r="B330" s="195" t="s">
        <v>1942</v>
      </c>
      <c r="C330" s="193">
        <v>27957085</v>
      </c>
      <c r="D330" s="249" t="s">
        <v>595</v>
      </c>
      <c r="E330" s="249" t="s">
        <v>33</v>
      </c>
      <c r="F330" s="268">
        <v>45836</v>
      </c>
      <c r="G330" s="249" t="s">
        <v>372</v>
      </c>
      <c r="H330" s="224">
        <f t="shared" si="10"/>
        <v>45866</v>
      </c>
      <c r="I330" s="258" t="s">
        <v>344</v>
      </c>
      <c r="J330" s="318">
        <v>2718.05</v>
      </c>
      <c r="K330" s="193" t="s">
        <v>564</v>
      </c>
      <c r="L330" s="277">
        <v>6842900</v>
      </c>
      <c r="M330" s="278">
        <v>45853</v>
      </c>
      <c r="N330" s="228">
        <v>15</v>
      </c>
      <c r="O330" s="228">
        <v>7</v>
      </c>
      <c r="P330" s="228">
        <v>2025</v>
      </c>
    </row>
    <row r="331" spans="1:16" s="228" customFormat="1" x14ac:dyDescent="0.4">
      <c r="A331" s="212">
        <v>330</v>
      </c>
      <c r="B331" s="195" t="s">
        <v>1943</v>
      </c>
      <c r="C331" s="193">
        <v>28272806</v>
      </c>
      <c r="D331" s="249" t="s">
        <v>595</v>
      </c>
      <c r="E331" s="249" t="s">
        <v>33</v>
      </c>
      <c r="F331" s="268">
        <v>45836</v>
      </c>
      <c r="G331" s="249" t="s">
        <v>372</v>
      </c>
      <c r="H331" s="224">
        <f t="shared" si="10"/>
        <v>45866</v>
      </c>
      <c r="I331" s="258" t="s">
        <v>344</v>
      </c>
      <c r="J331" s="276">
        <v>2718.05</v>
      </c>
      <c r="K331" s="193" t="s">
        <v>564</v>
      </c>
      <c r="L331" s="260">
        <v>6842900</v>
      </c>
      <c r="M331" s="261">
        <v>45853</v>
      </c>
      <c r="N331" s="228">
        <v>15</v>
      </c>
      <c r="O331" s="228">
        <v>7</v>
      </c>
      <c r="P331" s="228">
        <v>2025</v>
      </c>
    </row>
    <row r="332" spans="1:16" s="248" customFormat="1" ht="16.5" customHeight="1" x14ac:dyDescent="0.4">
      <c r="A332" s="212">
        <v>331</v>
      </c>
      <c r="B332" s="340" t="s">
        <v>1942</v>
      </c>
      <c r="C332" s="194">
        <v>27957085</v>
      </c>
      <c r="D332" s="240" t="s">
        <v>329</v>
      </c>
      <c r="E332" s="240" t="s">
        <v>1587</v>
      </c>
      <c r="F332" s="241">
        <v>45805</v>
      </c>
      <c r="G332" s="240" t="s">
        <v>372</v>
      </c>
      <c r="H332" s="243">
        <f t="shared" si="10"/>
        <v>45835</v>
      </c>
      <c r="I332" s="287" t="s">
        <v>344</v>
      </c>
      <c r="J332" s="245">
        <v>14688</v>
      </c>
      <c r="K332" s="194" t="s">
        <v>362</v>
      </c>
      <c r="L332" s="289">
        <v>6000000</v>
      </c>
      <c r="M332" s="290">
        <v>46037</v>
      </c>
      <c r="N332" s="248">
        <v>15</v>
      </c>
      <c r="O332" s="248">
        <v>1</v>
      </c>
      <c r="P332" s="248">
        <v>2026</v>
      </c>
    </row>
    <row r="333" spans="1:16" s="228" customFormat="1" ht="16.5" customHeight="1" x14ac:dyDescent="0.4">
      <c r="A333" s="212">
        <v>332</v>
      </c>
      <c r="B333" s="195" t="s">
        <v>1944</v>
      </c>
      <c r="C333" s="249">
        <v>35870071</v>
      </c>
      <c r="D333" s="249" t="s">
        <v>595</v>
      </c>
      <c r="E333" s="249" t="s">
        <v>33</v>
      </c>
      <c r="F333" s="268">
        <v>45836</v>
      </c>
      <c r="G333" s="249" t="s">
        <v>372</v>
      </c>
      <c r="H333" s="224">
        <f t="shared" si="10"/>
        <v>45866</v>
      </c>
      <c r="I333" s="258" t="s">
        <v>342</v>
      </c>
      <c r="J333" s="276">
        <v>1683.02</v>
      </c>
      <c r="K333" s="193" t="s">
        <v>564</v>
      </c>
      <c r="L333" s="277">
        <v>4235000</v>
      </c>
      <c r="M333" s="278">
        <v>45933</v>
      </c>
      <c r="N333" s="228">
        <v>3</v>
      </c>
      <c r="O333" s="228">
        <v>10</v>
      </c>
      <c r="P333" s="228">
        <v>2025</v>
      </c>
    </row>
    <row r="334" spans="1:16" s="228" customFormat="1" ht="16.5" customHeight="1" x14ac:dyDescent="0.4">
      <c r="A334" s="212">
        <v>333</v>
      </c>
      <c r="B334" s="195" t="s">
        <v>1622</v>
      </c>
      <c r="C334" s="293">
        <v>30716722348</v>
      </c>
      <c r="D334" s="249" t="s">
        <v>2153</v>
      </c>
      <c r="E334" s="249" t="s">
        <v>41</v>
      </c>
      <c r="F334" s="222">
        <v>45836</v>
      </c>
      <c r="G334" s="249" t="s">
        <v>372</v>
      </c>
      <c r="H334" s="224">
        <f t="shared" si="10"/>
        <v>45866</v>
      </c>
      <c r="I334" s="258" t="s">
        <v>342</v>
      </c>
      <c r="J334" s="276">
        <v>336930.08</v>
      </c>
      <c r="K334" s="193" t="s">
        <v>362</v>
      </c>
      <c r="L334" s="277">
        <v>15000000</v>
      </c>
      <c r="M334" s="278">
        <v>46039</v>
      </c>
      <c r="N334" s="228">
        <v>17</v>
      </c>
      <c r="O334" s="228">
        <v>1</v>
      </c>
      <c r="P334" s="228">
        <v>2026</v>
      </c>
    </row>
    <row r="335" spans="1:16" s="295" customFormat="1" ht="16.5" customHeight="1" x14ac:dyDescent="0.4">
      <c r="A335" s="212">
        <v>334</v>
      </c>
      <c r="B335" s="195" t="s">
        <v>1948</v>
      </c>
      <c r="C335" s="368">
        <v>34959881</v>
      </c>
      <c r="D335" s="249" t="s">
        <v>3194</v>
      </c>
      <c r="E335" s="249" t="s">
        <v>1587</v>
      </c>
      <c r="F335" s="222">
        <v>45836</v>
      </c>
      <c r="G335" s="249" t="s">
        <v>1905</v>
      </c>
      <c r="H335" s="224">
        <f t="shared" si="10"/>
        <v>45866</v>
      </c>
      <c r="I335" s="258" t="s">
        <v>342</v>
      </c>
      <c r="J335" s="276">
        <v>34679.94</v>
      </c>
      <c r="K335" s="193" t="s">
        <v>24</v>
      </c>
      <c r="L335" s="277">
        <v>3949000</v>
      </c>
      <c r="M335" s="278">
        <v>45855</v>
      </c>
      <c r="N335" s="228">
        <v>17</v>
      </c>
      <c r="O335" s="228">
        <v>7</v>
      </c>
      <c r="P335" s="228">
        <v>2025</v>
      </c>
    </row>
    <row r="336" spans="1:16" s="248" customFormat="1" ht="16.5" customHeight="1" x14ac:dyDescent="0.4">
      <c r="A336" s="212">
        <v>335</v>
      </c>
      <c r="B336" s="369" t="s">
        <v>231</v>
      </c>
      <c r="C336" s="262">
        <v>24463700</v>
      </c>
      <c r="D336" s="262" t="s">
        <v>595</v>
      </c>
      <c r="E336" s="262" t="s">
        <v>33</v>
      </c>
      <c r="F336" s="370">
        <v>45805</v>
      </c>
      <c r="G336" s="262" t="s">
        <v>372</v>
      </c>
      <c r="H336" s="371">
        <f t="shared" si="10"/>
        <v>45835</v>
      </c>
      <c r="I336" s="244" t="s">
        <v>344</v>
      </c>
      <c r="J336" s="263">
        <v>812.11</v>
      </c>
      <c r="K336" s="262" t="s">
        <v>564</v>
      </c>
      <c r="L336" s="264">
        <v>4562000</v>
      </c>
      <c r="M336" s="265">
        <v>45861</v>
      </c>
      <c r="N336" s="325">
        <v>23</v>
      </c>
      <c r="O336" s="325">
        <v>7</v>
      </c>
      <c r="P336" s="325">
        <v>2025</v>
      </c>
    </row>
    <row r="337" spans="1:16" s="228" customFormat="1" ht="27.6" customHeight="1" x14ac:dyDescent="0.4">
      <c r="A337" s="212">
        <v>336</v>
      </c>
      <c r="B337" s="195" t="s">
        <v>1964</v>
      </c>
      <c r="C337" s="368">
        <v>43880972</v>
      </c>
      <c r="D337" s="249" t="s">
        <v>401</v>
      </c>
      <c r="E337" s="249" t="s">
        <v>22</v>
      </c>
      <c r="F337" s="222">
        <v>45821</v>
      </c>
      <c r="G337" s="249" t="s">
        <v>1905</v>
      </c>
      <c r="H337" s="224">
        <f t="shared" si="10"/>
        <v>45851</v>
      </c>
      <c r="I337" s="258" t="s">
        <v>342</v>
      </c>
      <c r="J337" s="276">
        <v>83077.929999999993</v>
      </c>
      <c r="K337" s="193" t="s">
        <v>564</v>
      </c>
      <c r="L337" s="277">
        <v>13860000</v>
      </c>
      <c r="M337" s="278">
        <v>45905</v>
      </c>
      <c r="N337" s="228">
        <v>5</v>
      </c>
      <c r="O337" s="228">
        <v>9</v>
      </c>
      <c r="P337" s="228">
        <v>2025</v>
      </c>
    </row>
    <row r="338" spans="1:16" s="295" customFormat="1" ht="16.5" customHeight="1" x14ac:dyDescent="0.4">
      <c r="A338" s="212">
        <v>337</v>
      </c>
      <c r="B338" s="195" t="s">
        <v>633</v>
      </c>
      <c r="C338" s="368">
        <v>32623690</v>
      </c>
      <c r="D338" s="249" t="s">
        <v>2154</v>
      </c>
      <c r="E338" s="249" t="s">
        <v>22</v>
      </c>
      <c r="F338" s="222">
        <v>45821</v>
      </c>
      <c r="G338" s="249" t="s">
        <v>1905</v>
      </c>
      <c r="H338" s="224">
        <f t="shared" si="10"/>
        <v>45851</v>
      </c>
      <c r="I338" s="258" t="s">
        <v>342</v>
      </c>
      <c r="J338" s="276">
        <v>85902.22</v>
      </c>
      <c r="K338" s="193" t="s">
        <v>564</v>
      </c>
      <c r="L338" s="277">
        <v>8910000</v>
      </c>
      <c r="M338" s="278">
        <v>45863</v>
      </c>
      <c r="N338" s="228">
        <v>25</v>
      </c>
      <c r="O338" s="228">
        <v>7</v>
      </c>
      <c r="P338" s="228">
        <v>2025</v>
      </c>
    </row>
    <row r="339" spans="1:16" s="381" customFormat="1" ht="16.5" customHeight="1" x14ac:dyDescent="0.4">
      <c r="A339" s="212">
        <v>338</v>
      </c>
      <c r="B339" s="372" t="s">
        <v>1969</v>
      </c>
      <c r="C339" s="373">
        <v>27840610</v>
      </c>
      <c r="D339" s="373" t="s">
        <v>595</v>
      </c>
      <c r="E339" s="373" t="s">
        <v>33</v>
      </c>
      <c r="F339" s="374">
        <v>45744</v>
      </c>
      <c r="G339" s="373" t="s">
        <v>372</v>
      </c>
      <c r="H339" s="375">
        <f t="shared" si="10"/>
        <v>45774</v>
      </c>
      <c r="I339" s="376" t="s">
        <v>344</v>
      </c>
      <c r="J339" s="377">
        <v>2718.6</v>
      </c>
      <c r="K339" s="373" t="s">
        <v>564</v>
      </c>
      <c r="L339" s="378">
        <v>6842900</v>
      </c>
      <c r="M339" s="379">
        <v>45862</v>
      </c>
      <c r="N339" s="380">
        <v>24</v>
      </c>
      <c r="O339" s="380">
        <v>7</v>
      </c>
      <c r="P339" s="380">
        <v>2025</v>
      </c>
    </row>
    <row r="340" spans="1:16" s="248" customFormat="1" ht="16.5" customHeight="1" x14ac:dyDescent="0.4">
      <c r="A340" s="212">
        <v>339</v>
      </c>
      <c r="B340" s="340" t="s">
        <v>1973</v>
      </c>
      <c r="C340" s="382">
        <v>42640957</v>
      </c>
      <c r="D340" s="240" t="s">
        <v>3229</v>
      </c>
      <c r="E340" s="240" t="s">
        <v>41</v>
      </c>
      <c r="F340" s="241">
        <v>45775</v>
      </c>
      <c r="G340" s="240" t="s">
        <v>1889</v>
      </c>
      <c r="H340" s="243">
        <f t="shared" si="10"/>
        <v>45805</v>
      </c>
      <c r="I340" s="223" t="s">
        <v>344</v>
      </c>
      <c r="J340" s="245">
        <v>59134.81</v>
      </c>
      <c r="K340" s="194" t="s">
        <v>564</v>
      </c>
      <c r="L340" s="246">
        <v>1505000</v>
      </c>
      <c r="M340" s="247">
        <v>45865</v>
      </c>
      <c r="N340" s="248">
        <v>27</v>
      </c>
      <c r="O340" s="248">
        <v>7</v>
      </c>
      <c r="P340" s="248">
        <v>2025</v>
      </c>
    </row>
    <row r="341" spans="1:16" s="228" customFormat="1" ht="16.5" customHeight="1" x14ac:dyDescent="0.4">
      <c r="A341" s="212">
        <v>340</v>
      </c>
      <c r="B341" s="195" t="s">
        <v>1696</v>
      </c>
      <c r="C341" s="193">
        <v>29223154</v>
      </c>
      <c r="D341" s="249" t="s">
        <v>466</v>
      </c>
      <c r="E341" s="249" t="s">
        <v>41</v>
      </c>
      <c r="F341" s="222">
        <v>45836</v>
      </c>
      <c r="G341" s="249" t="s">
        <v>372</v>
      </c>
      <c r="H341" s="224">
        <f t="shared" si="10"/>
        <v>45866</v>
      </c>
      <c r="I341" s="258" t="s">
        <v>342</v>
      </c>
      <c r="J341" s="276">
        <v>35381.449999999997</v>
      </c>
      <c r="K341" s="193" t="s">
        <v>564</v>
      </c>
      <c r="L341" s="277">
        <v>1400000</v>
      </c>
      <c r="M341" s="278">
        <v>45865</v>
      </c>
      <c r="N341" s="228">
        <v>27</v>
      </c>
      <c r="O341" s="228">
        <v>7</v>
      </c>
      <c r="P341" s="228">
        <v>2025</v>
      </c>
    </row>
    <row r="342" spans="1:16" s="295" customFormat="1" ht="16.5" customHeight="1" x14ac:dyDescent="0.4">
      <c r="A342" s="212">
        <v>341</v>
      </c>
      <c r="B342" s="195" t="s">
        <v>1974</v>
      </c>
      <c r="C342" s="368">
        <v>29062301</v>
      </c>
      <c r="D342" s="249" t="s">
        <v>595</v>
      </c>
      <c r="E342" s="249" t="s">
        <v>33</v>
      </c>
      <c r="F342" s="268">
        <v>45836</v>
      </c>
      <c r="G342" s="249" t="s">
        <v>1905</v>
      </c>
      <c r="H342" s="224">
        <f t="shared" si="10"/>
        <v>45866</v>
      </c>
      <c r="I342" s="258" t="s">
        <v>342</v>
      </c>
      <c r="J342" s="276">
        <v>1703.4</v>
      </c>
      <c r="K342" s="193" t="s">
        <v>564</v>
      </c>
      <c r="L342" s="277">
        <v>4516400</v>
      </c>
      <c r="M342" s="278">
        <v>45931</v>
      </c>
      <c r="N342" s="228">
        <v>1</v>
      </c>
      <c r="O342" s="228">
        <v>10</v>
      </c>
      <c r="P342" s="228">
        <v>2025</v>
      </c>
    </row>
    <row r="343" spans="1:16" s="295" customFormat="1" ht="16.5" customHeight="1" x14ac:dyDescent="0.4">
      <c r="A343" s="212">
        <v>342</v>
      </c>
      <c r="B343" s="253" t="s">
        <v>1984</v>
      </c>
      <c r="C343" s="212">
        <v>33994107</v>
      </c>
      <c r="D343" s="212" t="s">
        <v>595</v>
      </c>
      <c r="E343" s="212" t="s">
        <v>33</v>
      </c>
      <c r="F343" s="268">
        <v>45836</v>
      </c>
      <c r="G343" s="212" t="s">
        <v>1905</v>
      </c>
      <c r="H343" s="296">
        <f t="shared" si="10"/>
        <v>45866</v>
      </c>
      <c r="I343" s="223" t="s">
        <v>342</v>
      </c>
      <c r="J343" s="225">
        <v>1812.11</v>
      </c>
      <c r="K343" s="212" t="s">
        <v>564</v>
      </c>
      <c r="L343" s="235">
        <v>4562000</v>
      </c>
      <c r="M343" s="227">
        <v>45868</v>
      </c>
      <c r="N343" s="295">
        <v>30</v>
      </c>
      <c r="O343" s="295">
        <v>7</v>
      </c>
      <c r="P343" s="295">
        <v>2025</v>
      </c>
    </row>
    <row r="344" spans="1:16" s="390" customFormat="1" ht="16.5" customHeight="1" x14ac:dyDescent="0.4">
      <c r="A344" s="212">
        <v>343</v>
      </c>
      <c r="B344" s="383" t="s">
        <v>1988</v>
      </c>
      <c r="C344" s="384">
        <v>26484009</v>
      </c>
      <c r="D344" s="384" t="s">
        <v>595</v>
      </c>
      <c r="E344" s="384" t="s">
        <v>33</v>
      </c>
      <c r="F344" s="385">
        <v>45845</v>
      </c>
      <c r="G344" s="384" t="s">
        <v>1889</v>
      </c>
      <c r="H344" s="386">
        <f t="shared" si="10"/>
        <v>45875</v>
      </c>
      <c r="I344" s="328" t="s">
        <v>342</v>
      </c>
      <c r="J344" s="387">
        <v>1812.11</v>
      </c>
      <c r="K344" s="384" t="s">
        <v>564</v>
      </c>
      <c r="L344" s="388">
        <v>4562000</v>
      </c>
      <c r="M344" s="389">
        <v>45868</v>
      </c>
      <c r="N344" s="390">
        <v>30</v>
      </c>
      <c r="O344" s="390">
        <v>7</v>
      </c>
      <c r="P344" s="390">
        <v>2025</v>
      </c>
    </row>
    <row r="345" spans="1:16" s="333" customFormat="1" ht="16.5" customHeight="1" x14ac:dyDescent="0.4">
      <c r="A345" s="212">
        <v>344</v>
      </c>
      <c r="B345" s="383" t="s">
        <v>1991</v>
      </c>
      <c r="C345" s="384">
        <v>21397891</v>
      </c>
      <c r="D345" s="384" t="s">
        <v>595</v>
      </c>
      <c r="E345" s="384" t="s">
        <v>33</v>
      </c>
      <c r="F345" s="385">
        <v>45845</v>
      </c>
      <c r="G345" s="384" t="s">
        <v>1889</v>
      </c>
      <c r="H345" s="386">
        <f t="shared" si="10"/>
        <v>45875</v>
      </c>
      <c r="I345" s="328" t="s">
        <v>342</v>
      </c>
      <c r="J345" s="387">
        <v>1812.11</v>
      </c>
      <c r="K345" s="384" t="s">
        <v>564</v>
      </c>
      <c r="L345" s="388">
        <v>4562000</v>
      </c>
      <c r="M345" s="389">
        <v>45868</v>
      </c>
      <c r="N345" s="390">
        <v>30</v>
      </c>
      <c r="O345" s="390">
        <v>7</v>
      </c>
      <c r="P345" s="390">
        <v>2025</v>
      </c>
    </row>
    <row r="346" spans="1:16" s="228" customFormat="1" ht="16.5" customHeight="1" x14ac:dyDescent="0.4">
      <c r="A346" s="212">
        <v>345</v>
      </c>
      <c r="B346" s="195" t="s">
        <v>1993</v>
      </c>
      <c r="C346" s="368">
        <v>30332052</v>
      </c>
      <c r="D346" s="249" t="s">
        <v>595</v>
      </c>
      <c r="E346" s="249" t="s">
        <v>33</v>
      </c>
      <c r="F346" s="268">
        <v>45836</v>
      </c>
      <c r="G346" s="249" t="s">
        <v>372</v>
      </c>
      <c r="H346" s="224">
        <f t="shared" si="10"/>
        <v>45866</v>
      </c>
      <c r="I346" s="258" t="s">
        <v>342</v>
      </c>
      <c r="J346" s="276">
        <v>2718.08</v>
      </c>
      <c r="K346" s="193" t="s">
        <v>564</v>
      </c>
      <c r="L346" s="277">
        <v>6842900</v>
      </c>
      <c r="M346" s="278">
        <v>45868</v>
      </c>
      <c r="N346" s="228">
        <v>30</v>
      </c>
      <c r="O346" s="228">
        <v>7</v>
      </c>
      <c r="P346" s="228">
        <v>2025</v>
      </c>
    </row>
    <row r="347" spans="1:16" s="228" customFormat="1" ht="16.5" customHeight="1" x14ac:dyDescent="0.4">
      <c r="A347" s="212">
        <v>346</v>
      </c>
      <c r="B347" s="195" t="s">
        <v>1997</v>
      </c>
      <c r="C347" s="193">
        <v>43370839</v>
      </c>
      <c r="D347" s="249" t="s">
        <v>2207</v>
      </c>
      <c r="E347" s="249" t="s">
        <v>41</v>
      </c>
      <c r="F347" s="222">
        <v>45836</v>
      </c>
      <c r="G347" s="249" t="s">
        <v>372</v>
      </c>
      <c r="H347" s="224">
        <f t="shared" si="10"/>
        <v>45866</v>
      </c>
      <c r="I347" s="258" t="s">
        <v>443</v>
      </c>
      <c r="J347" s="276">
        <v>335677.09</v>
      </c>
      <c r="K347" s="193" t="s">
        <v>24</v>
      </c>
      <c r="L347" s="277">
        <v>16050000</v>
      </c>
      <c r="M347" s="278">
        <v>45910</v>
      </c>
      <c r="N347" s="228">
        <v>10</v>
      </c>
      <c r="O347" s="228">
        <v>9</v>
      </c>
      <c r="P347" s="228">
        <v>2025</v>
      </c>
    </row>
    <row r="348" spans="1:16" s="295" customFormat="1" ht="16.5" customHeight="1" x14ac:dyDescent="0.4">
      <c r="A348" s="212">
        <v>347</v>
      </c>
      <c r="B348" s="195" t="s">
        <v>2011</v>
      </c>
      <c r="C348" s="216">
        <v>23089400</v>
      </c>
      <c r="D348" s="249" t="s">
        <v>2155</v>
      </c>
      <c r="E348" s="249" t="s">
        <v>41</v>
      </c>
      <c r="F348" s="222">
        <v>45836</v>
      </c>
      <c r="G348" s="249" t="s">
        <v>1905</v>
      </c>
      <c r="H348" s="224">
        <f t="shared" si="10"/>
        <v>45866</v>
      </c>
      <c r="I348" s="258" t="s">
        <v>342</v>
      </c>
      <c r="J348" s="276">
        <v>513322.4</v>
      </c>
      <c r="K348" s="193" t="s">
        <v>564</v>
      </c>
      <c r="L348" s="277">
        <v>6744000</v>
      </c>
      <c r="M348" s="278">
        <v>45868</v>
      </c>
      <c r="N348" s="228">
        <v>30</v>
      </c>
      <c r="O348" s="228">
        <v>7</v>
      </c>
      <c r="P348" s="228">
        <v>2025</v>
      </c>
    </row>
    <row r="349" spans="1:16" s="228" customFormat="1" ht="16.5" customHeight="1" x14ac:dyDescent="0.4">
      <c r="A349" s="212">
        <v>348</v>
      </c>
      <c r="B349" s="253" t="s">
        <v>2017</v>
      </c>
      <c r="C349" s="212">
        <v>37853757</v>
      </c>
      <c r="D349" s="212" t="s">
        <v>595</v>
      </c>
      <c r="E349" s="212" t="s">
        <v>33</v>
      </c>
      <c r="F349" s="268">
        <v>45836</v>
      </c>
      <c r="G349" s="212" t="s">
        <v>1905</v>
      </c>
      <c r="H349" s="296">
        <f t="shared" si="10"/>
        <v>45866</v>
      </c>
      <c r="I349" s="223" t="s">
        <v>342</v>
      </c>
      <c r="J349" s="225">
        <v>1504.6</v>
      </c>
      <c r="K349" s="212" t="s">
        <v>564</v>
      </c>
      <c r="L349" s="235">
        <v>4562000</v>
      </c>
      <c r="M349" s="227">
        <v>45868</v>
      </c>
      <c r="N349" s="295">
        <v>30</v>
      </c>
      <c r="O349" s="295">
        <v>7</v>
      </c>
      <c r="P349" s="295">
        <v>2025</v>
      </c>
    </row>
    <row r="350" spans="1:16" s="228" customFormat="1" ht="16.5" customHeight="1" x14ac:dyDescent="0.4">
      <c r="A350" s="212">
        <v>349</v>
      </c>
      <c r="B350" s="195" t="s">
        <v>2001</v>
      </c>
      <c r="C350" s="193">
        <v>37411940</v>
      </c>
      <c r="D350" s="249" t="s">
        <v>595</v>
      </c>
      <c r="E350" s="249" t="s">
        <v>33</v>
      </c>
      <c r="F350" s="268">
        <v>45836</v>
      </c>
      <c r="G350" s="249" t="s">
        <v>1889</v>
      </c>
      <c r="H350" s="224">
        <f t="shared" si="10"/>
        <v>45866</v>
      </c>
      <c r="I350" s="258" t="s">
        <v>342</v>
      </c>
      <c r="J350" s="276">
        <v>2718.05</v>
      </c>
      <c r="K350" s="193" t="s">
        <v>564</v>
      </c>
      <c r="L350" s="277">
        <v>6842900</v>
      </c>
      <c r="M350" s="278">
        <v>45868</v>
      </c>
      <c r="N350" s="228">
        <v>30</v>
      </c>
      <c r="O350" s="228">
        <v>7</v>
      </c>
      <c r="P350" s="228">
        <v>2025</v>
      </c>
    </row>
    <row r="351" spans="1:16" s="228" customFormat="1" ht="15.75" customHeight="1" x14ac:dyDescent="0.4">
      <c r="A351" s="212">
        <v>350</v>
      </c>
      <c r="B351" s="195" t="s">
        <v>1388</v>
      </c>
      <c r="C351" s="195">
        <v>24692205</v>
      </c>
      <c r="D351" s="249" t="s">
        <v>2640</v>
      </c>
      <c r="E351" s="249" t="s">
        <v>22</v>
      </c>
      <c r="F351" s="222">
        <v>45821</v>
      </c>
      <c r="G351" s="249" t="s">
        <v>1905</v>
      </c>
      <c r="H351" s="224">
        <f t="shared" si="10"/>
        <v>45851</v>
      </c>
      <c r="I351" s="258" t="s">
        <v>443</v>
      </c>
      <c r="J351" s="276">
        <v>28258.51</v>
      </c>
      <c r="K351" s="193" t="s">
        <v>442</v>
      </c>
      <c r="L351" s="277">
        <v>18480000</v>
      </c>
      <c r="M351" s="278">
        <v>46055</v>
      </c>
      <c r="N351" s="228">
        <v>2</v>
      </c>
      <c r="O351" s="228">
        <v>2</v>
      </c>
      <c r="P351" s="228">
        <v>2026</v>
      </c>
    </row>
    <row r="352" spans="1:16" s="252" customFormat="1" ht="37.9" customHeight="1" x14ac:dyDescent="0.4">
      <c r="A352" s="212">
        <v>351</v>
      </c>
      <c r="B352" s="298" t="s">
        <v>2002</v>
      </c>
      <c r="C352" s="214">
        <v>26089062</v>
      </c>
      <c r="D352" s="214" t="s">
        <v>2156</v>
      </c>
      <c r="E352" s="214" t="s">
        <v>22</v>
      </c>
      <c r="F352" s="291">
        <v>45840</v>
      </c>
      <c r="G352" s="214" t="s">
        <v>339</v>
      </c>
      <c r="H352" s="251">
        <f t="shared" si="10"/>
        <v>45870</v>
      </c>
      <c r="I352" s="230" t="s">
        <v>342</v>
      </c>
      <c r="J352" s="232">
        <v>72423.87</v>
      </c>
      <c r="K352" s="214" t="s">
        <v>564</v>
      </c>
      <c r="L352" s="233">
        <v>13750000</v>
      </c>
      <c r="M352" s="234">
        <v>45870</v>
      </c>
      <c r="N352" s="252">
        <v>1</v>
      </c>
      <c r="O352" s="252">
        <v>8</v>
      </c>
      <c r="P352" s="252">
        <v>2025</v>
      </c>
    </row>
    <row r="353" spans="1:16" s="228" customFormat="1" ht="26.45" customHeight="1" x14ac:dyDescent="0.4">
      <c r="A353" s="212">
        <v>352</v>
      </c>
      <c r="B353" s="195" t="s">
        <v>2003</v>
      </c>
      <c r="C353" s="361">
        <v>30715004506</v>
      </c>
      <c r="D353" s="249" t="s">
        <v>2157</v>
      </c>
      <c r="E353" s="249" t="s">
        <v>41</v>
      </c>
      <c r="F353" s="222">
        <v>45816</v>
      </c>
      <c r="G353" s="249" t="s">
        <v>1889</v>
      </c>
      <c r="H353" s="224">
        <f t="shared" si="10"/>
        <v>45846</v>
      </c>
      <c r="I353" s="258" t="s">
        <v>342</v>
      </c>
      <c r="J353" s="276">
        <v>118704.65</v>
      </c>
      <c r="K353" s="193" t="s">
        <v>564</v>
      </c>
      <c r="L353" s="277">
        <v>0</v>
      </c>
      <c r="M353" s="278">
        <v>45876</v>
      </c>
      <c r="N353" s="228">
        <v>7</v>
      </c>
      <c r="O353" s="228">
        <v>8</v>
      </c>
      <c r="P353" s="228">
        <v>2025</v>
      </c>
    </row>
    <row r="354" spans="1:16" s="228" customFormat="1" ht="16.5" customHeight="1" x14ac:dyDescent="0.4">
      <c r="A354" s="212">
        <v>353</v>
      </c>
      <c r="B354" s="195" t="s">
        <v>1608</v>
      </c>
      <c r="C354" s="361">
        <v>30715004506</v>
      </c>
      <c r="D354" s="249" t="s">
        <v>2026</v>
      </c>
      <c r="E354" s="249" t="s">
        <v>41</v>
      </c>
      <c r="F354" s="222">
        <v>45816</v>
      </c>
      <c r="G354" s="249" t="s">
        <v>1889</v>
      </c>
      <c r="H354" s="224">
        <f t="shared" si="10"/>
        <v>45846</v>
      </c>
      <c r="I354" s="258" t="s">
        <v>342</v>
      </c>
      <c r="J354" s="276">
        <v>19804.8</v>
      </c>
      <c r="K354" s="193" t="s">
        <v>564</v>
      </c>
      <c r="L354" s="277">
        <v>0</v>
      </c>
      <c r="M354" s="278">
        <v>45872</v>
      </c>
      <c r="N354" s="228">
        <v>3</v>
      </c>
      <c r="O354" s="228">
        <v>8</v>
      </c>
      <c r="P354" s="228">
        <v>2025</v>
      </c>
    </row>
    <row r="355" spans="1:16" s="228" customFormat="1" ht="16.5" customHeight="1" x14ac:dyDescent="0.4">
      <c r="A355" s="212">
        <v>354</v>
      </c>
      <c r="B355" s="195" t="s">
        <v>2004</v>
      </c>
      <c r="C355" s="216">
        <v>39446726</v>
      </c>
      <c r="D355" s="249" t="s">
        <v>731</v>
      </c>
      <c r="E355" s="249" t="s">
        <v>41</v>
      </c>
      <c r="F355" s="222">
        <v>45836</v>
      </c>
      <c r="G355" s="249" t="s">
        <v>372</v>
      </c>
      <c r="H355" s="224">
        <f t="shared" si="10"/>
        <v>45866</v>
      </c>
      <c r="I355" s="258" t="s">
        <v>342</v>
      </c>
      <c r="J355" s="276">
        <v>31543.13</v>
      </c>
      <c r="K355" s="193" t="s">
        <v>31</v>
      </c>
      <c r="L355" s="277">
        <v>675000</v>
      </c>
      <c r="M355" s="278">
        <v>45871</v>
      </c>
      <c r="N355" s="228">
        <v>2</v>
      </c>
      <c r="O355" s="228">
        <v>8</v>
      </c>
      <c r="P355" s="228">
        <v>2025</v>
      </c>
    </row>
    <row r="356" spans="1:16" s="228" customFormat="1" x14ac:dyDescent="0.4">
      <c r="A356" s="212">
        <v>355</v>
      </c>
      <c r="B356" s="195" t="s">
        <v>2005</v>
      </c>
      <c r="C356" s="361">
        <v>30715004506</v>
      </c>
      <c r="D356" s="249" t="s">
        <v>2029</v>
      </c>
      <c r="E356" s="249" t="s">
        <v>41</v>
      </c>
      <c r="F356" s="222">
        <v>45816</v>
      </c>
      <c r="G356" s="249" t="s">
        <v>1889</v>
      </c>
      <c r="H356" s="224">
        <f t="shared" si="10"/>
        <v>45846</v>
      </c>
      <c r="I356" s="258" t="s">
        <v>443</v>
      </c>
      <c r="J356" s="276">
        <v>67462.539999999994</v>
      </c>
      <c r="K356" s="193" t="s">
        <v>564</v>
      </c>
      <c r="L356" s="277">
        <v>9500000</v>
      </c>
      <c r="M356" s="278">
        <v>45875</v>
      </c>
      <c r="N356" s="228">
        <v>6</v>
      </c>
      <c r="O356" s="228">
        <v>8</v>
      </c>
      <c r="P356" s="228">
        <v>2025</v>
      </c>
    </row>
    <row r="357" spans="1:16" s="228" customFormat="1" x14ac:dyDescent="0.4">
      <c r="A357" s="212">
        <v>356</v>
      </c>
      <c r="B357" s="195" t="s">
        <v>2006</v>
      </c>
      <c r="C357" s="216">
        <v>39304162</v>
      </c>
      <c r="D357" s="249" t="s">
        <v>731</v>
      </c>
      <c r="E357" s="249" t="s">
        <v>41</v>
      </c>
      <c r="F357" s="222">
        <v>45836</v>
      </c>
      <c r="G357" s="249" t="s">
        <v>372</v>
      </c>
      <c r="H357" s="224">
        <f t="shared" si="10"/>
        <v>45866</v>
      </c>
      <c r="I357" s="258" t="s">
        <v>342</v>
      </c>
      <c r="J357" s="276">
        <v>31543.13</v>
      </c>
      <c r="K357" s="193" t="s">
        <v>31</v>
      </c>
      <c r="L357" s="277">
        <v>675000</v>
      </c>
      <c r="M357" s="278">
        <v>45875</v>
      </c>
      <c r="N357" s="228">
        <v>6</v>
      </c>
      <c r="O357" s="228">
        <v>8</v>
      </c>
      <c r="P357" s="228">
        <v>2025</v>
      </c>
    </row>
    <row r="358" spans="1:16" s="228" customFormat="1" x14ac:dyDescent="0.4">
      <c r="A358" s="212">
        <v>357</v>
      </c>
      <c r="B358" s="195" t="s">
        <v>2007</v>
      </c>
      <c r="C358" s="195">
        <v>18627915</v>
      </c>
      <c r="D358" s="249" t="s">
        <v>1853</v>
      </c>
      <c r="E358" s="249" t="s">
        <v>22</v>
      </c>
      <c r="F358" s="222">
        <v>45821</v>
      </c>
      <c r="G358" s="249" t="s">
        <v>1905</v>
      </c>
      <c r="H358" s="224">
        <f t="shared" si="10"/>
        <v>45851</v>
      </c>
      <c r="I358" s="258" t="s">
        <v>342</v>
      </c>
      <c r="J358" s="276">
        <v>94595.95</v>
      </c>
      <c r="K358" s="193" t="s">
        <v>564</v>
      </c>
      <c r="L358" s="277">
        <v>17160000</v>
      </c>
      <c r="M358" s="278">
        <v>38513</v>
      </c>
      <c r="N358" s="228">
        <v>10</v>
      </c>
      <c r="O358" s="228">
        <v>8</v>
      </c>
      <c r="P358" s="228">
        <v>2025</v>
      </c>
    </row>
    <row r="359" spans="1:16" s="252" customFormat="1" ht="37.9" customHeight="1" x14ac:dyDescent="0.4">
      <c r="A359" s="212">
        <v>358</v>
      </c>
      <c r="B359" s="298" t="s">
        <v>2008</v>
      </c>
      <c r="C359" s="214">
        <v>5785926</v>
      </c>
      <c r="D359" s="214" t="s">
        <v>2158</v>
      </c>
      <c r="E359" s="214" t="s">
        <v>22</v>
      </c>
      <c r="F359" s="291">
        <v>45840</v>
      </c>
      <c r="G359" s="214" t="s">
        <v>372</v>
      </c>
      <c r="H359" s="251">
        <f t="shared" si="10"/>
        <v>45870</v>
      </c>
      <c r="I359" s="230" t="s">
        <v>342</v>
      </c>
      <c r="J359" s="232">
        <v>41676.879999999997</v>
      </c>
      <c r="K359" s="214" t="s">
        <v>564</v>
      </c>
      <c r="L359" s="233">
        <v>11495000</v>
      </c>
      <c r="M359" s="234">
        <v>45884</v>
      </c>
      <c r="N359" s="252">
        <v>15</v>
      </c>
      <c r="O359" s="252">
        <v>8</v>
      </c>
      <c r="P359" s="252">
        <v>2025</v>
      </c>
    </row>
    <row r="360" spans="1:16" s="228" customFormat="1" ht="16.5" customHeight="1" x14ac:dyDescent="0.4">
      <c r="A360" s="212">
        <v>359</v>
      </c>
      <c r="B360" s="195" t="s">
        <v>2009</v>
      </c>
      <c r="C360" s="193">
        <v>28271323</v>
      </c>
      <c r="D360" s="249" t="s">
        <v>2159</v>
      </c>
      <c r="E360" s="249" t="s">
        <v>45</v>
      </c>
      <c r="F360" s="222">
        <v>45836</v>
      </c>
      <c r="G360" s="391" t="s">
        <v>372</v>
      </c>
      <c r="H360" s="224">
        <f t="shared" si="10"/>
        <v>45866</v>
      </c>
      <c r="I360" s="258" t="s">
        <v>412</v>
      </c>
      <c r="J360" s="276">
        <v>40446.11</v>
      </c>
      <c r="K360" s="193" t="s">
        <v>442</v>
      </c>
      <c r="L360" s="277">
        <v>15000000</v>
      </c>
      <c r="M360" s="278">
        <v>45857</v>
      </c>
      <c r="N360" s="228">
        <v>19</v>
      </c>
      <c r="O360" s="228">
        <v>7</v>
      </c>
      <c r="P360" s="228">
        <v>2025</v>
      </c>
    </row>
    <row r="361" spans="1:16" s="228" customFormat="1" ht="16.5" customHeight="1" x14ac:dyDescent="0.4">
      <c r="A361" s="212">
        <v>360</v>
      </c>
      <c r="B361" s="195" t="s">
        <v>2010</v>
      </c>
      <c r="C361" s="216">
        <v>39071832</v>
      </c>
      <c r="D361" s="249" t="s">
        <v>1818</v>
      </c>
      <c r="E361" s="249" t="s">
        <v>22</v>
      </c>
      <c r="F361" s="391">
        <v>45816</v>
      </c>
      <c r="G361" s="249" t="s">
        <v>1889</v>
      </c>
      <c r="H361" s="224">
        <f t="shared" si="10"/>
        <v>45846</v>
      </c>
      <c r="I361" s="258" t="s">
        <v>342</v>
      </c>
      <c r="J361" s="276">
        <v>104371.92</v>
      </c>
      <c r="K361" s="193" t="s">
        <v>564</v>
      </c>
      <c r="L361" s="277">
        <v>11209000</v>
      </c>
      <c r="M361" s="278">
        <v>45890</v>
      </c>
      <c r="N361" s="228">
        <v>21</v>
      </c>
      <c r="O361" s="228">
        <v>8</v>
      </c>
      <c r="P361" s="228">
        <v>2025</v>
      </c>
    </row>
    <row r="362" spans="1:16" s="228" customFormat="1" ht="16.5" customHeight="1" x14ac:dyDescent="0.4">
      <c r="A362" s="212">
        <v>361</v>
      </c>
      <c r="B362" s="195" t="s">
        <v>2053</v>
      </c>
      <c r="C362" s="193">
        <v>38985652</v>
      </c>
      <c r="D362" s="249" t="s">
        <v>2160</v>
      </c>
      <c r="E362" s="249" t="s">
        <v>22</v>
      </c>
      <c r="F362" s="222">
        <v>45821</v>
      </c>
      <c r="G362" s="249" t="s">
        <v>1905</v>
      </c>
      <c r="H362" s="224">
        <f t="shared" si="10"/>
        <v>45851</v>
      </c>
      <c r="I362" s="258" t="s">
        <v>342</v>
      </c>
      <c r="J362" s="276">
        <v>60962.21</v>
      </c>
      <c r="K362" s="193" t="s">
        <v>564</v>
      </c>
      <c r="L362" s="277">
        <v>9922000</v>
      </c>
      <c r="M362" s="278">
        <v>45890</v>
      </c>
      <c r="N362" s="228">
        <v>21</v>
      </c>
      <c r="O362" s="228">
        <v>8</v>
      </c>
      <c r="P362" s="228">
        <v>2025</v>
      </c>
    </row>
    <row r="363" spans="1:16" s="228" customFormat="1" ht="16.5" customHeight="1" x14ac:dyDescent="0.4">
      <c r="A363" s="212">
        <v>362</v>
      </c>
      <c r="B363" s="195" t="s">
        <v>1336</v>
      </c>
      <c r="C363" s="216">
        <v>14900115</v>
      </c>
      <c r="D363" s="249" t="s">
        <v>1823</v>
      </c>
      <c r="E363" s="249" t="s">
        <v>41</v>
      </c>
      <c r="F363" s="222">
        <v>45823</v>
      </c>
      <c r="G363" s="249" t="s">
        <v>372</v>
      </c>
      <c r="H363" s="224">
        <f t="shared" si="10"/>
        <v>45853</v>
      </c>
      <c r="I363" s="223" t="s">
        <v>342</v>
      </c>
      <c r="J363" s="276">
        <v>18391.78</v>
      </c>
      <c r="K363" s="193" t="s">
        <v>564</v>
      </c>
      <c r="L363" s="277">
        <v>0</v>
      </c>
      <c r="M363" s="278">
        <v>45918</v>
      </c>
      <c r="N363" s="228">
        <v>18</v>
      </c>
      <c r="O363" s="228">
        <v>9</v>
      </c>
      <c r="P363" s="228">
        <v>2025</v>
      </c>
    </row>
    <row r="364" spans="1:16" s="228" customFormat="1" ht="16.5" customHeight="1" x14ac:dyDescent="0.4">
      <c r="A364" s="212">
        <v>363</v>
      </c>
      <c r="B364" s="195" t="s">
        <v>2069</v>
      </c>
      <c r="C364" s="196">
        <v>39693418</v>
      </c>
      <c r="D364" s="249" t="s">
        <v>2066</v>
      </c>
      <c r="E364" s="249" t="s">
        <v>22</v>
      </c>
      <c r="F364" s="222">
        <v>45823</v>
      </c>
      <c r="G364" s="249" t="s">
        <v>338</v>
      </c>
      <c r="H364" s="224">
        <f t="shared" si="10"/>
        <v>45853</v>
      </c>
      <c r="I364" s="258" t="s">
        <v>342</v>
      </c>
      <c r="J364" s="276">
        <v>54886.91</v>
      </c>
      <c r="K364" s="193" t="s">
        <v>564</v>
      </c>
      <c r="L364" s="277">
        <v>7469000</v>
      </c>
      <c r="M364" s="278">
        <v>45895</v>
      </c>
      <c r="N364" s="228">
        <v>26</v>
      </c>
      <c r="O364" s="228">
        <v>8</v>
      </c>
      <c r="P364" s="228">
        <v>2025</v>
      </c>
    </row>
    <row r="365" spans="1:16" s="228" customFormat="1" ht="16.5" customHeight="1" x14ac:dyDescent="0.4">
      <c r="A365" s="212">
        <v>364</v>
      </c>
      <c r="B365" s="195" t="s">
        <v>2076</v>
      </c>
      <c r="C365" s="352">
        <v>26395146</v>
      </c>
      <c r="D365" s="249" t="s">
        <v>595</v>
      </c>
      <c r="E365" s="249" t="s">
        <v>41</v>
      </c>
      <c r="F365" s="222">
        <v>45836</v>
      </c>
      <c r="G365" s="249" t="s">
        <v>1905</v>
      </c>
      <c r="H365" s="224">
        <f t="shared" si="10"/>
        <v>45866</v>
      </c>
      <c r="I365" s="258" t="s">
        <v>443</v>
      </c>
      <c r="J365" s="276">
        <v>216877.58</v>
      </c>
      <c r="K365" s="193" t="s">
        <v>362</v>
      </c>
      <c r="L365" s="277">
        <v>6000000</v>
      </c>
      <c r="M365" s="278">
        <v>46082</v>
      </c>
      <c r="N365" s="228">
        <v>1</v>
      </c>
      <c r="O365" s="228">
        <v>3</v>
      </c>
      <c r="P365" s="228">
        <v>2026</v>
      </c>
    </row>
    <row r="366" spans="1:16" s="228" customFormat="1" x14ac:dyDescent="0.4">
      <c r="A366" s="212">
        <v>365</v>
      </c>
      <c r="B366" s="216" t="s">
        <v>2056</v>
      </c>
      <c r="C366" s="216">
        <v>22892218</v>
      </c>
      <c r="D366" s="249" t="s">
        <v>2066</v>
      </c>
      <c r="E366" s="249" t="s">
        <v>41</v>
      </c>
      <c r="F366" s="222">
        <v>45836</v>
      </c>
      <c r="G366" s="249" t="s">
        <v>1905</v>
      </c>
      <c r="H366" s="224">
        <f t="shared" si="10"/>
        <v>45866</v>
      </c>
      <c r="I366" s="258" t="s">
        <v>342</v>
      </c>
      <c r="J366" s="276">
        <v>101016.88</v>
      </c>
      <c r="K366" s="193" t="s">
        <v>564</v>
      </c>
      <c r="L366" s="277">
        <v>13690000</v>
      </c>
      <c r="M366" s="278">
        <v>45715</v>
      </c>
      <c r="N366" s="228">
        <v>27</v>
      </c>
      <c r="O366" s="228">
        <v>11</v>
      </c>
      <c r="P366" s="228">
        <v>2025</v>
      </c>
    </row>
    <row r="367" spans="1:16" s="298" customFormat="1" ht="37.9" customHeight="1" x14ac:dyDescent="0.4">
      <c r="A367" s="212">
        <v>366</v>
      </c>
      <c r="B367" s="298" t="s">
        <v>2057</v>
      </c>
      <c r="C367" s="214">
        <v>20531163</v>
      </c>
      <c r="D367" s="214" t="s">
        <v>1774</v>
      </c>
      <c r="E367" s="214" t="s">
        <v>22</v>
      </c>
      <c r="F367" s="291">
        <v>45840</v>
      </c>
      <c r="G367" s="214" t="s">
        <v>372</v>
      </c>
      <c r="H367" s="251">
        <f t="shared" si="10"/>
        <v>45870</v>
      </c>
      <c r="I367" s="230" t="s">
        <v>342</v>
      </c>
      <c r="J367" s="232">
        <v>108105.41</v>
      </c>
      <c r="K367" s="214" t="s">
        <v>564</v>
      </c>
      <c r="L367" s="233">
        <v>18920000</v>
      </c>
      <c r="M367" s="234">
        <v>45889</v>
      </c>
      <c r="N367" s="252">
        <v>20</v>
      </c>
      <c r="O367" s="252">
        <v>8</v>
      </c>
      <c r="P367" s="252">
        <v>2025</v>
      </c>
    </row>
    <row r="368" spans="1:16" s="228" customFormat="1" ht="16.5" customHeight="1" x14ac:dyDescent="0.4">
      <c r="A368" s="212">
        <v>367</v>
      </c>
      <c r="B368" s="195" t="s">
        <v>2058</v>
      </c>
      <c r="C368" s="216">
        <v>33832333</v>
      </c>
      <c r="D368" s="249" t="s">
        <v>731</v>
      </c>
      <c r="E368" s="249" t="s">
        <v>41</v>
      </c>
      <c r="F368" s="222">
        <v>45836</v>
      </c>
      <c r="G368" s="249" t="s">
        <v>372</v>
      </c>
      <c r="H368" s="224">
        <f t="shared" si="10"/>
        <v>45866</v>
      </c>
      <c r="I368" s="223" t="s">
        <v>342</v>
      </c>
      <c r="J368" s="276">
        <v>35828.160000000003</v>
      </c>
      <c r="K368" s="193" t="s">
        <v>362</v>
      </c>
      <c r="L368" s="277">
        <v>870000</v>
      </c>
      <c r="M368" s="278">
        <v>45897</v>
      </c>
      <c r="N368" s="228">
        <v>28</v>
      </c>
      <c r="O368" s="228">
        <v>8</v>
      </c>
      <c r="P368" s="228">
        <v>2025</v>
      </c>
    </row>
    <row r="369" spans="1:16" s="248" customFormat="1" ht="16.5" customHeight="1" x14ac:dyDescent="0.4">
      <c r="A369" s="212">
        <v>368</v>
      </c>
      <c r="B369" s="340" t="s">
        <v>2510</v>
      </c>
      <c r="C369" s="392">
        <v>40404653</v>
      </c>
      <c r="D369" s="240" t="s">
        <v>1858</v>
      </c>
      <c r="E369" s="240" t="s">
        <v>45</v>
      </c>
      <c r="F369" s="241">
        <v>45805</v>
      </c>
      <c r="G369" s="240" t="s">
        <v>1905</v>
      </c>
      <c r="H369" s="243">
        <f t="shared" si="10"/>
        <v>45835</v>
      </c>
      <c r="I369" s="287" t="s">
        <v>342</v>
      </c>
      <c r="J369" s="245">
        <v>16873.02</v>
      </c>
      <c r="K369" s="194" t="s">
        <v>442</v>
      </c>
      <c r="L369" s="246">
        <v>3587000</v>
      </c>
      <c r="M369" s="247">
        <v>45843</v>
      </c>
      <c r="N369" s="248">
        <v>5</v>
      </c>
      <c r="O369" s="248">
        <v>7</v>
      </c>
      <c r="P369" s="248">
        <v>2025</v>
      </c>
    </row>
    <row r="370" spans="1:16" s="228" customFormat="1" ht="16.5" customHeight="1" x14ac:dyDescent="0.4">
      <c r="A370" s="212">
        <v>369</v>
      </c>
      <c r="B370" s="195" t="s">
        <v>2087</v>
      </c>
      <c r="C370" s="216">
        <v>22371033</v>
      </c>
      <c r="D370" s="249" t="s">
        <v>731</v>
      </c>
      <c r="E370" s="249" t="s">
        <v>41</v>
      </c>
      <c r="F370" s="222">
        <v>45836</v>
      </c>
      <c r="G370" s="249" t="s">
        <v>372</v>
      </c>
      <c r="H370" s="224">
        <f t="shared" si="10"/>
        <v>45866</v>
      </c>
      <c r="I370" s="258" t="s">
        <v>342</v>
      </c>
      <c r="J370" s="276">
        <v>33794.300000000003</v>
      </c>
      <c r="K370" s="193" t="s">
        <v>31</v>
      </c>
      <c r="L370" s="277">
        <v>714000</v>
      </c>
      <c r="M370" s="278">
        <v>45904</v>
      </c>
      <c r="N370" s="228">
        <v>4</v>
      </c>
      <c r="O370" s="228">
        <v>9</v>
      </c>
      <c r="P370" s="228">
        <v>2025</v>
      </c>
    </row>
    <row r="371" spans="1:16" s="228" customFormat="1" ht="16.5" customHeight="1" x14ac:dyDescent="0.4">
      <c r="A371" s="212">
        <v>370</v>
      </c>
      <c r="B371" s="195" t="s">
        <v>2091</v>
      </c>
      <c r="C371" s="195">
        <v>30716722348</v>
      </c>
      <c r="D371" s="249" t="s">
        <v>2276</v>
      </c>
      <c r="E371" s="249" t="s">
        <v>22</v>
      </c>
      <c r="F371" s="222">
        <v>45821</v>
      </c>
      <c r="G371" s="249" t="s">
        <v>1905</v>
      </c>
      <c r="H371" s="224">
        <f t="shared" si="10"/>
        <v>45851</v>
      </c>
      <c r="I371" s="258" t="s">
        <v>443</v>
      </c>
      <c r="J371" s="276">
        <v>57309.9</v>
      </c>
      <c r="K371" s="193" t="s">
        <v>564</v>
      </c>
      <c r="L371" s="277">
        <v>13805000</v>
      </c>
      <c r="M371" s="278">
        <v>45907</v>
      </c>
      <c r="N371" s="228">
        <v>7</v>
      </c>
      <c r="O371" s="228">
        <v>9</v>
      </c>
      <c r="P371" s="228">
        <v>2025</v>
      </c>
    </row>
    <row r="372" spans="1:16" s="202" customFormat="1" x14ac:dyDescent="0.4">
      <c r="A372" s="212">
        <v>371</v>
      </c>
      <c r="B372" s="50" t="s">
        <v>118</v>
      </c>
      <c r="C372" s="50">
        <v>17003964</v>
      </c>
      <c r="D372" s="70" t="s">
        <v>595</v>
      </c>
      <c r="E372" s="70" t="s">
        <v>22</v>
      </c>
      <c r="F372" s="292">
        <v>45821</v>
      </c>
      <c r="G372" s="70" t="s">
        <v>1905</v>
      </c>
      <c r="H372" s="281">
        <f t="shared" si="10"/>
        <v>45851</v>
      </c>
      <c r="I372" s="314" t="s">
        <v>344</v>
      </c>
      <c r="J372" s="315">
        <v>18686.099999999999</v>
      </c>
      <c r="K372" s="149" t="s">
        <v>362</v>
      </c>
      <c r="L372" s="316">
        <v>7750000</v>
      </c>
      <c r="M372" s="166">
        <v>46093</v>
      </c>
      <c r="N372" s="202">
        <v>12</v>
      </c>
      <c r="O372" s="202">
        <v>3</v>
      </c>
      <c r="P372" s="202">
        <v>2026</v>
      </c>
    </row>
    <row r="373" spans="1:16" s="333" customFormat="1" x14ac:dyDescent="0.4">
      <c r="A373" s="212">
        <v>372</v>
      </c>
      <c r="B373" s="383" t="s">
        <v>2091</v>
      </c>
      <c r="C373" s="384">
        <v>30716722348</v>
      </c>
      <c r="D373" s="384" t="s">
        <v>2092</v>
      </c>
      <c r="E373" s="384" t="s">
        <v>396</v>
      </c>
      <c r="F373" s="385">
        <v>46003</v>
      </c>
      <c r="G373" s="384" t="s">
        <v>372</v>
      </c>
      <c r="H373" s="329">
        <f t="shared" si="10"/>
        <v>46033</v>
      </c>
      <c r="I373" s="328" t="s">
        <v>342</v>
      </c>
      <c r="J373" s="387">
        <v>9856.0499999999993</v>
      </c>
      <c r="K373" s="384" t="s">
        <v>442</v>
      </c>
      <c r="L373" s="388">
        <v>200000</v>
      </c>
      <c r="M373" s="389">
        <v>46094</v>
      </c>
      <c r="N373" s="333">
        <v>13</v>
      </c>
      <c r="O373" s="333">
        <v>3</v>
      </c>
      <c r="P373" s="333">
        <v>2026</v>
      </c>
    </row>
    <row r="374" spans="1:16" s="228" customFormat="1" x14ac:dyDescent="0.4">
      <c r="A374" s="212">
        <v>373</v>
      </c>
      <c r="B374" s="253" t="s">
        <v>2996</v>
      </c>
      <c r="C374" s="212">
        <v>13821027</v>
      </c>
      <c r="D374" s="212" t="s">
        <v>2162</v>
      </c>
      <c r="E374" s="212" t="s">
        <v>41</v>
      </c>
      <c r="F374" s="222">
        <v>45823</v>
      </c>
      <c r="G374" s="212" t="s">
        <v>1889</v>
      </c>
      <c r="H374" s="224">
        <f t="shared" si="10"/>
        <v>45853</v>
      </c>
      <c r="I374" s="223" t="s">
        <v>342</v>
      </c>
      <c r="J374" s="225">
        <v>98193.89</v>
      </c>
      <c r="K374" s="212" t="s">
        <v>564</v>
      </c>
      <c r="L374" s="235">
        <v>8750000</v>
      </c>
      <c r="M374" s="227">
        <v>45910</v>
      </c>
      <c r="N374" s="228">
        <v>10</v>
      </c>
      <c r="O374" s="228">
        <v>9</v>
      </c>
      <c r="P374" s="228">
        <v>2025</v>
      </c>
    </row>
    <row r="375" spans="1:16" s="228" customFormat="1" ht="16.5" customHeight="1" x14ac:dyDescent="0.4">
      <c r="A375" s="212">
        <v>374</v>
      </c>
      <c r="B375" s="253" t="s">
        <v>2108</v>
      </c>
      <c r="C375" s="212">
        <v>33975140</v>
      </c>
      <c r="D375" s="212" t="s">
        <v>401</v>
      </c>
      <c r="E375" s="212" t="s">
        <v>22</v>
      </c>
      <c r="F375" s="222">
        <v>45821</v>
      </c>
      <c r="G375" s="212" t="s">
        <v>1905</v>
      </c>
      <c r="H375" s="224">
        <f t="shared" si="10"/>
        <v>45851</v>
      </c>
      <c r="I375" s="223" t="s">
        <v>443</v>
      </c>
      <c r="J375" s="225">
        <v>75479</v>
      </c>
      <c r="K375" s="212" t="s">
        <v>564</v>
      </c>
      <c r="L375" s="235">
        <v>9922000</v>
      </c>
      <c r="M375" s="227">
        <v>45914</v>
      </c>
      <c r="N375" s="228">
        <v>14</v>
      </c>
      <c r="O375" s="228">
        <v>9</v>
      </c>
      <c r="P375" s="228">
        <v>2025</v>
      </c>
    </row>
    <row r="376" spans="1:16" s="295" customFormat="1" x14ac:dyDescent="0.4">
      <c r="A376" s="212">
        <v>375</v>
      </c>
      <c r="B376" s="195" t="s">
        <v>2113</v>
      </c>
      <c r="C376" s="193">
        <v>40179261</v>
      </c>
      <c r="D376" s="249" t="s">
        <v>466</v>
      </c>
      <c r="E376" s="249" t="s">
        <v>41</v>
      </c>
      <c r="F376" s="222">
        <v>45823</v>
      </c>
      <c r="G376" s="249" t="s">
        <v>1889</v>
      </c>
      <c r="H376" s="224">
        <f t="shared" si="10"/>
        <v>45853</v>
      </c>
      <c r="I376" s="258" t="s">
        <v>342</v>
      </c>
      <c r="J376" s="276">
        <v>42061.77</v>
      </c>
      <c r="K376" s="193" t="s">
        <v>281</v>
      </c>
      <c r="L376" s="277">
        <v>1865000</v>
      </c>
      <c r="M376" s="278">
        <v>45905</v>
      </c>
      <c r="N376" s="228">
        <v>5</v>
      </c>
      <c r="O376" s="228">
        <v>9</v>
      </c>
      <c r="P376" s="228">
        <v>2025</v>
      </c>
    </row>
    <row r="377" spans="1:16" s="252" customFormat="1" ht="37.9" customHeight="1" x14ac:dyDescent="0.4">
      <c r="A377" s="212">
        <v>376</v>
      </c>
      <c r="B377" s="298" t="s">
        <v>449</v>
      </c>
      <c r="C377" s="214">
        <v>30715461362</v>
      </c>
      <c r="D377" s="214" t="s">
        <v>2163</v>
      </c>
      <c r="E377" s="214" t="s">
        <v>22</v>
      </c>
      <c r="F377" s="291">
        <v>45840</v>
      </c>
      <c r="G377" s="214" t="s">
        <v>372</v>
      </c>
      <c r="H377" s="251">
        <f t="shared" si="10"/>
        <v>45870</v>
      </c>
      <c r="I377" s="230" t="s">
        <v>342</v>
      </c>
      <c r="J377" s="232">
        <v>90848.07</v>
      </c>
      <c r="K377" s="214" t="s">
        <v>564</v>
      </c>
      <c r="L377" s="233">
        <v>25905000</v>
      </c>
      <c r="M377" s="234">
        <v>45920</v>
      </c>
      <c r="N377" s="252">
        <v>20</v>
      </c>
      <c r="O377" s="252">
        <v>9</v>
      </c>
      <c r="P377" s="252">
        <v>2025</v>
      </c>
    </row>
    <row r="378" spans="1:16" s="252" customFormat="1" ht="37.9" customHeight="1" x14ac:dyDescent="0.4">
      <c r="A378" s="212">
        <v>377</v>
      </c>
      <c r="B378" s="298" t="s">
        <v>2116</v>
      </c>
      <c r="C378" s="214">
        <v>36430149</v>
      </c>
      <c r="D378" s="214" t="s">
        <v>1782</v>
      </c>
      <c r="E378" s="214" t="s">
        <v>22</v>
      </c>
      <c r="F378" s="291">
        <v>45840</v>
      </c>
      <c r="G378" s="214" t="s">
        <v>372</v>
      </c>
      <c r="H378" s="251">
        <f t="shared" ref="H378:H441" si="11">+$F378+30</f>
        <v>45870</v>
      </c>
      <c r="I378" s="230" t="s">
        <v>342</v>
      </c>
      <c r="J378" s="232">
        <v>101041.89</v>
      </c>
      <c r="K378" s="214" t="s">
        <v>564</v>
      </c>
      <c r="L378" s="233">
        <v>12100000</v>
      </c>
      <c r="M378" s="234">
        <v>45920</v>
      </c>
      <c r="N378" s="252">
        <v>20</v>
      </c>
      <c r="O378" s="252">
        <v>9</v>
      </c>
      <c r="P378" s="252">
        <v>2025</v>
      </c>
    </row>
    <row r="379" spans="1:16" s="228" customFormat="1" ht="16.5" customHeight="1" x14ac:dyDescent="0.4">
      <c r="A379" s="212">
        <v>378</v>
      </c>
      <c r="B379" s="195" t="s">
        <v>2128</v>
      </c>
      <c r="C379" s="393">
        <v>41624724</v>
      </c>
      <c r="D379" s="249" t="s">
        <v>2164</v>
      </c>
      <c r="E379" s="249" t="s">
        <v>45</v>
      </c>
      <c r="F379" s="222">
        <v>45805</v>
      </c>
      <c r="G379" s="249" t="s">
        <v>1905</v>
      </c>
      <c r="H379" s="224">
        <f t="shared" si="11"/>
        <v>45835</v>
      </c>
      <c r="I379" s="258" t="s">
        <v>342</v>
      </c>
      <c r="J379" s="394">
        <v>26040.58</v>
      </c>
      <c r="K379" s="368" t="s">
        <v>442</v>
      </c>
      <c r="L379" s="395">
        <v>10300000</v>
      </c>
      <c r="M379" s="396">
        <v>45859</v>
      </c>
      <c r="N379" s="228">
        <v>21</v>
      </c>
      <c r="O379" s="228">
        <v>7</v>
      </c>
      <c r="P379" s="228">
        <v>2025</v>
      </c>
    </row>
    <row r="380" spans="1:16" s="248" customFormat="1" ht="16.5" customHeight="1" x14ac:dyDescent="0.4">
      <c r="A380" s="212">
        <v>379</v>
      </c>
      <c r="B380" s="340" t="s">
        <v>2131</v>
      </c>
      <c r="C380" s="340">
        <v>36334113</v>
      </c>
      <c r="D380" s="248" t="s">
        <v>329</v>
      </c>
      <c r="E380" s="248" t="s">
        <v>1587</v>
      </c>
      <c r="F380" s="241">
        <v>45805</v>
      </c>
      <c r="G380" s="240" t="s">
        <v>1889</v>
      </c>
      <c r="H380" s="243">
        <f t="shared" si="11"/>
        <v>45835</v>
      </c>
      <c r="I380" s="287" t="s">
        <v>344</v>
      </c>
      <c r="J380" s="397">
        <v>5091.84</v>
      </c>
      <c r="K380" s="248" t="s">
        <v>362</v>
      </c>
      <c r="L380" s="398">
        <v>3000000</v>
      </c>
      <c r="M380" s="243">
        <v>45520</v>
      </c>
      <c r="N380" s="248">
        <v>16</v>
      </c>
      <c r="O380" s="248">
        <v>8</v>
      </c>
      <c r="P380" s="248">
        <v>2025</v>
      </c>
    </row>
    <row r="381" spans="1:16" s="228" customFormat="1" ht="16.5" customHeight="1" x14ac:dyDescent="0.4">
      <c r="A381" s="212">
        <v>380</v>
      </c>
      <c r="B381" s="393" t="s">
        <v>1594</v>
      </c>
      <c r="C381" s="393">
        <v>23431536</v>
      </c>
      <c r="D381" s="228" t="s">
        <v>2174</v>
      </c>
      <c r="E381" s="228" t="s">
        <v>22</v>
      </c>
      <c r="F381" s="222">
        <v>45821</v>
      </c>
      <c r="G381" s="249" t="s">
        <v>1905</v>
      </c>
      <c r="H381" s="224">
        <f t="shared" si="11"/>
        <v>45851</v>
      </c>
      <c r="I381" s="228" t="s">
        <v>443</v>
      </c>
      <c r="J381" s="399">
        <v>59443.81</v>
      </c>
      <c r="K381" s="228" t="s">
        <v>442</v>
      </c>
      <c r="L381" s="355">
        <v>33880000</v>
      </c>
      <c r="M381" s="224">
        <v>46107</v>
      </c>
      <c r="N381" s="228">
        <v>26</v>
      </c>
      <c r="O381" s="228">
        <v>3</v>
      </c>
      <c r="P381" s="228">
        <v>2026</v>
      </c>
    </row>
    <row r="382" spans="1:16" s="295" customFormat="1" ht="16.5" customHeight="1" x14ac:dyDescent="0.4">
      <c r="A382" s="212">
        <v>381</v>
      </c>
      <c r="B382" s="393" t="s">
        <v>2166</v>
      </c>
      <c r="C382" s="400">
        <v>27173866</v>
      </c>
      <c r="D382" s="228" t="s">
        <v>1581</v>
      </c>
      <c r="E382" s="228" t="s">
        <v>45</v>
      </c>
      <c r="F382" s="222">
        <v>45821</v>
      </c>
      <c r="G382" s="249" t="s">
        <v>1889</v>
      </c>
      <c r="H382" s="224">
        <f t="shared" si="11"/>
        <v>45851</v>
      </c>
      <c r="I382" s="228" t="s">
        <v>443</v>
      </c>
      <c r="J382" s="399">
        <v>89830.39</v>
      </c>
      <c r="K382" s="228" t="s">
        <v>564</v>
      </c>
      <c r="L382" s="355">
        <v>8558000</v>
      </c>
      <c r="M382" s="224">
        <v>45933</v>
      </c>
      <c r="N382" s="228">
        <v>3</v>
      </c>
      <c r="O382" s="228">
        <v>10</v>
      </c>
      <c r="P382" s="228">
        <v>2025</v>
      </c>
    </row>
    <row r="383" spans="1:16" s="228" customFormat="1" ht="16.5" customHeight="1" x14ac:dyDescent="0.4">
      <c r="A383" s="212">
        <v>382</v>
      </c>
      <c r="B383" s="253" t="s">
        <v>2177</v>
      </c>
      <c r="C383" s="295">
        <v>32080180</v>
      </c>
      <c r="D383" s="295" t="s">
        <v>595</v>
      </c>
      <c r="E383" s="295" t="s">
        <v>33</v>
      </c>
      <c r="F383" s="268">
        <v>45822</v>
      </c>
      <c r="G383" s="212" t="s">
        <v>1889</v>
      </c>
      <c r="H383" s="296">
        <f t="shared" si="11"/>
        <v>45852</v>
      </c>
      <c r="I383" s="295" t="s">
        <v>342</v>
      </c>
      <c r="J383" s="401">
        <v>2184.4699999999998</v>
      </c>
      <c r="K383" s="295" t="s">
        <v>564</v>
      </c>
      <c r="L383" s="402">
        <v>5500000</v>
      </c>
      <c r="M383" s="296">
        <v>45845</v>
      </c>
      <c r="N383" s="295">
        <v>7</v>
      </c>
      <c r="O383" s="295">
        <v>7</v>
      </c>
      <c r="P383" s="295">
        <v>2025</v>
      </c>
    </row>
    <row r="384" spans="1:16" s="228" customFormat="1" ht="16.5" customHeight="1" x14ac:dyDescent="0.4">
      <c r="A384" s="212">
        <v>383</v>
      </c>
      <c r="B384" s="193" t="s">
        <v>3490</v>
      </c>
      <c r="C384" s="193">
        <v>29627729</v>
      </c>
      <c r="D384" s="228" t="s">
        <v>2149</v>
      </c>
      <c r="E384" s="228" t="s">
        <v>41</v>
      </c>
      <c r="F384" s="222">
        <v>45836</v>
      </c>
      <c r="G384" s="261" t="s">
        <v>1905</v>
      </c>
      <c r="H384" s="224">
        <f t="shared" si="11"/>
        <v>45866</v>
      </c>
      <c r="I384" s="228" t="s">
        <v>342</v>
      </c>
      <c r="J384" s="399">
        <v>52761.96</v>
      </c>
      <c r="K384" s="228" t="s">
        <v>564</v>
      </c>
      <c r="L384" s="355">
        <v>6790000</v>
      </c>
      <c r="M384" s="224">
        <v>45899</v>
      </c>
      <c r="N384" s="228">
        <v>30</v>
      </c>
      <c r="O384" s="228">
        <v>8</v>
      </c>
      <c r="P384" s="228">
        <v>2025</v>
      </c>
    </row>
    <row r="385" spans="1:16" s="228" customFormat="1" x14ac:dyDescent="0.4">
      <c r="A385" s="212">
        <v>384</v>
      </c>
      <c r="B385" s="195" t="s">
        <v>2202</v>
      </c>
      <c r="C385" s="216">
        <v>36774488</v>
      </c>
      <c r="D385" s="228" t="s">
        <v>2161</v>
      </c>
      <c r="E385" s="228" t="s">
        <v>41</v>
      </c>
      <c r="F385" s="222">
        <v>45836</v>
      </c>
      <c r="G385" s="261" t="s">
        <v>1905</v>
      </c>
      <c r="H385" s="224">
        <f t="shared" si="11"/>
        <v>45866</v>
      </c>
      <c r="I385" s="228" t="s">
        <v>342</v>
      </c>
      <c r="J385" s="399">
        <v>54147.32</v>
      </c>
      <c r="K385" s="228" t="s">
        <v>564</v>
      </c>
      <c r="L385" s="355">
        <v>1224000</v>
      </c>
      <c r="M385" s="224">
        <v>45843</v>
      </c>
      <c r="N385" s="228">
        <v>5</v>
      </c>
      <c r="O385" s="228">
        <v>7</v>
      </c>
      <c r="P385" s="228">
        <v>2025</v>
      </c>
    </row>
    <row r="386" spans="1:16" s="252" customFormat="1" ht="37.9" customHeight="1" x14ac:dyDescent="0.4">
      <c r="A386" s="212">
        <v>385</v>
      </c>
      <c r="B386" s="298" t="s">
        <v>1616</v>
      </c>
      <c r="C386" s="252">
        <v>21398281</v>
      </c>
      <c r="D386" s="252" t="s">
        <v>780</v>
      </c>
      <c r="E386" s="252" t="s">
        <v>22</v>
      </c>
      <c r="F386" s="291">
        <v>45840</v>
      </c>
      <c r="G386" s="234" t="s">
        <v>339</v>
      </c>
      <c r="H386" s="251">
        <f t="shared" si="11"/>
        <v>45870</v>
      </c>
      <c r="I386" s="252" t="s">
        <v>342</v>
      </c>
      <c r="J386" s="403">
        <v>333837.7</v>
      </c>
      <c r="K386" s="252" t="s">
        <v>362</v>
      </c>
      <c r="L386" s="404">
        <v>416525000</v>
      </c>
      <c r="M386" s="251">
        <v>46027</v>
      </c>
      <c r="N386" s="252">
        <v>5</v>
      </c>
      <c r="O386" s="252">
        <v>1</v>
      </c>
      <c r="P386" s="252">
        <v>2026</v>
      </c>
    </row>
    <row r="387" spans="1:16" s="228" customFormat="1" ht="16.5" customHeight="1" x14ac:dyDescent="0.4">
      <c r="A387" s="212">
        <v>386</v>
      </c>
      <c r="B387" s="195" t="s">
        <v>2208</v>
      </c>
      <c r="C387" s="216">
        <v>22373019</v>
      </c>
      <c r="D387" s="228" t="s">
        <v>2219</v>
      </c>
      <c r="E387" s="228" t="s">
        <v>41</v>
      </c>
      <c r="F387" s="222">
        <v>45805</v>
      </c>
      <c r="G387" s="261" t="s">
        <v>1905</v>
      </c>
      <c r="H387" s="224">
        <f t="shared" si="11"/>
        <v>45835</v>
      </c>
      <c r="I387" s="228" t="s">
        <v>443</v>
      </c>
      <c r="J387" s="399">
        <v>29906.25</v>
      </c>
      <c r="K387" s="228" t="s">
        <v>564</v>
      </c>
      <c r="L387" s="355">
        <v>680000</v>
      </c>
      <c r="M387" s="224">
        <v>45846</v>
      </c>
      <c r="N387" s="228">
        <v>8</v>
      </c>
      <c r="O387" s="228">
        <v>7</v>
      </c>
      <c r="P387" s="228">
        <v>2025</v>
      </c>
    </row>
    <row r="388" spans="1:16" s="228" customFormat="1" ht="16.5" customHeight="1" x14ac:dyDescent="0.4">
      <c r="A388" s="212">
        <v>387</v>
      </c>
      <c r="B388" s="195" t="s">
        <v>2220</v>
      </c>
      <c r="C388" s="216">
        <v>27294771</v>
      </c>
      <c r="D388" s="228" t="s">
        <v>2226</v>
      </c>
      <c r="E388" s="228" t="s">
        <v>41</v>
      </c>
      <c r="F388" s="222">
        <v>45836</v>
      </c>
      <c r="G388" s="261" t="s">
        <v>1889</v>
      </c>
      <c r="H388" s="224">
        <f t="shared" si="11"/>
        <v>45866</v>
      </c>
      <c r="I388" s="228" t="s">
        <v>443</v>
      </c>
      <c r="J388" s="399">
        <v>203553.86</v>
      </c>
      <c r="K388" s="228" t="s">
        <v>564</v>
      </c>
      <c r="L388" s="355">
        <v>0</v>
      </c>
      <c r="M388" s="224">
        <v>45933</v>
      </c>
      <c r="N388" s="228">
        <v>3</v>
      </c>
      <c r="O388" s="228">
        <v>10</v>
      </c>
      <c r="P388" s="228">
        <v>2025</v>
      </c>
    </row>
    <row r="389" spans="1:16" s="228" customFormat="1" ht="16.5" customHeight="1" x14ac:dyDescent="0.4">
      <c r="A389" s="212">
        <v>388</v>
      </c>
      <c r="B389" s="195" t="s">
        <v>2227</v>
      </c>
      <c r="C389" s="286">
        <v>27172774</v>
      </c>
      <c r="D389" s="228" t="s">
        <v>1800</v>
      </c>
      <c r="E389" s="228" t="s">
        <v>45</v>
      </c>
      <c r="F389" s="222">
        <v>45836</v>
      </c>
      <c r="G389" s="261" t="s">
        <v>372</v>
      </c>
      <c r="H389" s="224">
        <f t="shared" si="11"/>
        <v>45866</v>
      </c>
      <c r="I389" s="228" t="s">
        <v>342</v>
      </c>
      <c r="J389" s="399">
        <v>23513.51</v>
      </c>
      <c r="K389" s="228" t="s">
        <v>442</v>
      </c>
      <c r="L389" s="355">
        <v>9000000</v>
      </c>
      <c r="M389" s="224">
        <v>45866</v>
      </c>
      <c r="N389" s="228">
        <v>28</v>
      </c>
      <c r="O389" s="228">
        <v>7</v>
      </c>
      <c r="P389" s="228">
        <v>2025</v>
      </c>
    </row>
    <row r="390" spans="1:16" s="228" customFormat="1" ht="16.5" customHeight="1" x14ac:dyDescent="0.4">
      <c r="A390" s="212">
        <v>389</v>
      </c>
      <c r="B390" s="195" t="s">
        <v>2232</v>
      </c>
      <c r="C390" s="195">
        <v>17534005</v>
      </c>
      <c r="D390" s="228" t="s">
        <v>1580</v>
      </c>
      <c r="E390" s="228" t="s">
        <v>22</v>
      </c>
      <c r="F390" s="222">
        <v>45821</v>
      </c>
      <c r="G390" s="261" t="s">
        <v>1905</v>
      </c>
      <c r="H390" s="224">
        <f t="shared" si="11"/>
        <v>45851</v>
      </c>
      <c r="I390" s="228" t="s">
        <v>342</v>
      </c>
      <c r="J390" s="405">
        <v>37725.919999999998</v>
      </c>
      <c r="K390" s="228" t="s">
        <v>442</v>
      </c>
      <c r="L390" s="355">
        <v>25520000</v>
      </c>
      <c r="M390" s="224">
        <v>46124</v>
      </c>
      <c r="N390" s="228">
        <v>12</v>
      </c>
      <c r="O390" s="228">
        <v>4</v>
      </c>
      <c r="P390" s="228">
        <v>2026</v>
      </c>
    </row>
    <row r="391" spans="1:16" s="228" customFormat="1" ht="16.5" customHeight="1" x14ac:dyDescent="0.4">
      <c r="A391" s="212">
        <v>390</v>
      </c>
      <c r="B391" s="195" t="s">
        <v>2233</v>
      </c>
      <c r="C391" s="195">
        <v>31549686</v>
      </c>
      <c r="D391" s="228" t="s">
        <v>2245</v>
      </c>
      <c r="E391" s="228" t="s">
        <v>22</v>
      </c>
      <c r="F391" s="222">
        <v>45821</v>
      </c>
      <c r="G391" s="261" t="s">
        <v>1905</v>
      </c>
      <c r="H391" s="224">
        <f t="shared" si="11"/>
        <v>45851</v>
      </c>
      <c r="I391" s="228" t="s">
        <v>342</v>
      </c>
      <c r="J391" s="399">
        <v>62169.96</v>
      </c>
      <c r="K391" s="228" t="s">
        <v>564</v>
      </c>
      <c r="L391" s="355">
        <v>9350000</v>
      </c>
      <c r="M391" s="224">
        <v>45913</v>
      </c>
      <c r="N391" s="228">
        <v>13</v>
      </c>
      <c r="O391" s="228">
        <v>9</v>
      </c>
      <c r="P391" s="228">
        <v>2025</v>
      </c>
    </row>
    <row r="392" spans="1:16" s="295" customFormat="1" x14ac:dyDescent="0.4">
      <c r="A392" s="212">
        <v>391</v>
      </c>
      <c r="B392" s="195" t="s">
        <v>1327</v>
      </c>
      <c r="C392" s="195">
        <v>20190991327</v>
      </c>
      <c r="D392" s="228" t="s">
        <v>3444</v>
      </c>
      <c r="E392" s="228" t="s">
        <v>1587</v>
      </c>
      <c r="F392" s="222">
        <v>45836</v>
      </c>
      <c r="G392" s="261" t="s">
        <v>1889</v>
      </c>
      <c r="H392" s="224">
        <f t="shared" si="11"/>
        <v>45866</v>
      </c>
      <c r="I392" s="228" t="s">
        <v>342</v>
      </c>
      <c r="J392" s="399">
        <v>55436.69</v>
      </c>
      <c r="K392" s="228" t="s">
        <v>564</v>
      </c>
      <c r="L392" s="355">
        <v>36960000</v>
      </c>
      <c r="M392" s="224">
        <v>45854</v>
      </c>
      <c r="N392" s="228">
        <v>16</v>
      </c>
      <c r="O392" s="228">
        <v>7</v>
      </c>
      <c r="P392" s="228">
        <v>2025</v>
      </c>
    </row>
    <row r="393" spans="1:16" s="252" customFormat="1" ht="37.9" customHeight="1" x14ac:dyDescent="0.4">
      <c r="A393" s="212">
        <v>392</v>
      </c>
      <c r="B393" s="298" t="s">
        <v>1622</v>
      </c>
      <c r="C393" s="298">
        <v>30716722348</v>
      </c>
      <c r="D393" s="252" t="s">
        <v>3051</v>
      </c>
      <c r="E393" s="252" t="s">
        <v>22</v>
      </c>
      <c r="F393" s="291">
        <v>45840</v>
      </c>
      <c r="G393" s="234" t="s">
        <v>372</v>
      </c>
      <c r="H393" s="251">
        <f t="shared" si="11"/>
        <v>45870</v>
      </c>
      <c r="I393" s="252" t="s">
        <v>342</v>
      </c>
      <c r="J393" s="403">
        <v>111212.17</v>
      </c>
      <c r="K393" s="252" t="s">
        <v>564</v>
      </c>
      <c r="L393" s="404">
        <v>23980000</v>
      </c>
      <c r="M393" s="251">
        <v>45860</v>
      </c>
      <c r="N393" s="252">
        <v>22</v>
      </c>
      <c r="O393" s="252">
        <v>7</v>
      </c>
      <c r="P393" s="252">
        <v>2025</v>
      </c>
    </row>
    <row r="394" spans="1:16" s="228" customFormat="1" ht="15.75" customHeight="1" x14ac:dyDescent="0.4">
      <c r="A394" s="212">
        <v>393</v>
      </c>
      <c r="B394" s="195" t="s">
        <v>449</v>
      </c>
      <c r="C394" s="195">
        <v>30715461362</v>
      </c>
      <c r="D394" s="228" t="s">
        <v>2250</v>
      </c>
      <c r="E394" s="228" t="s">
        <v>45</v>
      </c>
      <c r="F394" s="222">
        <v>45836</v>
      </c>
      <c r="G394" s="261" t="s">
        <v>372</v>
      </c>
      <c r="H394" s="224">
        <f t="shared" si="11"/>
        <v>45866</v>
      </c>
      <c r="I394" s="228" t="s">
        <v>342</v>
      </c>
      <c r="J394" s="399">
        <v>23217.43</v>
      </c>
      <c r="K394" s="228" t="s">
        <v>442</v>
      </c>
      <c r="L394" s="355">
        <v>0</v>
      </c>
      <c r="M394" s="224">
        <v>45860</v>
      </c>
      <c r="N394" s="295">
        <v>22</v>
      </c>
      <c r="O394" s="228">
        <v>7</v>
      </c>
      <c r="P394" s="228">
        <v>2025</v>
      </c>
    </row>
    <row r="395" spans="1:16" s="228" customFormat="1" ht="16.5" customHeight="1" x14ac:dyDescent="0.4">
      <c r="A395" s="212">
        <v>394</v>
      </c>
      <c r="B395" s="195" t="s">
        <v>2240</v>
      </c>
      <c r="C395" s="286">
        <v>24863183</v>
      </c>
      <c r="D395" s="228" t="s">
        <v>3048</v>
      </c>
      <c r="E395" s="228" t="s">
        <v>41</v>
      </c>
      <c r="F395" s="222">
        <v>45810</v>
      </c>
      <c r="G395" s="261" t="s">
        <v>1889</v>
      </c>
      <c r="H395" s="224">
        <f t="shared" si="11"/>
        <v>45840</v>
      </c>
      <c r="I395" s="228" t="s">
        <v>342</v>
      </c>
      <c r="J395" s="399">
        <v>44229.79</v>
      </c>
      <c r="K395" s="228" t="s">
        <v>564</v>
      </c>
      <c r="L395" s="355">
        <v>0</v>
      </c>
      <c r="M395" s="224">
        <v>45930</v>
      </c>
      <c r="N395" s="228">
        <v>30</v>
      </c>
      <c r="O395" s="228">
        <v>9</v>
      </c>
      <c r="P395" s="228">
        <v>2025</v>
      </c>
    </row>
    <row r="396" spans="1:16" s="325" customFormat="1" ht="16.5" customHeight="1" x14ac:dyDescent="0.4">
      <c r="A396" s="212">
        <v>395</v>
      </c>
      <c r="B396" s="369" t="s">
        <v>2255</v>
      </c>
      <c r="C396" s="325">
        <v>33022552</v>
      </c>
      <c r="D396" s="325" t="s">
        <v>595</v>
      </c>
      <c r="E396" s="325" t="s">
        <v>33</v>
      </c>
      <c r="F396" s="370">
        <v>45805</v>
      </c>
      <c r="G396" s="265" t="s">
        <v>372</v>
      </c>
      <c r="H396" s="371">
        <f t="shared" si="11"/>
        <v>45835</v>
      </c>
      <c r="I396" s="325" t="s">
        <v>344</v>
      </c>
      <c r="J396" s="406">
        <v>1880.61</v>
      </c>
      <c r="K396" s="325" t="s">
        <v>564</v>
      </c>
      <c r="L396" s="407">
        <v>5702400</v>
      </c>
      <c r="M396" s="371">
        <v>45770</v>
      </c>
      <c r="N396" s="325">
        <v>23</v>
      </c>
      <c r="O396" s="325">
        <v>7</v>
      </c>
      <c r="P396" s="325">
        <v>2025</v>
      </c>
    </row>
    <row r="397" spans="1:16" s="228" customFormat="1" ht="16.5" customHeight="1" x14ac:dyDescent="0.4">
      <c r="A397" s="212">
        <v>396</v>
      </c>
      <c r="B397" s="253" t="s">
        <v>2256</v>
      </c>
      <c r="C397" s="253">
        <v>18061287</v>
      </c>
      <c r="D397" s="295" t="s">
        <v>595</v>
      </c>
      <c r="E397" s="295" t="s">
        <v>33</v>
      </c>
      <c r="F397" s="408">
        <v>45836</v>
      </c>
      <c r="G397" s="227" t="s">
        <v>372</v>
      </c>
      <c r="H397" s="296">
        <f t="shared" si="11"/>
        <v>45866</v>
      </c>
      <c r="I397" s="295" t="s">
        <v>342</v>
      </c>
      <c r="J397" s="401">
        <v>4474.51</v>
      </c>
      <c r="K397" s="295" t="s">
        <v>564</v>
      </c>
      <c r="L397" s="402">
        <v>7603200</v>
      </c>
      <c r="M397" s="296">
        <v>45863</v>
      </c>
      <c r="N397" s="295">
        <v>25</v>
      </c>
      <c r="O397" s="295">
        <v>7</v>
      </c>
      <c r="P397" s="295">
        <v>2025</v>
      </c>
    </row>
    <row r="398" spans="1:16" s="252" customFormat="1" ht="37.9" customHeight="1" x14ac:dyDescent="0.4">
      <c r="A398" s="212">
        <v>397</v>
      </c>
      <c r="B398" s="298" t="s">
        <v>2257</v>
      </c>
      <c r="C398" s="409">
        <v>32115549</v>
      </c>
      <c r="D398" s="252" t="s">
        <v>1581</v>
      </c>
      <c r="E398" s="252" t="s">
        <v>22</v>
      </c>
      <c r="F398" s="291">
        <v>45840</v>
      </c>
      <c r="G398" s="234" t="s">
        <v>372</v>
      </c>
      <c r="H398" s="251">
        <f t="shared" si="11"/>
        <v>45870</v>
      </c>
      <c r="I398" s="252" t="s">
        <v>342</v>
      </c>
      <c r="J398" s="403">
        <v>68514.039999999994</v>
      </c>
      <c r="K398" s="252" t="s">
        <v>564</v>
      </c>
      <c r="L398" s="404">
        <v>6710000</v>
      </c>
      <c r="M398" s="251">
        <v>45862</v>
      </c>
      <c r="N398" s="252">
        <v>24</v>
      </c>
      <c r="O398" s="252">
        <v>7</v>
      </c>
      <c r="P398" s="252">
        <v>2025</v>
      </c>
    </row>
    <row r="399" spans="1:16" s="252" customFormat="1" ht="37.9" customHeight="1" x14ac:dyDescent="0.4">
      <c r="A399" s="212">
        <v>398</v>
      </c>
      <c r="B399" s="298" t="s">
        <v>2269</v>
      </c>
      <c r="C399" s="298">
        <v>33599093</v>
      </c>
      <c r="D399" s="252" t="s">
        <v>1334</v>
      </c>
      <c r="E399" s="252" t="s">
        <v>22</v>
      </c>
      <c r="F399" s="291">
        <v>45840</v>
      </c>
      <c r="G399" s="234" t="s">
        <v>372</v>
      </c>
      <c r="H399" s="251">
        <f t="shared" si="11"/>
        <v>45870</v>
      </c>
      <c r="I399" s="252" t="s">
        <v>342</v>
      </c>
      <c r="J399" s="403">
        <v>98180.160000000003</v>
      </c>
      <c r="K399" s="252" t="s">
        <v>564</v>
      </c>
      <c r="L399" s="404">
        <v>12045000</v>
      </c>
      <c r="M399" s="251">
        <v>45867</v>
      </c>
      <c r="N399" s="252">
        <v>29</v>
      </c>
      <c r="O399" s="252">
        <v>7</v>
      </c>
      <c r="P399" s="252">
        <v>2025</v>
      </c>
    </row>
    <row r="400" spans="1:16" s="248" customFormat="1" ht="19.5" customHeight="1" x14ac:dyDescent="0.4">
      <c r="A400" s="212">
        <v>399</v>
      </c>
      <c r="B400" s="340" t="s">
        <v>2270</v>
      </c>
      <c r="C400" s="340">
        <v>31347940</v>
      </c>
      <c r="D400" s="248" t="s">
        <v>2507</v>
      </c>
      <c r="E400" s="248" t="s">
        <v>1587</v>
      </c>
      <c r="F400" s="356">
        <v>45775</v>
      </c>
      <c r="G400" s="290" t="s">
        <v>372</v>
      </c>
      <c r="H400" s="243">
        <f t="shared" si="11"/>
        <v>45805</v>
      </c>
      <c r="I400" s="287" t="s">
        <v>443</v>
      </c>
      <c r="J400" s="397">
        <v>36490.89</v>
      </c>
      <c r="K400" s="248" t="s">
        <v>442</v>
      </c>
      <c r="L400" s="398">
        <v>14700000</v>
      </c>
      <c r="M400" s="243">
        <v>45847</v>
      </c>
      <c r="N400" s="248">
        <v>9</v>
      </c>
      <c r="O400" s="248">
        <v>7</v>
      </c>
      <c r="P400" s="248">
        <v>2025</v>
      </c>
    </row>
    <row r="401" spans="1:16" s="228" customFormat="1" ht="16.5" customHeight="1" x14ac:dyDescent="0.4">
      <c r="A401" s="212">
        <v>400</v>
      </c>
      <c r="B401" s="195" t="s">
        <v>2274</v>
      </c>
      <c r="C401" s="195">
        <v>33162474</v>
      </c>
      <c r="D401" s="228" t="s">
        <v>1785</v>
      </c>
      <c r="E401" s="228" t="s">
        <v>41</v>
      </c>
      <c r="F401" s="222">
        <v>45836</v>
      </c>
      <c r="G401" s="261" t="s">
        <v>1905</v>
      </c>
      <c r="H401" s="224">
        <f t="shared" si="11"/>
        <v>45866</v>
      </c>
      <c r="I401" s="228" t="s">
        <v>342</v>
      </c>
      <c r="J401" s="399">
        <v>42707.24</v>
      </c>
      <c r="K401" s="228" t="s">
        <v>564</v>
      </c>
      <c r="L401" s="355">
        <v>1951500</v>
      </c>
      <c r="M401" s="224">
        <v>45871</v>
      </c>
      <c r="N401" s="228">
        <v>2</v>
      </c>
      <c r="O401" s="228">
        <v>8</v>
      </c>
      <c r="P401" s="228">
        <v>2025</v>
      </c>
    </row>
    <row r="402" spans="1:16" s="252" customFormat="1" ht="37.9" customHeight="1" x14ac:dyDescent="0.4">
      <c r="A402" s="212">
        <v>401</v>
      </c>
      <c r="B402" s="298" t="s">
        <v>2278</v>
      </c>
      <c r="C402" s="298">
        <v>12671611</v>
      </c>
      <c r="D402" s="252" t="s">
        <v>327</v>
      </c>
      <c r="E402" s="252" t="s">
        <v>22</v>
      </c>
      <c r="F402" s="291">
        <v>45840</v>
      </c>
      <c r="G402" s="234" t="s">
        <v>372</v>
      </c>
      <c r="H402" s="251">
        <f t="shared" si="11"/>
        <v>45870</v>
      </c>
      <c r="I402" s="252" t="s">
        <v>342</v>
      </c>
      <c r="J402" s="403">
        <v>352888.52</v>
      </c>
      <c r="K402" s="252" t="s">
        <v>1890</v>
      </c>
      <c r="L402" s="404">
        <v>41652500</v>
      </c>
      <c r="M402" s="251">
        <v>46145</v>
      </c>
      <c r="N402" s="252">
        <v>3</v>
      </c>
      <c r="O402" s="252">
        <v>5</v>
      </c>
      <c r="P402" s="252">
        <v>2026</v>
      </c>
    </row>
    <row r="403" spans="1:16" s="252" customFormat="1" ht="37.9" customHeight="1" x14ac:dyDescent="0.4">
      <c r="A403" s="212">
        <v>402</v>
      </c>
      <c r="B403" s="298" t="s">
        <v>1695</v>
      </c>
      <c r="C403" s="298">
        <v>43370839</v>
      </c>
      <c r="D403" s="252" t="s">
        <v>378</v>
      </c>
      <c r="E403" s="252" t="s">
        <v>22</v>
      </c>
      <c r="F403" s="291">
        <v>45840</v>
      </c>
      <c r="G403" s="234" t="s">
        <v>372</v>
      </c>
      <c r="H403" s="251">
        <f t="shared" si="11"/>
        <v>45870</v>
      </c>
      <c r="I403" s="252" t="s">
        <v>342</v>
      </c>
      <c r="J403" s="403">
        <v>0</v>
      </c>
      <c r="K403" s="252" t="s">
        <v>362</v>
      </c>
      <c r="L403" s="404">
        <v>0</v>
      </c>
      <c r="M403" s="251">
        <v>46160</v>
      </c>
      <c r="N403" s="252">
        <v>18</v>
      </c>
      <c r="O403" s="252">
        <v>5</v>
      </c>
      <c r="P403" s="252">
        <v>2026</v>
      </c>
    </row>
    <row r="404" spans="1:16" s="195" customFormat="1" ht="16.5" customHeight="1" x14ac:dyDescent="0.4">
      <c r="A404" s="212">
        <v>403</v>
      </c>
      <c r="B404" s="195" t="s">
        <v>2287</v>
      </c>
      <c r="C404" s="195">
        <v>23792194</v>
      </c>
      <c r="D404" s="195" t="s">
        <v>466</v>
      </c>
      <c r="E404" s="195" t="s">
        <v>41</v>
      </c>
      <c r="F404" s="222">
        <v>45836</v>
      </c>
      <c r="G404" s="273" t="s">
        <v>372</v>
      </c>
      <c r="H404" s="270">
        <f t="shared" si="11"/>
        <v>45866</v>
      </c>
      <c r="I404" s="195" t="s">
        <v>342</v>
      </c>
      <c r="J404" s="410">
        <v>136971.20000000001</v>
      </c>
      <c r="K404" s="195" t="s">
        <v>442</v>
      </c>
      <c r="L404" s="344">
        <v>914000</v>
      </c>
      <c r="M404" s="270">
        <v>38570</v>
      </c>
      <c r="N404" s="195">
        <v>6</v>
      </c>
      <c r="O404" s="195">
        <v>8</v>
      </c>
      <c r="P404" s="195">
        <v>2025</v>
      </c>
    </row>
    <row r="405" spans="1:16" s="228" customFormat="1" ht="16.5" customHeight="1" x14ac:dyDescent="0.4">
      <c r="A405" s="212">
        <v>404</v>
      </c>
      <c r="B405" s="195" t="s">
        <v>2997</v>
      </c>
      <c r="C405" s="216">
        <v>24471578</v>
      </c>
      <c r="D405" s="228" t="s">
        <v>401</v>
      </c>
      <c r="E405" s="228" t="s">
        <v>41</v>
      </c>
      <c r="F405" s="222">
        <v>45836</v>
      </c>
      <c r="G405" s="261" t="s">
        <v>1905</v>
      </c>
      <c r="H405" s="224">
        <f t="shared" si="11"/>
        <v>45866</v>
      </c>
      <c r="I405" s="228" t="s">
        <v>342</v>
      </c>
      <c r="J405" s="399">
        <v>54084.29</v>
      </c>
      <c r="K405" s="228" t="s">
        <v>442</v>
      </c>
      <c r="L405" s="355">
        <v>6550000</v>
      </c>
      <c r="M405" s="224">
        <v>45881</v>
      </c>
      <c r="N405" s="228">
        <v>12</v>
      </c>
      <c r="O405" s="228">
        <v>8</v>
      </c>
      <c r="P405" s="228">
        <v>2025</v>
      </c>
    </row>
    <row r="406" spans="1:16" s="228" customFormat="1" ht="16.5" customHeight="1" x14ac:dyDescent="0.4">
      <c r="A406" s="212">
        <v>405</v>
      </c>
      <c r="B406" s="195" t="s">
        <v>572</v>
      </c>
      <c r="C406" s="195">
        <v>30112035</v>
      </c>
      <c r="D406" s="228" t="s">
        <v>401</v>
      </c>
      <c r="E406" s="228" t="s">
        <v>395</v>
      </c>
      <c r="F406" s="222">
        <v>45836</v>
      </c>
      <c r="G406" s="261" t="s">
        <v>372</v>
      </c>
      <c r="H406" s="224">
        <f t="shared" si="11"/>
        <v>45866</v>
      </c>
      <c r="I406" s="228" t="s">
        <v>342</v>
      </c>
      <c r="J406" s="399">
        <v>50589.91</v>
      </c>
      <c r="K406" s="228" t="s">
        <v>442</v>
      </c>
      <c r="L406" s="355">
        <v>6152000</v>
      </c>
      <c r="M406" s="224">
        <v>45850</v>
      </c>
      <c r="N406" s="228">
        <v>12</v>
      </c>
      <c r="O406" s="228">
        <v>7</v>
      </c>
      <c r="P406" s="228">
        <v>2025</v>
      </c>
    </row>
    <row r="407" spans="1:16" s="248" customFormat="1" ht="17.25" customHeight="1" x14ac:dyDescent="0.4">
      <c r="A407" s="212">
        <v>406</v>
      </c>
      <c r="B407" s="340" t="s">
        <v>2956</v>
      </c>
      <c r="C407" s="340">
        <v>28271141</v>
      </c>
      <c r="D407" s="411" t="s">
        <v>401</v>
      </c>
      <c r="E407" s="248" t="s">
        <v>1587</v>
      </c>
      <c r="F407" s="356">
        <v>45744</v>
      </c>
      <c r="G407" s="290" t="s">
        <v>372</v>
      </c>
      <c r="H407" s="243">
        <f t="shared" si="11"/>
        <v>45774</v>
      </c>
      <c r="I407" s="287" t="s">
        <v>344</v>
      </c>
      <c r="J407" s="397">
        <v>89165.48</v>
      </c>
      <c r="K407" s="248" t="s">
        <v>564</v>
      </c>
      <c r="L407" s="398">
        <v>4442000</v>
      </c>
      <c r="M407" s="243">
        <v>45890</v>
      </c>
      <c r="N407" s="248">
        <v>21</v>
      </c>
      <c r="O407" s="248">
        <v>8</v>
      </c>
      <c r="P407" s="248">
        <v>2025</v>
      </c>
    </row>
    <row r="408" spans="1:16" s="228" customFormat="1" ht="16.5" customHeight="1" x14ac:dyDescent="0.4">
      <c r="A408" s="212">
        <v>407</v>
      </c>
      <c r="B408" s="195" t="s">
        <v>1080</v>
      </c>
      <c r="C408" s="195">
        <v>46129948</v>
      </c>
      <c r="D408" s="228" t="s">
        <v>3166</v>
      </c>
      <c r="E408" s="228" t="s">
        <v>41</v>
      </c>
      <c r="F408" s="222">
        <v>45836</v>
      </c>
      <c r="G408" s="261" t="s">
        <v>1905</v>
      </c>
      <c r="H408" s="224">
        <f t="shared" si="11"/>
        <v>45866</v>
      </c>
      <c r="I408" s="228" t="s">
        <v>342</v>
      </c>
      <c r="J408" s="399">
        <v>3554684</v>
      </c>
      <c r="K408" s="228" t="s">
        <v>564</v>
      </c>
      <c r="L408" s="355">
        <v>3644000</v>
      </c>
      <c r="M408" s="224">
        <v>45881</v>
      </c>
      <c r="N408" s="228">
        <v>12</v>
      </c>
      <c r="O408" s="228">
        <v>8</v>
      </c>
      <c r="P408" s="228">
        <v>2025</v>
      </c>
    </row>
    <row r="409" spans="1:16" s="228" customFormat="1" ht="16.5" customHeight="1" x14ac:dyDescent="0.4">
      <c r="A409" s="212">
        <v>408</v>
      </c>
      <c r="B409" s="195" t="s">
        <v>1684</v>
      </c>
      <c r="C409" s="195">
        <v>24692205</v>
      </c>
      <c r="D409" s="228" t="s">
        <v>2329</v>
      </c>
      <c r="E409" s="228" t="s">
        <v>1587</v>
      </c>
      <c r="F409" s="222">
        <v>45836</v>
      </c>
      <c r="G409" s="261" t="s">
        <v>1905</v>
      </c>
      <c r="H409" s="224">
        <f t="shared" si="11"/>
        <v>45866</v>
      </c>
      <c r="I409" s="228" t="s">
        <v>342</v>
      </c>
      <c r="J409" s="399">
        <v>54087.11</v>
      </c>
      <c r="K409" s="228" t="s">
        <v>24</v>
      </c>
      <c r="L409" s="355">
        <v>33278743</v>
      </c>
      <c r="M409" s="224">
        <v>45845</v>
      </c>
      <c r="N409" s="228">
        <v>7</v>
      </c>
      <c r="O409" s="228">
        <v>7</v>
      </c>
      <c r="P409" s="228">
        <v>2025</v>
      </c>
    </row>
    <row r="410" spans="1:16" s="228" customFormat="1" ht="16.5" customHeight="1" x14ac:dyDescent="0.4">
      <c r="A410" s="212">
        <v>409</v>
      </c>
      <c r="B410" s="195" t="s">
        <v>2309</v>
      </c>
      <c r="C410" s="286">
        <v>39445881</v>
      </c>
      <c r="D410" s="228" t="s">
        <v>2329</v>
      </c>
      <c r="E410" s="228" t="s">
        <v>45</v>
      </c>
      <c r="F410" s="222">
        <v>45836</v>
      </c>
      <c r="G410" s="261" t="s">
        <v>372</v>
      </c>
      <c r="H410" s="224">
        <f t="shared" si="11"/>
        <v>45866</v>
      </c>
      <c r="I410" s="228" t="s">
        <v>342</v>
      </c>
      <c r="J410" s="399">
        <v>26594.01</v>
      </c>
      <c r="K410" s="228" t="s">
        <v>24</v>
      </c>
      <c r="L410" s="355">
        <v>4336000</v>
      </c>
      <c r="M410" s="224">
        <v>45845</v>
      </c>
      <c r="N410" s="228">
        <v>7</v>
      </c>
      <c r="O410" s="228">
        <v>7</v>
      </c>
      <c r="P410" s="228">
        <v>2025</v>
      </c>
    </row>
    <row r="411" spans="1:16" s="228" customFormat="1" x14ac:dyDescent="0.4">
      <c r="A411" s="212">
        <v>410</v>
      </c>
      <c r="B411" s="195" t="s">
        <v>1618</v>
      </c>
      <c r="C411" s="195">
        <v>20424398455</v>
      </c>
      <c r="D411" s="228" t="s">
        <v>2336</v>
      </c>
      <c r="E411" s="228" t="s">
        <v>45</v>
      </c>
      <c r="F411" s="222">
        <v>45836</v>
      </c>
      <c r="G411" s="261" t="s">
        <v>1905</v>
      </c>
      <c r="H411" s="224">
        <f t="shared" si="11"/>
        <v>45866</v>
      </c>
      <c r="I411" s="228" t="s">
        <v>342</v>
      </c>
      <c r="J411" s="399">
        <v>21311.74</v>
      </c>
      <c r="K411" s="228" t="s">
        <v>24</v>
      </c>
      <c r="L411" s="355">
        <v>2999000</v>
      </c>
      <c r="M411" s="224">
        <v>45848</v>
      </c>
      <c r="N411" s="228">
        <v>10</v>
      </c>
      <c r="O411" s="228">
        <v>7</v>
      </c>
      <c r="P411" s="228">
        <v>2025</v>
      </c>
    </row>
    <row r="412" spans="1:16" s="252" customFormat="1" ht="37.9" customHeight="1" x14ac:dyDescent="0.4">
      <c r="A412" s="212">
        <v>411</v>
      </c>
      <c r="B412" s="298" t="s">
        <v>2310</v>
      </c>
      <c r="C412" s="298">
        <v>23231796</v>
      </c>
      <c r="D412" s="252" t="s">
        <v>2151</v>
      </c>
      <c r="E412" s="252" t="s">
        <v>22</v>
      </c>
      <c r="F412" s="291">
        <v>45840</v>
      </c>
      <c r="G412" s="234" t="s">
        <v>372</v>
      </c>
      <c r="H412" s="251">
        <f t="shared" si="11"/>
        <v>45870</v>
      </c>
      <c r="I412" s="252" t="s">
        <v>342</v>
      </c>
      <c r="J412" s="403">
        <v>114643.75</v>
      </c>
      <c r="K412" s="252" t="s">
        <v>564</v>
      </c>
      <c r="L412" s="404">
        <v>14630000</v>
      </c>
      <c r="M412" s="251">
        <v>45913</v>
      </c>
      <c r="N412" s="252">
        <v>13</v>
      </c>
      <c r="O412" s="252">
        <v>9</v>
      </c>
      <c r="P412" s="252">
        <v>2025</v>
      </c>
    </row>
    <row r="413" spans="1:16" s="228" customFormat="1" ht="15" customHeight="1" x14ac:dyDescent="0.4">
      <c r="A413" s="212">
        <v>412</v>
      </c>
      <c r="B413" s="195" t="s">
        <v>2311</v>
      </c>
      <c r="C413" s="286">
        <v>29474415</v>
      </c>
      <c r="D413" s="228" t="s">
        <v>2345</v>
      </c>
      <c r="E413" s="228" t="s">
        <v>45</v>
      </c>
      <c r="F413" s="222">
        <v>45836</v>
      </c>
      <c r="G413" s="261" t="s">
        <v>1905</v>
      </c>
      <c r="H413" s="224">
        <f t="shared" si="11"/>
        <v>45866</v>
      </c>
      <c r="I413" s="228" t="s">
        <v>443</v>
      </c>
      <c r="J413" s="399">
        <v>18723.43</v>
      </c>
      <c r="K413" s="228" t="s">
        <v>24</v>
      </c>
      <c r="L413" s="355">
        <v>0</v>
      </c>
      <c r="M413" s="224">
        <v>45851</v>
      </c>
      <c r="N413" s="228">
        <v>13</v>
      </c>
      <c r="O413" s="228">
        <v>7</v>
      </c>
      <c r="P413" s="228">
        <v>2025</v>
      </c>
    </row>
    <row r="414" spans="1:16" s="248" customFormat="1" x14ac:dyDescent="0.4">
      <c r="A414" s="212">
        <v>413</v>
      </c>
      <c r="B414" s="340" t="s">
        <v>2312</v>
      </c>
      <c r="C414" s="340">
        <v>12998667</v>
      </c>
      <c r="D414" s="248" t="s">
        <v>1571</v>
      </c>
      <c r="E414" s="248" t="s">
        <v>1587</v>
      </c>
      <c r="F414" s="241">
        <v>45805</v>
      </c>
      <c r="G414" s="290" t="s">
        <v>1905</v>
      </c>
      <c r="H414" s="243">
        <f t="shared" si="11"/>
        <v>45835</v>
      </c>
      <c r="I414" s="248" t="s">
        <v>344</v>
      </c>
      <c r="J414" s="397">
        <v>22330.71</v>
      </c>
      <c r="K414" s="248" t="s">
        <v>24</v>
      </c>
      <c r="L414" s="398">
        <v>4552000</v>
      </c>
      <c r="M414" s="243">
        <v>45856</v>
      </c>
      <c r="N414" s="248">
        <v>18</v>
      </c>
      <c r="O414" s="248">
        <v>7</v>
      </c>
      <c r="P414" s="248">
        <v>2025</v>
      </c>
    </row>
    <row r="415" spans="1:16" s="252" customFormat="1" ht="37.9" customHeight="1" x14ac:dyDescent="0.4">
      <c r="A415" s="212">
        <v>414</v>
      </c>
      <c r="B415" s="298" t="s">
        <v>1705</v>
      </c>
      <c r="C415" s="298">
        <v>34989173</v>
      </c>
      <c r="D415" s="252" t="s">
        <v>780</v>
      </c>
      <c r="E415" s="252" t="s">
        <v>22</v>
      </c>
      <c r="F415" s="291">
        <v>45840</v>
      </c>
      <c r="G415" s="234" t="s">
        <v>339</v>
      </c>
      <c r="H415" s="251">
        <f t="shared" si="11"/>
        <v>45870</v>
      </c>
      <c r="I415" s="252" t="s">
        <v>342</v>
      </c>
      <c r="J415" s="403">
        <v>197815.03</v>
      </c>
      <c r="K415" s="252" t="s">
        <v>1890</v>
      </c>
      <c r="L415" s="404">
        <v>241880000</v>
      </c>
      <c r="M415" s="251">
        <v>46191</v>
      </c>
      <c r="N415" s="252">
        <v>18</v>
      </c>
      <c r="O415" s="252">
        <v>6</v>
      </c>
      <c r="P415" s="252">
        <v>2026</v>
      </c>
    </row>
    <row r="416" spans="1:16" s="252" customFormat="1" ht="37.9" customHeight="1" x14ac:dyDescent="0.4">
      <c r="A416" s="212">
        <v>415</v>
      </c>
      <c r="B416" s="298" t="s">
        <v>2316</v>
      </c>
      <c r="C416" s="298">
        <v>22776120</v>
      </c>
      <c r="D416" s="252" t="s">
        <v>1581</v>
      </c>
      <c r="E416" s="252" t="s">
        <v>22</v>
      </c>
      <c r="F416" s="291">
        <v>45840</v>
      </c>
      <c r="G416" s="234" t="s">
        <v>339</v>
      </c>
      <c r="H416" s="251">
        <f t="shared" si="11"/>
        <v>45870</v>
      </c>
      <c r="I416" s="252" t="s">
        <v>342</v>
      </c>
      <c r="J416" s="403">
        <v>52340.28</v>
      </c>
      <c r="K416" s="252" t="s">
        <v>564</v>
      </c>
      <c r="L416" s="404">
        <v>7018000</v>
      </c>
      <c r="M416" s="251">
        <v>45918</v>
      </c>
      <c r="N416" s="252">
        <v>18</v>
      </c>
      <c r="O416" s="252">
        <v>9</v>
      </c>
      <c r="P416" s="252">
        <v>2025</v>
      </c>
    </row>
    <row r="417" spans="1:18" s="252" customFormat="1" ht="37.9" customHeight="1" x14ac:dyDescent="0.4">
      <c r="A417" s="212">
        <v>416</v>
      </c>
      <c r="B417" s="298" t="s">
        <v>2317</v>
      </c>
      <c r="C417" s="298">
        <v>42475679</v>
      </c>
      <c r="D417" s="252" t="s">
        <v>2289</v>
      </c>
      <c r="E417" s="252" t="s">
        <v>22</v>
      </c>
      <c r="F417" s="291">
        <v>45840</v>
      </c>
      <c r="G417" s="234" t="s">
        <v>339</v>
      </c>
      <c r="H417" s="251">
        <f t="shared" si="11"/>
        <v>45870</v>
      </c>
      <c r="I417" s="252" t="s">
        <v>342</v>
      </c>
      <c r="J417" s="403">
        <v>29946.63</v>
      </c>
      <c r="K417" s="252" t="s">
        <v>442</v>
      </c>
      <c r="L417" s="404">
        <v>27060000</v>
      </c>
      <c r="M417" s="251">
        <v>46192</v>
      </c>
      <c r="N417" s="252">
        <v>19</v>
      </c>
      <c r="O417" s="252">
        <v>6</v>
      </c>
      <c r="P417" s="252">
        <v>2026</v>
      </c>
    </row>
    <row r="418" spans="1:18" s="248" customFormat="1" ht="16.5" customHeight="1" x14ac:dyDescent="0.4">
      <c r="A418" s="212">
        <v>417</v>
      </c>
      <c r="B418" s="340" t="s">
        <v>3157</v>
      </c>
      <c r="C418" s="340">
        <v>12998667</v>
      </c>
      <c r="D418" s="248" t="s">
        <v>2361</v>
      </c>
      <c r="E418" s="248" t="s">
        <v>1587</v>
      </c>
      <c r="F418" s="241">
        <v>45805</v>
      </c>
      <c r="G418" s="290" t="s">
        <v>339</v>
      </c>
      <c r="H418" s="243">
        <f t="shared" si="11"/>
        <v>45835</v>
      </c>
      <c r="I418" s="248" t="s">
        <v>344</v>
      </c>
      <c r="J418" s="397">
        <v>40081.599999999999</v>
      </c>
      <c r="K418" s="248" t="s">
        <v>442</v>
      </c>
      <c r="L418" s="398">
        <v>14091000</v>
      </c>
      <c r="M418" s="243">
        <v>45863</v>
      </c>
      <c r="N418" s="248">
        <v>25</v>
      </c>
      <c r="O418" s="248">
        <v>7</v>
      </c>
      <c r="P418" s="248">
        <v>2025</v>
      </c>
    </row>
    <row r="419" spans="1:18" s="228" customFormat="1" x14ac:dyDescent="0.4">
      <c r="A419" s="212">
        <v>418</v>
      </c>
      <c r="B419" s="195" t="s">
        <v>2165</v>
      </c>
      <c r="C419" s="195">
        <v>23592049</v>
      </c>
      <c r="D419" s="228" t="s">
        <v>2590</v>
      </c>
      <c r="E419" s="228" t="s">
        <v>1587</v>
      </c>
      <c r="F419" s="222">
        <v>45836</v>
      </c>
      <c r="G419" s="261" t="s">
        <v>1905</v>
      </c>
      <c r="H419" s="224">
        <f t="shared" si="11"/>
        <v>45866</v>
      </c>
      <c r="I419" s="228" t="s">
        <v>443</v>
      </c>
      <c r="J419" s="399">
        <v>34967.78</v>
      </c>
      <c r="K419" s="228" t="s">
        <v>442</v>
      </c>
      <c r="L419" s="355">
        <v>10572030</v>
      </c>
      <c r="M419" s="224">
        <v>45844</v>
      </c>
      <c r="N419" s="228">
        <v>6</v>
      </c>
      <c r="O419" s="228">
        <v>7</v>
      </c>
      <c r="P419" s="228">
        <v>2025</v>
      </c>
      <c r="Q419" s="228">
        <v>7</v>
      </c>
      <c r="R419" s="228">
        <v>2024</v>
      </c>
    </row>
    <row r="420" spans="1:18" s="295" customFormat="1" ht="22.9" customHeight="1" x14ac:dyDescent="0.4">
      <c r="A420" s="212">
        <v>419</v>
      </c>
      <c r="B420" s="253" t="s">
        <v>2323</v>
      </c>
      <c r="C420" s="253">
        <v>29329703</v>
      </c>
      <c r="D420" s="295" t="s">
        <v>2364</v>
      </c>
      <c r="E420" s="295" t="s">
        <v>45</v>
      </c>
      <c r="F420" s="300">
        <v>45836</v>
      </c>
      <c r="G420" s="227" t="s">
        <v>372</v>
      </c>
      <c r="H420" s="296">
        <f t="shared" si="11"/>
        <v>45866</v>
      </c>
      <c r="I420" s="295" t="s">
        <v>342</v>
      </c>
      <c r="J420" s="401">
        <v>14610.08</v>
      </c>
      <c r="K420" s="295" t="s">
        <v>442</v>
      </c>
      <c r="L420" s="402">
        <v>14610.08</v>
      </c>
      <c r="M420" s="296">
        <v>45864</v>
      </c>
      <c r="N420" s="295">
        <v>26</v>
      </c>
      <c r="O420" s="295">
        <v>7</v>
      </c>
      <c r="P420" s="295">
        <v>2025</v>
      </c>
    </row>
    <row r="421" spans="1:18" s="295" customFormat="1" ht="15.75" customHeight="1" x14ac:dyDescent="0.4">
      <c r="A421" s="212">
        <v>420</v>
      </c>
      <c r="B421" s="253" t="s">
        <v>2365</v>
      </c>
      <c r="C421" s="412">
        <v>30715004506</v>
      </c>
      <c r="D421" s="295" t="s">
        <v>2381</v>
      </c>
      <c r="E421" s="295" t="s">
        <v>45</v>
      </c>
      <c r="F421" s="300">
        <v>45836</v>
      </c>
      <c r="G421" s="227" t="s">
        <v>1889</v>
      </c>
      <c r="H421" s="296">
        <f t="shared" si="11"/>
        <v>45866</v>
      </c>
      <c r="I421" s="295" t="s">
        <v>342</v>
      </c>
      <c r="J421" s="401">
        <v>53668.24</v>
      </c>
      <c r="K421" s="295" t="s">
        <v>564</v>
      </c>
      <c r="L421" s="402">
        <v>0</v>
      </c>
      <c r="M421" s="296">
        <v>45928</v>
      </c>
      <c r="N421" s="295">
        <v>28</v>
      </c>
      <c r="O421" s="295">
        <v>9</v>
      </c>
      <c r="P421" s="295">
        <v>2025</v>
      </c>
    </row>
    <row r="422" spans="1:18" s="252" customFormat="1" ht="37.9" customHeight="1" x14ac:dyDescent="0.4">
      <c r="A422" s="212">
        <v>421</v>
      </c>
      <c r="B422" s="298" t="s">
        <v>2382</v>
      </c>
      <c r="C422" s="298">
        <v>29253602</v>
      </c>
      <c r="D422" s="252" t="s">
        <v>1825</v>
      </c>
      <c r="E422" s="252" t="s">
        <v>22</v>
      </c>
      <c r="F422" s="291">
        <v>45840</v>
      </c>
      <c r="G422" s="234" t="s">
        <v>372</v>
      </c>
      <c r="H422" s="251">
        <f t="shared" si="11"/>
        <v>45870</v>
      </c>
      <c r="I422" s="252" t="s">
        <v>443</v>
      </c>
      <c r="J422" s="403">
        <v>52059.71</v>
      </c>
      <c r="K422" s="252" t="s">
        <v>564</v>
      </c>
      <c r="L422" s="404">
        <v>11165000</v>
      </c>
      <c r="M422" s="251">
        <v>45929</v>
      </c>
      <c r="N422" s="252">
        <v>29</v>
      </c>
      <c r="O422" s="252">
        <v>9</v>
      </c>
      <c r="P422" s="252">
        <v>2025</v>
      </c>
    </row>
    <row r="423" spans="1:18" s="228" customFormat="1" x14ac:dyDescent="0.4">
      <c r="A423" s="212">
        <v>422</v>
      </c>
      <c r="B423" s="195" t="s">
        <v>2366</v>
      </c>
      <c r="C423" s="195">
        <v>35144928</v>
      </c>
      <c r="D423" s="228" t="s">
        <v>1765</v>
      </c>
      <c r="E423" s="228" t="s">
        <v>22</v>
      </c>
      <c r="F423" s="222">
        <v>45821</v>
      </c>
      <c r="G423" s="261" t="s">
        <v>1905</v>
      </c>
      <c r="H423" s="224">
        <f t="shared" si="11"/>
        <v>45851</v>
      </c>
      <c r="I423" s="228" t="s">
        <v>342</v>
      </c>
      <c r="J423" s="399">
        <v>46411.68</v>
      </c>
      <c r="K423" s="228" t="s">
        <v>564</v>
      </c>
      <c r="L423" s="355">
        <v>7502000</v>
      </c>
      <c r="M423" s="224">
        <v>45931</v>
      </c>
      <c r="N423" s="228">
        <v>1</v>
      </c>
      <c r="O423" s="228">
        <v>10</v>
      </c>
      <c r="P423" s="228">
        <v>2025</v>
      </c>
    </row>
    <row r="424" spans="1:18" s="252" customFormat="1" ht="37.9" customHeight="1" x14ac:dyDescent="0.4">
      <c r="A424" s="212">
        <v>423</v>
      </c>
      <c r="B424" s="298" t="s">
        <v>2367</v>
      </c>
      <c r="C424" s="298">
        <v>37821341</v>
      </c>
      <c r="D424" s="252" t="s">
        <v>1789</v>
      </c>
      <c r="E424" s="252" t="s">
        <v>22</v>
      </c>
      <c r="F424" s="291">
        <v>45840</v>
      </c>
      <c r="G424" s="234" t="s">
        <v>372</v>
      </c>
      <c r="H424" s="251">
        <f t="shared" si="11"/>
        <v>45870</v>
      </c>
      <c r="I424" s="252" t="s">
        <v>443</v>
      </c>
      <c r="J424" s="403">
        <v>107291.82</v>
      </c>
      <c r="K424" s="252" t="s">
        <v>564</v>
      </c>
      <c r="L424" s="404">
        <v>10648000</v>
      </c>
      <c r="M424" s="251">
        <v>45932</v>
      </c>
      <c r="N424" s="252">
        <v>2</v>
      </c>
      <c r="O424" s="252">
        <v>10</v>
      </c>
      <c r="P424" s="252">
        <v>2025</v>
      </c>
    </row>
    <row r="425" spans="1:18" s="252" customFormat="1" ht="37.9" customHeight="1" x14ac:dyDescent="0.4">
      <c r="A425" s="212">
        <v>424</v>
      </c>
      <c r="B425" s="298" t="s">
        <v>1692</v>
      </c>
      <c r="C425" s="298">
        <v>32256274</v>
      </c>
      <c r="D425" s="252" t="s">
        <v>2395</v>
      </c>
      <c r="E425" s="252" t="s">
        <v>22</v>
      </c>
      <c r="F425" s="291">
        <v>45840</v>
      </c>
      <c r="G425" s="234" t="s">
        <v>372</v>
      </c>
      <c r="H425" s="251">
        <f t="shared" si="11"/>
        <v>45870</v>
      </c>
      <c r="I425" s="252" t="s">
        <v>443</v>
      </c>
      <c r="J425" s="403">
        <v>105202.76</v>
      </c>
      <c r="K425" s="252" t="s">
        <v>564</v>
      </c>
      <c r="L425" s="404">
        <v>20350000</v>
      </c>
      <c r="M425" s="251">
        <v>45931</v>
      </c>
      <c r="N425" s="252">
        <v>1</v>
      </c>
      <c r="O425" s="252">
        <v>10</v>
      </c>
      <c r="P425" s="252">
        <v>2025</v>
      </c>
    </row>
    <row r="426" spans="1:18" s="248" customFormat="1" x14ac:dyDescent="0.4">
      <c r="A426" s="212">
        <v>425</v>
      </c>
      <c r="B426" s="340" t="s">
        <v>2369</v>
      </c>
      <c r="C426" s="411">
        <v>30473800</v>
      </c>
      <c r="D426" s="248" t="s">
        <v>595</v>
      </c>
      <c r="E426" s="248" t="s">
        <v>33</v>
      </c>
      <c r="F426" s="413">
        <v>45757</v>
      </c>
      <c r="G426" s="290" t="s">
        <v>1889</v>
      </c>
      <c r="H426" s="243">
        <f t="shared" si="11"/>
        <v>45787</v>
      </c>
      <c r="I426" s="248" t="s">
        <v>344</v>
      </c>
      <c r="J426" s="397">
        <v>1887.38</v>
      </c>
      <c r="K426" s="248" t="s">
        <v>564</v>
      </c>
      <c r="L426" s="398">
        <v>4752000</v>
      </c>
      <c r="M426" s="243">
        <v>45845</v>
      </c>
      <c r="N426" s="248">
        <v>7</v>
      </c>
      <c r="O426" s="248">
        <v>7</v>
      </c>
      <c r="P426" s="248">
        <v>2025</v>
      </c>
    </row>
    <row r="427" spans="1:18" s="228" customFormat="1" x14ac:dyDescent="0.4">
      <c r="A427" s="212">
        <v>426</v>
      </c>
      <c r="B427" s="195" t="s">
        <v>2404</v>
      </c>
      <c r="C427" s="195">
        <v>44693862</v>
      </c>
      <c r="D427" s="228" t="s">
        <v>96</v>
      </c>
      <c r="E427" s="228" t="s">
        <v>41</v>
      </c>
      <c r="F427" s="222">
        <v>45823</v>
      </c>
      <c r="G427" s="261" t="s">
        <v>372</v>
      </c>
      <c r="H427" s="224">
        <f t="shared" si="11"/>
        <v>45853</v>
      </c>
      <c r="I427" s="228" t="s">
        <v>342</v>
      </c>
      <c r="J427" s="399">
        <v>51940.68</v>
      </c>
      <c r="K427" s="228" t="s">
        <v>564</v>
      </c>
      <c r="L427" s="355">
        <v>2412000</v>
      </c>
      <c r="M427" s="224">
        <v>45883</v>
      </c>
      <c r="N427" s="228">
        <v>14</v>
      </c>
      <c r="O427" s="228">
        <v>8</v>
      </c>
      <c r="P427" s="228">
        <v>2025</v>
      </c>
    </row>
    <row r="428" spans="1:18" s="295" customFormat="1" x14ac:dyDescent="0.4">
      <c r="A428" s="212">
        <v>427</v>
      </c>
      <c r="B428" s="253" t="s">
        <v>2373</v>
      </c>
      <c r="C428" s="359">
        <v>38003994</v>
      </c>
      <c r="D428" s="295" t="s">
        <v>96</v>
      </c>
      <c r="E428" s="295" t="s">
        <v>45</v>
      </c>
      <c r="F428" s="300">
        <v>45822</v>
      </c>
      <c r="G428" s="227" t="s">
        <v>1889</v>
      </c>
      <c r="H428" s="296">
        <f t="shared" si="11"/>
        <v>45852</v>
      </c>
      <c r="I428" s="295" t="s">
        <v>342</v>
      </c>
      <c r="J428" s="401">
        <v>41161.96</v>
      </c>
      <c r="K428" s="295" t="s">
        <v>564</v>
      </c>
      <c r="L428" s="402">
        <v>1322000</v>
      </c>
      <c r="M428" s="296">
        <v>45934</v>
      </c>
      <c r="N428" s="295">
        <v>4</v>
      </c>
      <c r="O428" s="295">
        <v>10</v>
      </c>
    </row>
    <row r="429" spans="1:18" s="252" customFormat="1" ht="37.9" customHeight="1" x14ac:dyDescent="0.4">
      <c r="A429" s="212">
        <v>428</v>
      </c>
      <c r="B429" s="298" t="s">
        <v>2376</v>
      </c>
      <c r="C429" s="298">
        <v>28427427</v>
      </c>
      <c r="D429" s="252" t="s">
        <v>401</v>
      </c>
      <c r="E429" s="252" t="s">
        <v>22</v>
      </c>
      <c r="F429" s="291">
        <v>45840</v>
      </c>
      <c r="G429" s="234" t="s">
        <v>372</v>
      </c>
      <c r="H429" s="251">
        <f t="shared" si="11"/>
        <v>45870</v>
      </c>
      <c r="I429" s="252" t="s">
        <v>443</v>
      </c>
      <c r="J429" s="403">
        <v>57196.29</v>
      </c>
      <c r="K429" s="252" t="s">
        <v>564</v>
      </c>
      <c r="L429" s="404">
        <v>10890000</v>
      </c>
      <c r="M429" s="251">
        <v>45843</v>
      </c>
      <c r="N429" s="252">
        <v>5</v>
      </c>
      <c r="O429" s="252">
        <v>7</v>
      </c>
      <c r="P429" s="252">
        <v>2025</v>
      </c>
    </row>
    <row r="430" spans="1:18" s="228" customFormat="1" ht="30.6" customHeight="1" x14ac:dyDescent="0.4">
      <c r="A430" s="212">
        <v>429</v>
      </c>
      <c r="B430" s="195" t="s">
        <v>2377</v>
      </c>
      <c r="C430" s="195">
        <v>17385057</v>
      </c>
      <c r="D430" s="228" t="s">
        <v>1781</v>
      </c>
      <c r="E430" s="228" t="s">
        <v>22</v>
      </c>
      <c r="F430" s="222">
        <v>45828</v>
      </c>
      <c r="G430" s="261" t="s">
        <v>1889</v>
      </c>
      <c r="H430" s="224">
        <f t="shared" si="11"/>
        <v>45858</v>
      </c>
      <c r="I430" s="228" t="s">
        <v>342</v>
      </c>
      <c r="J430" s="399">
        <v>58607.75</v>
      </c>
      <c r="K430" s="228" t="s">
        <v>564</v>
      </c>
      <c r="L430" s="355">
        <v>6798000</v>
      </c>
      <c r="M430" s="224">
        <v>45843</v>
      </c>
      <c r="N430" s="228">
        <v>5</v>
      </c>
      <c r="O430" s="228">
        <v>7</v>
      </c>
      <c r="P430" s="228">
        <v>2025</v>
      </c>
    </row>
    <row r="431" spans="1:18" s="228" customFormat="1" x14ac:dyDescent="0.4">
      <c r="A431" s="212">
        <v>430</v>
      </c>
      <c r="B431" s="195" t="s">
        <v>2378</v>
      </c>
      <c r="C431" s="195">
        <v>16906808</v>
      </c>
      <c r="D431" s="228" t="s">
        <v>2424</v>
      </c>
      <c r="E431" s="228" t="s">
        <v>1587</v>
      </c>
      <c r="F431" s="222">
        <v>45836</v>
      </c>
      <c r="G431" s="261" t="s">
        <v>1905</v>
      </c>
      <c r="H431" s="224">
        <f t="shared" si="11"/>
        <v>45866</v>
      </c>
      <c r="I431" s="228" t="s">
        <v>342</v>
      </c>
      <c r="J431" s="399">
        <v>26520.69</v>
      </c>
      <c r="K431" s="228" t="s">
        <v>442</v>
      </c>
      <c r="L431" s="355">
        <v>3696000</v>
      </c>
      <c r="M431" s="224">
        <v>46209</v>
      </c>
      <c r="N431" s="228">
        <v>6</v>
      </c>
      <c r="O431" s="228">
        <v>7</v>
      </c>
      <c r="P431" s="228">
        <v>2025</v>
      </c>
    </row>
    <row r="432" spans="1:18" s="228" customFormat="1" x14ac:dyDescent="0.4">
      <c r="A432" s="212">
        <v>431</v>
      </c>
      <c r="B432" s="195" t="s">
        <v>2396</v>
      </c>
      <c r="C432" s="286">
        <v>39472107</v>
      </c>
      <c r="D432" s="228" t="s">
        <v>1858</v>
      </c>
      <c r="E432" s="228" t="s">
        <v>45</v>
      </c>
      <c r="F432" s="222">
        <v>45836</v>
      </c>
      <c r="G432" s="261" t="s">
        <v>1905</v>
      </c>
      <c r="H432" s="224">
        <f t="shared" si="11"/>
        <v>45866</v>
      </c>
      <c r="I432" s="228" t="s">
        <v>342</v>
      </c>
      <c r="J432" s="399">
        <v>18705.759999999998</v>
      </c>
      <c r="K432" s="228" t="s">
        <v>442</v>
      </c>
      <c r="L432" s="355">
        <v>3426000</v>
      </c>
      <c r="M432" s="224">
        <v>45849</v>
      </c>
      <c r="N432" s="228">
        <v>11</v>
      </c>
      <c r="O432" s="228">
        <v>7</v>
      </c>
      <c r="P432" s="228">
        <v>2025</v>
      </c>
    </row>
    <row r="433" spans="1:16" s="252" customFormat="1" ht="37.9" customHeight="1" x14ac:dyDescent="0.4">
      <c r="A433" s="212">
        <v>432</v>
      </c>
      <c r="B433" s="298" t="s">
        <v>449</v>
      </c>
      <c r="C433" s="298">
        <v>30715461362</v>
      </c>
      <c r="D433" s="252" t="s">
        <v>2142</v>
      </c>
      <c r="E433" s="252" t="s">
        <v>22</v>
      </c>
      <c r="F433" s="291">
        <v>45840</v>
      </c>
      <c r="G433" s="234" t="s">
        <v>372</v>
      </c>
      <c r="H433" s="251">
        <f t="shared" si="11"/>
        <v>45870</v>
      </c>
      <c r="I433" s="252" t="s">
        <v>443</v>
      </c>
      <c r="J433" s="403">
        <v>38202.75</v>
      </c>
      <c r="K433" s="252" t="s">
        <v>442</v>
      </c>
      <c r="L433" s="404">
        <v>37070000</v>
      </c>
      <c r="M433" s="251">
        <v>45850</v>
      </c>
      <c r="N433" s="252">
        <v>12</v>
      </c>
      <c r="O433" s="252">
        <v>7</v>
      </c>
      <c r="P433" s="252">
        <v>2025</v>
      </c>
    </row>
    <row r="434" spans="1:16" s="228" customFormat="1" ht="18" customHeight="1" x14ac:dyDescent="0.4">
      <c r="A434" s="212">
        <v>433</v>
      </c>
      <c r="B434" s="195" t="s">
        <v>2398</v>
      </c>
      <c r="C434" s="216">
        <v>33414457</v>
      </c>
      <c r="D434" s="228" t="s">
        <v>2326</v>
      </c>
      <c r="E434" s="228" t="s">
        <v>41</v>
      </c>
      <c r="F434" s="222">
        <v>45836</v>
      </c>
      <c r="G434" s="261" t="s">
        <v>372</v>
      </c>
      <c r="H434" s="224">
        <f t="shared" si="11"/>
        <v>45866</v>
      </c>
      <c r="I434" s="228" t="s">
        <v>443</v>
      </c>
      <c r="J434" s="399">
        <v>22220.11</v>
      </c>
      <c r="K434" s="228" t="s">
        <v>564</v>
      </c>
      <c r="L434" s="355">
        <v>1253000</v>
      </c>
      <c r="M434" s="224">
        <v>45850</v>
      </c>
      <c r="N434" s="228">
        <v>12</v>
      </c>
      <c r="O434" s="228">
        <v>7</v>
      </c>
      <c r="P434" s="228">
        <v>2025</v>
      </c>
    </row>
    <row r="435" spans="1:16" s="252" customFormat="1" ht="37.9" customHeight="1" x14ac:dyDescent="0.4">
      <c r="A435" s="212">
        <v>434</v>
      </c>
      <c r="B435" s="298" t="s">
        <v>2500</v>
      </c>
      <c r="C435" s="298">
        <v>43694428</v>
      </c>
      <c r="D435" s="252" t="s">
        <v>2283</v>
      </c>
      <c r="E435" s="252" t="s">
        <v>22</v>
      </c>
      <c r="F435" s="291">
        <v>45840</v>
      </c>
      <c r="G435" s="234" t="s">
        <v>372</v>
      </c>
      <c r="H435" s="251">
        <f t="shared" si="11"/>
        <v>45870</v>
      </c>
      <c r="I435" s="252" t="s">
        <v>443</v>
      </c>
      <c r="J435" s="403">
        <v>86020.58</v>
      </c>
      <c r="K435" s="252" t="s">
        <v>564</v>
      </c>
      <c r="L435" s="404">
        <v>12100000</v>
      </c>
      <c r="M435" s="251">
        <v>45850</v>
      </c>
      <c r="N435" s="252">
        <v>12</v>
      </c>
      <c r="O435" s="252">
        <v>7</v>
      </c>
      <c r="P435" s="252">
        <v>2025</v>
      </c>
    </row>
    <row r="436" spans="1:16" s="228" customFormat="1" x14ac:dyDescent="0.4">
      <c r="A436" s="212">
        <v>435</v>
      </c>
      <c r="B436" s="195" t="s">
        <v>2400</v>
      </c>
      <c r="C436" s="195">
        <v>33830514</v>
      </c>
      <c r="D436" s="228">
        <v>207</v>
      </c>
      <c r="E436" s="228" t="s">
        <v>2247</v>
      </c>
      <c r="F436" s="222">
        <v>45836</v>
      </c>
      <c r="G436" s="261" t="s">
        <v>1905</v>
      </c>
      <c r="H436" s="224">
        <f t="shared" si="11"/>
        <v>45866</v>
      </c>
      <c r="I436" s="228" t="s">
        <v>342</v>
      </c>
      <c r="J436" s="399">
        <v>79155.77</v>
      </c>
      <c r="K436" s="228" t="s">
        <v>442</v>
      </c>
      <c r="L436" s="355">
        <v>19530000</v>
      </c>
      <c r="M436" s="224">
        <v>45851</v>
      </c>
      <c r="N436" s="228">
        <v>13</v>
      </c>
      <c r="O436" s="228">
        <v>7</v>
      </c>
      <c r="P436" s="228">
        <v>2025</v>
      </c>
    </row>
    <row r="437" spans="1:16" s="252" customFormat="1" ht="37.9" customHeight="1" x14ac:dyDescent="0.4">
      <c r="A437" s="212">
        <v>436</v>
      </c>
      <c r="B437" s="298" t="s">
        <v>2401</v>
      </c>
      <c r="C437" s="414">
        <v>23824280</v>
      </c>
      <c r="D437" s="252" t="s">
        <v>2453</v>
      </c>
      <c r="E437" s="252" t="s">
        <v>22</v>
      </c>
      <c r="F437" s="291">
        <v>45813</v>
      </c>
      <c r="G437" s="234" t="s">
        <v>372</v>
      </c>
      <c r="H437" s="251">
        <f t="shared" si="11"/>
        <v>45843</v>
      </c>
      <c r="I437" s="252" t="s">
        <v>342</v>
      </c>
      <c r="J437" s="403">
        <v>60472.97</v>
      </c>
      <c r="K437" s="252" t="s">
        <v>442</v>
      </c>
      <c r="L437" s="404">
        <v>8195000</v>
      </c>
      <c r="M437" s="251">
        <v>45854</v>
      </c>
      <c r="N437" s="252">
        <v>16</v>
      </c>
      <c r="O437" s="252">
        <v>7</v>
      </c>
      <c r="P437" s="252">
        <v>2025</v>
      </c>
    </row>
    <row r="438" spans="1:16" s="228" customFormat="1" x14ac:dyDescent="0.4">
      <c r="A438" s="212">
        <v>437</v>
      </c>
      <c r="B438" s="195" t="s">
        <v>2454</v>
      </c>
      <c r="C438" s="195">
        <v>27361944</v>
      </c>
      <c r="D438" s="228" t="s">
        <v>595</v>
      </c>
      <c r="E438" s="228" t="s">
        <v>33</v>
      </c>
      <c r="F438" s="391">
        <v>45831</v>
      </c>
      <c r="G438" s="261" t="s">
        <v>1889</v>
      </c>
      <c r="H438" s="224">
        <f t="shared" si="11"/>
        <v>45861</v>
      </c>
      <c r="I438" s="228" t="s">
        <v>342</v>
      </c>
      <c r="J438" s="399">
        <v>1828.27</v>
      </c>
      <c r="K438" s="228" t="s">
        <v>564</v>
      </c>
      <c r="L438" s="355">
        <v>5544000</v>
      </c>
      <c r="M438" s="224">
        <v>45854</v>
      </c>
      <c r="N438" s="228">
        <v>16</v>
      </c>
      <c r="O438" s="228">
        <v>7</v>
      </c>
      <c r="P438" s="228">
        <v>2025</v>
      </c>
    </row>
    <row r="439" spans="1:16" s="228" customFormat="1" x14ac:dyDescent="0.4">
      <c r="A439" s="212">
        <v>438</v>
      </c>
      <c r="B439" s="195" t="s">
        <v>2458</v>
      </c>
      <c r="C439" s="195">
        <v>41064285</v>
      </c>
      <c r="D439" s="228" t="s">
        <v>466</v>
      </c>
      <c r="E439" s="228" t="s">
        <v>41</v>
      </c>
      <c r="F439" s="222">
        <v>45836</v>
      </c>
      <c r="G439" s="261" t="s">
        <v>372</v>
      </c>
      <c r="H439" s="224">
        <f t="shared" si="11"/>
        <v>45866</v>
      </c>
      <c r="I439" s="228" t="s">
        <v>443</v>
      </c>
      <c r="J439" s="399">
        <v>62379.78</v>
      </c>
      <c r="K439" s="228" t="s">
        <v>564</v>
      </c>
      <c r="L439" s="355">
        <v>3066000</v>
      </c>
      <c r="M439" s="224">
        <v>45855</v>
      </c>
      <c r="N439" s="228">
        <v>17</v>
      </c>
      <c r="O439" s="228">
        <v>7</v>
      </c>
      <c r="P439" s="228">
        <v>2025</v>
      </c>
    </row>
    <row r="440" spans="1:16" s="228" customFormat="1" x14ac:dyDescent="0.4">
      <c r="A440" s="212">
        <v>439</v>
      </c>
      <c r="B440" s="195" t="s">
        <v>2463</v>
      </c>
      <c r="C440" s="216">
        <v>23089778</v>
      </c>
      <c r="D440" s="228" t="s">
        <v>2467</v>
      </c>
      <c r="E440" s="228" t="s">
        <v>41</v>
      </c>
      <c r="F440" s="222">
        <v>45836</v>
      </c>
      <c r="G440" s="261" t="s">
        <v>1905</v>
      </c>
      <c r="H440" s="224">
        <f t="shared" si="11"/>
        <v>45866</v>
      </c>
      <c r="I440" s="228" t="s">
        <v>443</v>
      </c>
      <c r="J440" s="399">
        <v>58653.47</v>
      </c>
      <c r="K440" s="228" t="s">
        <v>442</v>
      </c>
      <c r="L440" s="355">
        <v>1470000</v>
      </c>
      <c r="M440" s="224">
        <v>45920</v>
      </c>
      <c r="N440" s="228">
        <v>20</v>
      </c>
      <c r="O440" s="228">
        <v>9</v>
      </c>
      <c r="P440" s="228">
        <v>2025</v>
      </c>
    </row>
    <row r="441" spans="1:16" s="202" customFormat="1" x14ac:dyDescent="0.4">
      <c r="A441" s="212">
        <v>440</v>
      </c>
      <c r="B441" s="50" t="s">
        <v>227</v>
      </c>
      <c r="C441" s="50">
        <v>20649333</v>
      </c>
      <c r="D441" s="202" t="s">
        <v>595</v>
      </c>
      <c r="E441" s="202" t="s">
        <v>22</v>
      </c>
      <c r="F441" s="292">
        <v>45720</v>
      </c>
      <c r="G441" s="284" t="s">
        <v>1889</v>
      </c>
      <c r="H441" s="281">
        <f t="shared" si="11"/>
        <v>45750</v>
      </c>
      <c r="I441" s="202" t="s">
        <v>344</v>
      </c>
      <c r="J441" s="415">
        <v>55873.24</v>
      </c>
      <c r="K441" s="202" t="s">
        <v>362</v>
      </c>
      <c r="L441" s="416">
        <v>7000000</v>
      </c>
      <c r="M441" s="281">
        <v>45858</v>
      </c>
      <c r="N441" s="202">
        <v>20</v>
      </c>
      <c r="O441" s="202">
        <v>7</v>
      </c>
      <c r="P441" s="202">
        <v>2025</v>
      </c>
    </row>
    <row r="442" spans="1:16" s="228" customFormat="1" x14ac:dyDescent="0.4">
      <c r="A442" s="212">
        <v>441</v>
      </c>
      <c r="B442" s="195" t="s">
        <v>2468</v>
      </c>
      <c r="C442" s="216">
        <v>14354948</v>
      </c>
      <c r="D442" s="228" t="s">
        <v>2474</v>
      </c>
      <c r="E442" s="228" t="s">
        <v>41</v>
      </c>
      <c r="F442" s="222">
        <v>45836</v>
      </c>
      <c r="G442" s="261" t="s">
        <v>1905</v>
      </c>
      <c r="H442" s="224">
        <f t="shared" ref="H442:H505" si="12">+$F442+30</f>
        <v>45866</v>
      </c>
      <c r="I442" s="228" t="s">
        <v>342</v>
      </c>
      <c r="J442" s="399">
        <v>229487.91</v>
      </c>
      <c r="K442" s="228" t="s">
        <v>564</v>
      </c>
      <c r="L442" s="355">
        <v>33400000</v>
      </c>
      <c r="M442" s="224">
        <v>45857</v>
      </c>
      <c r="N442" s="228">
        <v>19</v>
      </c>
      <c r="O442" s="228">
        <v>7</v>
      </c>
      <c r="P442" s="228">
        <v>2025</v>
      </c>
    </row>
    <row r="443" spans="1:16" s="228" customFormat="1" x14ac:dyDescent="0.4">
      <c r="A443" s="212">
        <v>442</v>
      </c>
      <c r="B443" s="195" t="s">
        <v>2475</v>
      </c>
      <c r="C443" s="195">
        <v>37618583</v>
      </c>
      <c r="D443" s="228" t="s">
        <v>2479</v>
      </c>
      <c r="E443" s="228" t="s">
        <v>396</v>
      </c>
      <c r="F443" s="222">
        <v>45836</v>
      </c>
      <c r="G443" s="261" t="s">
        <v>339</v>
      </c>
      <c r="H443" s="224">
        <f t="shared" si="12"/>
        <v>45866</v>
      </c>
      <c r="I443" s="228" t="s">
        <v>342</v>
      </c>
      <c r="J443" s="399">
        <v>66756.460000000006</v>
      </c>
      <c r="K443" s="228" t="s">
        <v>564</v>
      </c>
      <c r="L443" s="355">
        <v>2043500</v>
      </c>
      <c r="M443" s="224">
        <v>45860</v>
      </c>
      <c r="N443" s="228">
        <v>22</v>
      </c>
      <c r="O443" s="228">
        <v>7</v>
      </c>
      <c r="P443" s="228">
        <v>2025</v>
      </c>
    </row>
    <row r="444" spans="1:16" s="252" customFormat="1" ht="37.9" customHeight="1" x14ac:dyDescent="0.4">
      <c r="A444" s="212">
        <v>443</v>
      </c>
      <c r="B444" s="298" t="s">
        <v>2480</v>
      </c>
      <c r="C444" s="298">
        <v>33200885</v>
      </c>
      <c r="D444" s="252" t="s">
        <v>1254</v>
      </c>
      <c r="E444" s="252" t="s">
        <v>22</v>
      </c>
      <c r="F444" s="291">
        <v>45840</v>
      </c>
      <c r="G444" s="234" t="s">
        <v>339</v>
      </c>
      <c r="H444" s="251">
        <f t="shared" si="12"/>
        <v>45870</v>
      </c>
      <c r="I444" s="252" t="s">
        <v>342</v>
      </c>
      <c r="J444" s="403">
        <v>117103.28</v>
      </c>
      <c r="K444" s="252" t="s">
        <v>564</v>
      </c>
      <c r="L444" s="404">
        <v>16390000</v>
      </c>
      <c r="M444" s="251">
        <v>45860</v>
      </c>
      <c r="N444" s="252">
        <v>22</v>
      </c>
      <c r="O444" s="252">
        <v>7</v>
      </c>
      <c r="P444" s="252">
        <v>2025</v>
      </c>
    </row>
    <row r="445" spans="1:16" s="228" customFormat="1" x14ac:dyDescent="0.4">
      <c r="A445" s="212">
        <v>444</v>
      </c>
      <c r="B445" s="195" t="s">
        <v>2483</v>
      </c>
      <c r="C445" s="286">
        <v>31934040</v>
      </c>
      <c r="D445" s="228" t="s">
        <v>2487</v>
      </c>
      <c r="E445" s="228" t="s">
        <v>22</v>
      </c>
      <c r="F445" s="222">
        <v>45821</v>
      </c>
      <c r="G445" s="261" t="s">
        <v>1905</v>
      </c>
      <c r="H445" s="224">
        <f t="shared" si="12"/>
        <v>45851</v>
      </c>
      <c r="I445" s="228" t="s">
        <v>342</v>
      </c>
      <c r="J445" s="399">
        <v>102045.27</v>
      </c>
      <c r="K445" s="228" t="s">
        <v>564</v>
      </c>
      <c r="L445" s="355">
        <v>9625000</v>
      </c>
      <c r="M445" s="224">
        <v>45893</v>
      </c>
      <c r="N445" s="228">
        <v>24</v>
      </c>
      <c r="O445" s="228">
        <v>8</v>
      </c>
      <c r="P445" s="228">
        <v>2025</v>
      </c>
    </row>
    <row r="446" spans="1:16" s="252" customFormat="1" ht="37.9" customHeight="1" x14ac:dyDescent="0.4">
      <c r="A446" s="212">
        <v>445</v>
      </c>
      <c r="B446" s="298" t="s">
        <v>1027</v>
      </c>
      <c r="C446" s="298">
        <v>29201037</v>
      </c>
      <c r="D446" s="252" t="s">
        <v>2491</v>
      </c>
      <c r="E446" s="291" t="s">
        <v>22</v>
      </c>
      <c r="F446" s="291">
        <v>45840</v>
      </c>
      <c r="G446" s="234" t="s">
        <v>455</v>
      </c>
      <c r="H446" s="251">
        <f t="shared" si="12"/>
        <v>45870</v>
      </c>
      <c r="I446" s="252" t="s">
        <v>342</v>
      </c>
      <c r="J446" s="403">
        <v>51875.65</v>
      </c>
      <c r="K446" s="252" t="s">
        <v>564</v>
      </c>
      <c r="L446" s="404">
        <v>9680000</v>
      </c>
      <c r="M446" s="251">
        <v>45870</v>
      </c>
      <c r="N446" s="252">
        <v>1</v>
      </c>
      <c r="O446" s="252">
        <v>8</v>
      </c>
      <c r="P446" s="252">
        <v>2025</v>
      </c>
    </row>
    <row r="447" spans="1:16" s="252" customFormat="1" ht="37.9" customHeight="1" x14ac:dyDescent="0.4">
      <c r="A447" s="212">
        <v>446</v>
      </c>
      <c r="B447" s="298" t="s">
        <v>1027</v>
      </c>
      <c r="C447" s="298">
        <v>29201037</v>
      </c>
      <c r="D447" s="252" t="s">
        <v>2434</v>
      </c>
      <c r="E447" s="252" t="s">
        <v>22</v>
      </c>
      <c r="F447" s="291">
        <v>45840</v>
      </c>
      <c r="G447" s="234" t="s">
        <v>372</v>
      </c>
      <c r="H447" s="251">
        <f t="shared" si="12"/>
        <v>45870</v>
      </c>
      <c r="I447" s="252" t="s">
        <v>342</v>
      </c>
      <c r="J447" s="403">
        <v>49716.78</v>
      </c>
      <c r="K447" s="252" t="s">
        <v>564</v>
      </c>
      <c r="L447" s="404">
        <v>16940000</v>
      </c>
      <c r="M447" s="251">
        <v>45867</v>
      </c>
      <c r="N447" s="252">
        <v>29</v>
      </c>
      <c r="O447" s="252">
        <v>7</v>
      </c>
      <c r="P447" s="252">
        <v>2025</v>
      </c>
    </row>
    <row r="448" spans="1:16" s="248" customFormat="1" x14ac:dyDescent="0.4">
      <c r="A448" s="212">
        <v>447</v>
      </c>
      <c r="B448" s="340" t="s">
        <v>1704</v>
      </c>
      <c r="C448" s="340">
        <v>23217891</v>
      </c>
      <c r="D448" s="248" t="s">
        <v>2496</v>
      </c>
      <c r="E448" s="248" t="s">
        <v>2247</v>
      </c>
      <c r="F448" s="241">
        <v>45805</v>
      </c>
      <c r="G448" s="290" t="s">
        <v>455</v>
      </c>
      <c r="H448" s="243">
        <f t="shared" si="12"/>
        <v>45835</v>
      </c>
      <c r="I448" s="248" t="s">
        <v>344</v>
      </c>
      <c r="J448" s="397">
        <v>26348.06</v>
      </c>
      <c r="K448" s="248" t="s">
        <v>442</v>
      </c>
      <c r="L448" s="398">
        <v>9981300</v>
      </c>
      <c r="M448" s="243">
        <v>45862</v>
      </c>
      <c r="N448" s="248">
        <v>24</v>
      </c>
      <c r="O448" s="248">
        <v>7</v>
      </c>
      <c r="P448" s="248">
        <v>2025</v>
      </c>
    </row>
    <row r="449" spans="1:16" s="228" customFormat="1" x14ac:dyDescent="0.4">
      <c r="A449" s="212">
        <v>448</v>
      </c>
      <c r="B449" s="195" t="s">
        <v>1687</v>
      </c>
      <c r="C449" s="195">
        <v>40108123</v>
      </c>
      <c r="D449" s="228" t="s">
        <v>1847</v>
      </c>
      <c r="E449" s="228" t="s">
        <v>45</v>
      </c>
      <c r="F449" s="222">
        <v>45836</v>
      </c>
      <c r="G449" s="261" t="s">
        <v>455</v>
      </c>
      <c r="H449" s="224">
        <f t="shared" si="12"/>
        <v>45866</v>
      </c>
      <c r="I449" s="228" t="s">
        <v>342</v>
      </c>
      <c r="J449" s="399">
        <v>16245.36</v>
      </c>
      <c r="K449" s="228" t="s">
        <v>442</v>
      </c>
      <c r="L449" s="355">
        <v>3402000</v>
      </c>
      <c r="M449" s="224">
        <v>45864</v>
      </c>
      <c r="N449" s="228">
        <v>26</v>
      </c>
      <c r="O449" s="228">
        <v>7</v>
      </c>
      <c r="P449" s="228">
        <v>2025</v>
      </c>
    </row>
    <row r="450" spans="1:16" s="228" customFormat="1" x14ac:dyDescent="0.4">
      <c r="A450" s="212">
        <v>449</v>
      </c>
      <c r="B450" s="195" t="s">
        <v>2516</v>
      </c>
      <c r="C450" s="417">
        <v>92540197</v>
      </c>
      <c r="D450" s="228" t="s">
        <v>1334</v>
      </c>
      <c r="E450" s="228" t="s">
        <v>2247</v>
      </c>
      <c r="F450" s="222">
        <v>45836</v>
      </c>
      <c r="G450" s="261" t="s">
        <v>455</v>
      </c>
      <c r="H450" s="224">
        <f t="shared" si="12"/>
        <v>45866</v>
      </c>
      <c r="I450" s="228" t="s">
        <v>342</v>
      </c>
      <c r="J450" s="399">
        <v>12826.96</v>
      </c>
      <c r="K450" s="228" t="s">
        <v>442</v>
      </c>
      <c r="L450" s="355">
        <v>0</v>
      </c>
      <c r="M450" s="224">
        <v>45870</v>
      </c>
      <c r="N450" s="228">
        <v>1</v>
      </c>
      <c r="O450" s="228">
        <v>8</v>
      </c>
      <c r="P450" s="228">
        <v>2025</v>
      </c>
    </row>
    <row r="451" spans="1:16" s="228" customFormat="1" x14ac:dyDescent="0.4">
      <c r="A451" s="212">
        <v>450</v>
      </c>
      <c r="B451" s="195" t="s">
        <v>2498</v>
      </c>
      <c r="C451" s="195">
        <v>20315579024</v>
      </c>
      <c r="D451" s="228" t="s">
        <v>595</v>
      </c>
      <c r="E451" s="228" t="s">
        <v>41</v>
      </c>
      <c r="F451" s="222">
        <v>45836</v>
      </c>
      <c r="G451" s="261" t="s">
        <v>455</v>
      </c>
      <c r="H451" s="224">
        <f t="shared" si="12"/>
        <v>45866</v>
      </c>
      <c r="I451" s="228" t="s">
        <v>342</v>
      </c>
      <c r="J451" s="399">
        <v>29958.6</v>
      </c>
      <c r="K451" s="228" t="s">
        <v>362</v>
      </c>
      <c r="L451" s="355">
        <v>7000000</v>
      </c>
      <c r="M451" s="224">
        <v>45870</v>
      </c>
      <c r="N451" s="228">
        <v>1</v>
      </c>
      <c r="O451" s="228">
        <v>8</v>
      </c>
      <c r="P451" s="228">
        <v>2025</v>
      </c>
    </row>
    <row r="452" spans="1:16" s="252" customFormat="1" ht="37.9" customHeight="1" x14ac:dyDescent="0.4">
      <c r="A452" s="212">
        <v>451</v>
      </c>
      <c r="B452" s="298" t="s">
        <v>1687</v>
      </c>
      <c r="C452" s="298">
        <v>40108123</v>
      </c>
      <c r="D452" s="252" t="s">
        <v>2150</v>
      </c>
      <c r="E452" s="252" t="s">
        <v>22</v>
      </c>
      <c r="F452" s="291">
        <v>45840</v>
      </c>
      <c r="G452" s="234" t="s">
        <v>339</v>
      </c>
      <c r="H452" s="251">
        <f t="shared" si="12"/>
        <v>45870</v>
      </c>
      <c r="I452" s="252" t="s">
        <v>342</v>
      </c>
      <c r="J452" s="403">
        <v>111437.13</v>
      </c>
      <c r="K452" s="252" t="s">
        <v>564</v>
      </c>
      <c r="L452" s="404">
        <v>13585000</v>
      </c>
      <c r="M452" s="251">
        <v>45873</v>
      </c>
      <c r="N452" s="252">
        <v>4</v>
      </c>
      <c r="O452" s="252">
        <v>8</v>
      </c>
      <c r="P452" s="252">
        <v>2025</v>
      </c>
    </row>
    <row r="453" spans="1:16" s="228" customFormat="1" x14ac:dyDescent="0.4">
      <c r="A453" s="212">
        <v>452</v>
      </c>
      <c r="B453" s="195" t="s">
        <v>2060</v>
      </c>
      <c r="C453" s="216">
        <v>41962249</v>
      </c>
      <c r="D453" s="228" t="s">
        <v>2532</v>
      </c>
      <c r="E453" s="228" t="s">
        <v>41</v>
      </c>
      <c r="F453" s="222">
        <v>45836</v>
      </c>
      <c r="G453" s="261" t="s">
        <v>1905</v>
      </c>
      <c r="H453" s="224">
        <f t="shared" si="12"/>
        <v>45866</v>
      </c>
      <c r="I453" s="228" t="s">
        <v>342</v>
      </c>
      <c r="J453" s="399">
        <v>56583.5</v>
      </c>
      <c r="K453" s="228" t="s">
        <v>564</v>
      </c>
      <c r="L453" s="355">
        <v>3798000</v>
      </c>
      <c r="M453" s="224">
        <v>45872</v>
      </c>
      <c r="N453" s="228">
        <v>3</v>
      </c>
      <c r="O453" s="228">
        <v>8</v>
      </c>
      <c r="P453" s="228">
        <v>2025</v>
      </c>
    </row>
    <row r="454" spans="1:16" s="228" customFormat="1" x14ac:dyDescent="0.4">
      <c r="A454" s="212">
        <v>453</v>
      </c>
      <c r="B454" s="195" t="s">
        <v>2501</v>
      </c>
      <c r="C454" s="216">
        <v>25755782</v>
      </c>
      <c r="D454" s="228" t="s">
        <v>52</v>
      </c>
      <c r="E454" s="228" t="s">
        <v>41</v>
      </c>
      <c r="F454" s="222">
        <v>45836</v>
      </c>
      <c r="G454" s="261" t="s">
        <v>1905</v>
      </c>
      <c r="H454" s="224">
        <f t="shared" si="12"/>
        <v>45866</v>
      </c>
      <c r="I454" s="228" t="s">
        <v>342</v>
      </c>
      <c r="J454" s="399">
        <v>17877.02</v>
      </c>
      <c r="K454" s="228" t="s">
        <v>1890</v>
      </c>
      <c r="L454" s="355">
        <v>341000</v>
      </c>
      <c r="M454" s="224">
        <v>45874</v>
      </c>
      <c r="N454" s="228">
        <v>5</v>
      </c>
      <c r="O454" s="228">
        <v>8</v>
      </c>
      <c r="P454" s="228">
        <v>2025</v>
      </c>
    </row>
    <row r="455" spans="1:16" s="248" customFormat="1" x14ac:dyDescent="0.4">
      <c r="A455" s="212">
        <v>454</v>
      </c>
      <c r="B455" s="340" t="s">
        <v>2502</v>
      </c>
      <c r="C455" s="340">
        <v>24107680</v>
      </c>
      <c r="D455" s="248" t="s">
        <v>466</v>
      </c>
      <c r="E455" s="248" t="s">
        <v>1945</v>
      </c>
      <c r="F455" s="241">
        <v>45805</v>
      </c>
      <c r="G455" s="290" t="s">
        <v>372</v>
      </c>
      <c r="H455" s="243">
        <f t="shared" si="12"/>
        <v>45835</v>
      </c>
      <c r="I455" s="248" t="s">
        <v>344</v>
      </c>
      <c r="J455" s="397">
        <v>16355.36</v>
      </c>
      <c r="K455" s="248" t="s">
        <v>442</v>
      </c>
      <c r="L455" s="398">
        <v>5685000</v>
      </c>
      <c r="M455" s="243">
        <v>45845</v>
      </c>
      <c r="N455" s="248">
        <v>7</v>
      </c>
      <c r="O455" s="248">
        <v>7</v>
      </c>
      <c r="P455" s="248">
        <v>2025</v>
      </c>
    </row>
    <row r="456" spans="1:16" s="228" customFormat="1" x14ac:dyDescent="0.4">
      <c r="A456" s="212">
        <v>455</v>
      </c>
      <c r="B456" s="195" t="s">
        <v>2508</v>
      </c>
      <c r="C456" s="195">
        <v>17384194</v>
      </c>
      <c r="D456" s="228" t="s">
        <v>1334</v>
      </c>
      <c r="E456" s="228" t="s">
        <v>22</v>
      </c>
      <c r="F456" s="222">
        <v>45821</v>
      </c>
      <c r="G456" s="261" t="s">
        <v>1905</v>
      </c>
      <c r="H456" s="224">
        <f t="shared" si="12"/>
        <v>45851</v>
      </c>
      <c r="I456" s="228" t="s">
        <v>342</v>
      </c>
      <c r="J456" s="399">
        <v>84275.14</v>
      </c>
      <c r="K456" s="228" t="s">
        <v>564</v>
      </c>
      <c r="L456" s="355">
        <v>16665000</v>
      </c>
      <c r="M456" s="224">
        <v>45881</v>
      </c>
      <c r="N456" s="228">
        <v>12</v>
      </c>
      <c r="O456" s="228">
        <v>8</v>
      </c>
      <c r="P456" s="228">
        <v>2025</v>
      </c>
    </row>
    <row r="457" spans="1:16" s="228" customFormat="1" x14ac:dyDescent="0.4">
      <c r="A457" s="212">
        <v>456</v>
      </c>
      <c r="B457" s="195" t="s">
        <v>2509</v>
      </c>
      <c r="C457" s="216">
        <v>45693183</v>
      </c>
      <c r="D457" s="228" t="s">
        <v>2548</v>
      </c>
      <c r="E457" s="228" t="s">
        <v>41</v>
      </c>
      <c r="F457" s="222">
        <v>45836</v>
      </c>
      <c r="G457" s="261" t="s">
        <v>1905</v>
      </c>
      <c r="H457" s="224">
        <f t="shared" si="12"/>
        <v>45866</v>
      </c>
      <c r="I457" s="228" t="s">
        <v>342</v>
      </c>
      <c r="J457" s="399">
        <v>54525.14</v>
      </c>
      <c r="K457" s="228" t="s">
        <v>564</v>
      </c>
      <c r="L457" s="355">
        <v>4214000</v>
      </c>
      <c r="M457" s="224">
        <v>45878</v>
      </c>
      <c r="N457" s="228">
        <v>9</v>
      </c>
      <c r="O457" s="228">
        <v>8</v>
      </c>
      <c r="P457" s="228">
        <v>2025</v>
      </c>
    </row>
    <row r="458" spans="1:16" s="228" customFormat="1" x14ac:dyDescent="0.4">
      <c r="A458" s="212">
        <v>457</v>
      </c>
      <c r="B458" s="195" t="s">
        <v>2513</v>
      </c>
      <c r="C458" s="286">
        <v>41712284</v>
      </c>
      <c r="D458" s="228" t="s">
        <v>2150</v>
      </c>
      <c r="E458" s="228" t="s">
        <v>45</v>
      </c>
      <c r="F458" s="222">
        <v>45836</v>
      </c>
      <c r="G458" s="261" t="s">
        <v>1905</v>
      </c>
      <c r="H458" s="224">
        <f t="shared" si="12"/>
        <v>45866</v>
      </c>
      <c r="I458" s="228" t="s">
        <v>342</v>
      </c>
      <c r="J458" s="399">
        <v>24342.55</v>
      </c>
      <c r="K458" s="228" t="s">
        <v>442</v>
      </c>
      <c r="L458" s="355">
        <v>8310000</v>
      </c>
      <c r="M458" s="224">
        <v>45850</v>
      </c>
      <c r="N458" s="228">
        <v>12</v>
      </c>
      <c r="O458" s="228">
        <v>7</v>
      </c>
      <c r="P458" s="228">
        <v>2025</v>
      </c>
    </row>
    <row r="459" spans="1:16" s="228" customFormat="1" ht="21" customHeight="1" x14ac:dyDescent="0.4">
      <c r="A459" s="212">
        <v>458</v>
      </c>
      <c r="B459" s="195" t="s">
        <v>2514</v>
      </c>
      <c r="C459" s="216">
        <v>38884742</v>
      </c>
      <c r="D459" s="228" t="s">
        <v>2434</v>
      </c>
      <c r="E459" s="228" t="s">
        <v>41</v>
      </c>
      <c r="F459" s="222">
        <v>45775</v>
      </c>
      <c r="G459" s="261" t="s">
        <v>1905</v>
      </c>
      <c r="H459" s="224">
        <f t="shared" si="12"/>
        <v>45805</v>
      </c>
      <c r="I459" s="223" t="s">
        <v>342</v>
      </c>
      <c r="J459" s="399">
        <v>67719.360000000001</v>
      </c>
      <c r="K459" s="228" t="s">
        <v>564</v>
      </c>
      <c r="L459" s="355">
        <v>14800000</v>
      </c>
      <c r="M459" s="224">
        <v>45881</v>
      </c>
      <c r="N459" s="228">
        <v>12</v>
      </c>
      <c r="O459" s="228">
        <v>8</v>
      </c>
      <c r="P459" s="228">
        <v>2025</v>
      </c>
    </row>
    <row r="460" spans="1:16" s="252" customFormat="1" ht="37.9" customHeight="1" x14ac:dyDescent="0.4">
      <c r="A460" s="212">
        <v>459</v>
      </c>
      <c r="B460" s="298" t="s">
        <v>2523</v>
      </c>
      <c r="C460" s="298">
        <v>36774436</v>
      </c>
      <c r="D460" s="252" t="s">
        <v>2158</v>
      </c>
      <c r="E460" s="252" t="s">
        <v>22</v>
      </c>
      <c r="F460" s="291">
        <v>45840</v>
      </c>
      <c r="G460" s="234" t="s">
        <v>372</v>
      </c>
      <c r="H460" s="251">
        <f t="shared" si="12"/>
        <v>45870</v>
      </c>
      <c r="I460" s="252" t="s">
        <v>342</v>
      </c>
      <c r="J460" s="403">
        <v>61985.17</v>
      </c>
      <c r="K460" s="252" t="s">
        <v>564</v>
      </c>
      <c r="L460" s="404">
        <v>8349000</v>
      </c>
      <c r="M460" s="251">
        <v>45888</v>
      </c>
      <c r="N460" s="252">
        <v>19</v>
      </c>
      <c r="O460" s="252">
        <v>8</v>
      </c>
      <c r="P460" s="252">
        <v>2025</v>
      </c>
    </row>
    <row r="461" spans="1:16" s="228" customFormat="1" x14ac:dyDescent="0.4">
      <c r="A461" s="212">
        <v>460</v>
      </c>
      <c r="B461" s="195" t="s">
        <v>2524</v>
      </c>
      <c r="C461" s="216">
        <v>29687440</v>
      </c>
      <c r="D461" s="228" t="s">
        <v>2565</v>
      </c>
      <c r="E461" s="228" t="s">
        <v>41</v>
      </c>
      <c r="F461" s="222">
        <v>45836</v>
      </c>
      <c r="G461" s="261" t="s">
        <v>1905</v>
      </c>
      <c r="H461" s="224">
        <f t="shared" si="12"/>
        <v>45866</v>
      </c>
      <c r="I461" s="228" t="s">
        <v>443</v>
      </c>
      <c r="J461" s="399">
        <v>62846.28</v>
      </c>
      <c r="K461" s="228" t="s">
        <v>564</v>
      </c>
      <c r="L461" s="355">
        <v>11500000</v>
      </c>
      <c r="M461" s="224">
        <v>45888</v>
      </c>
      <c r="N461" s="228">
        <v>19</v>
      </c>
      <c r="O461" s="228">
        <v>8</v>
      </c>
      <c r="P461" s="228">
        <v>2025</v>
      </c>
    </row>
    <row r="462" spans="1:16" s="228" customFormat="1" x14ac:dyDescent="0.4">
      <c r="A462" s="212">
        <v>461</v>
      </c>
      <c r="B462" s="195" t="s">
        <v>2540</v>
      </c>
      <c r="C462" s="195">
        <v>31767423</v>
      </c>
      <c r="D462" s="228" t="s">
        <v>2571</v>
      </c>
      <c r="E462" s="228" t="s">
        <v>22</v>
      </c>
      <c r="F462" s="222">
        <v>45821</v>
      </c>
      <c r="G462" s="261" t="s">
        <v>1905</v>
      </c>
      <c r="H462" s="224">
        <f t="shared" si="12"/>
        <v>45851</v>
      </c>
      <c r="I462" s="228" t="s">
        <v>342</v>
      </c>
      <c r="J462" s="399">
        <v>59624.52</v>
      </c>
      <c r="K462" s="228" t="s">
        <v>564</v>
      </c>
      <c r="L462" s="355">
        <v>7128000</v>
      </c>
      <c r="M462" s="224">
        <v>45889</v>
      </c>
      <c r="N462" s="228">
        <v>20</v>
      </c>
      <c r="O462" s="228">
        <v>8</v>
      </c>
      <c r="P462" s="228">
        <v>2025</v>
      </c>
    </row>
    <row r="463" spans="1:16" s="228" customFormat="1" x14ac:dyDescent="0.4">
      <c r="A463" s="212">
        <v>462</v>
      </c>
      <c r="B463" s="195" t="s">
        <v>2541</v>
      </c>
      <c r="C463" s="195">
        <v>23764730</v>
      </c>
      <c r="D463" s="228" t="s">
        <v>284</v>
      </c>
      <c r="E463" s="228" t="s">
        <v>563</v>
      </c>
      <c r="F463" s="222">
        <v>45836</v>
      </c>
      <c r="G463" s="261" t="s">
        <v>339</v>
      </c>
      <c r="H463" s="224">
        <f t="shared" si="12"/>
        <v>45866</v>
      </c>
      <c r="I463" s="223" t="s">
        <v>443</v>
      </c>
      <c r="J463" s="399">
        <v>90837.52</v>
      </c>
      <c r="K463" s="228" t="s">
        <v>362</v>
      </c>
      <c r="L463" s="355">
        <v>750000</v>
      </c>
      <c r="M463" s="224">
        <v>46162</v>
      </c>
      <c r="N463" s="228">
        <v>20</v>
      </c>
      <c r="O463" s="228">
        <v>5</v>
      </c>
      <c r="P463" s="228">
        <v>2026</v>
      </c>
    </row>
    <row r="464" spans="1:16" s="228" customFormat="1" x14ac:dyDescent="0.4">
      <c r="A464" s="212">
        <v>463</v>
      </c>
      <c r="B464" s="195" t="s">
        <v>2573</v>
      </c>
      <c r="C464" s="228">
        <v>33598807</v>
      </c>
      <c r="D464" s="228" t="s">
        <v>2578</v>
      </c>
      <c r="E464" s="228" t="s">
        <v>22</v>
      </c>
      <c r="F464" s="222">
        <v>45821</v>
      </c>
      <c r="G464" s="261" t="s">
        <v>1905</v>
      </c>
      <c r="H464" s="224">
        <f t="shared" si="12"/>
        <v>45851</v>
      </c>
      <c r="I464" s="228" t="s">
        <v>342</v>
      </c>
      <c r="J464" s="399">
        <v>60548.1</v>
      </c>
      <c r="K464" s="228" t="s">
        <v>564</v>
      </c>
      <c r="L464" s="355">
        <v>11000000</v>
      </c>
      <c r="M464" s="224">
        <v>45891</v>
      </c>
      <c r="N464" s="228">
        <v>22</v>
      </c>
      <c r="O464" s="228">
        <v>8</v>
      </c>
      <c r="P464" s="228">
        <v>2025</v>
      </c>
    </row>
    <row r="465" spans="1:16" s="252" customFormat="1" ht="37.9" customHeight="1" x14ac:dyDescent="0.4">
      <c r="A465" s="212">
        <v>464</v>
      </c>
      <c r="B465" s="298" t="s">
        <v>2579</v>
      </c>
      <c r="C465" s="214">
        <v>20439002</v>
      </c>
      <c r="D465" s="252" t="s">
        <v>1778</v>
      </c>
      <c r="E465" s="252" t="s">
        <v>22</v>
      </c>
      <c r="F465" s="291">
        <v>45840</v>
      </c>
      <c r="G465" s="234" t="s">
        <v>372</v>
      </c>
      <c r="H465" s="251">
        <f t="shared" si="12"/>
        <v>45870</v>
      </c>
      <c r="I465" s="252" t="s">
        <v>342</v>
      </c>
      <c r="J465" s="403">
        <v>29934.51</v>
      </c>
      <c r="K465" s="252" t="s">
        <v>442</v>
      </c>
      <c r="L465" s="404">
        <v>12760000</v>
      </c>
      <c r="M465" s="251">
        <v>45893</v>
      </c>
      <c r="N465" s="252">
        <v>24</v>
      </c>
      <c r="O465" s="252">
        <v>8</v>
      </c>
      <c r="P465" s="252">
        <v>2025</v>
      </c>
    </row>
    <row r="466" spans="1:16" s="228" customFormat="1" x14ac:dyDescent="0.4">
      <c r="A466" s="212">
        <v>465</v>
      </c>
      <c r="B466" s="195" t="s">
        <v>2584</v>
      </c>
      <c r="C466" s="228">
        <v>94917671</v>
      </c>
      <c r="D466" s="228" t="s">
        <v>2597</v>
      </c>
      <c r="E466" s="222" t="s">
        <v>22</v>
      </c>
      <c r="F466" s="222">
        <v>45821</v>
      </c>
      <c r="G466" s="261" t="s">
        <v>1905</v>
      </c>
      <c r="H466" s="224">
        <f t="shared" si="12"/>
        <v>45851</v>
      </c>
      <c r="I466" s="228" t="s">
        <v>342</v>
      </c>
      <c r="J466" s="399">
        <v>63729.07</v>
      </c>
      <c r="K466" s="355" t="s">
        <v>564</v>
      </c>
      <c r="L466" s="355">
        <v>9251000</v>
      </c>
      <c r="M466" s="224">
        <v>45896</v>
      </c>
      <c r="N466" s="228">
        <v>27</v>
      </c>
      <c r="O466" s="228">
        <v>8</v>
      </c>
      <c r="P466" s="228">
        <v>2025</v>
      </c>
    </row>
    <row r="467" spans="1:16" s="252" customFormat="1" ht="37.9" customHeight="1" x14ac:dyDescent="0.4">
      <c r="A467" s="212">
        <v>466</v>
      </c>
      <c r="B467" s="298" t="s">
        <v>2585</v>
      </c>
      <c r="C467" s="298">
        <v>10624786</v>
      </c>
      <c r="D467" s="252" t="s">
        <v>2601</v>
      </c>
      <c r="E467" s="291" t="s">
        <v>22</v>
      </c>
      <c r="F467" s="291">
        <v>45840</v>
      </c>
      <c r="G467" s="234" t="s">
        <v>372</v>
      </c>
      <c r="H467" s="251">
        <f t="shared" si="12"/>
        <v>45870</v>
      </c>
      <c r="I467" s="252" t="s">
        <v>342</v>
      </c>
      <c r="J467" s="403">
        <v>62924.3</v>
      </c>
      <c r="K467" s="404" t="s">
        <v>564</v>
      </c>
      <c r="L467" s="404">
        <v>10670000</v>
      </c>
      <c r="M467" s="251">
        <v>45896</v>
      </c>
      <c r="N467" s="252">
        <v>27</v>
      </c>
      <c r="O467" s="252">
        <v>8</v>
      </c>
      <c r="P467" s="252">
        <v>2025</v>
      </c>
    </row>
    <row r="468" spans="1:16" s="228" customFormat="1" x14ac:dyDescent="0.4">
      <c r="A468" s="212">
        <v>467</v>
      </c>
      <c r="B468" s="195" t="s">
        <v>2586</v>
      </c>
      <c r="C468" s="216">
        <v>41265038</v>
      </c>
      <c r="D468" s="228" t="s">
        <v>2607</v>
      </c>
      <c r="E468" s="228" t="s">
        <v>41</v>
      </c>
      <c r="F468" s="222">
        <v>45806</v>
      </c>
      <c r="G468" s="261" t="s">
        <v>1889</v>
      </c>
      <c r="H468" s="224">
        <f t="shared" si="12"/>
        <v>45836</v>
      </c>
      <c r="I468" s="223" t="s">
        <v>342</v>
      </c>
      <c r="J468" s="399">
        <v>230141.26</v>
      </c>
      <c r="K468" s="228" t="s">
        <v>564</v>
      </c>
      <c r="L468" s="355">
        <v>13400000</v>
      </c>
      <c r="M468" s="224">
        <v>45897</v>
      </c>
      <c r="N468" s="228">
        <v>28</v>
      </c>
      <c r="O468" s="228">
        <v>8</v>
      </c>
      <c r="P468" s="228">
        <v>2025</v>
      </c>
    </row>
    <row r="469" spans="1:16" s="228" customFormat="1" x14ac:dyDescent="0.4">
      <c r="A469" s="212">
        <v>468</v>
      </c>
      <c r="B469" s="195" t="s">
        <v>2587</v>
      </c>
      <c r="C469" s="216">
        <v>38884742</v>
      </c>
      <c r="D469" s="228" t="s">
        <v>1778</v>
      </c>
      <c r="E469" s="228" t="s">
        <v>41</v>
      </c>
      <c r="F469" s="222">
        <v>45775</v>
      </c>
      <c r="G469" s="261" t="s">
        <v>1905</v>
      </c>
      <c r="H469" s="224">
        <f t="shared" si="12"/>
        <v>45805</v>
      </c>
      <c r="I469" s="223" t="s">
        <v>342</v>
      </c>
      <c r="J469" s="399">
        <v>57738.48</v>
      </c>
      <c r="K469" s="228" t="s">
        <v>564</v>
      </c>
      <c r="L469" s="355">
        <v>12400000</v>
      </c>
      <c r="M469" s="224">
        <v>45897</v>
      </c>
      <c r="N469" s="228">
        <v>28</v>
      </c>
      <c r="O469" s="228">
        <v>8</v>
      </c>
      <c r="P469" s="228">
        <v>2025</v>
      </c>
    </row>
    <row r="470" spans="1:16" s="248" customFormat="1" x14ac:dyDescent="0.4">
      <c r="A470" s="212">
        <v>469</v>
      </c>
      <c r="B470" s="340" t="s">
        <v>2895</v>
      </c>
      <c r="C470" s="340">
        <v>38648501</v>
      </c>
      <c r="D470" s="248" t="s">
        <v>2566</v>
      </c>
      <c r="E470" s="248" t="s">
        <v>41</v>
      </c>
      <c r="F470" s="241">
        <v>45805</v>
      </c>
      <c r="G470" s="290" t="s">
        <v>1889</v>
      </c>
      <c r="H470" s="243">
        <f t="shared" si="12"/>
        <v>45835</v>
      </c>
      <c r="I470" s="223" t="s">
        <v>344</v>
      </c>
      <c r="J470" s="397">
        <v>52903.51</v>
      </c>
      <c r="K470" s="248" t="s">
        <v>564</v>
      </c>
      <c r="L470" s="398">
        <v>1135000</v>
      </c>
      <c r="M470" s="243">
        <v>45843</v>
      </c>
      <c r="N470" s="248">
        <v>5</v>
      </c>
      <c r="O470" s="248">
        <v>7</v>
      </c>
      <c r="P470" s="248">
        <v>2025</v>
      </c>
    </row>
    <row r="471" spans="1:16" s="228" customFormat="1" x14ac:dyDescent="0.4">
      <c r="A471" s="212">
        <v>470</v>
      </c>
      <c r="B471" s="195" t="s">
        <v>2588</v>
      </c>
      <c r="C471" s="216">
        <v>22776817</v>
      </c>
      <c r="D471" s="228" t="s">
        <v>1818</v>
      </c>
      <c r="E471" s="228" t="s">
        <v>41</v>
      </c>
      <c r="F471" s="222">
        <v>45836</v>
      </c>
      <c r="G471" s="261" t="s">
        <v>372</v>
      </c>
      <c r="H471" s="224">
        <f t="shared" si="12"/>
        <v>45866</v>
      </c>
      <c r="I471" s="228" t="s">
        <v>342</v>
      </c>
      <c r="J471" s="399">
        <v>137275.82</v>
      </c>
      <c r="K471" s="228" t="s">
        <v>564</v>
      </c>
      <c r="L471" s="355">
        <v>9.69</v>
      </c>
      <c r="M471" s="224">
        <v>45897</v>
      </c>
      <c r="N471" s="228">
        <v>28</v>
      </c>
      <c r="O471" s="228">
        <v>8</v>
      </c>
      <c r="P471" s="228">
        <v>2025</v>
      </c>
    </row>
    <row r="472" spans="1:16" s="228" customFormat="1" x14ac:dyDescent="0.4">
      <c r="A472" s="212">
        <v>471</v>
      </c>
      <c r="B472" s="195" t="s">
        <v>260</v>
      </c>
      <c r="C472" s="195">
        <v>37999198</v>
      </c>
      <c r="D472" s="228" t="s">
        <v>2158</v>
      </c>
      <c r="E472" s="228" t="s">
        <v>22</v>
      </c>
      <c r="F472" s="222">
        <v>45821</v>
      </c>
      <c r="G472" s="261" t="s">
        <v>1905</v>
      </c>
      <c r="H472" s="224">
        <f t="shared" si="12"/>
        <v>45851</v>
      </c>
      <c r="I472" s="228" t="s">
        <v>342</v>
      </c>
      <c r="J472" s="399">
        <v>76189.94</v>
      </c>
      <c r="K472" s="228" t="s">
        <v>564</v>
      </c>
      <c r="L472" s="355">
        <v>12771000</v>
      </c>
      <c r="M472" s="224">
        <v>45897</v>
      </c>
      <c r="N472" s="228">
        <v>28</v>
      </c>
      <c r="O472" s="228">
        <v>8</v>
      </c>
      <c r="P472" s="228">
        <v>2025</v>
      </c>
    </row>
    <row r="473" spans="1:16" s="228" customFormat="1" x14ac:dyDescent="0.4">
      <c r="A473" s="212">
        <v>472</v>
      </c>
      <c r="B473" s="195" t="s">
        <v>182</v>
      </c>
      <c r="C473" s="195">
        <v>42439749</v>
      </c>
      <c r="D473" s="228" t="s">
        <v>2621</v>
      </c>
      <c r="E473" s="228" t="s">
        <v>22</v>
      </c>
      <c r="F473" s="222">
        <v>45821</v>
      </c>
      <c r="G473" s="261" t="s">
        <v>1905</v>
      </c>
      <c r="H473" s="224">
        <f t="shared" si="12"/>
        <v>45851</v>
      </c>
      <c r="I473" s="228" t="s">
        <v>342</v>
      </c>
      <c r="J473" s="399">
        <v>97322.240000000005</v>
      </c>
      <c r="K473" s="228" t="s">
        <v>564</v>
      </c>
      <c r="L473" s="355">
        <v>16478000</v>
      </c>
      <c r="M473" s="224">
        <v>45900</v>
      </c>
      <c r="N473" s="228">
        <v>31</v>
      </c>
      <c r="O473" s="228">
        <v>8</v>
      </c>
      <c r="P473" s="228">
        <v>2025</v>
      </c>
    </row>
    <row r="474" spans="1:16" s="228" customFormat="1" x14ac:dyDescent="0.4">
      <c r="A474" s="212">
        <v>473</v>
      </c>
      <c r="B474" s="195" t="s">
        <v>2589</v>
      </c>
      <c r="C474" s="286">
        <v>42641638</v>
      </c>
      <c r="D474" s="228" t="s">
        <v>466</v>
      </c>
      <c r="E474" s="228" t="s">
        <v>45</v>
      </c>
      <c r="F474" s="222">
        <v>45836</v>
      </c>
      <c r="G474" s="261" t="s">
        <v>1905</v>
      </c>
      <c r="H474" s="224">
        <f t="shared" si="12"/>
        <v>45866</v>
      </c>
      <c r="I474" s="228" t="s">
        <v>342</v>
      </c>
      <c r="J474" s="399">
        <v>19016.509999999998</v>
      </c>
      <c r="K474" s="228" t="s">
        <v>442</v>
      </c>
      <c r="L474" s="355">
        <v>4301000</v>
      </c>
      <c r="M474" s="224">
        <v>45841</v>
      </c>
      <c r="N474" s="228">
        <v>3</v>
      </c>
      <c r="O474" s="228">
        <v>7</v>
      </c>
      <c r="P474" s="228">
        <v>2025</v>
      </c>
    </row>
    <row r="475" spans="1:16" s="228" customFormat="1" ht="15.75" customHeight="1" x14ac:dyDescent="0.4">
      <c r="A475" s="212">
        <v>474</v>
      </c>
      <c r="B475" s="195" t="s">
        <v>3644</v>
      </c>
      <c r="C475" s="195">
        <v>32338855</v>
      </c>
      <c r="D475" s="228" t="s">
        <v>401</v>
      </c>
      <c r="E475" s="228" t="s">
        <v>22</v>
      </c>
      <c r="F475" s="222">
        <v>45821</v>
      </c>
      <c r="G475" s="261" t="s">
        <v>1905</v>
      </c>
      <c r="H475" s="224">
        <f t="shared" si="12"/>
        <v>45851</v>
      </c>
      <c r="I475" s="228" t="s">
        <v>342</v>
      </c>
      <c r="J475" s="399">
        <v>67142.48</v>
      </c>
      <c r="K475" s="228" t="s">
        <v>564</v>
      </c>
      <c r="L475" s="355">
        <v>12012000</v>
      </c>
      <c r="M475" s="224">
        <v>45904</v>
      </c>
      <c r="N475" s="228">
        <v>4</v>
      </c>
      <c r="O475" s="228">
        <v>9</v>
      </c>
      <c r="P475" s="228">
        <v>2025</v>
      </c>
    </row>
    <row r="476" spans="1:16" s="295" customFormat="1" x14ac:dyDescent="0.4">
      <c r="A476" s="212">
        <v>475</v>
      </c>
      <c r="B476" s="195" t="s">
        <v>2591</v>
      </c>
      <c r="C476" s="286">
        <v>24172142</v>
      </c>
      <c r="D476" s="228" t="s">
        <v>2631</v>
      </c>
      <c r="E476" s="228" t="s">
        <v>45</v>
      </c>
      <c r="F476" s="222">
        <v>45812</v>
      </c>
      <c r="G476" s="261" t="s">
        <v>1889</v>
      </c>
      <c r="H476" s="224">
        <f t="shared" si="12"/>
        <v>45842</v>
      </c>
      <c r="I476" s="228" t="s">
        <v>443</v>
      </c>
      <c r="J476" s="399">
        <v>62177.91</v>
      </c>
      <c r="K476" s="228" t="s">
        <v>564</v>
      </c>
      <c r="L476" s="355">
        <v>0</v>
      </c>
      <c r="M476" s="224">
        <v>45904</v>
      </c>
      <c r="N476" s="228">
        <v>4</v>
      </c>
      <c r="O476" s="228">
        <v>9</v>
      </c>
      <c r="P476" s="228">
        <v>2025</v>
      </c>
    </row>
    <row r="477" spans="1:16" s="333" customFormat="1" x14ac:dyDescent="0.4">
      <c r="A477" s="212">
        <v>476</v>
      </c>
      <c r="B477" s="383" t="s">
        <v>2592</v>
      </c>
      <c r="C477" s="383">
        <v>30096283</v>
      </c>
      <c r="D477" s="390" t="s">
        <v>595</v>
      </c>
      <c r="E477" s="390" t="s">
        <v>33</v>
      </c>
      <c r="F477" s="327">
        <v>45914</v>
      </c>
      <c r="G477" s="389" t="s">
        <v>1889</v>
      </c>
      <c r="H477" s="386">
        <f t="shared" si="12"/>
        <v>45944</v>
      </c>
      <c r="I477" s="333" t="s">
        <v>443</v>
      </c>
      <c r="J477" s="418">
        <v>2516.5</v>
      </c>
      <c r="K477" s="390" t="s">
        <v>564</v>
      </c>
      <c r="L477" s="419">
        <v>6336000</v>
      </c>
      <c r="M477" s="386">
        <v>45905</v>
      </c>
      <c r="N477" s="390">
        <v>5</v>
      </c>
      <c r="O477" s="390">
        <v>9</v>
      </c>
      <c r="P477" s="390">
        <v>2025</v>
      </c>
    </row>
    <row r="478" spans="1:16" s="228" customFormat="1" x14ac:dyDescent="0.4">
      <c r="A478" s="212">
        <v>477</v>
      </c>
      <c r="B478" s="195" t="s">
        <v>2618</v>
      </c>
      <c r="C478" s="420">
        <v>41741305</v>
      </c>
      <c r="D478" s="228" t="s">
        <v>2636</v>
      </c>
      <c r="E478" s="228" t="s">
        <v>1587</v>
      </c>
      <c r="F478" s="222">
        <v>45836</v>
      </c>
      <c r="G478" s="261" t="s">
        <v>1889</v>
      </c>
      <c r="H478" s="224">
        <f t="shared" si="12"/>
        <v>45866</v>
      </c>
      <c r="I478" s="228" t="s">
        <v>342</v>
      </c>
      <c r="J478" s="399">
        <v>6506.24</v>
      </c>
      <c r="K478" s="228" t="s">
        <v>362</v>
      </c>
      <c r="L478" s="355">
        <v>4000000</v>
      </c>
      <c r="M478" s="224">
        <v>45898</v>
      </c>
      <c r="N478" s="228">
        <v>29</v>
      </c>
      <c r="O478" s="228">
        <v>8</v>
      </c>
      <c r="P478" s="228">
        <v>2025</v>
      </c>
    </row>
    <row r="479" spans="1:16" s="228" customFormat="1" x14ac:dyDescent="0.4">
      <c r="A479" s="212">
        <v>478</v>
      </c>
      <c r="B479" s="195" t="s">
        <v>2638</v>
      </c>
      <c r="C479" s="216">
        <v>24021869</v>
      </c>
      <c r="D479" s="228" t="s">
        <v>705</v>
      </c>
      <c r="E479" s="228" t="s">
        <v>41</v>
      </c>
      <c r="F479" s="222">
        <v>45812</v>
      </c>
      <c r="G479" s="261" t="s">
        <v>1889</v>
      </c>
      <c r="H479" s="224">
        <f t="shared" si="12"/>
        <v>45842</v>
      </c>
      <c r="I479" s="228" t="s">
        <v>342</v>
      </c>
      <c r="J479" s="399">
        <v>8804.44</v>
      </c>
      <c r="K479" s="228" t="s">
        <v>564</v>
      </c>
      <c r="L479" s="355">
        <v>0</v>
      </c>
      <c r="M479" s="224">
        <v>45909</v>
      </c>
      <c r="N479" s="228">
        <v>9</v>
      </c>
      <c r="O479" s="228">
        <v>9</v>
      </c>
      <c r="P479" s="228">
        <v>2025</v>
      </c>
    </row>
    <row r="480" spans="1:16" s="228" customFormat="1" x14ac:dyDescent="0.4">
      <c r="A480" s="212">
        <v>479</v>
      </c>
      <c r="B480" s="195" t="s">
        <v>115</v>
      </c>
      <c r="C480" s="195">
        <v>23232137959</v>
      </c>
      <c r="D480" s="228" t="s">
        <v>2646</v>
      </c>
      <c r="E480" s="228" t="s">
        <v>41</v>
      </c>
      <c r="F480" s="222">
        <v>45836</v>
      </c>
      <c r="G480" s="261" t="s">
        <v>1905</v>
      </c>
      <c r="H480" s="224">
        <f t="shared" si="12"/>
        <v>45866</v>
      </c>
      <c r="I480" s="228" t="s">
        <v>342</v>
      </c>
      <c r="J480" s="399">
        <v>86540.58</v>
      </c>
      <c r="K480" s="228" t="s">
        <v>564</v>
      </c>
      <c r="L480" s="355">
        <v>6020000</v>
      </c>
      <c r="M480" s="224">
        <v>45862</v>
      </c>
      <c r="N480" s="228">
        <v>24</v>
      </c>
      <c r="O480" s="228">
        <v>7</v>
      </c>
      <c r="P480" s="228">
        <v>2025</v>
      </c>
    </row>
    <row r="481" spans="1:16" s="228" customFormat="1" x14ac:dyDescent="0.4">
      <c r="A481" s="212">
        <v>480</v>
      </c>
      <c r="B481" s="195" t="s">
        <v>894</v>
      </c>
      <c r="C481" s="195">
        <v>36239361</v>
      </c>
      <c r="D481" s="228" t="s">
        <v>2651</v>
      </c>
      <c r="E481" s="228" t="s">
        <v>45</v>
      </c>
      <c r="F481" s="300">
        <v>45836</v>
      </c>
      <c r="G481" s="261" t="s">
        <v>1905</v>
      </c>
      <c r="H481" s="224">
        <f t="shared" si="12"/>
        <v>45866</v>
      </c>
      <c r="I481" s="228" t="s">
        <v>342</v>
      </c>
      <c r="J481" s="399">
        <v>16185.46</v>
      </c>
      <c r="K481" s="228" t="s">
        <v>442</v>
      </c>
      <c r="L481" s="355">
        <v>3510000</v>
      </c>
      <c r="M481" s="224">
        <v>45851</v>
      </c>
      <c r="N481" s="228">
        <v>13</v>
      </c>
      <c r="O481" s="228">
        <v>7</v>
      </c>
      <c r="P481" s="228">
        <v>2025</v>
      </c>
    </row>
    <row r="482" spans="1:16" s="228" customFormat="1" x14ac:dyDescent="0.4">
      <c r="A482" s="212">
        <v>481</v>
      </c>
      <c r="B482" s="195" t="s">
        <v>2639</v>
      </c>
      <c r="C482" s="195">
        <v>29207529</v>
      </c>
      <c r="D482" s="228" t="s">
        <v>2150</v>
      </c>
      <c r="E482" s="228" t="s">
        <v>22</v>
      </c>
      <c r="F482" s="300">
        <v>45813</v>
      </c>
      <c r="G482" s="261" t="s">
        <v>1905</v>
      </c>
      <c r="H482" s="224">
        <f t="shared" si="12"/>
        <v>45843</v>
      </c>
      <c r="I482" s="228" t="s">
        <v>342</v>
      </c>
      <c r="J482" s="399">
        <v>84581.32</v>
      </c>
      <c r="K482" s="228" t="s">
        <v>564</v>
      </c>
      <c r="L482" s="355">
        <v>9779000</v>
      </c>
      <c r="M482" s="224">
        <v>45914</v>
      </c>
      <c r="N482" s="228">
        <v>14</v>
      </c>
      <c r="O482" s="228">
        <v>9</v>
      </c>
      <c r="P482" s="228">
        <v>2025</v>
      </c>
    </row>
    <row r="483" spans="1:16" s="252" customFormat="1" ht="37.9" customHeight="1" x14ac:dyDescent="0.4">
      <c r="A483" s="212">
        <v>482</v>
      </c>
      <c r="B483" s="298" t="s">
        <v>2641</v>
      </c>
      <c r="C483" s="298">
        <v>41482017</v>
      </c>
      <c r="D483" s="252" t="s">
        <v>1789</v>
      </c>
      <c r="E483" s="252" t="s">
        <v>22</v>
      </c>
      <c r="F483" s="291">
        <v>45840</v>
      </c>
      <c r="G483" s="234" t="s">
        <v>372</v>
      </c>
      <c r="H483" s="251">
        <f t="shared" si="12"/>
        <v>45870</v>
      </c>
      <c r="I483" s="252" t="s">
        <v>342</v>
      </c>
      <c r="J483" s="403">
        <v>60231.53</v>
      </c>
      <c r="K483" s="252" t="s">
        <v>564</v>
      </c>
      <c r="L483" s="404">
        <v>10076000</v>
      </c>
      <c r="M483" s="251">
        <v>45918</v>
      </c>
      <c r="N483" s="252">
        <v>18</v>
      </c>
      <c r="O483" s="252">
        <v>9</v>
      </c>
      <c r="P483" s="252">
        <v>2025</v>
      </c>
    </row>
    <row r="484" spans="1:16" s="295" customFormat="1" x14ac:dyDescent="0.4">
      <c r="A484" s="212">
        <v>483</v>
      </c>
      <c r="B484" s="253" t="s">
        <v>2664</v>
      </c>
      <c r="C484" s="359">
        <v>32860687</v>
      </c>
      <c r="D484" s="295" t="s">
        <v>2142</v>
      </c>
      <c r="E484" s="295" t="s">
        <v>45</v>
      </c>
      <c r="F484" s="300">
        <v>45836</v>
      </c>
      <c r="G484" s="227" t="s">
        <v>372</v>
      </c>
      <c r="H484" s="296">
        <f t="shared" si="12"/>
        <v>45866</v>
      </c>
      <c r="I484" s="295" t="s">
        <v>342</v>
      </c>
      <c r="J484" s="401">
        <v>9293.9</v>
      </c>
      <c r="K484" s="295" t="s">
        <v>442</v>
      </c>
      <c r="L484" s="402">
        <v>0</v>
      </c>
      <c r="M484" s="296">
        <v>45863</v>
      </c>
      <c r="N484" s="295">
        <v>25</v>
      </c>
      <c r="O484" s="295">
        <v>7</v>
      </c>
      <c r="P484" s="295">
        <v>2025</v>
      </c>
    </row>
    <row r="485" spans="1:16" s="252" customFormat="1" ht="37.9" customHeight="1" x14ac:dyDescent="0.4">
      <c r="A485" s="212">
        <v>484</v>
      </c>
      <c r="B485" s="298" t="s">
        <v>2665</v>
      </c>
      <c r="C485" s="298">
        <v>43694009</v>
      </c>
      <c r="D485" s="252" t="s">
        <v>2677</v>
      </c>
      <c r="E485" s="252" t="s">
        <v>22</v>
      </c>
      <c r="F485" s="291">
        <v>45840</v>
      </c>
      <c r="G485" s="234" t="s">
        <v>372</v>
      </c>
      <c r="H485" s="251">
        <f t="shared" si="12"/>
        <v>45870</v>
      </c>
      <c r="I485" s="252" t="s">
        <v>412</v>
      </c>
      <c r="J485" s="403">
        <v>68790.8</v>
      </c>
      <c r="K485" s="252" t="s">
        <v>564</v>
      </c>
      <c r="L485" s="404">
        <v>10835000</v>
      </c>
      <c r="M485" s="251">
        <v>45925</v>
      </c>
      <c r="N485" s="252">
        <v>25</v>
      </c>
      <c r="O485" s="252">
        <v>9</v>
      </c>
      <c r="P485" s="252">
        <v>2025</v>
      </c>
    </row>
    <row r="486" spans="1:16" s="252" customFormat="1" ht="37.9" customHeight="1" x14ac:dyDescent="0.4">
      <c r="A486" s="212">
        <v>485</v>
      </c>
      <c r="B486" s="298" t="s">
        <v>2666</v>
      </c>
      <c r="C486" s="298">
        <v>30716722348</v>
      </c>
      <c r="D486" s="252" t="s">
        <v>2678</v>
      </c>
      <c r="E486" s="252" t="s">
        <v>22</v>
      </c>
      <c r="F486" s="291">
        <v>45840</v>
      </c>
      <c r="G486" s="234" t="s">
        <v>372</v>
      </c>
      <c r="H486" s="251">
        <f t="shared" si="12"/>
        <v>45870</v>
      </c>
      <c r="I486" s="252" t="s">
        <v>443</v>
      </c>
      <c r="J486" s="403">
        <v>214691.26</v>
      </c>
      <c r="K486" s="252" t="s">
        <v>1890</v>
      </c>
      <c r="L486" s="404">
        <v>130034250</v>
      </c>
      <c r="M486" s="251">
        <v>46099</v>
      </c>
      <c r="N486" s="252">
        <v>18</v>
      </c>
      <c r="O486" s="252">
        <v>3</v>
      </c>
      <c r="P486" s="252">
        <v>2026</v>
      </c>
    </row>
    <row r="487" spans="1:16" s="228" customFormat="1" x14ac:dyDescent="0.4">
      <c r="A487" s="212">
        <v>486</v>
      </c>
      <c r="B487" s="195" t="s">
        <v>2667</v>
      </c>
      <c r="C487" s="195">
        <v>34317870</v>
      </c>
      <c r="D487" s="228" t="s">
        <v>2491</v>
      </c>
      <c r="E487" s="228" t="s">
        <v>22</v>
      </c>
      <c r="F487" s="222">
        <v>45821</v>
      </c>
      <c r="G487" s="391" t="s">
        <v>1905</v>
      </c>
      <c r="H487" s="224">
        <f t="shared" si="12"/>
        <v>45851</v>
      </c>
      <c r="I487" s="228" t="s">
        <v>443</v>
      </c>
      <c r="J487" s="399">
        <v>83888.68</v>
      </c>
      <c r="K487" s="399" t="s">
        <v>564</v>
      </c>
      <c r="L487" s="355">
        <v>14410000</v>
      </c>
      <c r="M487" s="224">
        <v>45925</v>
      </c>
      <c r="N487" s="228">
        <v>25</v>
      </c>
      <c r="O487" s="228">
        <v>9</v>
      </c>
      <c r="P487" s="228">
        <v>2025</v>
      </c>
    </row>
    <row r="488" spans="1:16" s="248" customFormat="1" x14ac:dyDescent="0.4">
      <c r="A488" s="212">
        <v>487</v>
      </c>
      <c r="B488" s="340" t="s">
        <v>2682</v>
      </c>
      <c r="C488" s="421">
        <v>28849513</v>
      </c>
      <c r="D488" s="248" t="s">
        <v>2092</v>
      </c>
      <c r="E488" s="248" t="s">
        <v>41</v>
      </c>
      <c r="F488" s="241">
        <v>45736</v>
      </c>
      <c r="G488" s="413" t="s">
        <v>1889</v>
      </c>
      <c r="H488" s="243">
        <f t="shared" si="12"/>
        <v>45766</v>
      </c>
      <c r="I488" s="223" t="s">
        <v>344</v>
      </c>
      <c r="J488" s="397">
        <v>23760</v>
      </c>
      <c r="K488" s="397" t="s">
        <v>285</v>
      </c>
      <c r="L488" s="398">
        <v>880000</v>
      </c>
      <c r="M488" s="243">
        <v>45838</v>
      </c>
      <c r="N488" s="248">
        <v>15</v>
      </c>
      <c r="O488" s="248">
        <v>7</v>
      </c>
      <c r="P488" s="248">
        <v>2025</v>
      </c>
    </row>
    <row r="489" spans="1:16" s="313" customFormat="1" x14ac:dyDescent="0.4">
      <c r="A489" s="212">
        <v>488</v>
      </c>
      <c r="B489" s="422" t="s">
        <v>2685</v>
      </c>
      <c r="C489" s="422">
        <v>31558945</v>
      </c>
      <c r="D489" s="313" t="s">
        <v>1581</v>
      </c>
      <c r="E489" s="313" t="s">
        <v>22</v>
      </c>
      <c r="F489" s="423">
        <v>45840</v>
      </c>
      <c r="G489" s="424" t="s">
        <v>1905</v>
      </c>
      <c r="H489" s="309">
        <f t="shared" si="12"/>
        <v>45870</v>
      </c>
      <c r="I489" s="313" t="s">
        <v>443</v>
      </c>
      <c r="J489" s="425">
        <v>62519.27</v>
      </c>
      <c r="K489" s="425" t="s">
        <v>564</v>
      </c>
      <c r="L489" s="426">
        <v>7447000</v>
      </c>
      <c r="M489" s="309">
        <v>45926</v>
      </c>
      <c r="N489" s="313">
        <v>29</v>
      </c>
      <c r="O489" s="313">
        <v>9</v>
      </c>
      <c r="P489" s="313">
        <v>2025</v>
      </c>
    </row>
    <row r="490" spans="1:16" s="228" customFormat="1" x14ac:dyDescent="0.4">
      <c r="A490" s="212">
        <v>489</v>
      </c>
      <c r="B490" s="195" t="s">
        <v>2686</v>
      </c>
      <c r="C490" s="195">
        <v>41680373</v>
      </c>
      <c r="D490" s="228" t="s">
        <v>1785</v>
      </c>
      <c r="E490" s="228" t="s">
        <v>41</v>
      </c>
      <c r="F490" s="222">
        <v>45811</v>
      </c>
      <c r="G490" s="391" t="s">
        <v>1889</v>
      </c>
      <c r="H490" s="224">
        <f t="shared" si="12"/>
        <v>45841</v>
      </c>
      <c r="I490" s="228" t="s">
        <v>443</v>
      </c>
      <c r="J490" s="399">
        <v>43195.29</v>
      </c>
      <c r="K490" s="399" t="s">
        <v>564</v>
      </c>
      <c r="L490" s="355">
        <v>1657000</v>
      </c>
      <c r="M490" s="224">
        <v>45930</v>
      </c>
      <c r="N490" s="228">
        <v>30</v>
      </c>
      <c r="O490" s="228">
        <v>9</v>
      </c>
      <c r="P490" s="228">
        <v>2025</v>
      </c>
    </row>
    <row r="491" spans="1:16" s="252" customFormat="1" ht="37.9" customHeight="1" x14ac:dyDescent="0.4">
      <c r="A491" s="212">
        <v>490</v>
      </c>
      <c r="B491" s="298" t="s">
        <v>2701</v>
      </c>
      <c r="C491" s="298">
        <v>31844329</v>
      </c>
      <c r="D491" s="252" t="s">
        <v>1334</v>
      </c>
      <c r="E491" s="252" t="s">
        <v>22</v>
      </c>
      <c r="F491" s="291">
        <v>45840</v>
      </c>
      <c r="G491" s="427" t="s">
        <v>372</v>
      </c>
      <c r="H491" s="251">
        <f t="shared" si="12"/>
        <v>45870</v>
      </c>
      <c r="I491" s="252" t="s">
        <v>342</v>
      </c>
      <c r="J491" s="403">
        <v>68688.990000000005</v>
      </c>
      <c r="K491" s="403" t="s">
        <v>564</v>
      </c>
      <c r="L491" s="404">
        <v>10780000</v>
      </c>
      <c r="M491" s="251">
        <v>45932</v>
      </c>
      <c r="N491" s="252">
        <v>2</v>
      </c>
      <c r="O491" s="252">
        <v>10</v>
      </c>
      <c r="P491" s="252">
        <v>2025</v>
      </c>
    </row>
    <row r="492" spans="1:16" s="228" customFormat="1" x14ac:dyDescent="0.4">
      <c r="A492" s="212">
        <v>491</v>
      </c>
      <c r="B492" s="195" t="s">
        <v>2695</v>
      </c>
      <c r="C492" s="195">
        <v>14293159</v>
      </c>
      <c r="D492" s="228" t="s">
        <v>2146</v>
      </c>
      <c r="E492" s="228" t="s">
        <v>22</v>
      </c>
      <c r="F492" s="222">
        <v>45827</v>
      </c>
      <c r="G492" s="391" t="s">
        <v>1889</v>
      </c>
      <c r="H492" s="224">
        <f t="shared" si="12"/>
        <v>45857</v>
      </c>
      <c r="I492" s="228" t="s">
        <v>342</v>
      </c>
      <c r="J492" s="399">
        <v>49993.99</v>
      </c>
      <c r="K492" s="399" t="s">
        <v>564</v>
      </c>
      <c r="L492" s="355">
        <v>9350000</v>
      </c>
      <c r="M492" s="224">
        <v>45934</v>
      </c>
      <c r="N492" s="228">
        <v>4</v>
      </c>
      <c r="O492" s="228">
        <v>10</v>
      </c>
      <c r="P492" s="228">
        <v>2025</v>
      </c>
    </row>
    <row r="493" spans="1:16" s="228" customFormat="1" x14ac:dyDescent="0.4">
      <c r="A493" s="212">
        <v>492</v>
      </c>
      <c r="B493" s="195" t="s">
        <v>2712</v>
      </c>
      <c r="C493" s="195">
        <v>23822543</v>
      </c>
      <c r="D493" s="228" t="s">
        <v>2717</v>
      </c>
      <c r="E493" s="228" t="s">
        <v>2247</v>
      </c>
      <c r="F493" s="222">
        <v>45836</v>
      </c>
      <c r="G493" s="391" t="s">
        <v>1905</v>
      </c>
      <c r="H493" s="224">
        <f t="shared" si="12"/>
        <v>45866</v>
      </c>
      <c r="I493" s="228" t="s">
        <v>342</v>
      </c>
      <c r="J493" s="399">
        <v>35379.72</v>
      </c>
      <c r="K493" s="399" t="s">
        <v>442</v>
      </c>
      <c r="L493" s="355">
        <v>20014010</v>
      </c>
      <c r="M493" s="224">
        <v>45852</v>
      </c>
      <c r="N493" s="228">
        <v>14</v>
      </c>
      <c r="O493" s="228">
        <v>7</v>
      </c>
      <c r="P493" s="228">
        <v>2025</v>
      </c>
    </row>
    <row r="494" spans="1:16" s="228" customFormat="1" x14ac:dyDescent="0.4">
      <c r="A494" s="212">
        <v>493</v>
      </c>
      <c r="B494" s="195" t="s">
        <v>2696</v>
      </c>
      <c r="C494" s="216">
        <v>39177010</v>
      </c>
      <c r="D494" s="228" t="s">
        <v>2722</v>
      </c>
      <c r="E494" s="228" t="s">
        <v>41</v>
      </c>
      <c r="F494" s="222">
        <v>45836</v>
      </c>
      <c r="G494" s="391" t="s">
        <v>1905</v>
      </c>
      <c r="H494" s="224">
        <f t="shared" si="12"/>
        <v>45866</v>
      </c>
      <c r="I494" s="228" t="s">
        <v>342</v>
      </c>
      <c r="J494" s="399">
        <v>53528.87</v>
      </c>
      <c r="K494" s="399" t="s">
        <v>564</v>
      </c>
      <c r="L494" s="355">
        <v>10700000</v>
      </c>
      <c r="M494" s="224">
        <v>45847</v>
      </c>
      <c r="N494" s="228">
        <v>9</v>
      </c>
      <c r="O494" s="228">
        <v>7</v>
      </c>
      <c r="P494" s="228">
        <v>2025</v>
      </c>
    </row>
    <row r="495" spans="1:16" s="228" customFormat="1" x14ac:dyDescent="0.4">
      <c r="A495" s="212">
        <v>494</v>
      </c>
      <c r="B495" s="195" t="s">
        <v>1615</v>
      </c>
      <c r="C495" s="195">
        <v>24202133</v>
      </c>
      <c r="D495" s="228" t="s">
        <v>329</v>
      </c>
      <c r="E495" s="228" t="s">
        <v>41</v>
      </c>
      <c r="F495" s="222">
        <v>45836</v>
      </c>
      <c r="G495" s="391" t="s">
        <v>1905</v>
      </c>
      <c r="H495" s="224">
        <f t="shared" si="12"/>
        <v>45866</v>
      </c>
      <c r="I495" s="228" t="s">
        <v>342</v>
      </c>
      <c r="J495" s="399">
        <v>46542.31</v>
      </c>
      <c r="K495" s="399" t="s">
        <v>362</v>
      </c>
      <c r="L495" s="355">
        <v>3562500</v>
      </c>
      <c r="M495" s="224">
        <v>45940</v>
      </c>
      <c r="N495" s="228">
        <v>10</v>
      </c>
      <c r="O495" s="228">
        <v>10</v>
      </c>
      <c r="P495" s="228">
        <v>2025</v>
      </c>
    </row>
    <row r="496" spans="1:16" s="228" customFormat="1" ht="17.25" customHeight="1" x14ac:dyDescent="0.4">
      <c r="A496" s="212">
        <v>495</v>
      </c>
      <c r="B496" s="195" t="s">
        <v>2698</v>
      </c>
      <c r="C496" s="195">
        <v>39619681</v>
      </c>
      <c r="D496" s="228" t="s">
        <v>2158</v>
      </c>
      <c r="E496" s="228" t="s">
        <v>2247</v>
      </c>
      <c r="F496" s="222">
        <v>45836</v>
      </c>
      <c r="G496" s="391" t="s">
        <v>1905</v>
      </c>
      <c r="H496" s="224">
        <f t="shared" si="12"/>
        <v>45866</v>
      </c>
      <c r="I496" s="228" t="s">
        <v>342</v>
      </c>
      <c r="J496" s="399">
        <v>58873.55</v>
      </c>
      <c r="K496" s="399" t="s">
        <v>442</v>
      </c>
      <c r="L496" s="355">
        <v>7539000</v>
      </c>
      <c r="M496" s="224">
        <v>45851</v>
      </c>
      <c r="N496" s="228">
        <v>13</v>
      </c>
      <c r="O496" s="228">
        <v>7</v>
      </c>
      <c r="P496" s="228">
        <v>2025</v>
      </c>
    </row>
    <row r="497" spans="1:16" s="252" customFormat="1" ht="37.9" customHeight="1" x14ac:dyDescent="0.4">
      <c r="A497" s="212">
        <v>496</v>
      </c>
      <c r="B497" s="298" t="s">
        <v>2699</v>
      </c>
      <c r="C497" s="252">
        <v>30717597334</v>
      </c>
      <c r="D497" s="252" t="s">
        <v>2730</v>
      </c>
      <c r="E497" s="252" t="s">
        <v>22</v>
      </c>
      <c r="F497" s="291">
        <v>45840</v>
      </c>
      <c r="G497" s="427" t="s">
        <v>372</v>
      </c>
      <c r="H497" s="251">
        <f t="shared" si="12"/>
        <v>45870</v>
      </c>
      <c r="I497" s="252" t="s">
        <v>342</v>
      </c>
      <c r="J497" s="403">
        <v>88370.86</v>
      </c>
      <c r="K497" s="403" t="s">
        <v>564</v>
      </c>
      <c r="L497" s="404">
        <v>21890000</v>
      </c>
      <c r="M497" s="251">
        <v>45852</v>
      </c>
      <c r="N497" s="252">
        <v>14</v>
      </c>
      <c r="O497" s="252">
        <v>7</v>
      </c>
      <c r="P497" s="252">
        <v>2025</v>
      </c>
    </row>
    <row r="498" spans="1:16" s="228" customFormat="1" x14ac:dyDescent="0.4">
      <c r="A498" s="212">
        <v>497</v>
      </c>
      <c r="B498" s="195" t="s">
        <v>2731</v>
      </c>
      <c r="C498" s="286">
        <v>35018314</v>
      </c>
      <c r="D498" s="228" t="s">
        <v>2736</v>
      </c>
      <c r="E498" s="228" t="s">
        <v>45</v>
      </c>
      <c r="F498" s="300">
        <v>45836</v>
      </c>
      <c r="G498" s="391" t="s">
        <v>372</v>
      </c>
      <c r="H498" s="224">
        <f t="shared" si="12"/>
        <v>45866</v>
      </c>
      <c r="I498" s="228" t="s">
        <v>342</v>
      </c>
      <c r="J498" s="399">
        <v>14750.91</v>
      </c>
      <c r="K498" s="399" t="s">
        <v>442</v>
      </c>
      <c r="L498" s="355">
        <v>0</v>
      </c>
      <c r="M498" s="224">
        <v>45852</v>
      </c>
      <c r="N498" s="228">
        <v>14</v>
      </c>
      <c r="O498" s="228">
        <v>7</v>
      </c>
      <c r="P498" s="228">
        <v>2025</v>
      </c>
    </row>
    <row r="499" spans="1:16" s="228" customFormat="1" x14ac:dyDescent="0.4">
      <c r="A499" s="212">
        <v>498</v>
      </c>
      <c r="B499" s="195" t="s">
        <v>2737</v>
      </c>
      <c r="C499" s="195">
        <v>26089479</v>
      </c>
      <c r="D499" s="228" t="s">
        <v>2747</v>
      </c>
      <c r="E499" s="228" t="s">
        <v>2247</v>
      </c>
      <c r="F499" s="222">
        <v>45836</v>
      </c>
      <c r="G499" s="391" t="s">
        <v>372</v>
      </c>
      <c r="H499" s="224">
        <f t="shared" si="12"/>
        <v>45866</v>
      </c>
      <c r="I499" s="228" t="s">
        <v>342</v>
      </c>
      <c r="J499" s="399">
        <v>41947.88</v>
      </c>
      <c r="K499" s="399" t="s">
        <v>442</v>
      </c>
      <c r="L499" s="355">
        <v>0</v>
      </c>
      <c r="M499" s="224">
        <v>45853</v>
      </c>
      <c r="N499" s="228">
        <v>15</v>
      </c>
      <c r="O499" s="228">
        <v>7</v>
      </c>
      <c r="P499" s="228">
        <v>2025</v>
      </c>
    </row>
    <row r="500" spans="1:16" s="252" customFormat="1" ht="37.9" customHeight="1" x14ac:dyDescent="0.4">
      <c r="A500" s="212">
        <v>499</v>
      </c>
      <c r="B500" s="298" t="s">
        <v>2737</v>
      </c>
      <c r="C500" s="298">
        <v>26089479</v>
      </c>
      <c r="D500" s="252" t="s">
        <v>2289</v>
      </c>
      <c r="E500" s="252" t="s">
        <v>22</v>
      </c>
      <c r="F500" s="291">
        <v>45840</v>
      </c>
      <c r="G500" s="427" t="s">
        <v>372</v>
      </c>
      <c r="H500" s="251">
        <f t="shared" si="12"/>
        <v>45870</v>
      </c>
      <c r="I500" s="252" t="s">
        <v>342</v>
      </c>
      <c r="J500" s="403">
        <v>98314.21</v>
      </c>
      <c r="K500" s="403" t="s">
        <v>564</v>
      </c>
      <c r="L500" s="404">
        <v>30140000</v>
      </c>
      <c r="M500" s="251">
        <v>45853</v>
      </c>
      <c r="N500" s="252">
        <v>15</v>
      </c>
      <c r="O500" s="252">
        <v>7</v>
      </c>
      <c r="P500" s="252">
        <v>2025</v>
      </c>
    </row>
    <row r="501" spans="1:16" s="252" customFormat="1" ht="37.9" customHeight="1" x14ac:dyDescent="0.4">
      <c r="A501" s="212">
        <v>500</v>
      </c>
      <c r="B501" s="298" t="s">
        <v>2742</v>
      </c>
      <c r="C501" s="298">
        <v>27077029</v>
      </c>
      <c r="D501" s="252" t="s">
        <v>2149</v>
      </c>
      <c r="E501" s="252" t="s">
        <v>22</v>
      </c>
      <c r="F501" s="291">
        <v>45840</v>
      </c>
      <c r="G501" s="427" t="s">
        <v>372</v>
      </c>
      <c r="H501" s="251">
        <f t="shared" si="12"/>
        <v>45870</v>
      </c>
      <c r="I501" s="252" t="s">
        <v>342</v>
      </c>
      <c r="J501" s="403">
        <v>99584.38</v>
      </c>
      <c r="K501" s="403" t="s">
        <v>564</v>
      </c>
      <c r="L501" s="404">
        <v>239880000</v>
      </c>
      <c r="M501" s="251">
        <v>45853</v>
      </c>
      <c r="N501" s="252">
        <v>15</v>
      </c>
      <c r="O501" s="252">
        <v>7</v>
      </c>
      <c r="P501" s="252">
        <v>2025</v>
      </c>
    </row>
    <row r="502" spans="1:16" s="248" customFormat="1" x14ac:dyDescent="0.4">
      <c r="A502" s="212">
        <v>501</v>
      </c>
      <c r="B502" s="340" t="s">
        <v>2700</v>
      </c>
      <c r="C502" s="340">
        <v>39069805</v>
      </c>
      <c r="D502" s="248" t="s">
        <v>2636</v>
      </c>
      <c r="E502" s="248" t="s">
        <v>2247</v>
      </c>
      <c r="F502" s="241">
        <v>45744</v>
      </c>
      <c r="G502" s="413" t="s">
        <v>1889</v>
      </c>
      <c r="H502" s="243">
        <f t="shared" si="12"/>
        <v>45774</v>
      </c>
      <c r="I502" s="248" t="s">
        <v>344</v>
      </c>
      <c r="J502" s="397">
        <v>10432.86</v>
      </c>
      <c r="K502" s="397" t="s">
        <v>362</v>
      </c>
      <c r="L502" s="398">
        <v>4200000</v>
      </c>
      <c r="M502" s="243">
        <v>46155</v>
      </c>
      <c r="N502" s="248">
        <v>13</v>
      </c>
      <c r="O502" s="248">
        <v>5</v>
      </c>
      <c r="P502" s="248">
        <v>2026</v>
      </c>
    </row>
    <row r="503" spans="1:16" s="252" customFormat="1" ht="37.9" customHeight="1" x14ac:dyDescent="0.4">
      <c r="A503" s="212">
        <v>502</v>
      </c>
      <c r="B503" s="298" t="s">
        <v>2699</v>
      </c>
      <c r="C503" s="252">
        <v>30717597334</v>
      </c>
      <c r="D503" s="252" t="s">
        <v>595</v>
      </c>
      <c r="E503" s="252" t="s">
        <v>22</v>
      </c>
      <c r="F503" s="291">
        <v>45840</v>
      </c>
      <c r="G503" s="427" t="s">
        <v>372</v>
      </c>
      <c r="H503" s="251">
        <f t="shared" si="12"/>
        <v>45870</v>
      </c>
      <c r="I503" s="252" t="s">
        <v>342</v>
      </c>
      <c r="J503" s="403">
        <v>32480.91</v>
      </c>
      <c r="K503" s="403" t="s">
        <v>564</v>
      </c>
      <c r="L503" s="404">
        <v>7000000</v>
      </c>
      <c r="M503" s="251">
        <v>45947</v>
      </c>
      <c r="N503" s="252">
        <v>17</v>
      </c>
      <c r="O503" s="252">
        <v>10</v>
      </c>
      <c r="P503" s="252">
        <v>2025</v>
      </c>
    </row>
    <row r="504" spans="1:16" s="228" customFormat="1" x14ac:dyDescent="0.4">
      <c r="A504" s="212">
        <v>503</v>
      </c>
      <c r="B504" s="195" t="s">
        <v>2757</v>
      </c>
      <c r="C504" s="195">
        <v>8598869</v>
      </c>
      <c r="D504" s="228" t="s">
        <v>1581</v>
      </c>
      <c r="E504" s="228" t="s">
        <v>22</v>
      </c>
      <c r="F504" s="222">
        <v>45822</v>
      </c>
      <c r="G504" s="391" t="s">
        <v>1889</v>
      </c>
      <c r="H504" s="224">
        <f t="shared" si="12"/>
        <v>45852</v>
      </c>
      <c r="I504" s="228" t="s">
        <v>342</v>
      </c>
      <c r="J504" s="399">
        <v>56865.81</v>
      </c>
      <c r="K504" s="399" t="s">
        <v>564</v>
      </c>
      <c r="L504" s="355">
        <v>8448000</v>
      </c>
      <c r="M504" s="224">
        <v>45840</v>
      </c>
      <c r="N504" s="228">
        <v>29</v>
      </c>
      <c r="O504" s="228">
        <v>7</v>
      </c>
      <c r="P504" s="228">
        <v>2025</v>
      </c>
    </row>
    <row r="505" spans="1:16" s="228" customFormat="1" ht="17.25" customHeight="1" x14ac:dyDescent="0.4">
      <c r="A505" s="212">
        <v>504</v>
      </c>
      <c r="B505" s="195" t="s">
        <v>2752</v>
      </c>
      <c r="C505" s="195">
        <v>25362971</v>
      </c>
      <c r="D505" s="228" t="s">
        <v>1833</v>
      </c>
      <c r="E505" s="228" t="s">
        <v>41</v>
      </c>
      <c r="F505" s="222">
        <v>45836</v>
      </c>
      <c r="G505" s="391" t="s">
        <v>1889</v>
      </c>
      <c r="H505" s="224">
        <f t="shared" si="12"/>
        <v>45866</v>
      </c>
      <c r="I505" s="228" t="s">
        <v>342</v>
      </c>
      <c r="J505" s="399">
        <v>51496.51</v>
      </c>
      <c r="K505" s="399" t="s">
        <v>564</v>
      </c>
      <c r="L505" s="355">
        <v>19200000</v>
      </c>
      <c r="M505" s="224">
        <v>45863</v>
      </c>
      <c r="N505" s="228">
        <v>25</v>
      </c>
      <c r="O505" s="228">
        <v>7</v>
      </c>
      <c r="P505" s="228">
        <v>2025</v>
      </c>
    </row>
    <row r="506" spans="1:16" s="248" customFormat="1" x14ac:dyDescent="0.4">
      <c r="A506" s="212">
        <v>505</v>
      </c>
      <c r="B506" s="340" t="s">
        <v>1646</v>
      </c>
      <c r="C506" s="340">
        <v>24726853</v>
      </c>
      <c r="D506" s="248" t="s">
        <v>284</v>
      </c>
      <c r="E506" s="248" t="s">
        <v>396</v>
      </c>
      <c r="F506" s="241">
        <v>45744</v>
      </c>
      <c r="G506" s="413" t="s">
        <v>372</v>
      </c>
      <c r="H506" s="243">
        <f t="shared" ref="H506:H569" si="13">+$F506+30</f>
        <v>45774</v>
      </c>
      <c r="I506" s="244" t="s">
        <v>344</v>
      </c>
      <c r="J506" s="397">
        <v>151405.24</v>
      </c>
      <c r="K506" s="397" t="s">
        <v>362</v>
      </c>
      <c r="L506" s="398">
        <v>1250000</v>
      </c>
      <c r="M506" s="243">
        <v>46135</v>
      </c>
      <c r="N506" s="248">
        <v>23</v>
      </c>
      <c r="O506" s="248">
        <v>4</v>
      </c>
      <c r="P506" s="248">
        <v>2026</v>
      </c>
    </row>
    <row r="507" spans="1:16" s="228" customFormat="1" x14ac:dyDescent="0.4">
      <c r="A507" s="212">
        <v>506</v>
      </c>
      <c r="B507" s="195" t="s">
        <v>1643</v>
      </c>
      <c r="C507" s="195">
        <v>33200884</v>
      </c>
      <c r="D507" s="228" t="s">
        <v>2760</v>
      </c>
      <c r="E507" s="228" t="s">
        <v>41</v>
      </c>
      <c r="F507" s="222">
        <v>45805</v>
      </c>
      <c r="G507" s="391" t="s">
        <v>372</v>
      </c>
      <c r="H507" s="224">
        <f t="shared" si="13"/>
        <v>45835</v>
      </c>
      <c r="I507" s="223" t="s">
        <v>342</v>
      </c>
      <c r="J507" s="399">
        <v>20312515</v>
      </c>
      <c r="K507" s="399" t="s">
        <v>1890</v>
      </c>
      <c r="L507" s="355">
        <v>7200000</v>
      </c>
      <c r="M507" s="224">
        <v>45955</v>
      </c>
      <c r="N507" s="228">
        <v>25</v>
      </c>
      <c r="O507" s="228">
        <v>10</v>
      </c>
      <c r="P507" s="228">
        <v>2025</v>
      </c>
    </row>
    <row r="508" spans="1:16" s="228" customFormat="1" x14ac:dyDescent="0.4">
      <c r="A508" s="212">
        <v>507</v>
      </c>
      <c r="B508" s="195" t="s">
        <v>2763</v>
      </c>
      <c r="C508" s="195">
        <v>16480281</v>
      </c>
      <c r="D508" s="228" t="s">
        <v>1789</v>
      </c>
      <c r="E508" s="228" t="s">
        <v>41</v>
      </c>
      <c r="F508" s="222">
        <v>45805</v>
      </c>
      <c r="G508" s="391" t="s">
        <v>1905</v>
      </c>
      <c r="H508" s="224">
        <f t="shared" si="13"/>
        <v>45835</v>
      </c>
      <c r="I508" s="223" t="s">
        <v>342</v>
      </c>
      <c r="J508" s="399">
        <v>61543.17</v>
      </c>
      <c r="K508" s="399" t="s">
        <v>564</v>
      </c>
      <c r="L508" s="355">
        <v>9060000</v>
      </c>
      <c r="M508" s="224">
        <v>45878</v>
      </c>
      <c r="N508" s="228">
        <v>9</v>
      </c>
      <c r="O508" s="228">
        <v>8</v>
      </c>
      <c r="P508" s="228">
        <v>2025</v>
      </c>
    </row>
    <row r="509" spans="1:16" s="228" customFormat="1" x14ac:dyDescent="0.4">
      <c r="A509" s="212">
        <v>508</v>
      </c>
      <c r="B509" s="195" t="s">
        <v>2498</v>
      </c>
      <c r="C509" s="195">
        <v>20315579024</v>
      </c>
      <c r="D509" s="228" t="s">
        <v>595</v>
      </c>
      <c r="E509" s="228" t="s">
        <v>33</v>
      </c>
      <c r="F509" s="268">
        <v>45836</v>
      </c>
      <c r="G509" s="391" t="s">
        <v>372</v>
      </c>
      <c r="H509" s="224">
        <f t="shared" si="13"/>
        <v>45866</v>
      </c>
      <c r="I509" s="228" t="s">
        <v>342</v>
      </c>
      <c r="J509" s="399">
        <v>8927.66</v>
      </c>
      <c r="K509" s="399" t="s">
        <v>564</v>
      </c>
      <c r="L509" s="355">
        <v>13200000</v>
      </c>
      <c r="M509" s="224">
        <v>45873</v>
      </c>
      <c r="N509" s="228">
        <v>4</v>
      </c>
      <c r="O509" s="228">
        <v>8</v>
      </c>
      <c r="P509" s="228">
        <v>2025</v>
      </c>
    </row>
    <row r="510" spans="1:16" s="252" customFormat="1" ht="37.9" customHeight="1" x14ac:dyDescent="0.4">
      <c r="A510" s="212">
        <v>509</v>
      </c>
      <c r="B510" s="298" t="s">
        <v>2397</v>
      </c>
      <c r="C510" s="298">
        <v>30125949</v>
      </c>
      <c r="D510" s="252" t="s">
        <v>2151</v>
      </c>
      <c r="E510" s="252" t="s">
        <v>22</v>
      </c>
      <c r="F510" s="291">
        <v>45840</v>
      </c>
      <c r="G510" s="427" t="s">
        <v>372</v>
      </c>
      <c r="H510" s="251">
        <f t="shared" si="13"/>
        <v>45870</v>
      </c>
      <c r="I510" s="252" t="s">
        <v>412</v>
      </c>
      <c r="J510" s="403">
        <v>46350.39</v>
      </c>
      <c r="K510" s="403" t="s">
        <v>564</v>
      </c>
      <c r="L510" s="404">
        <v>2570000</v>
      </c>
      <c r="M510" s="251">
        <v>45870</v>
      </c>
      <c r="N510" s="252">
        <v>1</v>
      </c>
      <c r="O510" s="252">
        <v>8</v>
      </c>
      <c r="P510" s="252">
        <v>2025</v>
      </c>
    </row>
    <row r="511" spans="1:16" s="252" customFormat="1" ht="37.9" customHeight="1" x14ac:dyDescent="0.4">
      <c r="A511" s="212">
        <v>510</v>
      </c>
      <c r="B511" s="298" t="s">
        <v>2397</v>
      </c>
      <c r="C511" s="298">
        <v>30125949</v>
      </c>
      <c r="D511" s="252" t="s">
        <v>780</v>
      </c>
      <c r="E511" s="252" t="s">
        <v>22</v>
      </c>
      <c r="F511" s="291">
        <v>45840</v>
      </c>
      <c r="G511" s="427" t="s">
        <v>372</v>
      </c>
      <c r="H511" s="251">
        <f t="shared" si="13"/>
        <v>45870</v>
      </c>
      <c r="I511" s="252" t="s">
        <v>412</v>
      </c>
      <c r="J511" s="403">
        <v>160700.48000000001</v>
      </c>
      <c r="K511" s="403" t="s">
        <v>362</v>
      </c>
      <c r="L511" s="404">
        <v>231318500</v>
      </c>
      <c r="M511" s="251">
        <v>46143</v>
      </c>
      <c r="N511" s="252">
        <v>1</v>
      </c>
      <c r="O511" s="252">
        <v>5</v>
      </c>
      <c r="P511" s="252">
        <v>2026</v>
      </c>
    </row>
    <row r="512" spans="1:16" s="228" customFormat="1" ht="15.75" customHeight="1" x14ac:dyDescent="0.4">
      <c r="A512" s="212">
        <v>511</v>
      </c>
      <c r="B512" s="195" t="s">
        <v>2784</v>
      </c>
      <c r="C512" s="195">
        <v>43811147</v>
      </c>
      <c r="D512" s="228" t="s">
        <v>2158</v>
      </c>
      <c r="E512" s="228" t="s">
        <v>45</v>
      </c>
      <c r="F512" s="300">
        <v>45836</v>
      </c>
      <c r="G512" s="391" t="s">
        <v>1889</v>
      </c>
      <c r="H512" s="224">
        <f t="shared" si="13"/>
        <v>45866</v>
      </c>
      <c r="I512" s="228" t="s">
        <v>342</v>
      </c>
      <c r="J512" s="399">
        <v>19503.759999999998</v>
      </c>
      <c r="K512" s="399" t="s">
        <v>442</v>
      </c>
      <c r="L512" s="355">
        <v>5876000</v>
      </c>
      <c r="M512" s="224">
        <v>45872</v>
      </c>
      <c r="N512" s="228">
        <v>3</v>
      </c>
      <c r="O512" s="228">
        <v>8</v>
      </c>
      <c r="P512" s="228">
        <v>2025</v>
      </c>
    </row>
    <row r="513" spans="1:16" s="252" customFormat="1" ht="37.9" customHeight="1" x14ac:dyDescent="0.4">
      <c r="A513" s="212">
        <v>512</v>
      </c>
      <c r="B513" s="298" t="s">
        <v>2773</v>
      </c>
      <c r="C513" s="298">
        <v>33894532</v>
      </c>
      <c r="D513" s="252" t="s">
        <v>2150</v>
      </c>
      <c r="E513" s="252" t="s">
        <v>22</v>
      </c>
      <c r="F513" s="291">
        <v>45840</v>
      </c>
      <c r="G513" s="427" t="s">
        <v>372</v>
      </c>
      <c r="H513" s="251">
        <f t="shared" si="13"/>
        <v>45870</v>
      </c>
      <c r="I513" s="252" t="s">
        <v>342</v>
      </c>
      <c r="J513" s="403">
        <v>75740.11</v>
      </c>
      <c r="K513" s="403" t="s">
        <v>564</v>
      </c>
      <c r="L513" s="404">
        <v>13585000</v>
      </c>
      <c r="M513" s="251">
        <v>45873</v>
      </c>
      <c r="N513" s="252">
        <v>4</v>
      </c>
      <c r="O513" s="252">
        <v>8</v>
      </c>
      <c r="P513" s="252">
        <v>2025</v>
      </c>
    </row>
    <row r="514" spans="1:16" s="248" customFormat="1" x14ac:dyDescent="0.4">
      <c r="A514" s="212">
        <v>513</v>
      </c>
      <c r="B514" s="340" t="s">
        <v>1289</v>
      </c>
      <c r="C514" s="392">
        <v>42519987</v>
      </c>
      <c r="D514" s="248" t="s">
        <v>2795</v>
      </c>
      <c r="E514" s="248" t="s">
        <v>45</v>
      </c>
      <c r="F514" s="241">
        <v>45792</v>
      </c>
      <c r="G514" s="413" t="s">
        <v>1889</v>
      </c>
      <c r="H514" s="243">
        <f t="shared" si="13"/>
        <v>45822</v>
      </c>
      <c r="I514" s="248" t="s">
        <v>344</v>
      </c>
      <c r="J514" s="397">
        <v>67785.570000000007</v>
      </c>
      <c r="K514" s="397" t="s">
        <v>564</v>
      </c>
      <c r="L514" s="398">
        <v>4629000</v>
      </c>
      <c r="M514" s="243">
        <v>45873</v>
      </c>
      <c r="N514" s="248">
        <v>4</v>
      </c>
      <c r="O514" s="248">
        <v>8</v>
      </c>
      <c r="P514" s="248">
        <v>2025</v>
      </c>
    </row>
    <row r="515" spans="1:16" s="228" customFormat="1" x14ac:dyDescent="0.4">
      <c r="A515" s="212">
        <v>514</v>
      </c>
      <c r="B515" s="195" t="s">
        <v>2981</v>
      </c>
      <c r="C515" s="228">
        <v>30970669</v>
      </c>
      <c r="D515" s="228" t="s">
        <v>2147</v>
      </c>
      <c r="E515" s="228" t="s">
        <v>22</v>
      </c>
      <c r="F515" s="222">
        <v>45821</v>
      </c>
      <c r="G515" s="391" t="s">
        <v>1905</v>
      </c>
      <c r="H515" s="224">
        <f t="shared" si="13"/>
        <v>45851</v>
      </c>
      <c r="I515" s="228" t="s">
        <v>342</v>
      </c>
      <c r="J515" s="399">
        <v>44058.9</v>
      </c>
      <c r="K515" s="399" t="s">
        <v>442</v>
      </c>
      <c r="L515" s="355">
        <v>36850000</v>
      </c>
      <c r="M515" s="224">
        <v>45969</v>
      </c>
      <c r="N515" s="228">
        <v>8</v>
      </c>
      <c r="O515" s="228">
        <v>11</v>
      </c>
      <c r="P515" s="228">
        <v>2025</v>
      </c>
    </row>
    <row r="516" spans="1:16" s="228" customFormat="1" x14ac:dyDescent="0.4">
      <c r="A516" s="212">
        <v>515</v>
      </c>
      <c r="B516" s="195" t="s">
        <v>2778</v>
      </c>
      <c r="C516" s="195">
        <v>39080508</v>
      </c>
      <c r="D516" s="228" t="s">
        <v>2804</v>
      </c>
      <c r="E516" s="228" t="s">
        <v>41</v>
      </c>
      <c r="F516" s="222">
        <v>45836</v>
      </c>
      <c r="G516" s="391" t="s">
        <v>1905</v>
      </c>
      <c r="H516" s="224">
        <f t="shared" si="13"/>
        <v>45866</v>
      </c>
      <c r="I516" s="228" t="s">
        <v>342</v>
      </c>
      <c r="J516" s="399">
        <v>77146.320000000007</v>
      </c>
      <c r="K516" s="399" t="s">
        <v>564</v>
      </c>
      <c r="L516" s="355">
        <v>4051000</v>
      </c>
      <c r="M516" s="224">
        <v>45881</v>
      </c>
      <c r="N516" s="228">
        <v>12</v>
      </c>
      <c r="O516" s="228">
        <v>8</v>
      </c>
      <c r="P516" s="228">
        <v>2025</v>
      </c>
    </row>
    <row r="517" spans="1:16" s="313" customFormat="1" x14ac:dyDescent="0.4">
      <c r="A517" s="212">
        <v>516</v>
      </c>
      <c r="B517" s="422" t="s">
        <v>1210</v>
      </c>
      <c r="C517" s="429">
        <v>16047973</v>
      </c>
      <c r="D517" s="313" t="s">
        <v>2648</v>
      </c>
      <c r="E517" s="313" t="s">
        <v>45</v>
      </c>
      <c r="F517" s="307">
        <v>45805</v>
      </c>
      <c r="G517" s="424" t="s">
        <v>372</v>
      </c>
      <c r="H517" s="309">
        <f t="shared" si="13"/>
        <v>45835</v>
      </c>
      <c r="I517" s="313" t="s">
        <v>342</v>
      </c>
      <c r="J517" s="425">
        <v>27336.21</v>
      </c>
      <c r="K517" s="425" t="s">
        <v>442</v>
      </c>
      <c r="L517" s="426">
        <v>14159000</v>
      </c>
      <c r="M517" s="309">
        <v>45858</v>
      </c>
      <c r="N517" s="313">
        <v>20</v>
      </c>
      <c r="O517" s="313">
        <v>7</v>
      </c>
      <c r="P517" s="313">
        <v>2025</v>
      </c>
    </row>
    <row r="518" spans="1:16" s="228" customFormat="1" x14ac:dyDescent="0.4">
      <c r="A518" s="212">
        <v>517</v>
      </c>
      <c r="B518" s="195" t="s">
        <v>1702</v>
      </c>
      <c r="C518" s="195">
        <v>40921714</v>
      </c>
      <c r="D518" s="228" t="s">
        <v>1789</v>
      </c>
      <c r="E518" s="228" t="s">
        <v>41</v>
      </c>
      <c r="F518" s="222">
        <v>45805</v>
      </c>
      <c r="G518" s="391" t="s">
        <v>372</v>
      </c>
      <c r="H518" s="224">
        <f t="shared" si="13"/>
        <v>45835</v>
      </c>
      <c r="I518" s="223" t="s">
        <v>342</v>
      </c>
      <c r="J518" s="399">
        <v>92746.57</v>
      </c>
      <c r="K518" s="399" t="s">
        <v>564</v>
      </c>
      <c r="L518" s="355">
        <v>9260000</v>
      </c>
      <c r="M518" s="224">
        <v>45891</v>
      </c>
      <c r="N518" s="228">
        <v>22</v>
      </c>
      <c r="O518" s="228">
        <v>8</v>
      </c>
      <c r="P518" s="228">
        <v>2025</v>
      </c>
    </row>
    <row r="519" spans="1:16" s="228" customFormat="1" x14ac:dyDescent="0.4">
      <c r="A519" s="212">
        <v>518</v>
      </c>
      <c r="B519" s="195" t="s">
        <v>2810</v>
      </c>
      <c r="C519" s="216">
        <v>28974856</v>
      </c>
      <c r="D519" s="228" t="s">
        <v>2815</v>
      </c>
      <c r="E519" s="228" t="s">
        <v>41</v>
      </c>
      <c r="F519" s="222">
        <v>45836</v>
      </c>
      <c r="G519" s="391" t="s">
        <v>1905</v>
      </c>
      <c r="H519" s="430">
        <f t="shared" si="13"/>
        <v>45866</v>
      </c>
      <c r="I519" s="228" t="s">
        <v>342</v>
      </c>
      <c r="J519" s="399">
        <v>148541.15</v>
      </c>
      <c r="K519" s="399" t="s">
        <v>564</v>
      </c>
      <c r="L519" s="355">
        <v>17700000</v>
      </c>
      <c r="M519" s="224">
        <v>45896</v>
      </c>
      <c r="N519" s="228">
        <v>27</v>
      </c>
      <c r="O519" s="228">
        <v>8</v>
      </c>
      <c r="P519" s="228">
        <v>2025</v>
      </c>
    </row>
    <row r="520" spans="1:16" s="202" customFormat="1" x14ac:dyDescent="0.4">
      <c r="A520" s="212">
        <v>519</v>
      </c>
      <c r="B520" s="50" t="s">
        <v>2699</v>
      </c>
      <c r="C520" s="202">
        <v>30717597334</v>
      </c>
      <c r="D520" s="202" t="s">
        <v>326</v>
      </c>
      <c r="E520" s="202" t="s">
        <v>41</v>
      </c>
      <c r="F520" s="292">
        <v>45775</v>
      </c>
      <c r="G520" s="428" t="s">
        <v>1889</v>
      </c>
      <c r="H520" s="281">
        <f t="shared" si="13"/>
        <v>45805</v>
      </c>
      <c r="I520" s="223" t="s">
        <v>344</v>
      </c>
      <c r="J520" s="415">
        <v>237267.14</v>
      </c>
      <c r="K520" s="415" t="s">
        <v>1890</v>
      </c>
      <c r="L520" s="416">
        <v>375000000</v>
      </c>
      <c r="M520" s="281">
        <v>45987</v>
      </c>
      <c r="N520" s="202">
        <v>26</v>
      </c>
      <c r="O520" s="202">
        <v>11</v>
      </c>
      <c r="P520" s="202">
        <v>2025</v>
      </c>
    </row>
    <row r="521" spans="1:16" s="228" customFormat="1" x14ac:dyDescent="0.4">
      <c r="A521" s="212">
        <v>520</v>
      </c>
      <c r="B521" s="195" t="s">
        <v>2816</v>
      </c>
      <c r="C521" s="195">
        <v>44672745</v>
      </c>
      <c r="D521" s="228" t="s">
        <v>2824</v>
      </c>
      <c r="E521" s="228" t="s">
        <v>41</v>
      </c>
      <c r="F521" s="222">
        <v>45836</v>
      </c>
      <c r="G521" s="391" t="s">
        <v>372</v>
      </c>
      <c r="H521" s="224">
        <f t="shared" si="13"/>
        <v>45866</v>
      </c>
      <c r="I521" s="228" t="s">
        <v>342</v>
      </c>
      <c r="J521" s="399">
        <v>56357.41</v>
      </c>
      <c r="K521" s="399" t="s">
        <v>564</v>
      </c>
      <c r="L521" s="355">
        <v>2594000</v>
      </c>
      <c r="M521" s="224">
        <v>45897</v>
      </c>
      <c r="N521" s="228">
        <v>28</v>
      </c>
      <c r="O521" s="228">
        <v>8</v>
      </c>
      <c r="P521" s="228">
        <v>2025</v>
      </c>
    </row>
    <row r="522" spans="1:16" s="228" customFormat="1" x14ac:dyDescent="0.4">
      <c r="A522" s="212">
        <v>521</v>
      </c>
      <c r="B522" s="195" t="s">
        <v>3642</v>
      </c>
      <c r="C522" s="216">
        <v>20997740</v>
      </c>
      <c r="D522" s="228" t="s">
        <v>2820</v>
      </c>
      <c r="E522" s="228" t="s">
        <v>41</v>
      </c>
      <c r="F522" s="222">
        <v>45818</v>
      </c>
      <c r="G522" s="391" t="s">
        <v>1889</v>
      </c>
      <c r="H522" s="224">
        <f t="shared" si="13"/>
        <v>45848</v>
      </c>
      <c r="I522" s="228" t="s">
        <v>342</v>
      </c>
      <c r="J522" s="399">
        <v>48263.86</v>
      </c>
      <c r="K522" s="399" t="s">
        <v>564</v>
      </c>
      <c r="L522" s="355">
        <v>6741000</v>
      </c>
      <c r="M522" s="224">
        <v>45933</v>
      </c>
      <c r="N522" s="228">
        <v>3</v>
      </c>
      <c r="O522" s="228">
        <v>10</v>
      </c>
      <c r="P522" s="228">
        <v>2025</v>
      </c>
    </row>
    <row r="523" spans="1:16" s="252" customFormat="1" ht="37.9" customHeight="1" x14ac:dyDescent="0.4">
      <c r="A523" s="212">
        <v>522</v>
      </c>
      <c r="B523" s="298" t="s">
        <v>2825</v>
      </c>
      <c r="C523" s="298">
        <v>29062407</v>
      </c>
      <c r="D523" s="252" t="s">
        <v>2831</v>
      </c>
      <c r="E523" s="252" t="s">
        <v>22</v>
      </c>
      <c r="F523" s="291">
        <v>45840</v>
      </c>
      <c r="G523" s="427" t="s">
        <v>372</v>
      </c>
      <c r="H523" s="251">
        <f t="shared" si="13"/>
        <v>45870</v>
      </c>
      <c r="I523" s="252" t="s">
        <v>412</v>
      </c>
      <c r="J523" s="403">
        <v>1033014.66</v>
      </c>
      <c r="K523" s="403" t="s">
        <v>564</v>
      </c>
      <c r="L523" s="404">
        <v>17600000</v>
      </c>
      <c r="M523" s="251">
        <v>45902</v>
      </c>
      <c r="N523" s="252">
        <v>2</v>
      </c>
      <c r="O523" s="252">
        <v>9</v>
      </c>
      <c r="P523" s="252">
        <v>2025</v>
      </c>
    </row>
    <row r="524" spans="1:16" s="333" customFormat="1" x14ac:dyDescent="0.4">
      <c r="A524" s="212">
        <v>523</v>
      </c>
      <c r="B524" s="362" t="s">
        <v>2832</v>
      </c>
      <c r="C524" s="362">
        <v>36232023</v>
      </c>
      <c r="D524" s="333" t="s">
        <v>595</v>
      </c>
      <c r="E524" s="333" t="s">
        <v>33</v>
      </c>
      <c r="F524" s="327">
        <v>45909</v>
      </c>
      <c r="G524" s="364" t="s">
        <v>1889</v>
      </c>
      <c r="H524" s="329">
        <f t="shared" si="13"/>
        <v>45939</v>
      </c>
      <c r="I524" s="333" t="s">
        <v>342</v>
      </c>
      <c r="J524" s="431">
        <v>4229.41</v>
      </c>
      <c r="K524" s="431" t="s">
        <v>564</v>
      </c>
      <c r="L524" s="432">
        <v>5280000</v>
      </c>
      <c r="M524" s="329">
        <v>45902</v>
      </c>
      <c r="N524" s="333">
        <v>2</v>
      </c>
      <c r="O524" s="333">
        <v>9</v>
      </c>
      <c r="P524" s="333">
        <v>2025</v>
      </c>
    </row>
    <row r="525" spans="1:16" s="252" customFormat="1" ht="37.9" customHeight="1" x14ac:dyDescent="0.4">
      <c r="A525" s="212">
        <v>524</v>
      </c>
      <c r="B525" s="298" t="s">
        <v>2836</v>
      </c>
      <c r="C525" s="298">
        <v>36357854</v>
      </c>
      <c r="D525" s="252" t="s">
        <v>2841</v>
      </c>
      <c r="E525" s="252" t="s">
        <v>22</v>
      </c>
      <c r="F525" s="291">
        <v>45840</v>
      </c>
      <c r="G525" s="427" t="s">
        <v>372</v>
      </c>
      <c r="H525" s="251">
        <f t="shared" si="13"/>
        <v>45870</v>
      </c>
      <c r="I525" s="252" t="s">
        <v>412</v>
      </c>
      <c r="J525" s="403">
        <v>66131.570000000007</v>
      </c>
      <c r="K525" s="403" t="s">
        <v>564</v>
      </c>
      <c r="L525" s="404">
        <v>11000000</v>
      </c>
      <c r="M525" s="251">
        <v>45903</v>
      </c>
      <c r="N525" s="252">
        <v>3</v>
      </c>
      <c r="O525" s="252">
        <v>9</v>
      </c>
      <c r="P525" s="252">
        <v>2025</v>
      </c>
    </row>
    <row r="526" spans="1:16" s="228" customFormat="1" x14ac:dyDescent="0.4">
      <c r="A526" s="212">
        <v>525</v>
      </c>
      <c r="B526" s="195" t="s">
        <v>3467</v>
      </c>
      <c r="C526" s="195">
        <v>45753448</v>
      </c>
      <c r="D526" s="228" t="s">
        <v>595</v>
      </c>
      <c r="E526" s="228" t="s">
        <v>33</v>
      </c>
      <c r="F526" s="222">
        <v>45836</v>
      </c>
      <c r="G526" s="391" t="s">
        <v>372</v>
      </c>
      <c r="H526" s="224">
        <f t="shared" si="13"/>
        <v>45866</v>
      </c>
      <c r="I526" s="228" t="s">
        <v>342</v>
      </c>
      <c r="J526" s="399">
        <v>2097.08</v>
      </c>
      <c r="K526" s="399" t="s">
        <v>564</v>
      </c>
      <c r="L526" s="355">
        <v>5280000</v>
      </c>
      <c r="M526" s="224">
        <v>45905</v>
      </c>
      <c r="N526" s="228">
        <v>5</v>
      </c>
      <c r="O526" s="228">
        <v>9</v>
      </c>
      <c r="P526" s="228">
        <v>2025</v>
      </c>
    </row>
    <row r="527" spans="1:16" s="252" customFormat="1" ht="37.9" customHeight="1" x14ac:dyDescent="0.4">
      <c r="A527" s="212">
        <v>526</v>
      </c>
      <c r="B527" s="298" t="s">
        <v>2881</v>
      </c>
      <c r="C527" s="298">
        <v>47580381</v>
      </c>
      <c r="D527" s="252" t="s">
        <v>2884</v>
      </c>
      <c r="E527" s="252" t="s">
        <v>22</v>
      </c>
      <c r="F527" s="291">
        <v>45840</v>
      </c>
      <c r="G527" s="427" t="s">
        <v>372</v>
      </c>
      <c r="H527" s="251">
        <f t="shared" si="13"/>
        <v>45870</v>
      </c>
      <c r="I527" s="252" t="s">
        <v>412</v>
      </c>
      <c r="J527" s="403">
        <v>62823.75</v>
      </c>
      <c r="K527" s="403" t="s">
        <v>564</v>
      </c>
      <c r="L527" s="404">
        <v>7711000</v>
      </c>
      <c r="M527" s="251">
        <v>45927</v>
      </c>
      <c r="N527" s="252">
        <v>27</v>
      </c>
      <c r="O527" s="252">
        <v>9</v>
      </c>
      <c r="P527" s="252">
        <v>2025</v>
      </c>
    </row>
    <row r="528" spans="1:16" s="248" customFormat="1" x14ac:dyDescent="0.4">
      <c r="A528" s="212">
        <v>527</v>
      </c>
      <c r="B528" s="340" t="s">
        <v>3158</v>
      </c>
      <c r="C528" s="340">
        <v>36575478</v>
      </c>
      <c r="D528" s="248" t="s">
        <v>2148</v>
      </c>
      <c r="E528" s="248" t="s">
        <v>1587</v>
      </c>
      <c r="F528" s="241">
        <v>45775</v>
      </c>
      <c r="G528" s="240" t="s">
        <v>1905</v>
      </c>
      <c r="H528" s="243">
        <f t="shared" si="13"/>
        <v>45805</v>
      </c>
      <c r="I528" s="248" t="s">
        <v>344</v>
      </c>
      <c r="J528" s="397">
        <v>66405.78</v>
      </c>
      <c r="K528" s="248" t="s">
        <v>442</v>
      </c>
      <c r="L528" s="398">
        <v>14574000</v>
      </c>
      <c r="M528" s="243">
        <v>45852</v>
      </c>
      <c r="N528" s="248">
        <v>14</v>
      </c>
      <c r="O528" s="248">
        <v>7</v>
      </c>
      <c r="P528" s="248">
        <v>2025</v>
      </c>
    </row>
    <row r="529" spans="1:16" s="228" customFormat="1" x14ac:dyDescent="0.4">
      <c r="A529" s="212">
        <v>528</v>
      </c>
      <c r="B529" s="195" t="s">
        <v>2853</v>
      </c>
      <c r="C529" s="228">
        <v>28302010</v>
      </c>
      <c r="D529" s="228" t="s">
        <v>595</v>
      </c>
      <c r="E529" s="228" t="s">
        <v>33</v>
      </c>
      <c r="F529" s="268">
        <v>45836</v>
      </c>
      <c r="G529" s="249" t="s">
        <v>372</v>
      </c>
      <c r="H529" s="224">
        <f t="shared" si="13"/>
        <v>45866</v>
      </c>
      <c r="I529" s="228" t="s">
        <v>412</v>
      </c>
      <c r="J529" s="399">
        <v>1596.11</v>
      </c>
      <c r="K529" s="228" t="s">
        <v>564</v>
      </c>
      <c r="L529" s="355">
        <v>4840000</v>
      </c>
      <c r="M529" s="224">
        <v>45931</v>
      </c>
      <c r="N529" s="228">
        <v>1</v>
      </c>
      <c r="O529" s="228">
        <v>10</v>
      </c>
      <c r="P529" s="228">
        <v>2025</v>
      </c>
    </row>
    <row r="530" spans="1:16" s="228" customFormat="1" x14ac:dyDescent="0.4">
      <c r="A530" s="212">
        <v>529</v>
      </c>
      <c r="B530" s="195" t="s">
        <v>2854</v>
      </c>
      <c r="C530" s="216">
        <v>45834711</v>
      </c>
      <c r="D530" s="228" t="s">
        <v>1785</v>
      </c>
      <c r="E530" s="228" t="s">
        <v>41</v>
      </c>
      <c r="F530" s="222">
        <v>45836</v>
      </c>
      <c r="G530" s="249" t="s">
        <v>1905</v>
      </c>
      <c r="H530" s="224">
        <f t="shared" si="13"/>
        <v>45866</v>
      </c>
      <c r="I530" s="228" t="s">
        <v>412</v>
      </c>
      <c r="J530" s="399">
        <v>42643.15</v>
      </c>
      <c r="K530" s="228" t="s">
        <v>564</v>
      </c>
      <c r="L530" s="355">
        <v>1657000</v>
      </c>
      <c r="M530" s="224">
        <v>45916</v>
      </c>
      <c r="N530" s="228">
        <v>16</v>
      </c>
      <c r="O530" s="228">
        <v>9</v>
      </c>
      <c r="P530" s="228">
        <v>2025</v>
      </c>
    </row>
    <row r="531" spans="1:16" s="228" customFormat="1" x14ac:dyDescent="0.4">
      <c r="A531" s="212">
        <v>530</v>
      </c>
      <c r="B531" s="195" t="s">
        <v>2855</v>
      </c>
      <c r="C531" s="216">
        <v>36140220</v>
      </c>
      <c r="D531" s="228" t="s">
        <v>2871</v>
      </c>
      <c r="E531" s="228" t="s">
        <v>41</v>
      </c>
      <c r="F531" s="222">
        <v>45836</v>
      </c>
      <c r="G531" s="249" t="s">
        <v>1905</v>
      </c>
      <c r="H531" s="224">
        <f t="shared" si="13"/>
        <v>45866</v>
      </c>
      <c r="I531" s="228" t="s">
        <v>412</v>
      </c>
      <c r="J531" s="399">
        <v>52917.97</v>
      </c>
      <c r="K531" s="228" t="s">
        <v>564</v>
      </c>
      <c r="L531" s="355">
        <v>2359000</v>
      </c>
      <c r="M531" s="224">
        <v>45917</v>
      </c>
      <c r="N531" s="228">
        <v>17</v>
      </c>
      <c r="O531" s="228">
        <v>9</v>
      </c>
      <c r="P531" s="228">
        <v>2025</v>
      </c>
    </row>
    <row r="532" spans="1:16" s="333" customFormat="1" x14ac:dyDescent="0.4">
      <c r="A532" s="212">
        <v>531</v>
      </c>
      <c r="B532" s="362" t="s">
        <v>2856</v>
      </c>
      <c r="C532" s="433">
        <v>37289764</v>
      </c>
      <c r="D532" s="333" t="s">
        <v>2636</v>
      </c>
      <c r="E532" s="333" t="s">
        <v>41</v>
      </c>
      <c r="F532" s="335">
        <v>45989</v>
      </c>
      <c r="G532" s="326" t="s">
        <v>1905</v>
      </c>
      <c r="H532" s="329">
        <f t="shared" si="13"/>
        <v>46019</v>
      </c>
      <c r="I532" s="333" t="s">
        <v>412</v>
      </c>
      <c r="J532" s="431">
        <v>11500</v>
      </c>
      <c r="K532" s="333" t="s">
        <v>362</v>
      </c>
      <c r="L532" s="432">
        <v>5000000</v>
      </c>
      <c r="M532" s="329">
        <v>46008</v>
      </c>
      <c r="N532" s="333">
        <v>17</v>
      </c>
      <c r="O532" s="333">
        <v>12</v>
      </c>
      <c r="P532" s="333">
        <v>2025</v>
      </c>
    </row>
    <row r="533" spans="1:16" s="333" customFormat="1" x14ac:dyDescent="0.4">
      <c r="A533" s="212">
        <v>532</v>
      </c>
      <c r="B533" s="362" t="s">
        <v>2857</v>
      </c>
      <c r="C533" s="433">
        <v>35559451</v>
      </c>
      <c r="D533" s="333" t="s">
        <v>2636</v>
      </c>
      <c r="E533" s="333" t="s">
        <v>41</v>
      </c>
      <c r="F533" s="335">
        <v>45989</v>
      </c>
      <c r="G533" s="326" t="s">
        <v>1905</v>
      </c>
      <c r="H533" s="329">
        <f t="shared" si="13"/>
        <v>46019</v>
      </c>
      <c r="I533" s="333" t="s">
        <v>412</v>
      </c>
      <c r="J533" s="431">
        <v>12500</v>
      </c>
      <c r="K533" s="333" t="s">
        <v>362</v>
      </c>
      <c r="L533" s="432">
        <v>5000000</v>
      </c>
      <c r="M533" s="329">
        <v>46009</v>
      </c>
      <c r="N533" s="333">
        <v>18</v>
      </c>
      <c r="O533" s="333">
        <v>12</v>
      </c>
      <c r="P533" s="333">
        <v>2025</v>
      </c>
    </row>
    <row r="534" spans="1:16" s="248" customFormat="1" x14ac:dyDescent="0.4">
      <c r="A534" s="212">
        <v>533</v>
      </c>
      <c r="B534" s="340" t="s">
        <v>1739</v>
      </c>
      <c r="C534" s="340">
        <v>38087945</v>
      </c>
      <c r="D534" s="248" t="s">
        <v>2636</v>
      </c>
      <c r="E534" s="248" t="s">
        <v>41</v>
      </c>
      <c r="F534" s="241">
        <v>45736</v>
      </c>
      <c r="G534" s="240" t="s">
        <v>372</v>
      </c>
      <c r="H534" s="243">
        <f t="shared" si="13"/>
        <v>45766</v>
      </c>
      <c r="I534" s="223" t="s">
        <v>344</v>
      </c>
      <c r="J534" s="397">
        <v>12500</v>
      </c>
      <c r="K534" s="248" t="s">
        <v>362</v>
      </c>
      <c r="L534" s="398">
        <v>5000000</v>
      </c>
      <c r="M534" s="243">
        <v>46049</v>
      </c>
      <c r="N534" s="248">
        <v>27</v>
      </c>
      <c r="O534" s="248">
        <v>1</v>
      </c>
      <c r="P534" s="248">
        <v>2026</v>
      </c>
    </row>
    <row r="535" spans="1:16" s="248" customFormat="1" x14ac:dyDescent="0.4">
      <c r="A535" s="212">
        <v>534</v>
      </c>
      <c r="B535" s="340" t="s">
        <v>2886</v>
      </c>
      <c r="C535" s="340">
        <v>27896092</v>
      </c>
      <c r="D535" s="248" t="s">
        <v>3466</v>
      </c>
      <c r="E535" s="248" t="s">
        <v>518</v>
      </c>
      <c r="F535" s="241">
        <v>45805</v>
      </c>
      <c r="G535" s="240" t="s">
        <v>1905</v>
      </c>
      <c r="H535" s="243">
        <f t="shared" si="13"/>
        <v>45835</v>
      </c>
      <c r="I535" s="244" t="s">
        <v>344</v>
      </c>
      <c r="J535" s="397">
        <v>45810.55</v>
      </c>
      <c r="K535" s="248" t="s">
        <v>1890</v>
      </c>
      <c r="L535" s="398">
        <v>700000</v>
      </c>
      <c r="M535" s="243">
        <v>45987</v>
      </c>
      <c r="N535" s="248">
        <v>26</v>
      </c>
      <c r="O535" s="248">
        <v>11</v>
      </c>
      <c r="P535" s="248">
        <v>2025</v>
      </c>
    </row>
    <row r="536" spans="1:16" s="228" customFormat="1" x14ac:dyDescent="0.4">
      <c r="A536" s="212">
        <v>535</v>
      </c>
      <c r="B536" s="195" t="s">
        <v>2887</v>
      </c>
      <c r="C536" s="193">
        <v>23260354779</v>
      </c>
      <c r="D536" s="228" t="s">
        <v>2909</v>
      </c>
      <c r="E536" s="228" t="s">
        <v>22</v>
      </c>
      <c r="F536" s="222">
        <v>45821</v>
      </c>
      <c r="G536" s="249" t="s">
        <v>1905</v>
      </c>
      <c r="H536" s="224">
        <f t="shared" si="13"/>
        <v>45851</v>
      </c>
      <c r="I536" s="228" t="s">
        <v>412</v>
      </c>
      <c r="J536" s="399">
        <v>19488.23</v>
      </c>
      <c r="K536" s="228" t="s">
        <v>442</v>
      </c>
      <c r="L536" s="355">
        <v>14685000</v>
      </c>
      <c r="M536" s="224">
        <v>45696</v>
      </c>
      <c r="N536" s="228">
        <v>8</v>
      </c>
      <c r="O536" s="228">
        <v>1</v>
      </c>
      <c r="P536" s="228">
        <v>2026</v>
      </c>
    </row>
    <row r="537" spans="1:16" s="228" customFormat="1" x14ac:dyDescent="0.4">
      <c r="A537" s="212">
        <v>536</v>
      </c>
      <c r="B537" s="195" t="s">
        <v>2888</v>
      </c>
      <c r="C537" s="286">
        <v>22794045</v>
      </c>
      <c r="D537" s="228" t="s">
        <v>1799</v>
      </c>
      <c r="E537" s="228" t="s">
        <v>45</v>
      </c>
      <c r="F537" s="222">
        <v>45836</v>
      </c>
      <c r="G537" s="249" t="s">
        <v>339</v>
      </c>
      <c r="H537" s="224">
        <f t="shared" si="13"/>
        <v>45866</v>
      </c>
      <c r="I537" s="228" t="s">
        <v>342</v>
      </c>
      <c r="J537" s="399">
        <v>17802.009999999998</v>
      </c>
      <c r="K537" s="228" t="s">
        <v>442</v>
      </c>
      <c r="L537" s="355">
        <v>5586000</v>
      </c>
      <c r="M537" s="224">
        <v>45866</v>
      </c>
      <c r="N537" s="228">
        <v>28</v>
      </c>
      <c r="O537" s="228">
        <v>7</v>
      </c>
      <c r="P537" s="228">
        <v>2025</v>
      </c>
    </row>
    <row r="538" spans="1:16" s="228" customFormat="1" ht="15.75" customHeight="1" x14ac:dyDescent="0.4">
      <c r="A538" s="212">
        <v>537</v>
      </c>
      <c r="B538" s="195" t="s">
        <v>2916</v>
      </c>
      <c r="C538" s="195">
        <v>30708911</v>
      </c>
      <c r="D538" s="228" t="s">
        <v>2289</v>
      </c>
      <c r="E538" s="228" t="s">
        <v>22</v>
      </c>
      <c r="F538" s="222">
        <v>45821</v>
      </c>
      <c r="G538" s="249" t="s">
        <v>1905</v>
      </c>
      <c r="H538" s="224">
        <f t="shared" si="13"/>
        <v>45851</v>
      </c>
      <c r="I538" s="228" t="s">
        <v>443</v>
      </c>
      <c r="J538" s="399">
        <v>127278.79</v>
      </c>
      <c r="K538" s="228" t="s">
        <v>564</v>
      </c>
      <c r="L538" s="355">
        <v>28710000</v>
      </c>
      <c r="M538" s="224">
        <v>45930</v>
      </c>
      <c r="N538" s="228">
        <v>30</v>
      </c>
      <c r="O538" s="228">
        <v>9</v>
      </c>
      <c r="P538" s="228">
        <v>2025</v>
      </c>
    </row>
    <row r="539" spans="1:16" s="228" customFormat="1" x14ac:dyDescent="0.4">
      <c r="A539" s="212">
        <v>538</v>
      </c>
      <c r="B539" s="195" t="s">
        <v>2890</v>
      </c>
      <c r="C539" s="195">
        <v>46033714</v>
      </c>
      <c r="D539" s="228" t="s">
        <v>2919</v>
      </c>
      <c r="E539" s="228" t="s">
        <v>22</v>
      </c>
      <c r="F539" s="222">
        <v>45821</v>
      </c>
      <c r="G539" s="249" t="s">
        <v>1905</v>
      </c>
      <c r="H539" s="224">
        <f t="shared" si="13"/>
        <v>45851</v>
      </c>
      <c r="I539" s="228" t="s">
        <v>443</v>
      </c>
      <c r="J539" s="399">
        <v>64181.279999999999</v>
      </c>
      <c r="K539" s="228" t="s">
        <v>564</v>
      </c>
      <c r="L539" s="355">
        <v>7447000</v>
      </c>
      <c r="M539" s="224">
        <v>45930</v>
      </c>
      <c r="N539" s="228">
        <v>30</v>
      </c>
      <c r="O539" s="228">
        <v>9</v>
      </c>
      <c r="P539" s="228">
        <v>2025</v>
      </c>
    </row>
    <row r="540" spans="1:16" s="228" customFormat="1" x14ac:dyDescent="0.4">
      <c r="A540" s="212">
        <v>539</v>
      </c>
      <c r="B540" s="195" t="s">
        <v>2891</v>
      </c>
      <c r="C540" s="228">
        <v>34988654</v>
      </c>
      <c r="D540" s="228" t="s">
        <v>595</v>
      </c>
      <c r="E540" s="228" t="s">
        <v>33</v>
      </c>
      <c r="F540" s="268">
        <v>45836</v>
      </c>
      <c r="G540" s="249" t="s">
        <v>339</v>
      </c>
      <c r="H540" s="224">
        <f t="shared" si="13"/>
        <v>45866</v>
      </c>
      <c r="I540" s="228" t="s">
        <v>342</v>
      </c>
      <c r="J540" s="399">
        <v>4031.27</v>
      </c>
      <c r="K540" s="228" t="s">
        <v>564</v>
      </c>
      <c r="L540" s="355">
        <v>6050000</v>
      </c>
      <c r="M540" s="224">
        <v>45933</v>
      </c>
      <c r="N540" s="228">
        <v>3</v>
      </c>
      <c r="O540" s="228">
        <v>10</v>
      </c>
      <c r="P540" s="228">
        <v>2025</v>
      </c>
    </row>
    <row r="541" spans="1:16" s="228" customFormat="1" x14ac:dyDescent="0.4">
      <c r="A541" s="212">
        <v>540</v>
      </c>
      <c r="B541" s="195" t="s">
        <v>2892</v>
      </c>
      <c r="C541" s="286">
        <v>40521590</v>
      </c>
      <c r="D541" s="228" t="s">
        <v>2148</v>
      </c>
      <c r="E541" s="228" t="s">
        <v>45</v>
      </c>
      <c r="F541" s="222">
        <v>45836</v>
      </c>
      <c r="G541" s="249" t="s">
        <v>1905</v>
      </c>
      <c r="H541" s="224">
        <f t="shared" si="13"/>
        <v>45866</v>
      </c>
      <c r="I541" s="228" t="s">
        <v>342</v>
      </c>
      <c r="J541" s="399">
        <v>84050.2</v>
      </c>
      <c r="K541" s="228" t="s">
        <v>564</v>
      </c>
      <c r="L541" s="355">
        <v>8338000</v>
      </c>
      <c r="M541" s="224">
        <v>45933</v>
      </c>
      <c r="N541" s="228">
        <v>3</v>
      </c>
      <c r="O541" s="228">
        <v>10</v>
      </c>
      <c r="P541" s="228">
        <v>2025</v>
      </c>
    </row>
    <row r="542" spans="1:16" s="228" customFormat="1" x14ac:dyDescent="0.4">
      <c r="A542" s="212">
        <v>541</v>
      </c>
      <c r="B542" s="195" t="s">
        <v>2893</v>
      </c>
      <c r="C542" s="195">
        <v>38985481</v>
      </c>
      <c r="D542" s="228" t="s">
        <v>2930</v>
      </c>
      <c r="E542" s="228" t="s">
        <v>22</v>
      </c>
      <c r="F542" s="222">
        <v>45821</v>
      </c>
      <c r="G542" s="249" t="s">
        <v>1905</v>
      </c>
      <c r="H542" s="224">
        <f t="shared" si="13"/>
        <v>45851</v>
      </c>
      <c r="I542" s="228" t="s">
        <v>443</v>
      </c>
      <c r="J542" s="399">
        <v>45870.55</v>
      </c>
      <c r="K542" s="228" t="s">
        <v>564</v>
      </c>
      <c r="L542" s="355">
        <v>8420500</v>
      </c>
      <c r="M542" s="224">
        <v>45933</v>
      </c>
      <c r="N542" s="228">
        <v>3</v>
      </c>
      <c r="O542" s="228">
        <v>10</v>
      </c>
      <c r="P542" s="228">
        <v>2025</v>
      </c>
    </row>
    <row r="543" spans="1:16" s="228" customFormat="1" x14ac:dyDescent="0.4">
      <c r="A543" s="212">
        <v>542</v>
      </c>
      <c r="B543" s="195" t="s">
        <v>3643</v>
      </c>
      <c r="C543" s="50">
        <v>32314537</v>
      </c>
      <c r="D543" s="228" t="s">
        <v>2637</v>
      </c>
      <c r="E543" s="228" t="s">
        <v>41</v>
      </c>
      <c r="F543" s="222">
        <v>45824</v>
      </c>
      <c r="G543" s="249" t="s">
        <v>1905</v>
      </c>
      <c r="H543" s="224">
        <f t="shared" si="13"/>
        <v>45854</v>
      </c>
      <c r="I543" s="228" t="s">
        <v>342</v>
      </c>
      <c r="J543" s="399">
        <v>83891.68</v>
      </c>
      <c r="K543" s="228" t="s">
        <v>564</v>
      </c>
      <c r="L543" s="355">
        <v>10150000</v>
      </c>
      <c r="M543" s="224">
        <v>45933</v>
      </c>
      <c r="N543" s="228">
        <v>3</v>
      </c>
      <c r="O543" s="228">
        <v>10</v>
      </c>
      <c r="P543" s="228">
        <v>2025</v>
      </c>
    </row>
    <row r="544" spans="1:16" s="202" customFormat="1" x14ac:dyDescent="0.4">
      <c r="A544" s="212">
        <v>543</v>
      </c>
      <c r="B544" s="50" t="s">
        <v>2897</v>
      </c>
      <c r="C544" s="50">
        <v>17384848</v>
      </c>
      <c r="D544" s="202" t="s">
        <v>2149</v>
      </c>
      <c r="E544" s="202" t="s">
        <v>22</v>
      </c>
      <c r="F544" s="292">
        <v>45802</v>
      </c>
      <c r="G544" s="70" t="s">
        <v>1889</v>
      </c>
      <c r="H544" s="281">
        <f t="shared" si="13"/>
        <v>45832</v>
      </c>
      <c r="I544" s="202" t="s">
        <v>344</v>
      </c>
      <c r="J544" s="415">
        <v>99472.89</v>
      </c>
      <c r="K544" s="202" t="s">
        <v>564</v>
      </c>
      <c r="L544" s="416">
        <v>21780000</v>
      </c>
      <c r="M544" s="281">
        <v>45848</v>
      </c>
      <c r="N544" s="202">
        <v>10</v>
      </c>
      <c r="O544" s="202">
        <v>7</v>
      </c>
      <c r="P544" s="202">
        <v>2025</v>
      </c>
    </row>
    <row r="545" spans="1:16" s="252" customFormat="1" ht="37.9" customHeight="1" x14ac:dyDescent="0.4">
      <c r="A545" s="212">
        <v>544</v>
      </c>
      <c r="B545" s="298" t="s">
        <v>2898</v>
      </c>
      <c r="C545" s="298">
        <v>26815722</v>
      </c>
      <c r="D545" s="252" t="s">
        <v>2154</v>
      </c>
      <c r="E545" s="252" t="s">
        <v>22</v>
      </c>
      <c r="F545" s="291">
        <v>45840</v>
      </c>
      <c r="G545" s="214" t="s">
        <v>339</v>
      </c>
      <c r="H545" s="251">
        <f t="shared" si="13"/>
        <v>45870</v>
      </c>
      <c r="I545" s="252" t="s">
        <v>412</v>
      </c>
      <c r="J545" s="403">
        <v>52827.53</v>
      </c>
      <c r="K545" s="252" t="s">
        <v>564</v>
      </c>
      <c r="L545" s="404">
        <v>8393000</v>
      </c>
      <c r="M545" s="251">
        <v>45849</v>
      </c>
      <c r="N545" s="252">
        <v>11</v>
      </c>
      <c r="O545" s="252">
        <v>7</v>
      </c>
      <c r="P545" s="252">
        <v>2025</v>
      </c>
    </row>
    <row r="546" spans="1:16" s="252" customFormat="1" ht="37.9" customHeight="1" x14ac:dyDescent="0.4">
      <c r="A546" s="212">
        <v>545</v>
      </c>
      <c r="B546" s="298" t="s">
        <v>1695</v>
      </c>
      <c r="C546" s="298">
        <v>43370839</v>
      </c>
      <c r="D546" s="252" t="s">
        <v>2434</v>
      </c>
      <c r="E546" s="252" t="s">
        <v>22</v>
      </c>
      <c r="F546" s="291">
        <v>45840</v>
      </c>
      <c r="G546" s="214" t="s">
        <v>372</v>
      </c>
      <c r="H546" s="251">
        <f t="shared" si="13"/>
        <v>45870</v>
      </c>
      <c r="I546" s="252" t="s">
        <v>412</v>
      </c>
      <c r="J546" s="403">
        <v>81974.31</v>
      </c>
      <c r="K546" s="252" t="s">
        <v>564</v>
      </c>
      <c r="L546" s="404">
        <v>24970000</v>
      </c>
      <c r="M546" s="251">
        <v>45851</v>
      </c>
      <c r="N546" s="252">
        <v>13</v>
      </c>
      <c r="O546" s="252">
        <v>7</v>
      </c>
      <c r="P546" s="252">
        <v>2025</v>
      </c>
    </row>
    <row r="547" spans="1:16" s="248" customFormat="1" x14ac:dyDescent="0.4">
      <c r="A547" s="212">
        <v>546</v>
      </c>
      <c r="B547" s="340" t="s">
        <v>2903</v>
      </c>
      <c r="C547" s="248">
        <v>42385176</v>
      </c>
      <c r="D547" s="248" t="s">
        <v>595</v>
      </c>
      <c r="E547" s="248" t="s">
        <v>33</v>
      </c>
      <c r="F547" s="319">
        <v>45775</v>
      </c>
      <c r="G547" s="240" t="s">
        <v>339</v>
      </c>
      <c r="H547" s="243">
        <f t="shared" si="13"/>
        <v>45805</v>
      </c>
      <c r="I547" s="248" t="s">
        <v>344</v>
      </c>
      <c r="J547" s="397">
        <v>1813.78</v>
      </c>
      <c r="K547" s="248" t="s">
        <v>564</v>
      </c>
      <c r="L547" s="398">
        <v>5500000</v>
      </c>
      <c r="M547" s="243">
        <v>45853</v>
      </c>
      <c r="N547" s="248">
        <v>15</v>
      </c>
      <c r="O547" s="248">
        <v>7</v>
      </c>
      <c r="P547" s="248">
        <v>2025</v>
      </c>
    </row>
    <row r="548" spans="1:16" s="248" customFormat="1" x14ac:dyDescent="0.4">
      <c r="A548" s="212">
        <v>547</v>
      </c>
      <c r="B548" s="340" t="s">
        <v>2945</v>
      </c>
      <c r="C548" s="340">
        <v>41809729</v>
      </c>
      <c r="D548" s="248" t="s">
        <v>595</v>
      </c>
      <c r="E548" s="248" t="s">
        <v>33</v>
      </c>
      <c r="F548" s="241">
        <v>45716</v>
      </c>
      <c r="G548" s="240" t="s">
        <v>339</v>
      </c>
      <c r="H548" s="243">
        <f t="shared" si="13"/>
        <v>45746</v>
      </c>
      <c r="I548" s="248" t="s">
        <v>344</v>
      </c>
      <c r="J548" s="397">
        <v>1813.78</v>
      </c>
      <c r="K548" s="248" t="s">
        <v>564</v>
      </c>
      <c r="L548" s="398">
        <v>5500000</v>
      </c>
      <c r="M548" s="243">
        <v>45853</v>
      </c>
      <c r="N548" s="248">
        <v>15</v>
      </c>
      <c r="O548" s="248">
        <v>7</v>
      </c>
      <c r="P548" s="248">
        <v>2025</v>
      </c>
    </row>
    <row r="549" spans="1:16" s="228" customFormat="1" x14ac:dyDescent="0.4">
      <c r="A549" s="212">
        <v>548</v>
      </c>
      <c r="B549" s="195" t="s">
        <v>2904</v>
      </c>
      <c r="C549" s="195">
        <v>43695097</v>
      </c>
      <c r="D549" s="228" t="s">
        <v>595</v>
      </c>
      <c r="E549" s="228" t="s">
        <v>33</v>
      </c>
      <c r="F549" s="268">
        <v>45836</v>
      </c>
      <c r="G549" s="249" t="s">
        <v>339</v>
      </c>
      <c r="H549" s="224">
        <f t="shared" si="13"/>
        <v>45866</v>
      </c>
      <c r="I549" s="228" t="s">
        <v>344</v>
      </c>
      <c r="J549" s="399">
        <v>1813.76</v>
      </c>
      <c r="K549" s="228" t="s">
        <v>564</v>
      </c>
      <c r="L549" s="355">
        <v>5500000</v>
      </c>
      <c r="M549" s="224">
        <v>45853</v>
      </c>
      <c r="N549" s="228">
        <v>15</v>
      </c>
      <c r="O549" s="228">
        <v>7</v>
      </c>
      <c r="P549" s="228">
        <v>2025</v>
      </c>
    </row>
    <row r="550" spans="1:16" s="252" customFormat="1" ht="37.9" customHeight="1" x14ac:dyDescent="0.4">
      <c r="A550" s="212">
        <v>549</v>
      </c>
      <c r="B550" s="298" t="s">
        <v>2939</v>
      </c>
      <c r="C550" s="298">
        <v>27656210</v>
      </c>
      <c r="D550" s="252" t="s">
        <v>1782</v>
      </c>
      <c r="E550" s="252" t="s">
        <v>22</v>
      </c>
      <c r="F550" s="291">
        <v>45840</v>
      </c>
      <c r="G550" s="214" t="s">
        <v>339</v>
      </c>
      <c r="H550" s="251">
        <f t="shared" si="13"/>
        <v>45870</v>
      </c>
      <c r="I550" s="252" t="s">
        <v>412</v>
      </c>
      <c r="J550" s="403">
        <v>38333.730000000003</v>
      </c>
      <c r="K550" s="252" t="s">
        <v>564</v>
      </c>
      <c r="L550" s="404">
        <v>0</v>
      </c>
      <c r="M550" s="251">
        <v>45853</v>
      </c>
      <c r="N550" s="252">
        <v>15</v>
      </c>
      <c r="O550" s="252">
        <v>7</v>
      </c>
      <c r="P550" s="252">
        <v>2025</v>
      </c>
    </row>
    <row r="551" spans="1:16" s="252" customFormat="1" ht="37.9" customHeight="1" x14ac:dyDescent="0.4">
      <c r="A551" s="212">
        <v>550</v>
      </c>
      <c r="B551" s="298" t="s">
        <v>1938</v>
      </c>
      <c r="C551" s="434">
        <v>40249045</v>
      </c>
      <c r="D551" s="252" t="s">
        <v>2427</v>
      </c>
      <c r="E551" s="252" t="s">
        <v>22</v>
      </c>
      <c r="F551" s="291">
        <v>45840</v>
      </c>
      <c r="G551" s="214" t="s">
        <v>372</v>
      </c>
      <c r="H551" s="251">
        <f t="shared" si="13"/>
        <v>45870</v>
      </c>
      <c r="I551" s="252" t="s">
        <v>412</v>
      </c>
      <c r="J551" s="403">
        <v>86670.56</v>
      </c>
      <c r="K551" s="252" t="s">
        <v>564</v>
      </c>
      <c r="L551" s="404">
        <v>14805000</v>
      </c>
      <c r="M551" s="251">
        <v>45853</v>
      </c>
      <c r="N551" s="252">
        <v>15</v>
      </c>
      <c r="O551" s="252">
        <v>7</v>
      </c>
      <c r="P551" s="252">
        <v>2025</v>
      </c>
    </row>
    <row r="552" spans="1:16" s="228" customFormat="1" x14ac:dyDescent="0.4">
      <c r="A552" s="212">
        <v>551</v>
      </c>
      <c r="B552" s="195" t="s">
        <v>2940</v>
      </c>
      <c r="C552" s="228">
        <v>36233688</v>
      </c>
      <c r="D552" s="228" t="s">
        <v>595</v>
      </c>
      <c r="E552" s="228" t="s">
        <v>33</v>
      </c>
      <c r="F552" s="268">
        <v>45836</v>
      </c>
      <c r="G552" s="249" t="s">
        <v>339</v>
      </c>
      <c r="H552" s="224">
        <f t="shared" si="13"/>
        <v>45866</v>
      </c>
      <c r="I552" s="228" t="s">
        <v>342</v>
      </c>
      <c r="J552" s="399">
        <v>1747.57</v>
      </c>
      <c r="K552" s="228" t="s">
        <v>564</v>
      </c>
      <c r="L552" s="355">
        <v>4400000</v>
      </c>
      <c r="M552" s="224">
        <v>45870</v>
      </c>
      <c r="N552" s="228">
        <v>1</v>
      </c>
      <c r="O552" s="228">
        <v>8</v>
      </c>
      <c r="P552" s="228">
        <v>2025</v>
      </c>
    </row>
    <row r="553" spans="1:16" s="252" customFormat="1" ht="37.9" customHeight="1" x14ac:dyDescent="0.4">
      <c r="A553" s="212">
        <v>552</v>
      </c>
      <c r="B553" s="298" t="s">
        <v>2957</v>
      </c>
      <c r="C553" s="298">
        <v>36138786</v>
      </c>
      <c r="D553" s="252" t="s">
        <v>2246</v>
      </c>
      <c r="E553" s="252" t="s">
        <v>22</v>
      </c>
      <c r="F553" s="291">
        <v>45840</v>
      </c>
      <c r="G553" s="214" t="s">
        <v>339</v>
      </c>
      <c r="H553" s="251">
        <f t="shared" si="13"/>
        <v>45870</v>
      </c>
      <c r="I553" s="252" t="s">
        <v>342</v>
      </c>
      <c r="J553" s="403">
        <v>48132.6</v>
      </c>
      <c r="K553" s="252" t="s">
        <v>442</v>
      </c>
      <c r="L553" s="404">
        <v>46127000</v>
      </c>
      <c r="M553" s="251">
        <v>46038</v>
      </c>
      <c r="N553" s="252">
        <v>16</v>
      </c>
      <c r="O553" s="252">
        <v>1</v>
      </c>
      <c r="P553" s="252">
        <v>2026</v>
      </c>
    </row>
    <row r="554" spans="1:16" s="228" customFormat="1" x14ac:dyDescent="0.4">
      <c r="A554" s="212">
        <v>553</v>
      </c>
      <c r="B554" s="195" t="s">
        <v>2962</v>
      </c>
      <c r="C554" s="195">
        <v>40107395</v>
      </c>
      <c r="D554" s="228" t="s">
        <v>2969</v>
      </c>
      <c r="E554" s="228" t="s">
        <v>22</v>
      </c>
      <c r="F554" s="222">
        <v>45821</v>
      </c>
      <c r="G554" s="249" t="s">
        <v>1905</v>
      </c>
      <c r="H554" s="224">
        <f t="shared" si="13"/>
        <v>45851</v>
      </c>
      <c r="I554" s="228" t="s">
        <v>443</v>
      </c>
      <c r="J554" s="399">
        <v>91820.23</v>
      </c>
      <c r="K554" s="228" t="s">
        <v>564</v>
      </c>
      <c r="L554" s="355">
        <v>9460000</v>
      </c>
      <c r="M554" s="224">
        <v>45854</v>
      </c>
      <c r="N554" s="228">
        <v>16</v>
      </c>
      <c r="O554" s="228">
        <v>7</v>
      </c>
      <c r="P554" s="228">
        <v>2025</v>
      </c>
    </row>
    <row r="555" spans="1:16" s="228" customFormat="1" x14ac:dyDescent="0.4">
      <c r="A555" s="212">
        <v>554</v>
      </c>
      <c r="B555" s="195" t="s">
        <v>1569</v>
      </c>
      <c r="C555" s="195">
        <v>29518581</v>
      </c>
      <c r="D555" s="228" t="s">
        <v>3110</v>
      </c>
      <c r="E555" s="228" t="s">
        <v>1587</v>
      </c>
      <c r="F555" s="222">
        <v>45836</v>
      </c>
      <c r="G555" s="249" t="s">
        <v>339</v>
      </c>
      <c r="H555" s="224">
        <f t="shared" si="13"/>
        <v>45866</v>
      </c>
      <c r="I555" s="228" t="s">
        <v>412</v>
      </c>
      <c r="J555" s="399">
        <v>44242.94</v>
      </c>
      <c r="K555" s="228" t="s">
        <v>442</v>
      </c>
      <c r="L555" s="355">
        <v>10425000</v>
      </c>
      <c r="M555" s="224">
        <v>45855</v>
      </c>
      <c r="N555" s="228">
        <v>17</v>
      </c>
      <c r="O555" s="228">
        <v>7</v>
      </c>
      <c r="P555" s="228">
        <v>2025</v>
      </c>
    </row>
    <row r="556" spans="1:16" s="228" customFormat="1" x14ac:dyDescent="0.4">
      <c r="A556" s="212">
        <v>555</v>
      </c>
      <c r="B556" s="195" t="s">
        <v>2277</v>
      </c>
      <c r="C556" s="195">
        <v>36144591</v>
      </c>
      <c r="D556" s="228" t="s">
        <v>2972</v>
      </c>
      <c r="E556" s="228" t="s">
        <v>45</v>
      </c>
      <c r="F556" s="222">
        <v>45836</v>
      </c>
      <c r="G556" s="249" t="s">
        <v>1905</v>
      </c>
      <c r="H556" s="224">
        <f t="shared" si="13"/>
        <v>45866</v>
      </c>
      <c r="I556" s="228" t="s">
        <v>412</v>
      </c>
      <c r="J556" s="399">
        <v>67999.06</v>
      </c>
      <c r="K556" s="228" t="s">
        <v>564</v>
      </c>
      <c r="L556" s="355">
        <v>8050000</v>
      </c>
      <c r="M556" s="224">
        <v>45856</v>
      </c>
      <c r="N556" s="228">
        <v>18</v>
      </c>
      <c r="O556" s="228">
        <v>7</v>
      </c>
      <c r="P556" s="228">
        <v>2025</v>
      </c>
    </row>
    <row r="557" spans="1:16" s="248" customFormat="1" x14ac:dyDescent="0.4">
      <c r="A557" s="212">
        <v>556</v>
      </c>
      <c r="B557" s="340" t="s">
        <v>2973</v>
      </c>
      <c r="C557" s="340">
        <v>38003347</v>
      </c>
      <c r="D557" s="248" t="s">
        <v>595</v>
      </c>
      <c r="E557" s="248" t="s">
        <v>33</v>
      </c>
      <c r="F557" s="319">
        <v>45805</v>
      </c>
      <c r="G557" s="240" t="s">
        <v>339</v>
      </c>
      <c r="H557" s="243">
        <f t="shared" si="13"/>
        <v>45835</v>
      </c>
      <c r="I557" s="248" t="s">
        <v>344</v>
      </c>
      <c r="J557" s="397">
        <v>1813.78</v>
      </c>
      <c r="K557" s="248" t="s">
        <v>564</v>
      </c>
      <c r="L557" s="398">
        <v>5500000</v>
      </c>
      <c r="M557" s="243">
        <v>45858</v>
      </c>
      <c r="N557" s="248">
        <v>20</v>
      </c>
      <c r="O557" s="248">
        <v>7</v>
      </c>
      <c r="P557" s="248">
        <v>2025</v>
      </c>
    </row>
    <row r="558" spans="1:16" s="228" customFormat="1" x14ac:dyDescent="0.4">
      <c r="A558" s="212">
        <v>557</v>
      </c>
      <c r="B558" s="195" t="s">
        <v>2976</v>
      </c>
      <c r="C558" s="195">
        <v>29254078</v>
      </c>
      <c r="D558" s="228" t="s">
        <v>2235</v>
      </c>
      <c r="E558" s="228" t="s">
        <v>41</v>
      </c>
      <c r="F558" s="222">
        <v>45836</v>
      </c>
      <c r="G558" s="249" t="s">
        <v>1905</v>
      </c>
      <c r="H558" s="224">
        <f t="shared" si="13"/>
        <v>45866</v>
      </c>
      <c r="I558" s="228" t="s">
        <v>342</v>
      </c>
      <c r="J558" s="399">
        <v>109295.6</v>
      </c>
      <c r="K558" s="228" t="s">
        <v>564</v>
      </c>
      <c r="L558" s="355">
        <v>4460000</v>
      </c>
      <c r="M558" s="224">
        <v>45856</v>
      </c>
      <c r="N558" s="228">
        <v>18</v>
      </c>
      <c r="O558" s="228">
        <v>7</v>
      </c>
      <c r="P558" s="228">
        <v>2025</v>
      </c>
    </row>
    <row r="559" spans="1:16" s="228" customFormat="1" x14ac:dyDescent="0.4">
      <c r="A559" s="212">
        <v>558</v>
      </c>
      <c r="B559" s="195" t="s">
        <v>2982</v>
      </c>
      <c r="C559" s="195">
        <v>37476781</v>
      </c>
      <c r="D559" s="228" t="s">
        <v>595</v>
      </c>
      <c r="E559" s="228" t="s">
        <v>33</v>
      </c>
      <c r="F559" s="268">
        <v>45836</v>
      </c>
      <c r="G559" s="249" t="s">
        <v>1905</v>
      </c>
      <c r="H559" s="224">
        <f t="shared" si="13"/>
        <v>45866</v>
      </c>
      <c r="I559" s="228" t="s">
        <v>342</v>
      </c>
      <c r="J559" s="399">
        <v>1813.76</v>
      </c>
      <c r="K559" s="228" t="s">
        <v>564</v>
      </c>
      <c r="L559" s="355">
        <v>5500000</v>
      </c>
      <c r="M559" s="224">
        <v>45859</v>
      </c>
      <c r="N559" s="228">
        <v>21</v>
      </c>
      <c r="O559" s="228">
        <v>7</v>
      </c>
      <c r="P559" s="228">
        <v>2025</v>
      </c>
    </row>
    <row r="560" spans="1:16" s="228" customFormat="1" x14ac:dyDescent="0.4">
      <c r="A560" s="212">
        <v>559</v>
      </c>
      <c r="B560" s="195" t="s">
        <v>2986</v>
      </c>
      <c r="C560" s="195">
        <v>37652485</v>
      </c>
      <c r="D560" s="228" t="s">
        <v>2991</v>
      </c>
      <c r="E560" s="228" t="s">
        <v>41</v>
      </c>
      <c r="F560" s="222">
        <v>45836</v>
      </c>
      <c r="G560" s="249" t="s">
        <v>372</v>
      </c>
      <c r="H560" s="224">
        <f t="shared" si="13"/>
        <v>45866</v>
      </c>
      <c r="I560" s="228" t="s">
        <v>342</v>
      </c>
      <c r="J560" s="399">
        <v>35082.6</v>
      </c>
      <c r="K560" s="228" t="s">
        <v>564</v>
      </c>
      <c r="L560" s="355">
        <v>1177000</v>
      </c>
      <c r="M560" s="224">
        <v>45859</v>
      </c>
      <c r="N560" s="228">
        <v>21</v>
      </c>
      <c r="O560" s="228">
        <v>7</v>
      </c>
      <c r="P560" s="228">
        <v>2025</v>
      </c>
    </row>
    <row r="561" spans="1:16" s="248" customFormat="1" x14ac:dyDescent="0.4">
      <c r="A561" s="212">
        <v>560</v>
      </c>
      <c r="B561" s="340" t="s">
        <v>2992</v>
      </c>
      <c r="C561" s="340">
        <v>41319438</v>
      </c>
      <c r="D561" s="248" t="s">
        <v>595</v>
      </c>
      <c r="E561" s="248" t="s">
        <v>33</v>
      </c>
      <c r="F561" s="319">
        <v>45805</v>
      </c>
      <c r="G561" s="240" t="s">
        <v>372</v>
      </c>
      <c r="H561" s="243">
        <f t="shared" si="13"/>
        <v>45835</v>
      </c>
      <c r="I561" s="248" t="s">
        <v>344</v>
      </c>
      <c r="J561" s="397">
        <v>4405.6400000000003</v>
      </c>
      <c r="K561" s="248" t="s">
        <v>564</v>
      </c>
      <c r="L561" s="398">
        <v>5500000</v>
      </c>
      <c r="M561" s="243">
        <v>45860</v>
      </c>
      <c r="N561" s="248">
        <v>22</v>
      </c>
      <c r="O561" s="248">
        <v>7</v>
      </c>
      <c r="P561" s="248">
        <v>2025</v>
      </c>
    </row>
    <row r="562" spans="1:16" s="228" customFormat="1" x14ac:dyDescent="0.4">
      <c r="A562" s="212">
        <v>561</v>
      </c>
      <c r="B562" s="195" t="s">
        <v>2998</v>
      </c>
      <c r="C562" s="195">
        <v>34988120</v>
      </c>
      <c r="D562" s="228" t="s">
        <v>2289</v>
      </c>
      <c r="E562" s="228" t="s">
        <v>22</v>
      </c>
      <c r="F562" s="222">
        <v>45821</v>
      </c>
      <c r="G562" s="249" t="s">
        <v>1905</v>
      </c>
      <c r="H562" s="224">
        <f t="shared" si="13"/>
        <v>45851</v>
      </c>
      <c r="I562" s="228" t="s">
        <v>443</v>
      </c>
      <c r="J562" s="399">
        <v>108861.13</v>
      </c>
      <c r="K562" s="228" t="s">
        <v>564</v>
      </c>
      <c r="L562" s="355">
        <v>22880000</v>
      </c>
      <c r="M562" s="224">
        <v>45863</v>
      </c>
      <c r="N562" s="228">
        <v>25</v>
      </c>
      <c r="O562" s="228">
        <v>7</v>
      </c>
      <c r="P562" s="228">
        <v>2025</v>
      </c>
    </row>
    <row r="563" spans="1:16" s="248" customFormat="1" x14ac:dyDescent="0.4">
      <c r="A563" s="212">
        <v>562</v>
      </c>
      <c r="B563" s="340" t="s">
        <v>3002</v>
      </c>
      <c r="C563" s="340">
        <v>16743196</v>
      </c>
      <c r="D563" s="248" t="s">
        <v>3006</v>
      </c>
      <c r="E563" s="248" t="s">
        <v>22</v>
      </c>
      <c r="F563" s="435">
        <v>45813</v>
      </c>
      <c r="G563" s="240" t="s">
        <v>372</v>
      </c>
      <c r="H563" s="243">
        <f t="shared" si="13"/>
        <v>45843</v>
      </c>
      <c r="I563" s="248" t="s">
        <v>344</v>
      </c>
      <c r="J563" s="397">
        <v>55741.69</v>
      </c>
      <c r="K563" s="248" t="s">
        <v>564</v>
      </c>
      <c r="L563" s="398">
        <v>8365500</v>
      </c>
      <c r="M563" s="243">
        <v>45863</v>
      </c>
      <c r="N563" s="248">
        <v>25</v>
      </c>
      <c r="O563" s="248">
        <v>7</v>
      </c>
      <c r="P563" s="248">
        <v>2025</v>
      </c>
    </row>
    <row r="564" spans="1:16" s="228" customFormat="1" x14ac:dyDescent="0.4">
      <c r="A564" s="212">
        <v>563</v>
      </c>
      <c r="B564" s="195" t="s">
        <v>724</v>
      </c>
      <c r="C564" s="195">
        <v>16408647</v>
      </c>
      <c r="D564" s="228" t="s">
        <v>2246</v>
      </c>
      <c r="E564" s="228" t="s">
        <v>41</v>
      </c>
      <c r="F564" s="222">
        <v>45836</v>
      </c>
      <c r="G564" s="249" t="s">
        <v>1889</v>
      </c>
      <c r="H564" s="224">
        <f t="shared" si="13"/>
        <v>45866</v>
      </c>
      <c r="I564" s="228" t="s">
        <v>342</v>
      </c>
      <c r="J564" s="399">
        <v>205593.14</v>
      </c>
      <c r="K564" s="228" t="s">
        <v>564</v>
      </c>
      <c r="L564" s="355">
        <v>49665000</v>
      </c>
      <c r="M564" s="224">
        <v>45866</v>
      </c>
      <c r="N564" s="228">
        <v>28</v>
      </c>
      <c r="O564" s="228">
        <v>7</v>
      </c>
      <c r="P564" s="228">
        <v>2025</v>
      </c>
    </row>
    <row r="565" spans="1:16" s="228" customFormat="1" x14ac:dyDescent="0.4">
      <c r="A565" s="212">
        <v>564</v>
      </c>
      <c r="B565" s="195" t="s">
        <v>3012</v>
      </c>
      <c r="C565" s="228">
        <v>40296597</v>
      </c>
      <c r="D565" s="228" t="s">
        <v>595</v>
      </c>
      <c r="E565" s="228" t="s">
        <v>33</v>
      </c>
      <c r="F565" s="268">
        <v>45836</v>
      </c>
      <c r="G565" s="249" t="s">
        <v>372</v>
      </c>
      <c r="H565" s="224">
        <f t="shared" si="13"/>
        <v>45866</v>
      </c>
      <c r="I565" s="228" t="s">
        <v>342</v>
      </c>
      <c r="J565" s="399">
        <v>1747.57</v>
      </c>
      <c r="K565" s="228" t="s">
        <v>564</v>
      </c>
      <c r="L565" s="355">
        <v>4400000</v>
      </c>
      <c r="M565" s="224">
        <v>45866</v>
      </c>
      <c r="N565" s="228">
        <v>28</v>
      </c>
      <c r="O565" s="228">
        <v>7</v>
      </c>
      <c r="P565" s="228">
        <v>2025</v>
      </c>
    </row>
    <row r="566" spans="1:16" s="228" customFormat="1" x14ac:dyDescent="0.4">
      <c r="A566" s="212">
        <v>565</v>
      </c>
      <c r="B566" s="195" t="s">
        <v>3013</v>
      </c>
      <c r="C566" s="228">
        <v>38182685</v>
      </c>
      <c r="D566" s="228" t="s">
        <v>595</v>
      </c>
      <c r="E566" s="228" t="s">
        <v>33</v>
      </c>
      <c r="F566" s="268">
        <v>45836</v>
      </c>
      <c r="G566" s="249" t="s">
        <v>372</v>
      </c>
      <c r="H566" s="224">
        <f t="shared" si="13"/>
        <v>45866</v>
      </c>
      <c r="I566" s="228" t="s">
        <v>342</v>
      </c>
      <c r="J566" s="399">
        <v>1747.57</v>
      </c>
      <c r="K566" s="228" t="s">
        <v>564</v>
      </c>
      <c r="L566" s="355">
        <v>4400000</v>
      </c>
      <c r="M566" s="224">
        <v>45866</v>
      </c>
      <c r="N566" s="228">
        <v>28</v>
      </c>
      <c r="O566" s="228">
        <v>7</v>
      </c>
      <c r="P566" s="228">
        <v>2025</v>
      </c>
    </row>
    <row r="567" spans="1:16" s="221" customFormat="1" x14ac:dyDescent="0.4">
      <c r="A567" s="212">
        <v>566</v>
      </c>
      <c r="B567" s="436" t="s">
        <v>3014</v>
      </c>
      <c r="C567" s="436">
        <v>3445546</v>
      </c>
      <c r="D567" s="221" t="s">
        <v>1334</v>
      </c>
      <c r="E567" s="221" t="s">
        <v>22</v>
      </c>
      <c r="F567" s="291">
        <v>45840</v>
      </c>
      <c r="G567" s="236" t="s">
        <v>372</v>
      </c>
      <c r="H567" s="231">
        <f t="shared" si="13"/>
        <v>45870</v>
      </c>
      <c r="I567" s="221" t="s">
        <v>412</v>
      </c>
      <c r="J567" s="437">
        <v>91381.6</v>
      </c>
      <c r="K567" s="221" t="s">
        <v>564</v>
      </c>
      <c r="L567" s="438">
        <v>16005000</v>
      </c>
      <c r="M567" s="231">
        <v>45867</v>
      </c>
      <c r="N567" s="221">
        <v>29</v>
      </c>
      <c r="O567" s="221">
        <v>7</v>
      </c>
      <c r="P567" s="221">
        <v>2025</v>
      </c>
    </row>
    <row r="568" spans="1:16" s="248" customFormat="1" x14ac:dyDescent="0.4">
      <c r="A568" s="212">
        <v>567</v>
      </c>
      <c r="B568" s="340" t="s">
        <v>3015</v>
      </c>
      <c r="C568" s="340">
        <v>34839658</v>
      </c>
      <c r="D568" s="248" t="s">
        <v>3034</v>
      </c>
      <c r="E568" s="248" t="s">
        <v>22</v>
      </c>
      <c r="F568" s="435">
        <v>45813</v>
      </c>
      <c r="G568" s="240" t="s">
        <v>372</v>
      </c>
      <c r="H568" s="243">
        <f t="shared" si="13"/>
        <v>45843</v>
      </c>
      <c r="I568" s="248" t="s">
        <v>344</v>
      </c>
      <c r="J568" s="397">
        <v>79101.25</v>
      </c>
      <c r="K568" s="248" t="s">
        <v>564</v>
      </c>
      <c r="L568" s="398">
        <v>14850000</v>
      </c>
      <c r="M568" s="243">
        <v>45867</v>
      </c>
      <c r="N568" s="248">
        <v>29</v>
      </c>
      <c r="O568" s="248">
        <v>7</v>
      </c>
      <c r="P568" s="248">
        <v>2025</v>
      </c>
    </row>
    <row r="569" spans="1:16" s="228" customFormat="1" x14ac:dyDescent="0.4">
      <c r="A569" s="212">
        <v>568</v>
      </c>
      <c r="B569" s="195" t="s">
        <v>1646</v>
      </c>
      <c r="C569" s="195">
        <v>24726853</v>
      </c>
      <c r="D569" s="228" t="s">
        <v>1851</v>
      </c>
      <c r="E569" s="228" t="s">
        <v>41</v>
      </c>
      <c r="F569" s="222">
        <v>45836</v>
      </c>
      <c r="G569" s="249" t="s">
        <v>372</v>
      </c>
      <c r="H569" s="224">
        <f t="shared" si="13"/>
        <v>45866</v>
      </c>
      <c r="I569" s="228" t="s">
        <v>412</v>
      </c>
      <c r="J569" s="399">
        <v>70715.94</v>
      </c>
      <c r="K569" s="228" t="s">
        <v>564</v>
      </c>
      <c r="L569" s="355">
        <v>2990000</v>
      </c>
      <c r="M569" s="224">
        <v>45867</v>
      </c>
      <c r="N569" s="228">
        <v>29</v>
      </c>
      <c r="O569" s="228">
        <v>7</v>
      </c>
      <c r="P569" s="228">
        <v>2025</v>
      </c>
    </row>
    <row r="570" spans="1:16" s="228" customFormat="1" x14ac:dyDescent="0.4">
      <c r="A570" s="212">
        <v>569</v>
      </c>
      <c r="B570" s="195" t="s">
        <v>3016</v>
      </c>
      <c r="C570" s="228">
        <v>32157727</v>
      </c>
      <c r="D570" s="228" t="s">
        <v>595</v>
      </c>
      <c r="E570" s="228" t="s">
        <v>33</v>
      </c>
      <c r="F570" s="268">
        <v>45836</v>
      </c>
      <c r="G570" s="249" t="s">
        <v>372</v>
      </c>
      <c r="H570" s="224">
        <f t="shared" ref="H570:H633" si="14">+$F570+30</f>
        <v>45866</v>
      </c>
      <c r="I570" s="228" t="s">
        <v>342</v>
      </c>
      <c r="J570" s="399">
        <v>1747.57</v>
      </c>
      <c r="K570" s="228" t="s">
        <v>564</v>
      </c>
      <c r="L570" s="355">
        <v>4400000</v>
      </c>
      <c r="M570" s="224">
        <v>45866</v>
      </c>
      <c r="N570" s="228">
        <v>28</v>
      </c>
      <c r="O570" s="228">
        <v>7</v>
      </c>
      <c r="P570" s="228">
        <v>2025</v>
      </c>
    </row>
    <row r="571" spans="1:16" s="228" customFormat="1" x14ac:dyDescent="0.4">
      <c r="A571" s="212">
        <v>570</v>
      </c>
      <c r="B571" s="195" t="s">
        <v>3017</v>
      </c>
      <c r="C571" s="228">
        <v>29893450</v>
      </c>
      <c r="D571" s="228" t="s">
        <v>595</v>
      </c>
      <c r="E571" s="228" t="s">
        <v>33</v>
      </c>
      <c r="F571" s="268">
        <v>45836</v>
      </c>
      <c r="G571" s="249" t="s">
        <v>372</v>
      </c>
      <c r="H571" s="224">
        <f t="shared" si="14"/>
        <v>45866</v>
      </c>
      <c r="I571" s="228" t="s">
        <v>342</v>
      </c>
      <c r="J571" s="399">
        <v>1747.57</v>
      </c>
      <c r="K571" s="228" t="s">
        <v>564</v>
      </c>
      <c r="L571" s="355">
        <v>4400000</v>
      </c>
      <c r="M571" s="224">
        <v>45866</v>
      </c>
      <c r="N571" s="228">
        <v>28</v>
      </c>
      <c r="O571" s="228">
        <v>7</v>
      </c>
      <c r="P571" s="228">
        <v>2025</v>
      </c>
    </row>
    <row r="572" spans="1:16" s="228" customFormat="1" x14ac:dyDescent="0.4">
      <c r="A572" s="212">
        <v>571</v>
      </c>
      <c r="B572" s="195" t="s">
        <v>3018</v>
      </c>
      <c r="C572" s="228">
        <v>340684308</v>
      </c>
      <c r="D572" s="228" t="s">
        <v>595</v>
      </c>
      <c r="E572" s="228" t="s">
        <v>33</v>
      </c>
      <c r="F572" s="268">
        <v>45836</v>
      </c>
      <c r="G572" s="249" t="s">
        <v>372</v>
      </c>
      <c r="H572" s="224">
        <f t="shared" si="14"/>
        <v>45866</v>
      </c>
      <c r="I572" s="228" t="s">
        <v>344</v>
      </c>
      <c r="J572" s="399">
        <v>1747.57</v>
      </c>
      <c r="K572" s="228" t="s">
        <v>564</v>
      </c>
      <c r="L572" s="355">
        <v>4400000</v>
      </c>
      <c r="M572" s="224">
        <v>45870</v>
      </c>
      <c r="N572" s="228">
        <v>1</v>
      </c>
      <c r="O572" s="228">
        <v>8</v>
      </c>
      <c r="P572" s="228">
        <v>2025</v>
      </c>
    </row>
    <row r="573" spans="1:16" s="228" customFormat="1" x14ac:dyDescent="0.4">
      <c r="A573" s="212">
        <v>572</v>
      </c>
      <c r="B573" s="195" t="s">
        <v>3044</v>
      </c>
      <c r="C573" s="195">
        <v>23790310</v>
      </c>
      <c r="D573" s="228" t="s">
        <v>3056</v>
      </c>
      <c r="E573" s="228" t="s">
        <v>2247</v>
      </c>
      <c r="F573" s="222">
        <v>45836</v>
      </c>
      <c r="G573" s="249" t="s">
        <v>1905</v>
      </c>
      <c r="H573" s="224">
        <f t="shared" si="14"/>
        <v>45866</v>
      </c>
      <c r="I573" s="228" t="s">
        <v>412</v>
      </c>
      <c r="J573" s="399">
        <v>29446.15</v>
      </c>
      <c r="K573" s="228" t="s">
        <v>442</v>
      </c>
      <c r="L573" s="355">
        <v>12635000</v>
      </c>
      <c r="M573" s="224">
        <v>45866</v>
      </c>
      <c r="N573" s="228">
        <v>28</v>
      </c>
      <c r="O573" s="228">
        <v>7</v>
      </c>
      <c r="P573" s="228">
        <v>2025</v>
      </c>
    </row>
    <row r="574" spans="1:16" s="228" customFormat="1" x14ac:dyDescent="0.4">
      <c r="A574" s="212">
        <v>573</v>
      </c>
      <c r="B574" s="195" t="s">
        <v>3045</v>
      </c>
      <c r="C574" s="216">
        <v>44672736</v>
      </c>
      <c r="D574" s="228" t="s">
        <v>1785</v>
      </c>
      <c r="E574" s="228" t="s">
        <v>41</v>
      </c>
      <c r="F574" s="222">
        <v>45836</v>
      </c>
      <c r="G574" s="249" t="s">
        <v>372</v>
      </c>
      <c r="H574" s="224">
        <f t="shared" si="14"/>
        <v>45866</v>
      </c>
      <c r="I574" s="228" t="s">
        <v>412</v>
      </c>
      <c r="J574" s="399">
        <v>25824.31</v>
      </c>
      <c r="K574" s="228" t="s">
        <v>564</v>
      </c>
      <c r="L574" s="355">
        <v>1620000</v>
      </c>
      <c r="M574" s="224">
        <v>45868</v>
      </c>
      <c r="N574" s="228">
        <v>30</v>
      </c>
      <c r="O574" s="228">
        <v>7</v>
      </c>
      <c r="P574" s="228">
        <v>2025</v>
      </c>
    </row>
    <row r="575" spans="1:16" s="228" customFormat="1" x14ac:dyDescent="0.4">
      <c r="A575" s="212">
        <v>574</v>
      </c>
      <c r="B575" s="195" t="s">
        <v>3046</v>
      </c>
      <c r="C575" s="195">
        <v>23458261</v>
      </c>
      <c r="D575" s="228" t="s">
        <v>1998</v>
      </c>
      <c r="E575" s="228" t="s">
        <v>22</v>
      </c>
      <c r="F575" s="222">
        <v>45826</v>
      </c>
      <c r="G575" s="249" t="s">
        <v>1889</v>
      </c>
      <c r="H575" s="224">
        <f t="shared" si="14"/>
        <v>45856</v>
      </c>
      <c r="I575" s="228" t="s">
        <v>412</v>
      </c>
      <c r="J575" s="399">
        <v>93263.18</v>
      </c>
      <c r="K575" s="228" t="s">
        <v>564</v>
      </c>
      <c r="L575" s="355">
        <v>18425000</v>
      </c>
      <c r="M575" s="224">
        <v>45872</v>
      </c>
      <c r="N575" s="228">
        <v>3</v>
      </c>
      <c r="O575" s="228">
        <v>8</v>
      </c>
      <c r="P575" s="228">
        <v>2025</v>
      </c>
    </row>
    <row r="576" spans="1:16" s="228" customFormat="1" x14ac:dyDescent="0.4">
      <c r="A576" s="212">
        <v>575</v>
      </c>
      <c r="B576" s="195" t="s">
        <v>3047</v>
      </c>
      <c r="C576" s="216">
        <v>27197900</v>
      </c>
      <c r="D576" s="228" t="s">
        <v>2877</v>
      </c>
      <c r="E576" s="228" t="s">
        <v>41</v>
      </c>
      <c r="F576" s="222">
        <v>45818</v>
      </c>
      <c r="G576" s="249" t="s">
        <v>1889</v>
      </c>
      <c r="H576" s="224">
        <f t="shared" si="14"/>
        <v>45848</v>
      </c>
      <c r="I576" s="228" t="s">
        <v>342</v>
      </c>
      <c r="J576" s="399">
        <v>34248.339999999997</v>
      </c>
      <c r="K576" s="228" t="s">
        <v>564</v>
      </c>
      <c r="L576" s="355">
        <v>1160000</v>
      </c>
      <c r="M576" s="224">
        <v>45872</v>
      </c>
      <c r="N576" s="228">
        <v>3</v>
      </c>
      <c r="O576" s="228">
        <v>8</v>
      </c>
      <c r="P576" s="228">
        <v>2025</v>
      </c>
    </row>
    <row r="577" spans="1:16" s="228" customFormat="1" x14ac:dyDescent="0.4">
      <c r="A577" s="212">
        <v>576</v>
      </c>
      <c r="B577" s="195" t="s">
        <v>3071</v>
      </c>
      <c r="C577" s="195">
        <v>39080430</v>
      </c>
      <c r="D577" s="228" t="s">
        <v>1581</v>
      </c>
      <c r="E577" s="228" t="s">
        <v>22</v>
      </c>
      <c r="F577" s="222">
        <v>45821</v>
      </c>
      <c r="G577" s="249" t="s">
        <v>1905</v>
      </c>
      <c r="H577" s="224">
        <f t="shared" si="14"/>
        <v>45851</v>
      </c>
      <c r="I577" s="228" t="s">
        <v>443</v>
      </c>
      <c r="J577" s="399">
        <v>58980.35</v>
      </c>
      <c r="K577" s="228" t="s">
        <v>564</v>
      </c>
      <c r="L577" s="355">
        <v>6875000</v>
      </c>
      <c r="M577" s="224">
        <v>45872</v>
      </c>
      <c r="N577" s="228">
        <v>3</v>
      </c>
      <c r="O577" s="228">
        <v>8</v>
      </c>
      <c r="P577" s="228">
        <v>2025</v>
      </c>
    </row>
    <row r="578" spans="1:16" s="228" customFormat="1" x14ac:dyDescent="0.4">
      <c r="A578" s="212">
        <v>577</v>
      </c>
      <c r="B578" s="195" t="s">
        <v>1907</v>
      </c>
      <c r="C578" s="195">
        <v>13680843</v>
      </c>
      <c r="D578" s="228" t="s">
        <v>327</v>
      </c>
      <c r="E578" s="228" t="s">
        <v>22</v>
      </c>
      <c r="F578" s="222">
        <v>45821</v>
      </c>
      <c r="G578" s="249" t="s">
        <v>1905</v>
      </c>
      <c r="H578" s="224">
        <f t="shared" si="14"/>
        <v>45851</v>
      </c>
      <c r="I578" s="228" t="s">
        <v>443</v>
      </c>
      <c r="J578" s="399">
        <v>15781850</v>
      </c>
      <c r="K578" s="228" t="s">
        <v>362</v>
      </c>
      <c r="L578" s="355">
        <v>124212.94</v>
      </c>
      <c r="M578" s="224">
        <v>46052</v>
      </c>
      <c r="N578" s="228">
        <v>30</v>
      </c>
      <c r="O578" s="228">
        <v>1</v>
      </c>
      <c r="P578" s="228">
        <v>2026</v>
      </c>
    </row>
    <row r="579" spans="1:16" s="228" customFormat="1" x14ac:dyDescent="0.4">
      <c r="A579" s="212">
        <v>578</v>
      </c>
      <c r="B579" s="195" t="s">
        <v>214</v>
      </c>
      <c r="C579" s="195">
        <v>20355283500</v>
      </c>
      <c r="D579" s="228" t="s">
        <v>731</v>
      </c>
      <c r="E579" s="228" t="s">
        <v>41</v>
      </c>
      <c r="F579" s="222">
        <v>45836</v>
      </c>
      <c r="G579" s="249" t="s">
        <v>1905</v>
      </c>
      <c r="H579" s="224">
        <f t="shared" si="14"/>
        <v>45866</v>
      </c>
      <c r="I579" s="228" t="s">
        <v>412</v>
      </c>
      <c r="J579" s="399">
        <v>23329.65</v>
      </c>
      <c r="K579" s="228" t="s">
        <v>1890</v>
      </c>
      <c r="L579" s="355">
        <v>450000</v>
      </c>
      <c r="M579" s="224">
        <v>45874</v>
      </c>
      <c r="N579" s="228">
        <v>5</v>
      </c>
      <c r="O579" s="228">
        <v>8</v>
      </c>
      <c r="P579" s="228">
        <v>2025</v>
      </c>
    </row>
    <row r="580" spans="1:16" s="228" customFormat="1" x14ac:dyDescent="0.4">
      <c r="A580" s="212">
        <v>579</v>
      </c>
      <c r="B580" s="195" t="s">
        <v>3075</v>
      </c>
      <c r="C580" s="195">
        <v>42640344</v>
      </c>
      <c r="D580" s="228" t="s">
        <v>3083</v>
      </c>
      <c r="E580" s="228" t="s">
        <v>41</v>
      </c>
      <c r="F580" s="222">
        <v>45836</v>
      </c>
      <c r="G580" s="249" t="s">
        <v>1889</v>
      </c>
      <c r="H580" s="224">
        <f t="shared" si="14"/>
        <v>45866</v>
      </c>
      <c r="I580" s="228" t="s">
        <v>412</v>
      </c>
      <c r="J580" s="399">
        <v>46118</v>
      </c>
      <c r="K580" s="228" t="s">
        <v>564</v>
      </c>
      <c r="L580" s="355">
        <v>200000</v>
      </c>
      <c r="M580" s="224">
        <v>45874</v>
      </c>
      <c r="N580" s="228">
        <v>5</v>
      </c>
      <c r="O580" s="228">
        <v>8</v>
      </c>
      <c r="P580" s="228">
        <v>2025</v>
      </c>
    </row>
    <row r="581" spans="1:16" s="252" customFormat="1" x14ac:dyDescent="0.4">
      <c r="A581" s="212">
        <v>580</v>
      </c>
      <c r="B581" s="298" t="s">
        <v>3087</v>
      </c>
      <c r="C581" s="298">
        <v>22560220</v>
      </c>
      <c r="D581" s="252" t="s">
        <v>1873</v>
      </c>
      <c r="E581" s="252" t="s">
        <v>22</v>
      </c>
      <c r="F581" s="291">
        <v>45840</v>
      </c>
      <c r="G581" s="214" t="s">
        <v>372</v>
      </c>
      <c r="H581" s="251">
        <f t="shared" si="14"/>
        <v>45870</v>
      </c>
      <c r="I581" s="252" t="s">
        <v>412</v>
      </c>
      <c r="J581" s="403">
        <v>99559.82</v>
      </c>
      <c r="K581" s="252" t="s">
        <v>564</v>
      </c>
      <c r="L581" s="404">
        <v>13530000</v>
      </c>
      <c r="M581" s="251">
        <v>45875</v>
      </c>
      <c r="N581" s="252">
        <v>6</v>
      </c>
      <c r="O581" s="252">
        <v>8</v>
      </c>
      <c r="P581" s="252">
        <v>2025</v>
      </c>
    </row>
    <row r="582" spans="1:16" s="228" customFormat="1" x14ac:dyDescent="0.4">
      <c r="A582" s="212">
        <v>581</v>
      </c>
      <c r="B582" s="195" t="s">
        <v>3095</v>
      </c>
      <c r="C582" s="195">
        <v>22500945</v>
      </c>
      <c r="D582" s="228" t="s">
        <v>1765</v>
      </c>
      <c r="E582" s="228" t="s">
        <v>2247</v>
      </c>
      <c r="F582" s="222">
        <v>45836</v>
      </c>
      <c r="G582" s="249" t="s">
        <v>1905</v>
      </c>
      <c r="H582" s="224">
        <f t="shared" si="14"/>
        <v>45866</v>
      </c>
      <c r="I582" s="228" t="s">
        <v>412</v>
      </c>
      <c r="J582" s="399">
        <v>25040.17</v>
      </c>
      <c r="K582" s="228" t="s">
        <v>442</v>
      </c>
      <c r="L582" s="355">
        <v>668000</v>
      </c>
      <c r="M582" s="224">
        <v>45845</v>
      </c>
      <c r="N582" s="228">
        <v>7</v>
      </c>
      <c r="O582" s="228">
        <v>7</v>
      </c>
      <c r="P582" s="228">
        <v>2025</v>
      </c>
    </row>
    <row r="583" spans="1:16" s="252" customFormat="1" x14ac:dyDescent="0.4">
      <c r="A583" s="212">
        <v>582</v>
      </c>
      <c r="B583" s="298" t="s">
        <v>2742</v>
      </c>
      <c r="C583" s="298">
        <v>27077029</v>
      </c>
      <c r="D583" s="252" t="s">
        <v>780</v>
      </c>
      <c r="E583" s="252" t="s">
        <v>22</v>
      </c>
      <c r="F583" s="291">
        <v>45840</v>
      </c>
      <c r="G583" s="214" t="s">
        <v>372</v>
      </c>
      <c r="H583" s="251">
        <f t="shared" si="14"/>
        <v>45870</v>
      </c>
      <c r="I583" s="252" t="s">
        <v>412</v>
      </c>
      <c r="J583" s="403">
        <v>124212.95</v>
      </c>
      <c r="K583" s="252" t="s">
        <v>362</v>
      </c>
      <c r="L583" s="404">
        <v>157818500</v>
      </c>
      <c r="M583" s="251">
        <v>46060</v>
      </c>
      <c r="N583" s="252">
        <v>7</v>
      </c>
      <c r="O583" s="252">
        <v>2</v>
      </c>
      <c r="P583" s="252">
        <v>2026</v>
      </c>
    </row>
    <row r="584" spans="1:16" s="228" customFormat="1" x14ac:dyDescent="0.4">
      <c r="A584" s="212">
        <v>583</v>
      </c>
      <c r="B584" s="195" t="s">
        <v>3239</v>
      </c>
      <c r="C584" s="216">
        <v>38159421</v>
      </c>
      <c r="D584" s="228" t="s">
        <v>780</v>
      </c>
      <c r="E584" s="228" t="s">
        <v>41</v>
      </c>
      <c r="F584" s="222">
        <v>45836</v>
      </c>
      <c r="G584" s="249" t="s">
        <v>1905</v>
      </c>
      <c r="H584" s="224">
        <f t="shared" si="14"/>
        <v>45866</v>
      </c>
      <c r="I584" s="228" t="s">
        <v>412</v>
      </c>
      <c r="J584" s="399">
        <v>138935.06</v>
      </c>
      <c r="K584" s="228" t="s">
        <v>1890</v>
      </c>
      <c r="L584" s="355">
        <v>0</v>
      </c>
      <c r="M584" s="224">
        <v>45879</v>
      </c>
      <c r="N584" s="228">
        <v>10</v>
      </c>
      <c r="O584" s="228">
        <v>8</v>
      </c>
      <c r="P584" s="228">
        <v>2025</v>
      </c>
    </row>
    <row r="585" spans="1:16" s="248" customFormat="1" x14ac:dyDescent="0.4">
      <c r="A585" s="212">
        <v>584</v>
      </c>
      <c r="B585" s="340" t="s">
        <v>3106</v>
      </c>
      <c r="C585" s="248">
        <v>33599190</v>
      </c>
      <c r="D585" s="248" t="s">
        <v>595</v>
      </c>
      <c r="E585" s="248" t="s">
        <v>33</v>
      </c>
      <c r="F585" s="319">
        <v>45805</v>
      </c>
      <c r="G585" s="240" t="s">
        <v>372</v>
      </c>
      <c r="H585" s="243">
        <f t="shared" si="14"/>
        <v>45835</v>
      </c>
      <c r="I585" s="248" t="s">
        <v>344</v>
      </c>
      <c r="J585" s="397">
        <v>1747.57</v>
      </c>
      <c r="K585" s="248" t="s">
        <v>564</v>
      </c>
      <c r="L585" s="398">
        <v>4400000</v>
      </c>
      <c r="M585" s="243">
        <v>45880</v>
      </c>
      <c r="N585" s="248">
        <v>11</v>
      </c>
      <c r="O585" s="248">
        <v>8</v>
      </c>
      <c r="P585" s="248">
        <v>2025</v>
      </c>
    </row>
    <row r="586" spans="1:16" s="333" customFormat="1" x14ac:dyDescent="0.4">
      <c r="A586" s="212">
        <v>585</v>
      </c>
      <c r="B586" s="362" t="s">
        <v>3106</v>
      </c>
      <c r="C586" s="333">
        <v>33599190</v>
      </c>
      <c r="D586" s="333" t="s">
        <v>73</v>
      </c>
      <c r="E586" s="333" t="s">
        <v>41</v>
      </c>
      <c r="F586" s="335">
        <v>46007</v>
      </c>
      <c r="G586" s="326" t="s">
        <v>372</v>
      </c>
      <c r="H586" s="329">
        <f t="shared" si="14"/>
        <v>46037</v>
      </c>
      <c r="I586" s="333" t="s">
        <v>412</v>
      </c>
      <c r="J586" s="431">
        <v>12500</v>
      </c>
      <c r="K586" s="333" t="s">
        <v>362</v>
      </c>
      <c r="L586" s="432">
        <v>5000000</v>
      </c>
      <c r="M586" s="329">
        <v>46064</v>
      </c>
      <c r="N586" s="333">
        <v>11</v>
      </c>
      <c r="O586" s="333">
        <v>2</v>
      </c>
      <c r="P586" s="333">
        <v>2026</v>
      </c>
    </row>
    <row r="587" spans="1:16" s="228" customFormat="1" x14ac:dyDescent="0.4">
      <c r="A587" s="212">
        <v>586</v>
      </c>
      <c r="B587" s="228" t="s">
        <v>3111</v>
      </c>
      <c r="C587" s="216">
        <v>46377283</v>
      </c>
      <c r="D587" s="228" t="s">
        <v>731</v>
      </c>
      <c r="E587" s="228" t="s">
        <v>41</v>
      </c>
      <c r="F587" s="222">
        <v>45836</v>
      </c>
      <c r="G587" s="249" t="s">
        <v>372</v>
      </c>
      <c r="H587" s="224">
        <f t="shared" si="14"/>
        <v>45866</v>
      </c>
      <c r="I587" s="228" t="s">
        <v>412</v>
      </c>
      <c r="J587" s="399">
        <v>25084.85</v>
      </c>
      <c r="K587" s="228" t="s">
        <v>1890</v>
      </c>
      <c r="L587" s="355">
        <v>410000</v>
      </c>
      <c r="M587" s="224">
        <v>45882</v>
      </c>
      <c r="N587" s="228">
        <v>13</v>
      </c>
      <c r="O587" s="228">
        <v>8</v>
      </c>
      <c r="P587" s="228">
        <v>2025</v>
      </c>
    </row>
    <row r="588" spans="1:16" s="228" customFormat="1" x14ac:dyDescent="0.4">
      <c r="A588" s="212">
        <v>587</v>
      </c>
      <c r="B588" s="195" t="s">
        <v>3112</v>
      </c>
      <c r="C588" s="216">
        <v>41524639</v>
      </c>
      <c r="D588" s="228" t="s">
        <v>1318</v>
      </c>
      <c r="E588" s="228" t="s">
        <v>41</v>
      </c>
      <c r="F588" s="222">
        <v>45836</v>
      </c>
      <c r="G588" s="249" t="s">
        <v>339</v>
      </c>
      <c r="H588" s="224">
        <f t="shared" si="14"/>
        <v>45866</v>
      </c>
      <c r="I588" s="228" t="s">
        <v>443</v>
      </c>
      <c r="J588" s="399">
        <v>27562.61</v>
      </c>
      <c r="K588" s="228" t="s">
        <v>564</v>
      </c>
      <c r="L588" s="355">
        <v>1783000</v>
      </c>
      <c r="M588" s="224">
        <v>45879</v>
      </c>
      <c r="N588" s="228">
        <v>10</v>
      </c>
      <c r="O588" s="228">
        <v>8</v>
      </c>
      <c r="P588" s="228">
        <v>2025</v>
      </c>
    </row>
    <row r="589" spans="1:16" s="228" customFormat="1" x14ac:dyDescent="0.4">
      <c r="A589" s="212">
        <v>588</v>
      </c>
      <c r="B589" s="195" t="s">
        <v>3121</v>
      </c>
      <c r="C589" s="195">
        <v>23194551</v>
      </c>
      <c r="D589" s="228" t="s">
        <v>1438</v>
      </c>
      <c r="E589" s="228" t="s">
        <v>22</v>
      </c>
      <c r="F589" s="222">
        <v>45809</v>
      </c>
      <c r="G589" s="249" t="s">
        <v>1889</v>
      </c>
      <c r="H589" s="224">
        <f t="shared" si="14"/>
        <v>45839</v>
      </c>
      <c r="I589" s="228" t="s">
        <v>412</v>
      </c>
      <c r="J589" s="399">
        <v>45349.05</v>
      </c>
      <c r="K589" s="228" t="s">
        <v>564</v>
      </c>
      <c r="L589" s="355">
        <v>13530000</v>
      </c>
      <c r="M589" s="224">
        <v>45886</v>
      </c>
      <c r="N589" s="228">
        <v>17</v>
      </c>
      <c r="O589" s="228">
        <v>8</v>
      </c>
      <c r="P589" s="228">
        <v>2025</v>
      </c>
    </row>
    <row r="590" spans="1:16" s="248" customFormat="1" x14ac:dyDescent="0.4">
      <c r="A590" s="212">
        <v>589</v>
      </c>
      <c r="B590" s="340" t="s">
        <v>3126</v>
      </c>
      <c r="C590" s="248">
        <v>43142512</v>
      </c>
      <c r="D590" s="248" t="s">
        <v>595</v>
      </c>
      <c r="E590" s="248" t="s">
        <v>33</v>
      </c>
      <c r="F590" s="319">
        <v>45744</v>
      </c>
      <c r="G590" s="240" t="s">
        <v>372</v>
      </c>
      <c r="H590" s="243">
        <f t="shared" si="14"/>
        <v>45774</v>
      </c>
      <c r="I590" s="248" t="s">
        <v>344</v>
      </c>
      <c r="J590" s="397">
        <v>1451.01</v>
      </c>
      <c r="K590" s="248" t="s">
        <v>564</v>
      </c>
      <c r="L590" s="398">
        <v>4400000</v>
      </c>
      <c r="M590" s="243">
        <v>45887</v>
      </c>
      <c r="N590" s="248">
        <v>18</v>
      </c>
      <c r="O590" s="248">
        <v>8</v>
      </c>
      <c r="P590" s="248">
        <v>2025</v>
      </c>
    </row>
    <row r="591" spans="1:16" s="248" customFormat="1" x14ac:dyDescent="0.4">
      <c r="A591" s="212">
        <v>590</v>
      </c>
      <c r="B591" s="340" t="s">
        <v>3129</v>
      </c>
      <c r="C591" s="248">
        <v>44192531</v>
      </c>
      <c r="D591" s="248" t="s">
        <v>595</v>
      </c>
      <c r="E591" s="248" t="s">
        <v>33</v>
      </c>
      <c r="F591" s="319">
        <v>45744</v>
      </c>
      <c r="G591" s="240" t="s">
        <v>372</v>
      </c>
      <c r="H591" s="243">
        <f t="shared" si="14"/>
        <v>45774</v>
      </c>
      <c r="I591" s="248" t="s">
        <v>344</v>
      </c>
      <c r="J591" s="397">
        <v>1541.01</v>
      </c>
      <c r="K591" s="248" t="s">
        <v>564</v>
      </c>
      <c r="L591" s="398">
        <v>4400000</v>
      </c>
      <c r="M591" s="243">
        <v>45887</v>
      </c>
      <c r="N591" s="248">
        <v>18</v>
      </c>
      <c r="O591" s="248">
        <v>8</v>
      </c>
      <c r="P591" s="248">
        <v>2025</v>
      </c>
    </row>
    <row r="592" spans="1:16" s="228" customFormat="1" x14ac:dyDescent="0.4">
      <c r="A592" s="212">
        <v>591</v>
      </c>
      <c r="B592" s="228" t="s">
        <v>3132</v>
      </c>
      <c r="C592" s="228">
        <v>23195639</v>
      </c>
      <c r="D592" s="228" t="s">
        <v>595</v>
      </c>
      <c r="E592" s="228" t="s">
        <v>33</v>
      </c>
      <c r="F592" s="222">
        <v>45836</v>
      </c>
      <c r="G592" s="249" t="s">
        <v>1905</v>
      </c>
      <c r="H592" s="224">
        <f t="shared" si="14"/>
        <v>45866</v>
      </c>
      <c r="I592" s="228" t="s">
        <v>342</v>
      </c>
      <c r="J592" s="399">
        <v>4368.93</v>
      </c>
      <c r="K592" s="228" t="s">
        <v>564</v>
      </c>
      <c r="L592" s="355">
        <v>11000000</v>
      </c>
      <c r="M592" s="224">
        <v>45887</v>
      </c>
      <c r="N592" s="228">
        <v>18</v>
      </c>
      <c r="O592" s="228">
        <v>8</v>
      </c>
      <c r="P592" s="228">
        <v>2025</v>
      </c>
    </row>
    <row r="593" spans="1:16" s="252" customFormat="1" x14ac:dyDescent="0.4">
      <c r="A593" s="212">
        <v>592</v>
      </c>
      <c r="B593" s="298" t="s">
        <v>1569</v>
      </c>
      <c r="C593" s="298">
        <v>29518581</v>
      </c>
      <c r="D593" s="252" t="s">
        <v>595</v>
      </c>
      <c r="E593" s="252" t="s">
        <v>22</v>
      </c>
      <c r="F593" s="291">
        <v>45840</v>
      </c>
      <c r="G593" s="214" t="s">
        <v>372</v>
      </c>
      <c r="H593" s="251">
        <f t="shared" si="14"/>
        <v>45870</v>
      </c>
      <c r="I593" s="252" t="s">
        <v>412</v>
      </c>
      <c r="J593" s="403">
        <v>13000.92</v>
      </c>
      <c r="K593" s="252" t="s">
        <v>564</v>
      </c>
      <c r="L593" s="404">
        <v>22000000</v>
      </c>
      <c r="M593" s="251">
        <v>45884</v>
      </c>
      <c r="N593" s="252">
        <v>15</v>
      </c>
      <c r="O593" s="252">
        <v>8</v>
      </c>
      <c r="P593" s="252">
        <v>2025</v>
      </c>
    </row>
    <row r="594" spans="1:16" s="228" customFormat="1" x14ac:dyDescent="0.4">
      <c r="A594" s="212">
        <v>593</v>
      </c>
      <c r="B594" s="195" t="s">
        <v>3135</v>
      </c>
      <c r="C594" s="195">
        <v>28270760</v>
      </c>
      <c r="D594" s="228" t="s">
        <v>3159</v>
      </c>
      <c r="E594" s="228" t="s">
        <v>22</v>
      </c>
      <c r="F594" s="222">
        <v>45820</v>
      </c>
      <c r="G594" s="249" t="s">
        <v>1889</v>
      </c>
      <c r="H594" s="224">
        <f t="shared" si="14"/>
        <v>45850</v>
      </c>
      <c r="I594" s="228" t="s">
        <v>342</v>
      </c>
      <c r="J594" s="399">
        <v>329564.09999999998</v>
      </c>
      <c r="K594" s="228" t="s">
        <v>362</v>
      </c>
      <c r="L594" s="399">
        <v>1280283960.3099999</v>
      </c>
      <c r="M594" s="224">
        <v>46074</v>
      </c>
      <c r="N594" s="228">
        <v>21</v>
      </c>
      <c r="O594" s="228">
        <v>2</v>
      </c>
      <c r="P594" s="228">
        <v>2026</v>
      </c>
    </row>
    <row r="595" spans="1:16" s="228" customFormat="1" x14ac:dyDescent="0.4">
      <c r="A595" s="212">
        <v>594</v>
      </c>
      <c r="B595" s="195" t="s">
        <v>3153</v>
      </c>
      <c r="C595" s="195">
        <v>44346764</v>
      </c>
      <c r="D595" s="228" t="s">
        <v>2532</v>
      </c>
      <c r="E595" s="228" t="s">
        <v>41</v>
      </c>
      <c r="F595" s="222">
        <v>45836</v>
      </c>
      <c r="G595" s="249" t="s">
        <v>372</v>
      </c>
      <c r="H595" s="224">
        <f t="shared" si="14"/>
        <v>45866</v>
      </c>
      <c r="I595" s="228" t="s">
        <v>342</v>
      </c>
      <c r="J595" s="399">
        <v>52845.08</v>
      </c>
      <c r="K595" s="228" t="s">
        <v>564</v>
      </c>
      <c r="L595" s="355">
        <v>2476000</v>
      </c>
      <c r="M595" s="224">
        <v>45889</v>
      </c>
      <c r="N595" s="228">
        <v>20</v>
      </c>
      <c r="O595" s="228">
        <v>8</v>
      </c>
      <c r="P595" s="228">
        <v>2025</v>
      </c>
    </row>
    <row r="596" spans="1:16" s="252" customFormat="1" ht="18.600000000000001" customHeight="1" x14ac:dyDescent="0.4">
      <c r="A596" s="212">
        <v>595</v>
      </c>
      <c r="B596" s="298" t="s">
        <v>3136</v>
      </c>
      <c r="C596" s="298">
        <v>39446723</v>
      </c>
      <c r="D596" s="252" t="s">
        <v>1876</v>
      </c>
      <c r="E596" s="252" t="s">
        <v>22</v>
      </c>
      <c r="F596" s="291">
        <v>45840</v>
      </c>
      <c r="G596" s="214" t="s">
        <v>372</v>
      </c>
      <c r="H596" s="251">
        <f t="shared" si="14"/>
        <v>45870</v>
      </c>
      <c r="I596" s="252" t="s">
        <v>342</v>
      </c>
      <c r="J596" s="403">
        <v>66741.320000000007</v>
      </c>
      <c r="K596" s="252" t="s">
        <v>564</v>
      </c>
      <c r="L596" s="404">
        <v>10120000</v>
      </c>
      <c r="M596" s="251">
        <v>45890</v>
      </c>
      <c r="N596" s="252">
        <v>21</v>
      </c>
      <c r="O596" s="252">
        <v>8</v>
      </c>
      <c r="P596" s="252">
        <v>2025</v>
      </c>
    </row>
    <row r="597" spans="1:16" s="228" customFormat="1" x14ac:dyDescent="0.4">
      <c r="A597" s="212">
        <v>596</v>
      </c>
      <c r="B597" s="195" t="s">
        <v>3141</v>
      </c>
      <c r="C597" s="195">
        <v>38413481</v>
      </c>
      <c r="D597" s="228" t="s">
        <v>2148</v>
      </c>
      <c r="E597" s="228" t="s">
        <v>22</v>
      </c>
      <c r="F597" s="222">
        <v>45821</v>
      </c>
      <c r="G597" s="249" t="s">
        <v>1905</v>
      </c>
      <c r="H597" s="224">
        <f t="shared" si="14"/>
        <v>45851</v>
      </c>
      <c r="I597" s="228" t="s">
        <v>443</v>
      </c>
      <c r="J597" s="399">
        <v>113222.57</v>
      </c>
      <c r="K597" s="228" t="s">
        <v>564</v>
      </c>
      <c r="L597" s="355">
        <v>14278000</v>
      </c>
      <c r="M597" s="224">
        <v>45893</v>
      </c>
      <c r="N597" s="228">
        <v>24</v>
      </c>
      <c r="O597" s="228">
        <v>8</v>
      </c>
      <c r="P597" s="228">
        <v>2025</v>
      </c>
    </row>
    <row r="598" spans="1:16" s="228" customFormat="1" x14ac:dyDescent="0.4">
      <c r="A598" s="212">
        <v>597</v>
      </c>
      <c r="B598" s="195" t="s">
        <v>3141</v>
      </c>
      <c r="C598" s="195">
        <v>38413481</v>
      </c>
      <c r="D598" s="228" t="s">
        <v>284</v>
      </c>
      <c r="E598" s="228" t="s">
        <v>396</v>
      </c>
      <c r="F598" s="222">
        <v>45805</v>
      </c>
      <c r="G598" s="391" t="s">
        <v>1905</v>
      </c>
      <c r="H598" s="224">
        <f t="shared" si="14"/>
        <v>45835</v>
      </c>
      <c r="I598" s="228" t="s">
        <v>342</v>
      </c>
      <c r="J598" s="399">
        <v>20465.830000000002</v>
      </c>
      <c r="K598" s="399" t="s">
        <v>564</v>
      </c>
      <c r="L598" s="355">
        <v>375000</v>
      </c>
      <c r="M598" s="224">
        <v>45893</v>
      </c>
      <c r="N598" s="228">
        <v>24</v>
      </c>
      <c r="O598" s="228">
        <v>8</v>
      </c>
      <c r="P598" s="228">
        <v>2025</v>
      </c>
    </row>
    <row r="599" spans="1:16" s="228" customFormat="1" ht="19.149999999999999" customHeight="1" x14ac:dyDescent="0.4">
      <c r="A599" s="212">
        <v>598</v>
      </c>
      <c r="B599" s="195" t="s">
        <v>3155</v>
      </c>
      <c r="C599" s="195">
        <v>44194718</v>
      </c>
      <c r="D599" s="228" t="s">
        <v>466</v>
      </c>
      <c r="E599" s="228" t="s">
        <v>41</v>
      </c>
      <c r="F599" s="222">
        <v>45801</v>
      </c>
      <c r="G599" s="391" t="s">
        <v>1889</v>
      </c>
      <c r="H599" s="224">
        <f t="shared" si="14"/>
        <v>45831</v>
      </c>
      <c r="I599" s="223" t="s">
        <v>342</v>
      </c>
      <c r="J599" s="399">
        <v>24031.69</v>
      </c>
      <c r="K599" s="399" t="s">
        <v>564</v>
      </c>
      <c r="L599" s="355">
        <v>1548000</v>
      </c>
      <c r="M599" s="224">
        <v>45893</v>
      </c>
      <c r="N599" s="228">
        <v>24</v>
      </c>
      <c r="O599" s="228">
        <v>8</v>
      </c>
      <c r="P599" s="228">
        <v>2025</v>
      </c>
    </row>
    <row r="600" spans="1:16" s="252" customFormat="1" x14ac:dyDescent="0.4">
      <c r="A600" s="212">
        <v>599</v>
      </c>
      <c r="B600" s="298" t="s">
        <v>1695</v>
      </c>
      <c r="C600" s="298">
        <v>43370839</v>
      </c>
      <c r="D600" s="252" t="s">
        <v>378</v>
      </c>
      <c r="E600" s="252" t="s">
        <v>22</v>
      </c>
      <c r="F600" s="291">
        <v>45840</v>
      </c>
      <c r="G600" s="427" t="s">
        <v>372</v>
      </c>
      <c r="H600" s="251">
        <f t="shared" si="14"/>
        <v>45870</v>
      </c>
      <c r="I600" s="252" t="s">
        <v>412</v>
      </c>
      <c r="J600" s="403">
        <v>0</v>
      </c>
      <c r="K600" s="403" t="s">
        <v>362</v>
      </c>
      <c r="L600" s="404">
        <v>0</v>
      </c>
      <c r="M600" s="251">
        <v>46160</v>
      </c>
      <c r="N600" s="252">
        <v>18</v>
      </c>
      <c r="O600" s="252">
        <v>5</v>
      </c>
      <c r="P600" s="252">
        <v>2026</v>
      </c>
    </row>
    <row r="601" spans="1:16" s="228" customFormat="1" x14ac:dyDescent="0.4">
      <c r="A601" s="212">
        <v>600</v>
      </c>
      <c r="B601" s="195" t="s">
        <v>3160</v>
      </c>
      <c r="C601" s="216">
        <v>44348150</v>
      </c>
      <c r="D601" s="228" t="s">
        <v>3165</v>
      </c>
      <c r="E601" s="228" t="s">
        <v>41</v>
      </c>
      <c r="F601" s="222">
        <v>45803</v>
      </c>
      <c r="G601" s="391" t="s">
        <v>1889</v>
      </c>
      <c r="H601" s="224">
        <f t="shared" si="14"/>
        <v>45833</v>
      </c>
      <c r="I601" s="223" t="s">
        <v>342</v>
      </c>
      <c r="J601" s="399">
        <v>18858.259999999998</v>
      </c>
      <c r="K601" s="399" t="s">
        <v>564</v>
      </c>
      <c r="L601" s="355">
        <v>1287000</v>
      </c>
      <c r="M601" s="224">
        <v>45889</v>
      </c>
      <c r="N601" s="228">
        <v>20</v>
      </c>
      <c r="O601" s="228">
        <v>8</v>
      </c>
      <c r="P601" s="228">
        <v>2025</v>
      </c>
    </row>
    <row r="602" spans="1:16" s="202" customFormat="1" x14ac:dyDescent="0.4">
      <c r="A602" s="212">
        <v>601</v>
      </c>
      <c r="B602" s="50" t="s">
        <v>1543</v>
      </c>
      <c r="C602" s="183">
        <v>30715004506</v>
      </c>
      <c r="D602" s="202" t="s">
        <v>3169</v>
      </c>
      <c r="E602" s="202" t="s">
        <v>22</v>
      </c>
      <c r="F602" s="292">
        <v>45790</v>
      </c>
      <c r="G602" s="70" t="s">
        <v>1889</v>
      </c>
      <c r="H602" s="281">
        <f t="shared" si="14"/>
        <v>45820</v>
      </c>
      <c r="I602" s="202" t="s">
        <v>344</v>
      </c>
      <c r="J602" s="415">
        <v>170525.93</v>
      </c>
      <c r="K602" s="202" t="s">
        <v>564</v>
      </c>
      <c r="L602" s="416">
        <v>35750000</v>
      </c>
      <c r="M602" s="281">
        <v>45895</v>
      </c>
      <c r="N602" s="202">
        <v>26</v>
      </c>
      <c r="O602" s="202">
        <v>8</v>
      </c>
      <c r="P602" s="202">
        <v>2025</v>
      </c>
    </row>
    <row r="603" spans="1:16" s="228" customFormat="1" x14ac:dyDescent="0.4">
      <c r="A603" s="212">
        <v>602</v>
      </c>
      <c r="B603" s="195" t="s">
        <v>1008</v>
      </c>
      <c r="C603" s="195">
        <v>35122905</v>
      </c>
      <c r="D603" s="228" t="s">
        <v>3172</v>
      </c>
      <c r="E603" s="228" t="s">
        <v>45</v>
      </c>
      <c r="F603" s="222">
        <v>45836</v>
      </c>
      <c r="G603" s="249" t="s">
        <v>1905</v>
      </c>
      <c r="H603" s="224">
        <f t="shared" si="14"/>
        <v>45866</v>
      </c>
      <c r="I603" s="228" t="s">
        <v>342</v>
      </c>
      <c r="J603" s="399">
        <v>58368.91</v>
      </c>
      <c r="K603" s="228" t="s">
        <v>564</v>
      </c>
      <c r="L603" s="355">
        <v>2878000</v>
      </c>
      <c r="M603" s="224">
        <v>45896</v>
      </c>
      <c r="N603" s="228">
        <v>27</v>
      </c>
      <c r="O603" s="228">
        <v>8</v>
      </c>
      <c r="P603" s="228">
        <v>2025</v>
      </c>
    </row>
    <row r="604" spans="1:16" s="333" customFormat="1" x14ac:dyDescent="0.4">
      <c r="A604" s="212">
        <v>603</v>
      </c>
      <c r="B604" s="362" t="s">
        <v>3012</v>
      </c>
      <c r="C604" s="333">
        <v>40296597</v>
      </c>
      <c r="D604" s="333" t="s">
        <v>73</v>
      </c>
      <c r="E604" s="333" t="s">
        <v>41</v>
      </c>
      <c r="F604" s="335">
        <v>45716</v>
      </c>
      <c r="G604" s="326" t="s">
        <v>1905</v>
      </c>
      <c r="H604" s="329">
        <f t="shared" si="14"/>
        <v>45746</v>
      </c>
      <c r="I604" s="333" t="s">
        <v>342</v>
      </c>
      <c r="J604" s="431">
        <v>12500</v>
      </c>
      <c r="K604" s="333" t="s">
        <v>362</v>
      </c>
      <c r="L604" s="432">
        <v>5000000</v>
      </c>
      <c r="M604" s="329">
        <v>46081</v>
      </c>
      <c r="N604" s="333">
        <v>28</v>
      </c>
      <c r="O604" s="333">
        <v>2</v>
      </c>
      <c r="P604" s="333">
        <v>2026</v>
      </c>
    </row>
    <row r="605" spans="1:16" s="228" customFormat="1" ht="20.45" customHeight="1" x14ac:dyDescent="0.4">
      <c r="A605" s="212">
        <v>604</v>
      </c>
      <c r="B605" s="195" t="s">
        <v>2579</v>
      </c>
      <c r="C605" s="253">
        <v>20439002</v>
      </c>
      <c r="D605" s="228" t="s">
        <v>2820</v>
      </c>
      <c r="E605" s="228" t="s">
        <v>1587</v>
      </c>
      <c r="F605" s="222">
        <v>45836</v>
      </c>
      <c r="G605" s="249" t="s">
        <v>372</v>
      </c>
      <c r="H605" s="224">
        <f t="shared" si="14"/>
        <v>45866</v>
      </c>
      <c r="I605" s="228" t="s">
        <v>342</v>
      </c>
      <c r="J605" s="399">
        <v>35365.339999999997</v>
      </c>
      <c r="K605" s="228" t="s">
        <v>442</v>
      </c>
      <c r="L605" s="355">
        <v>11791000</v>
      </c>
      <c r="M605" s="224">
        <v>45874</v>
      </c>
      <c r="N605" s="228">
        <v>5</v>
      </c>
      <c r="O605" s="228">
        <v>8</v>
      </c>
      <c r="P605" s="228">
        <v>2025</v>
      </c>
    </row>
    <row r="606" spans="1:16" s="228" customFormat="1" x14ac:dyDescent="0.4">
      <c r="A606" s="212">
        <v>605</v>
      </c>
      <c r="B606" s="195" t="s">
        <v>3174</v>
      </c>
      <c r="C606" s="195">
        <v>23258487</v>
      </c>
      <c r="D606" s="228" t="s">
        <v>3179</v>
      </c>
      <c r="E606" s="228" t="s">
        <v>1587</v>
      </c>
      <c r="F606" s="222">
        <v>45836</v>
      </c>
      <c r="G606" s="249" t="s">
        <v>372</v>
      </c>
      <c r="H606" s="224">
        <f t="shared" si="14"/>
        <v>45866</v>
      </c>
      <c r="I606" s="228" t="s">
        <v>342</v>
      </c>
      <c r="J606" s="399">
        <v>59372.04</v>
      </c>
      <c r="K606" s="228" t="s">
        <v>442</v>
      </c>
      <c r="L606" s="355">
        <v>21158000</v>
      </c>
      <c r="M606" s="224">
        <v>45866</v>
      </c>
      <c r="N606" s="228">
        <v>28</v>
      </c>
      <c r="O606" s="228">
        <v>7</v>
      </c>
      <c r="P606" s="228">
        <v>2025</v>
      </c>
    </row>
    <row r="607" spans="1:16" s="228" customFormat="1" x14ac:dyDescent="0.4">
      <c r="A607" s="212">
        <v>606</v>
      </c>
      <c r="B607" s="195" t="s">
        <v>3181</v>
      </c>
      <c r="C607" s="195">
        <v>36125559</v>
      </c>
      <c r="D607" s="228" t="s">
        <v>2235</v>
      </c>
      <c r="E607" s="228" t="s">
        <v>22</v>
      </c>
      <c r="F607" s="222">
        <v>45821</v>
      </c>
      <c r="G607" s="249" t="s">
        <v>1905</v>
      </c>
      <c r="H607" s="224">
        <f t="shared" si="14"/>
        <v>45851</v>
      </c>
      <c r="I607" s="228" t="s">
        <v>443</v>
      </c>
      <c r="J607" s="399">
        <v>60169.59</v>
      </c>
      <c r="K607" s="228" t="s">
        <v>564</v>
      </c>
      <c r="L607" s="355">
        <v>8327000</v>
      </c>
      <c r="M607" s="224">
        <v>45905</v>
      </c>
      <c r="N607" s="228">
        <v>5</v>
      </c>
      <c r="O607" s="228">
        <v>9</v>
      </c>
      <c r="P607" s="228">
        <v>2025</v>
      </c>
    </row>
    <row r="608" spans="1:16" s="228" customFormat="1" x14ac:dyDescent="0.4">
      <c r="A608" s="212">
        <v>607</v>
      </c>
      <c r="B608" s="195" t="s">
        <v>3186</v>
      </c>
      <c r="C608" s="195">
        <v>32875186</v>
      </c>
      <c r="D608" s="228" t="s">
        <v>1571</v>
      </c>
      <c r="E608" s="228" t="s">
        <v>45</v>
      </c>
      <c r="F608" s="222">
        <v>45836</v>
      </c>
      <c r="G608" s="249" t="s">
        <v>1905</v>
      </c>
      <c r="H608" s="224">
        <f t="shared" si="14"/>
        <v>45866</v>
      </c>
      <c r="I608" s="228" t="s">
        <v>443</v>
      </c>
      <c r="J608" s="399">
        <v>70659.039999999994</v>
      </c>
      <c r="K608" s="228" t="s">
        <v>564</v>
      </c>
      <c r="L608" s="355">
        <v>4659000</v>
      </c>
      <c r="M608" s="224">
        <v>45906</v>
      </c>
      <c r="N608" s="228">
        <v>6</v>
      </c>
      <c r="O608" s="228">
        <v>9</v>
      </c>
      <c r="P608" s="228">
        <v>2025</v>
      </c>
    </row>
    <row r="609" spans="1:16" s="228" customFormat="1" x14ac:dyDescent="0.4">
      <c r="A609" s="212">
        <v>608</v>
      </c>
      <c r="B609" s="195" t="s">
        <v>3187</v>
      </c>
      <c r="C609" s="216">
        <v>35690560</v>
      </c>
      <c r="D609" s="228" t="s">
        <v>1828</v>
      </c>
      <c r="E609" s="228" t="s">
        <v>41</v>
      </c>
      <c r="F609" s="222">
        <v>45836</v>
      </c>
      <c r="G609" s="249" t="s">
        <v>1905</v>
      </c>
      <c r="H609" s="224">
        <f t="shared" si="14"/>
        <v>45866</v>
      </c>
      <c r="I609" s="228" t="s">
        <v>443</v>
      </c>
      <c r="J609" s="399">
        <v>9806.5499999999993</v>
      </c>
      <c r="K609" s="228" t="s">
        <v>564</v>
      </c>
      <c r="L609" s="355">
        <v>0</v>
      </c>
      <c r="M609" s="224">
        <v>45906</v>
      </c>
      <c r="N609" s="228">
        <v>6</v>
      </c>
      <c r="O609" s="228">
        <v>9</v>
      </c>
      <c r="P609" s="228">
        <v>2025</v>
      </c>
    </row>
    <row r="610" spans="1:16" s="228" customFormat="1" x14ac:dyDescent="0.4">
      <c r="A610" s="212">
        <v>609</v>
      </c>
      <c r="B610" s="195" t="s">
        <v>3188</v>
      </c>
      <c r="C610" s="195">
        <v>16640673</v>
      </c>
      <c r="D610" s="228" t="s">
        <v>2640</v>
      </c>
      <c r="E610" s="228" t="s">
        <v>22</v>
      </c>
      <c r="F610" s="222">
        <v>45821</v>
      </c>
      <c r="G610" s="249" t="s">
        <v>1905</v>
      </c>
      <c r="H610" s="224">
        <f t="shared" si="14"/>
        <v>45851</v>
      </c>
      <c r="I610" s="228" t="s">
        <v>443</v>
      </c>
      <c r="J610" s="399">
        <v>98333.34</v>
      </c>
      <c r="K610" s="228" t="s">
        <v>564</v>
      </c>
      <c r="L610" s="355">
        <v>17710000</v>
      </c>
      <c r="M610" s="224">
        <v>45908</v>
      </c>
      <c r="N610" s="228">
        <v>8</v>
      </c>
      <c r="O610" s="228">
        <v>9</v>
      </c>
      <c r="P610" s="228">
        <v>2025</v>
      </c>
    </row>
    <row r="611" spans="1:16" s="228" customFormat="1" x14ac:dyDescent="0.4">
      <c r="A611" s="212">
        <v>610</v>
      </c>
      <c r="B611" s="195" t="s">
        <v>1616</v>
      </c>
      <c r="C611" s="195">
        <v>21398281</v>
      </c>
      <c r="D611" s="228" t="s">
        <v>3211</v>
      </c>
      <c r="E611" s="228" t="s">
        <v>518</v>
      </c>
      <c r="F611" s="222">
        <v>45817</v>
      </c>
      <c r="G611" s="249" t="s">
        <v>1889</v>
      </c>
      <c r="H611" s="224">
        <f t="shared" si="14"/>
        <v>45847</v>
      </c>
      <c r="I611" s="228" t="s">
        <v>443</v>
      </c>
      <c r="J611" s="399">
        <v>71999.14</v>
      </c>
      <c r="K611" s="228" t="s">
        <v>1890</v>
      </c>
      <c r="L611" s="355">
        <v>1100000</v>
      </c>
      <c r="M611" s="224">
        <v>45907</v>
      </c>
      <c r="N611" s="228">
        <v>7</v>
      </c>
      <c r="O611" s="228">
        <v>9</v>
      </c>
      <c r="P611" s="228">
        <v>2025</v>
      </c>
    </row>
    <row r="612" spans="1:16" s="228" customFormat="1" x14ac:dyDescent="0.4">
      <c r="A612" s="212">
        <v>611</v>
      </c>
      <c r="B612" s="195" t="s">
        <v>3191</v>
      </c>
      <c r="C612" s="342">
        <v>30715004506</v>
      </c>
      <c r="D612" s="228" t="s">
        <v>3215</v>
      </c>
      <c r="E612" s="228" t="s">
        <v>1587</v>
      </c>
      <c r="F612" s="222">
        <v>45836</v>
      </c>
      <c r="G612" s="249" t="s">
        <v>1889</v>
      </c>
      <c r="H612" s="224">
        <f t="shared" si="14"/>
        <v>45866</v>
      </c>
      <c r="I612" s="228" t="s">
        <v>342</v>
      </c>
      <c r="J612" s="399">
        <v>121093.27</v>
      </c>
      <c r="K612" s="228" t="s">
        <v>442</v>
      </c>
      <c r="L612" s="355">
        <v>74747000</v>
      </c>
      <c r="M612" s="224">
        <v>45849</v>
      </c>
      <c r="N612" s="228">
        <v>11</v>
      </c>
      <c r="O612" s="228">
        <v>7</v>
      </c>
      <c r="P612" s="228">
        <v>2025</v>
      </c>
    </row>
    <row r="613" spans="1:16" s="228" customFormat="1" x14ac:dyDescent="0.4">
      <c r="A613" s="212">
        <v>612</v>
      </c>
      <c r="B613" s="195" t="s">
        <v>3100</v>
      </c>
      <c r="C613" s="216">
        <v>35965459</v>
      </c>
      <c r="D613" s="228" t="s">
        <v>1838</v>
      </c>
      <c r="E613" s="228" t="s">
        <v>41</v>
      </c>
      <c r="F613" s="222">
        <v>45836</v>
      </c>
      <c r="G613" s="249" t="s">
        <v>1905</v>
      </c>
      <c r="H613" s="224">
        <f t="shared" si="14"/>
        <v>45866</v>
      </c>
      <c r="I613" s="228" t="s">
        <v>443</v>
      </c>
      <c r="J613" s="399">
        <v>45576.37</v>
      </c>
      <c r="K613" s="228" t="s">
        <v>564</v>
      </c>
      <c r="L613" s="355">
        <v>4630000</v>
      </c>
      <c r="M613" s="224">
        <v>45912</v>
      </c>
      <c r="N613" s="228">
        <v>12</v>
      </c>
      <c r="O613" s="228">
        <v>9</v>
      </c>
      <c r="P613" s="228">
        <v>2025</v>
      </c>
    </row>
    <row r="614" spans="1:16" s="228" customFormat="1" x14ac:dyDescent="0.4">
      <c r="A614" s="212">
        <v>613</v>
      </c>
      <c r="B614" s="195" t="s">
        <v>3509</v>
      </c>
      <c r="C614" s="195">
        <v>95063921</v>
      </c>
      <c r="D614" s="228" t="s">
        <v>2467</v>
      </c>
      <c r="E614" s="228" t="s">
        <v>41</v>
      </c>
      <c r="F614" s="222">
        <v>45836</v>
      </c>
      <c r="G614" s="249" t="s">
        <v>1889</v>
      </c>
      <c r="H614" s="224">
        <f t="shared" si="14"/>
        <v>45866</v>
      </c>
      <c r="I614" s="228" t="s">
        <v>443</v>
      </c>
      <c r="J614" s="399">
        <v>37412.44</v>
      </c>
      <c r="K614" s="228" t="s">
        <v>564</v>
      </c>
      <c r="L614" s="355">
        <v>1346000</v>
      </c>
      <c r="M614" s="224">
        <v>45849</v>
      </c>
      <c r="N614" s="228">
        <v>11</v>
      </c>
      <c r="O614" s="228">
        <v>7</v>
      </c>
      <c r="P614" s="228">
        <v>2025</v>
      </c>
    </row>
    <row r="615" spans="1:16" s="228" customFormat="1" x14ac:dyDescent="0.4">
      <c r="A615" s="212">
        <v>614</v>
      </c>
      <c r="B615" s="195" t="s">
        <v>3193</v>
      </c>
      <c r="C615" s="195">
        <v>45486622</v>
      </c>
      <c r="D615" s="228" t="s">
        <v>1782</v>
      </c>
      <c r="E615" s="228" t="s">
        <v>22</v>
      </c>
      <c r="F615" s="222">
        <v>45835</v>
      </c>
      <c r="G615" s="249" t="s">
        <v>1889</v>
      </c>
      <c r="H615" s="224">
        <f t="shared" si="14"/>
        <v>45865</v>
      </c>
      <c r="I615" s="228" t="s">
        <v>412</v>
      </c>
      <c r="J615" s="399">
        <v>60117.1</v>
      </c>
      <c r="K615" s="228" t="s">
        <v>564</v>
      </c>
      <c r="L615" s="355">
        <v>7535000</v>
      </c>
      <c r="M615" s="224">
        <v>45912</v>
      </c>
      <c r="N615" s="228">
        <v>12</v>
      </c>
      <c r="O615" s="228">
        <v>9</v>
      </c>
      <c r="P615" s="228">
        <v>2025</v>
      </c>
    </row>
    <row r="616" spans="1:16" s="333" customFormat="1" x14ac:dyDescent="0.4">
      <c r="A616" s="212">
        <v>615</v>
      </c>
      <c r="B616" s="362" t="s">
        <v>3223</v>
      </c>
      <c r="C616" s="362">
        <v>14579666</v>
      </c>
      <c r="D616" s="333" t="s">
        <v>1843</v>
      </c>
      <c r="E616" s="333" t="s">
        <v>22</v>
      </c>
      <c r="F616" s="335">
        <v>45810</v>
      </c>
      <c r="G616" s="326" t="s">
        <v>1889</v>
      </c>
      <c r="H616" s="329">
        <f t="shared" si="14"/>
        <v>45840</v>
      </c>
      <c r="I616" s="333" t="s">
        <v>443</v>
      </c>
      <c r="J616" s="431">
        <v>100406.54</v>
      </c>
      <c r="K616" s="333" t="s">
        <v>564</v>
      </c>
      <c r="L616" s="432">
        <v>16280000</v>
      </c>
      <c r="M616" s="329">
        <v>45918</v>
      </c>
      <c r="N616" s="333">
        <v>18</v>
      </c>
      <c r="O616" s="333">
        <v>9</v>
      </c>
      <c r="P616" s="333">
        <v>2025</v>
      </c>
    </row>
    <row r="617" spans="1:16" s="252" customFormat="1" x14ac:dyDescent="0.4">
      <c r="A617" s="212">
        <v>616</v>
      </c>
      <c r="B617" s="298" t="s">
        <v>1639</v>
      </c>
      <c r="C617" s="298">
        <v>39934668</v>
      </c>
      <c r="D617" s="252" t="s">
        <v>1810</v>
      </c>
      <c r="E617" s="252" t="s">
        <v>22</v>
      </c>
      <c r="F617" s="291">
        <v>45840</v>
      </c>
      <c r="G617" s="214" t="s">
        <v>339</v>
      </c>
      <c r="H617" s="251">
        <f t="shared" si="14"/>
        <v>45870</v>
      </c>
      <c r="J617" s="403">
        <v>100406.54</v>
      </c>
      <c r="K617" s="252" t="s">
        <v>564</v>
      </c>
      <c r="L617" s="404">
        <v>18700000</v>
      </c>
      <c r="M617" s="251">
        <v>45918</v>
      </c>
      <c r="N617" s="252">
        <v>18</v>
      </c>
      <c r="O617" s="252">
        <v>9</v>
      </c>
      <c r="P617" s="252">
        <v>2025</v>
      </c>
    </row>
    <row r="618" spans="1:16" s="228" customFormat="1" x14ac:dyDescent="0.4">
      <c r="A618" s="212">
        <v>617</v>
      </c>
      <c r="B618" s="195" t="s">
        <v>3230</v>
      </c>
      <c r="C618" s="195">
        <v>43525595</v>
      </c>
      <c r="D618" s="228" t="s">
        <v>2566</v>
      </c>
      <c r="E618" s="228" t="s">
        <v>41</v>
      </c>
      <c r="F618" s="222">
        <v>45829</v>
      </c>
      <c r="G618" s="249" t="s">
        <v>1889</v>
      </c>
      <c r="H618" s="224">
        <f t="shared" si="14"/>
        <v>45859</v>
      </c>
      <c r="I618" s="228" t="s">
        <v>443</v>
      </c>
      <c r="J618" s="399">
        <v>74251.87</v>
      </c>
      <c r="K618" s="228" t="s">
        <v>564</v>
      </c>
      <c r="L618" s="355">
        <v>1866000</v>
      </c>
      <c r="M618" s="224">
        <v>45920</v>
      </c>
      <c r="N618" s="228">
        <v>20</v>
      </c>
      <c r="O618" s="228">
        <v>9</v>
      </c>
      <c r="P618" s="228">
        <v>2025</v>
      </c>
    </row>
    <row r="619" spans="1:16" s="228" customFormat="1" x14ac:dyDescent="0.4">
      <c r="A619" s="212">
        <v>618</v>
      </c>
      <c r="B619" s="195" t="s">
        <v>3240</v>
      </c>
      <c r="C619" s="195">
        <v>42979246</v>
      </c>
      <c r="D619" s="228" t="s">
        <v>1832</v>
      </c>
      <c r="E619" s="228" t="s">
        <v>41</v>
      </c>
      <c r="F619" s="222">
        <v>45836</v>
      </c>
      <c r="G619" s="249" t="s">
        <v>1905</v>
      </c>
      <c r="H619" s="224">
        <f t="shared" si="14"/>
        <v>45866</v>
      </c>
      <c r="I619" s="228" t="s">
        <v>342</v>
      </c>
      <c r="J619" s="399">
        <v>26933.91</v>
      </c>
      <c r="K619" s="228" t="s">
        <v>564</v>
      </c>
      <c r="L619" s="355">
        <v>1700000</v>
      </c>
      <c r="M619" s="224">
        <v>45921</v>
      </c>
      <c r="N619" s="228">
        <v>21</v>
      </c>
      <c r="O619" s="228">
        <v>9</v>
      </c>
      <c r="P619" s="228">
        <v>2025</v>
      </c>
    </row>
    <row r="620" spans="1:16" s="295" customFormat="1" x14ac:dyDescent="0.4">
      <c r="A620" s="212">
        <v>619</v>
      </c>
      <c r="B620" s="253" t="s">
        <v>3245</v>
      </c>
      <c r="C620" s="253">
        <v>33437582</v>
      </c>
      <c r="D620" s="295" t="s">
        <v>2487</v>
      </c>
      <c r="E620" s="295" t="s">
        <v>45</v>
      </c>
      <c r="F620" s="300">
        <v>45836</v>
      </c>
      <c r="G620" s="212" t="s">
        <v>339</v>
      </c>
      <c r="H620" s="296">
        <f t="shared" si="14"/>
        <v>45866</v>
      </c>
      <c r="I620" s="295" t="s">
        <v>412</v>
      </c>
      <c r="J620" s="401">
        <v>102297.31</v>
      </c>
      <c r="K620" s="295" t="s">
        <v>564</v>
      </c>
      <c r="L620" s="402">
        <v>9845000</v>
      </c>
      <c r="M620" s="296">
        <v>45923</v>
      </c>
      <c r="N620" s="295">
        <v>23</v>
      </c>
      <c r="O620" s="295">
        <v>9</v>
      </c>
      <c r="P620" s="295">
        <v>2025</v>
      </c>
    </row>
    <row r="621" spans="1:16" s="313" customFormat="1" x14ac:dyDescent="0.4">
      <c r="A621" s="212">
        <v>620</v>
      </c>
      <c r="B621" s="422" t="s">
        <v>449</v>
      </c>
      <c r="C621" s="422">
        <v>30715461362</v>
      </c>
      <c r="D621" s="313" t="s">
        <v>776</v>
      </c>
      <c r="E621" s="313" t="s">
        <v>33</v>
      </c>
      <c r="F621" s="307">
        <v>45775</v>
      </c>
      <c r="G621" s="306" t="s">
        <v>339</v>
      </c>
      <c r="H621" s="309">
        <f t="shared" si="14"/>
        <v>45805</v>
      </c>
      <c r="I621" s="313" t="s">
        <v>342</v>
      </c>
      <c r="J621" s="425">
        <v>606000</v>
      </c>
      <c r="K621" s="313" t="s">
        <v>362</v>
      </c>
      <c r="L621" s="426">
        <v>50000000</v>
      </c>
      <c r="M621" s="309">
        <v>46107</v>
      </c>
      <c r="N621" s="313">
        <v>26</v>
      </c>
      <c r="O621" s="313">
        <v>3</v>
      </c>
      <c r="P621" s="313">
        <v>2026</v>
      </c>
    </row>
    <row r="622" spans="1:16" s="228" customFormat="1" x14ac:dyDescent="0.4">
      <c r="A622" s="212">
        <v>621</v>
      </c>
      <c r="B622" s="195" t="s">
        <v>3015</v>
      </c>
      <c r="C622" s="195">
        <v>34839658</v>
      </c>
      <c r="D622" s="228" t="s">
        <v>595</v>
      </c>
      <c r="E622" s="228" t="s">
        <v>22</v>
      </c>
      <c r="F622" s="222">
        <v>45821</v>
      </c>
      <c r="G622" s="249" t="s">
        <v>1905</v>
      </c>
      <c r="H622" s="224">
        <f t="shared" si="14"/>
        <v>45851</v>
      </c>
      <c r="I622" s="228" t="s">
        <v>342</v>
      </c>
      <c r="J622" s="399">
        <v>71383.399999999994</v>
      </c>
      <c r="K622" s="228" t="s">
        <v>362</v>
      </c>
      <c r="L622" s="355">
        <v>22000000</v>
      </c>
      <c r="M622" s="224">
        <v>46110</v>
      </c>
      <c r="N622" s="228">
        <v>29</v>
      </c>
      <c r="O622" s="228">
        <v>3</v>
      </c>
      <c r="P622" s="228">
        <v>2026</v>
      </c>
    </row>
    <row r="623" spans="1:16" s="228" customFormat="1" x14ac:dyDescent="0.4">
      <c r="A623" s="212">
        <v>622</v>
      </c>
      <c r="B623" s="195" t="s">
        <v>3251</v>
      </c>
      <c r="C623" s="216">
        <v>27374759170</v>
      </c>
      <c r="D623" s="228" t="s">
        <v>3257</v>
      </c>
      <c r="E623" s="228" t="s">
        <v>41</v>
      </c>
      <c r="F623" s="222">
        <v>45836</v>
      </c>
      <c r="G623" s="249" t="s">
        <v>339</v>
      </c>
      <c r="H623" s="224">
        <f t="shared" si="14"/>
        <v>45866</v>
      </c>
      <c r="I623" s="228" t="s">
        <v>342</v>
      </c>
      <c r="J623" s="399">
        <v>198640</v>
      </c>
      <c r="K623" s="228" t="s">
        <v>362</v>
      </c>
      <c r="L623" s="355">
        <v>2000000</v>
      </c>
      <c r="M623" s="224">
        <v>46110</v>
      </c>
      <c r="N623" s="228">
        <v>29</v>
      </c>
      <c r="O623" s="228">
        <v>3</v>
      </c>
      <c r="P623" s="228">
        <v>2026</v>
      </c>
    </row>
    <row r="624" spans="1:16" s="228" customFormat="1" x14ac:dyDescent="0.4">
      <c r="A624" s="212">
        <v>623</v>
      </c>
      <c r="B624" s="195" t="s">
        <v>3252</v>
      </c>
      <c r="C624" s="195">
        <v>43231956</v>
      </c>
      <c r="D624" s="228" t="s">
        <v>1870</v>
      </c>
      <c r="E624" s="228" t="s">
        <v>22</v>
      </c>
      <c r="F624" s="222">
        <v>45823</v>
      </c>
      <c r="G624" s="249" t="s">
        <v>1889</v>
      </c>
      <c r="H624" s="224">
        <f t="shared" si="14"/>
        <v>45853</v>
      </c>
      <c r="I624" s="228" t="s">
        <v>342</v>
      </c>
      <c r="J624" s="399">
        <v>49187.9</v>
      </c>
      <c r="K624" s="228" t="s">
        <v>564</v>
      </c>
      <c r="L624" s="355">
        <v>7040000</v>
      </c>
      <c r="M624" s="224">
        <v>45929</v>
      </c>
      <c r="N624" s="228">
        <v>29</v>
      </c>
      <c r="O624" s="228">
        <v>9</v>
      </c>
      <c r="P624" s="228">
        <v>2025</v>
      </c>
    </row>
    <row r="625" spans="1:16" s="228" customFormat="1" x14ac:dyDescent="0.4">
      <c r="A625" s="212">
        <v>624</v>
      </c>
      <c r="B625" s="195" t="s">
        <v>3190</v>
      </c>
      <c r="C625" s="195">
        <v>23794462</v>
      </c>
      <c r="D625" s="228" t="s">
        <v>3321</v>
      </c>
      <c r="E625" s="228" t="s">
        <v>22</v>
      </c>
      <c r="F625" s="222">
        <v>45825</v>
      </c>
      <c r="G625" s="249" t="s">
        <v>1889</v>
      </c>
      <c r="H625" s="224">
        <f t="shared" si="14"/>
        <v>45855</v>
      </c>
      <c r="I625" s="228" t="s">
        <v>443</v>
      </c>
      <c r="J625" s="399">
        <v>31379.360000000001</v>
      </c>
      <c r="K625" s="228" t="s">
        <v>564</v>
      </c>
      <c r="L625" s="355">
        <v>8000000</v>
      </c>
      <c r="M625" s="224">
        <v>46114</v>
      </c>
      <c r="N625" s="228">
        <v>2</v>
      </c>
      <c r="O625" s="228">
        <v>4</v>
      </c>
      <c r="P625" s="228">
        <v>2026</v>
      </c>
    </row>
    <row r="626" spans="1:16" s="252" customFormat="1" x14ac:dyDescent="0.4">
      <c r="A626" s="212">
        <v>625</v>
      </c>
      <c r="B626" s="298" t="s">
        <v>2310</v>
      </c>
      <c r="C626" s="298">
        <v>23231796</v>
      </c>
      <c r="D626" s="252" t="s">
        <v>2146</v>
      </c>
      <c r="E626" s="252" t="s">
        <v>22</v>
      </c>
      <c r="F626" s="291">
        <v>45840</v>
      </c>
      <c r="G626" s="214" t="s">
        <v>372</v>
      </c>
      <c r="H626" s="251">
        <f t="shared" si="14"/>
        <v>45870</v>
      </c>
      <c r="I626" s="252" t="s">
        <v>342</v>
      </c>
      <c r="J626" s="403">
        <v>57842.78</v>
      </c>
      <c r="K626" s="252" t="s">
        <v>564</v>
      </c>
      <c r="L626" s="404">
        <v>9020000</v>
      </c>
      <c r="M626" s="251">
        <v>45931</v>
      </c>
      <c r="N626" s="252">
        <v>1</v>
      </c>
      <c r="O626" s="252">
        <v>10</v>
      </c>
      <c r="P626" s="252">
        <v>2025</v>
      </c>
    </row>
    <row r="627" spans="1:16" s="228" customFormat="1" x14ac:dyDescent="0.4">
      <c r="A627" s="212">
        <v>626</v>
      </c>
      <c r="B627" s="195" t="s">
        <v>3262</v>
      </c>
      <c r="C627" s="195">
        <v>20140307</v>
      </c>
      <c r="D627" s="228" t="s">
        <v>1998</v>
      </c>
      <c r="E627" s="228" t="s">
        <v>22</v>
      </c>
      <c r="F627" s="222">
        <v>45821</v>
      </c>
      <c r="G627" s="249" t="s">
        <v>1905</v>
      </c>
      <c r="H627" s="224">
        <f t="shared" si="14"/>
        <v>45851</v>
      </c>
      <c r="I627" s="228" t="s">
        <v>342</v>
      </c>
      <c r="J627" s="399">
        <v>95869.456000000006</v>
      </c>
      <c r="K627" s="228" t="s">
        <v>564</v>
      </c>
      <c r="L627" s="355">
        <v>22660000</v>
      </c>
      <c r="M627" s="224">
        <v>45858</v>
      </c>
      <c r="N627" s="228">
        <v>20</v>
      </c>
      <c r="O627" s="228">
        <v>7</v>
      </c>
      <c r="P627" s="228">
        <v>2025</v>
      </c>
    </row>
    <row r="628" spans="1:16" s="228" customFormat="1" x14ac:dyDescent="0.4">
      <c r="A628" s="212">
        <v>627</v>
      </c>
      <c r="B628" s="195" t="s">
        <v>2887</v>
      </c>
      <c r="C628" s="193">
        <v>23260354779</v>
      </c>
      <c r="D628" s="228" t="s">
        <v>326</v>
      </c>
      <c r="E628" s="228" t="s">
        <v>22</v>
      </c>
      <c r="F628" s="222">
        <v>45821</v>
      </c>
      <c r="G628" s="249" t="s">
        <v>1905</v>
      </c>
      <c r="H628" s="224">
        <f t="shared" si="14"/>
        <v>45851</v>
      </c>
      <c r="I628" s="228" t="s">
        <v>342</v>
      </c>
      <c r="J628" s="399">
        <v>727968</v>
      </c>
      <c r="K628" s="228" t="s">
        <v>362</v>
      </c>
      <c r="L628" s="355">
        <v>383500000</v>
      </c>
      <c r="M628" s="224">
        <v>46113</v>
      </c>
      <c r="N628" s="228">
        <v>1</v>
      </c>
      <c r="O628" s="228">
        <v>4</v>
      </c>
      <c r="P628" s="228">
        <v>2026</v>
      </c>
    </row>
    <row r="629" spans="1:16" s="228" customFormat="1" x14ac:dyDescent="0.4">
      <c r="A629" s="212">
        <v>628</v>
      </c>
      <c r="B629" s="195" t="s">
        <v>3269</v>
      </c>
      <c r="C629" s="195">
        <v>44653577</v>
      </c>
      <c r="D629" s="228" t="s">
        <v>684</v>
      </c>
      <c r="E629" s="228" t="s">
        <v>45</v>
      </c>
      <c r="F629" s="222">
        <v>45821</v>
      </c>
      <c r="G629" s="249" t="s">
        <v>1889</v>
      </c>
      <c r="H629" s="224">
        <f t="shared" si="14"/>
        <v>45851</v>
      </c>
      <c r="I629" s="228" t="s">
        <v>342</v>
      </c>
      <c r="J629" s="399">
        <v>65292.97</v>
      </c>
      <c r="K629" s="228" t="s">
        <v>564</v>
      </c>
      <c r="L629" s="355">
        <v>3450000</v>
      </c>
      <c r="M629" s="224">
        <v>45933</v>
      </c>
      <c r="N629" s="228">
        <v>3</v>
      </c>
      <c r="O629" s="228">
        <v>10</v>
      </c>
      <c r="P629" s="228">
        <v>2025</v>
      </c>
    </row>
    <row r="630" spans="1:16" s="228" customFormat="1" x14ac:dyDescent="0.4">
      <c r="A630" s="212">
        <v>629</v>
      </c>
      <c r="B630" s="195" t="s">
        <v>3270</v>
      </c>
      <c r="C630" s="216">
        <v>42106132</v>
      </c>
      <c r="D630" s="228" t="s">
        <v>2150</v>
      </c>
      <c r="E630" s="228" t="s">
        <v>41</v>
      </c>
      <c r="F630" s="222">
        <v>45805</v>
      </c>
      <c r="G630" s="249" t="s">
        <v>1905</v>
      </c>
      <c r="H630" s="224">
        <f t="shared" si="14"/>
        <v>45835</v>
      </c>
      <c r="I630" s="223" t="s">
        <v>342</v>
      </c>
      <c r="J630" s="399">
        <v>122756.71</v>
      </c>
      <c r="K630" s="228" t="s">
        <v>564</v>
      </c>
      <c r="L630" s="355">
        <v>5200000</v>
      </c>
      <c r="M630" s="224">
        <v>45845</v>
      </c>
      <c r="N630" s="228">
        <v>7</v>
      </c>
      <c r="O630" s="228">
        <v>7</v>
      </c>
      <c r="P630" s="228">
        <v>2025</v>
      </c>
    </row>
    <row r="631" spans="1:16" s="228" customFormat="1" x14ac:dyDescent="0.4">
      <c r="A631" s="212">
        <v>630</v>
      </c>
      <c r="B631" s="195" t="s">
        <v>3043</v>
      </c>
      <c r="C631" s="195">
        <v>41440300</v>
      </c>
      <c r="D631" s="228" t="s">
        <v>3295</v>
      </c>
      <c r="E631" s="228" t="s">
        <v>41</v>
      </c>
      <c r="F631" s="222">
        <v>45836</v>
      </c>
      <c r="G631" s="249" t="s">
        <v>1905</v>
      </c>
      <c r="H631" s="224">
        <f t="shared" si="14"/>
        <v>45866</v>
      </c>
      <c r="I631" s="228" t="s">
        <v>342</v>
      </c>
      <c r="J631" s="399">
        <v>107472.65</v>
      </c>
      <c r="K631" s="228" t="s">
        <v>564</v>
      </c>
      <c r="L631" s="355">
        <v>15700000</v>
      </c>
      <c r="M631" s="224">
        <v>45846</v>
      </c>
      <c r="N631" s="228">
        <v>8</v>
      </c>
      <c r="O631" s="228">
        <v>7</v>
      </c>
      <c r="P631" s="228">
        <v>2025</v>
      </c>
    </row>
    <row r="632" spans="1:16" s="228" customFormat="1" x14ac:dyDescent="0.4">
      <c r="A632" s="212">
        <v>631</v>
      </c>
      <c r="B632" s="195" t="s">
        <v>3273</v>
      </c>
      <c r="C632" s="216">
        <v>37999989</v>
      </c>
      <c r="D632" s="228" t="s">
        <v>1785</v>
      </c>
      <c r="E632" s="228" t="s">
        <v>41</v>
      </c>
      <c r="F632" s="222">
        <v>45836</v>
      </c>
      <c r="G632" s="249" t="s">
        <v>1905</v>
      </c>
      <c r="H632" s="224">
        <f t="shared" si="14"/>
        <v>45866</v>
      </c>
      <c r="I632" s="228" t="s">
        <v>342</v>
      </c>
      <c r="J632" s="399">
        <v>42956.36</v>
      </c>
      <c r="K632" s="228" t="s">
        <v>564</v>
      </c>
      <c r="L632" s="355">
        <v>1801000</v>
      </c>
      <c r="M632" s="224">
        <v>45847</v>
      </c>
      <c r="N632" s="228">
        <v>9</v>
      </c>
      <c r="O632" s="228">
        <v>7</v>
      </c>
      <c r="P632" s="228">
        <v>2025</v>
      </c>
    </row>
    <row r="633" spans="1:16" s="228" customFormat="1" x14ac:dyDescent="0.4">
      <c r="A633" s="212">
        <v>632</v>
      </c>
      <c r="B633" s="195" t="s">
        <v>3274</v>
      </c>
      <c r="C633" s="216">
        <v>41964241</v>
      </c>
      <c r="D633" s="228" t="s">
        <v>1870</v>
      </c>
      <c r="E633" s="228" t="s">
        <v>41</v>
      </c>
      <c r="F633" s="222">
        <v>45818</v>
      </c>
      <c r="G633" s="249" t="s">
        <v>1889</v>
      </c>
      <c r="H633" s="224">
        <f t="shared" si="14"/>
        <v>45848</v>
      </c>
      <c r="I633" s="228" t="s">
        <v>342</v>
      </c>
      <c r="J633" s="399">
        <v>51689.05</v>
      </c>
      <c r="K633" s="228" t="s">
        <v>564</v>
      </c>
      <c r="L633" s="355">
        <v>9850000</v>
      </c>
      <c r="M633" s="224">
        <v>45847</v>
      </c>
      <c r="N633" s="228">
        <v>9</v>
      </c>
      <c r="O633" s="228">
        <v>7</v>
      </c>
      <c r="P633" s="228">
        <v>2025</v>
      </c>
    </row>
    <row r="634" spans="1:16" s="252" customFormat="1" x14ac:dyDescent="0.4">
      <c r="A634" s="212">
        <v>633</v>
      </c>
      <c r="B634" s="298" t="s">
        <v>1697</v>
      </c>
      <c r="C634" s="298">
        <v>28270760</v>
      </c>
      <c r="D634" s="252" t="s">
        <v>3303</v>
      </c>
      <c r="E634" s="252" t="s">
        <v>22</v>
      </c>
      <c r="F634" s="291">
        <v>45840</v>
      </c>
      <c r="G634" s="214" t="s">
        <v>339</v>
      </c>
      <c r="H634" s="251">
        <f t="shared" ref="H634:H673" si="15">+$F634+30</f>
        <v>45870</v>
      </c>
      <c r="I634" s="252" t="s">
        <v>412</v>
      </c>
      <c r="J634" s="403">
        <v>335879.03</v>
      </c>
      <c r="K634" s="252" t="s">
        <v>564</v>
      </c>
      <c r="L634" s="404">
        <v>77768000</v>
      </c>
      <c r="M634" s="251">
        <v>45848</v>
      </c>
      <c r="N634" s="252">
        <v>10</v>
      </c>
      <c r="O634" s="252">
        <v>7</v>
      </c>
      <c r="P634" s="252">
        <v>2025</v>
      </c>
    </row>
    <row r="635" spans="1:16" s="252" customFormat="1" x14ac:dyDescent="0.4">
      <c r="A635" s="212">
        <v>634</v>
      </c>
      <c r="B635" s="298" t="s">
        <v>3276</v>
      </c>
      <c r="C635" s="298">
        <v>14839840</v>
      </c>
      <c r="D635" s="252" t="s">
        <v>2130</v>
      </c>
      <c r="E635" s="252" t="s">
        <v>22</v>
      </c>
      <c r="F635" s="291">
        <v>45813</v>
      </c>
      <c r="G635" s="214" t="s">
        <v>339</v>
      </c>
      <c r="H635" s="251">
        <f t="shared" si="15"/>
        <v>45843</v>
      </c>
      <c r="I635" s="252" t="s">
        <v>412</v>
      </c>
      <c r="J635" s="403">
        <v>129761.81</v>
      </c>
      <c r="K635" s="252" t="s">
        <v>564</v>
      </c>
      <c r="L635" s="404">
        <v>32120000</v>
      </c>
      <c r="M635" s="251">
        <v>45849</v>
      </c>
      <c r="N635" s="252">
        <v>11</v>
      </c>
      <c r="O635" s="252">
        <v>7</v>
      </c>
      <c r="P635" s="252">
        <v>2025</v>
      </c>
    </row>
    <row r="636" spans="1:16" s="248" customFormat="1" x14ac:dyDescent="0.4">
      <c r="A636" s="212">
        <v>635</v>
      </c>
      <c r="B636" s="340" t="s">
        <v>3308</v>
      </c>
      <c r="C636" s="340">
        <v>22857787</v>
      </c>
      <c r="D636" s="248" t="s">
        <v>2578</v>
      </c>
      <c r="E636" s="248" t="s">
        <v>22</v>
      </c>
      <c r="F636" s="241">
        <v>45813</v>
      </c>
      <c r="G636" s="240" t="s">
        <v>339</v>
      </c>
      <c r="H636" s="243">
        <f t="shared" si="15"/>
        <v>45843</v>
      </c>
      <c r="I636" s="248" t="s">
        <v>344</v>
      </c>
      <c r="J636" s="397">
        <v>62083.14</v>
      </c>
      <c r="K636" s="248" t="s">
        <v>564</v>
      </c>
      <c r="L636" s="398">
        <v>11110000</v>
      </c>
      <c r="M636" s="243">
        <v>45852</v>
      </c>
      <c r="N636" s="248">
        <v>14</v>
      </c>
      <c r="O636" s="248">
        <v>7</v>
      </c>
      <c r="P636" s="248">
        <v>2025</v>
      </c>
    </row>
    <row r="637" spans="1:16" s="228" customFormat="1" x14ac:dyDescent="0.4">
      <c r="A637" s="212">
        <v>636</v>
      </c>
      <c r="B637" s="195" t="s">
        <v>1606</v>
      </c>
      <c r="C637" s="195">
        <v>20287861</v>
      </c>
      <c r="D637" s="228" t="s">
        <v>595</v>
      </c>
      <c r="E637" s="228" t="s">
        <v>22</v>
      </c>
      <c r="F637" s="222">
        <v>45821</v>
      </c>
      <c r="G637" s="249" t="s">
        <v>1905</v>
      </c>
      <c r="H637" s="224">
        <f t="shared" si="15"/>
        <v>45851</v>
      </c>
      <c r="I637" s="228" t="s">
        <v>342</v>
      </c>
      <c r="J637" s="399">
        <v>310966.55</v>
      </c>
      <c r="K637" s="228" t="s">
        <v>362</v>
      </c>
      <c r="L637" s="355">
        <v>50000000</v>
      </c>
      <c r="M637" s="224">
        <v>46127</v>
      </c>
      <c r="N637" s="228">
        <v>15</v>
      </c>
      <c r="O637" s="228">
        <v>4</v>
      </c>
      <c r="P637" s="228">
        <v>2026</v>
      </c>
    </row>
    <row r="638" spans="1:16" s="202" customFormat="1" x14ac:dyDescent="0.4">
      <c r="A638" s="212">
        <v>637</v>
      </c>
      <c r="B638" s="50" t="s">
        <v>3296</v>
      </c>
      <c r="C638" s="202">
        <v>13535336</v>
      </c>
      <c r="D638" s="202" t="s">
        <v>2730</v>
      </c>
      <c r="E638" s="202" t="s">
        <v>22</v>
      </c>
      <c r="F638" s="292">
        <v>45806</v>
      </c>
      <c r="G638" s="70" t="s">
        <v>1889</v>
      </c>
      <c r="H638" s="281">
        <f t="shared" si="15"/>
        <v>45836</v>
      </c>
      <c r="I638" s="202" t="s">
        <v>344</v>
      </c>
      <c r="J638" s="415">
        <v>56544.14</v>
      </c>
      <c r="K638" s="202" t="s">
        <v>564</v>
      </c>
      <c r="L638" s="416">
        <v>21670000</v>
      </c>
      <c r="M638" s="281">
        <v>45852</v>
      </c>
      <c r="N638" s="202">
        <v>14</v>
      </c>
      <c r="O638" s="202">
        <v>7</v>
      </c>
      <c r="P638" s="202">
        <v>2025</v>
      </c>
    </row>
    <row r="639" spans="1:16" s="221" customFormat="1" x14ac:dyDescent="0.4">
      <c r="A639" s="212">
        <v>638</v>
      </c>
      <c r="B639" s="436" t="s">
        <v>2317</v>
      </c>
      <c r="C639" s="436">
        <v>42475679</v>
      </c>
      <c r="D639" s="221" t="s">
        <v>2427</v>
      </c>
      <c r="E639" s="221" t="s">
        <v>22</v>
      </c>
      <c r="F639" s="229">
        <v>45840</v>
      </c>
      <c r="G639" s="236" t="s">
        <v>372</v>
      </c>
      <c r="H639" s="231">
        <f t="shared" si="15"/>
        <v>45870</v>
      </c>
      <c r="I639" s="221" t="s">
        <v>412</v>
      </c>
      <c r="J639" s="437">
        <v>77853.429999999993</v>
      </c>
      <c r="K639" s="221" t="s">
        <v>564</v>
      </c>
      <c r="L639" s="438">
        <v>14300000</v>
      </c>
      <c r="M639" s="231">
        <v>45852</v>
      </c>
      <c r="N639" s="221">
        <v>14</v>
      </c>
      <c r="O639" s="221">
        <v>7</v>
      </c>
      <c r="P639" s="221">
        <v>2025</v>
      </c>
    </row>
    <row r="640" spans="1:16" s="221" customFormat="1" x14ac:dyDescent="0.4">
      <c r="A640" s="212">
        <v>639</v>
      </c>
      <c r="B640" s="436" t="s">
        <v>2825</v>
      </c>
      <c r="C640" s="436">
        <v>29062407</v>
      </c>
      <c r="D640" s="221" t="s">
        <v>595</v>
      </c>
      <c r="E640" s="221" t="s">
        <v>22</v>
      </c>
      <c r="F640" s="229">
        <v>45840</v>
      </c>
      <c r="G640" s="236" t="s">
        <v>372</v>
      </c>
      <c r="H640" s="231">
        <f t="shared" si="15"/>
        <v>45870</v>
      </c>
      <c r="I640" s="221" t="s">
        <v>412</v>
      </c>
      <c r="J640" s="437">
        <v>386563.73</v>
      </c>
      <c r="K640" s="221" t="s">
        <v>1890</v>
      </c>
      <c r="L640" s="438">
        <v>140000000</v>
      </c>
      <c r="M640" s="231">
        <v>45946</v>
      </c>
      <c r="N640" s="221">
        <v>16</v>
      </c>
      <c r="O640" s="221">
        <v>10</v>
      </c>
      <c r="P640" s="221">
        <v>2025</v>
      </c>
    </row>
    <row r="641" spans="1:16" s="228" customFormat="1" x14ac:dyDescent="0.4">
      <c r="A641" s="212">
        <v>640</v>
      </c>
      <c r="B641" s="193" t="s">
        <v>3322</v>
      </c>
      <c r="C641" s="195">
        <v>36125662</v>
      </c>
      <c r="D641" s="228" t="s">
        <v>3329</v>
      </c>
      <c r="E641" s="228" t="s">
        <v>45</v>
      </c>
      <c r="F641" s="222">
        <v>45832</v>
      </c>
      <c r="G641" s="249" t="s">
        <v>1905</v>
      </c>
      <c r="H641" s="224">
        <f t="shared" si="15"/>
        <v>45862</v>
      </c>
      <c r="I641" s="228" t="s">
        <v>412</v>
      </c>
      <c r="J641" s="399">
        <v>15588.98</v>
      </c>
      <c r="K641" s="228" t="s">
        <v>442</v>
      </c>
      <c r="L641" s="355">
        <v>1750000</v>
      </c>
      <c r="M641" s="224">
        <v>45854</v>
      </c>
      <c r="N641" s="228">
        <v>16</v>
      </c>
      <c r="O641" s="228">
        <v>7</v>
      </c>
      <c r="P641" s="228">
        <v>2025</v>
      </c>
    </row>
    <row r="642" spans="1:16" s="228" customFormat="1" x14ac:dyDescent="0.4">
      <c r="A642" s="212">
        <v>641</v>
      </c>
      <c r="B642" s="193" t="s">
        <v>3318</v>
      </c>
      <c r="C642" s="216">
        <v>42217908</v>
      </c>
      <c r="D642" s="228" t="s">
        <v>3443</v>
      </c>
      <c r="E642" s="228" t="s">
        <v>41</v>
      </c>
      <c r="F642" s="222">
        <v>45824</v>
      </c>
      <c r="G642" s="249" t="s">
        <v>1889</v>
      </c>
      <c r="H642" s="224">
        <f t="shared" si="15"/>
        <v>45854</v>
      </c>
      <c r="I642" s="228" t="s">
        <v>342</v>
      </c>
      <c r="J642" s="399">
        <v>113840.67</v>
      </c>
      <c r="K642" s="228" t="s">
        <v>564</v>
      </c>
      <c r="L642" s="355">
        <v>20300000</v>
      </c>
      <c r="M642" s="224">
        <v>45890</v>
      </c>
      <c r="N642" s="228">
        <v>21</v>
      </c>
      <c r="O642" s="228">
        <v>8</v>
      </c>
      <c r="P642" s="228">
        <v>2025</v>
      </c>
    </row>
    <row r="643" spans="1:16" s="228" customFormat="1" x14ac:dyDescent="0.4">
      <c r="A643" s="212">
        <v>642</v>
      </c>
      <c r="B643" s="193" t="s">
        <v>2311</v>
      </c>
      <c r="C643" s="193">
        <v>29474415</v>
      </c>
      <c r="D643" s="228" t="s">
        <v>595</v>
      </c>
      <c r="E643" s="228" t="s">
        <v>22</v>
      </c>
      <c r="F643" s="222">
        <v>45821</v>
      </c>
      <c r="G643" s="249" t="s">
        <v>1905</v>
      </c>
      <c r="H643" s="224">
        <f t="shared" si="15"/>
        <v>45851</v>
      </c>
      <c r="I643" s="228" t="s">
        <v>342</v>
      </c>
      <c r="J643" s="399">
        <v>124386.66</v>
      </c>
      <c r="K643" s="228" t="s">
        <v>362</v>
      </c>
      <c r="L643" s="355">
        <v>20000000</v>
      </c>
      <c r="M643" s="224">
        <v>46135</v>
      </c>
      <c r="N643" s="228">
        <v>23</v>
      </c>
      <c r="O643" s="228">
        <v>4</v>
      </c>
      <c r="P643" s="228">
        <v>2026</v>
      </c>
    </row>
    <row r="644" spans="1:16" s="248" customFormat="1" x14ac:dyDescent="0.4">
      <c r="A644" s="212">
        <v>643</v>
      </c>
      <c r="B644" s="194" t="s">
        <v>3319</v>
      </c>
      <c r="C644" s="392">
        <v>42979571</v>
      </c>
      <c r="D644" s="248" t="s">
        <v>1785</v>
      </c>
      <c r="E644" s="248" t="s">
        <v>45</v>
      </c>
      <c r="F644" s="241">
        <v>45779</v>
      </c>
      <c r="G644" s="240" t="s">
        <v>1889</v>
      </c>
      <c r="H644" s="243">
        <f t="shared" si="15"/>
        <v>45809</v>
      </c>
      <c r="I644" s="248" t="s">
        <v>344</v>
      </c>
      <c r="J644" s="397">
        <v>50213.49</v>
      </c>
      <c r="K644" s="248" t="s">
        <v>564</v>
      </c>
      <c r="L644" s="398">
        <v>1835000</v>
      </c>
      <c r="M644" s="243">
        <v>45860</v>
      </c>
      <c r="N644" s="248">
        <v>22</v>
      </c>
      <c r="O644" s="248">
        <v>7</v>
      </c>
      <c r="P644" s="248">
        <v>2025</v>
      </c>
    </row>
    <row r="645" spans="1:16" s="228" customFormat="1" x14ac:dyDescent="0.4">
      <c r="A645" s="212">
        <v>644</v>
      </c>
      <c r="B645" s="193" t="s">
        <v>3340</v>
      </c>
      <c r="C645" s="193">
        <v>3907099</v>
      </c>
      <c r="D645" s="228" t="s">
        <v>3295</v>
      </c>
      <c r="E645" s="228" t="s">
        <v>2247</v>
      </c>
      <c r="F645" s="222">
        <v>45836</v>
      </c>
      <c r="G645" s="249" t="s">
        <v>1905</v>
      </c>
      <c r="H645" s="224">
        <f t="shared" si="15"/>
        <v>45866</v>
      </c>
      <c r="I645" s="228" t="s">
        <v>443</v>
      </c>
      <c r="J645" s="399">
        <v>44875.24</v>
      </c>
      <c r="K645" s="228" t="s">
        <v>442</v>
      </c>
      <c r="L645" s="355">
        <v>12495000</v>
      </c>
      <c r="M645" s="224">
        <v>45863</v>
      </c>
      <c r="N645" s="228">
        <v>25</v>
      </c>
      <c r="O645" s="228">
        <v>7</v>
      </c>
      <c r="P645" s="228">
        <v>2025</v>
      </c>
    </row>
    <row r="646" spans="1:16" s="228" customFormat="1" x14ac:dyDescent="0.4">
      <c r="A646" s="212">
        <v>645</v>
      </c>
      <c r="B646" s="193" t="s">
        <v>3344</v>
      </c>
      <c r="C646" s="216">
        <v>95492880</v>
      </c>
      <c r="D646" s="228" t="s">
        <v>2158</v>
      </c>
      <c r="E646" s="228" t="s">
        <v>22</v>
      </c>
      <c r="F646" s="222">
        <v>45834</v>
      </c>
      <c r="G646" s="249" t="s">
        <v>1889</v>
      </c>
      <c r="H646" s="224">
        <f t="shared" si="15"/>
        <v>45864</v>
      </c>
      <c r="I646" s="228" t="s">
        <v>342</v>
      </c>
      <c r="J646" s="399">
        <v>50292.7</v>
      </c>
      <c r="K646" s="228" t="s">
        <v>564</v>
      </c>
      <c r="L646" s="355">
        <v>8646000</v>
      </c>
      <c r="M646" s="224">
        <v>45911</v>
      </c>
      <c r="N646" s="228">
        <v>11</v>
      </c>
      <c r="O646" s="228">
        <v>9</v>
      </c>
      <c r="P646" s="228">
        <v>2025</v>
      </c>
    </row>
    <row r="647" spans="1:16" s="248" customFormat="1" x14ac:dyDescent="0.4">
      <c r="A647" s="212">
        <v>646</v>
      </c>
      <c r="B647" s="340" t="s">
        <v>3345</v>
      </c>
      <c r="C647" s="439">
        <v>30715004506</v>
      </c>
      <c r="D647" s="248" t="s">
        <v>3348</v>
      </c>
      <c r="E647" s="248" t="s">
        <v>41</v>
      </c>
      <c r="F647" s="241">
        <v>45785</v>
      </c>
      <c r="G647" s="240" t="s">
        <v>1889</v>
      </c>
      <c r="H647" s="243">
        <f t="shared" si="15"/>
        <v>45815</v>
      </c>
      <c r="I647" s="248" t="s">
        <v>344</v>
      </c>
      <c r="J647" s="397">
        <v>192492.11</v>
      </c>
      <c r="K647" s="248" t="s">
        <v>564</v>
      </c>
      <c r="L647" s="398">
        <v>70500000</v>
      </c>
      <c r="M647" s="243">
        <v>45877</v>
      </c>
      <c r="N647" s="248">
        <v>8</v>
      </c>
      <c r="O647" s="248">
        <v>8</v>
      </c>
      <c r="P647" s="248">
        <v>2025</v>
      </c>
    </row>
    <row r="648" spans="1:16" s="228" customFormat="1" x14ac:dyDescent="0.4">
      <c r="A648" s="212">
        <v>647</v>
      </c>
      <c r="B648" s="195" t="s">
        <v>118</v>
      </c>
      <c r="C648" s="195">
        <v>17003964</v>
      </c>
      <c r="D648" s="228" t="s">
        <v>329</v>
      </c>
      <c r="E648" s="228" t="s">
        <v>1587</v>
      </c>
      <c r="F648" s="222">
        <v>45836</v>
      </c>
      <c r="G648" s="249" t="s">
        <v>372</v>
      </c>
      <c r="H648" s="224">
        <f t="shared" si="15"/>
        <v>45866</v>
      </c>
      <c r="I648" s="228" t="s">
        <v>342</v>
      </c>
      <c r="J648" s="399">
        <v>12277</v>
      </c>
      <c r="K648" s="228" t="s">
        <v>362</v>
      </c>
      <c r="L648" s="355">
        <v>4050000</v>
      </c>
      <c r="M648" s="224">
        <v>46085</v>
      </c>
      <c r="N648" s="228">
        <v>4</v>
      </c>
      <c r="O648" s="228">
        <v>3</v>
      </c>
      <c r="P648" s="228">
        <v>2026</v>
      </c>
    </row>
    <row r="649" spans="1:16" s="221" customFormat="1" x14ac:dyDescent="0.4">
      <c r="A649" s="212">
        <v>648</v>
      </c>
      <c r="B649" s="213" t="s">
        <v>449</v>
      </c>
      <c r="C649" s="213">
        <v>30715461362</v>
      </c>
      <c r="D649" s="221" t="s">
        <v>3354</v>
      </c>
      <c r="E649" s="229" t="s">
        <v>22</v>
      </c>
      <c r="F649" s="229">
        <v>45840</v>
      </c>
      <c r="G649" s="236" t="s">
        <v>372</v>
      </c>
      <c r="H649" s="231">
        <f t="shared" si="15"/>
        <v>45870</v>
      </c>
      <c r="I649" s="221" t="s">
        <v>412</v>
      </c>
      <c r="J649" s="437">
        <v>39073.39</v>
      </c>
      <c r="K649" s="221" t="s">
        <v>442</v>
      </c>
      <c r="L649" s="438">
        <v>33550000</v>
      </c>
      <c r="M649" s="231">
        <v>45843</v>
      </c>
      <c r="N649" s="221">
        <v>5</v>
      </c>
      <c r="O649" s="221">
        <v>7</v>
      </c>
      <c r="P649" s="221">
        <v>2026</v>
      </c>
    </row>
    <row r="650" spans="1:16" s="228" customFormat="1" x14ac:dyDescent="0.4">
      <c r="A650" s="212">
        <v>649</v>
      </c>
      <c r="B650" s="193" t="s">
        <v>3355</v>
      </c>
      <c r="C650" s="193">
        <v>44273113</v>
      </c>
      <c r="D650" s="228" t="s">
        <v>2651</v>
      </c>
      <c r="E650" s="228" t="s">
        <v>45</v>
      </c>
      <c r="F650" s="222">
        <v>45836</v>
      </c>
      <c r="G650" s="249" t="s">
        <v>372</v>
      </c>
      <c r="H650" s="224">
        <f t="shared" si="15"/>
        <v>45866</v>
      </c>
      <c r="I650" s="228" t="s">
        <v>412</v>
      </c>
      <c r="J650" s="399">
        <v>61098.46</v>
      </c>
      <c r="K650" s="228" t="s">
        <v>564</v>
      </c>
      <c r="L650" s="355">
        <v>3260000</v>
      </c>
      <c r="M650" s="224">
        <v>45874</v>
      </c>
      <c r="N650" s="228">
        <v>5</v>
      </c>
      <c r="O650" s="228">
        <v>8</v>
      </c>
      <c r="P650" s="228">
        <v>2025</v>
      </c>
    </row>
    <row r="651" spans="1:16" s="248" customFormat="1" x14ac:dyDescent="0.4">
      <c r="A651" s="212">
        <v>650</v>
      </c>
      <c r="B651" s="194" t="s">
        <v>1289</v>
      </c>
      <c r="C651" s="194">
        <v>42519987</v>
      </c>
      <c r="D651" s="248" t="s">
        <v>3229</v>
      </c>
      <c r="E651" s="248" t="s">
        <v>41</v>
      </c>
      <c r="F651" s="241">
        <v>45792</v>
      </c>
      <c r="G651" s="240" t="s">
        <v>1889</v>
      </c>
      <c r="H651" s="243">
        <f t="shared" si="15"/>
        <v>45822</v>
      </c>
      <c r="I651" s="248" t="s">
        <v>344</v>
      </c>
      <c r="J651" s="397">
        <v>41469.42</v>
      </c>
      <c r="K651" s="248" t="s">
        <v>564</v>
      </c>
      <c r="L651" s="398">
        <v>1671000</v>
      </c>
      <c r="M651" s="243">
        <v>45874</v>
      </c>
      <c r="N651" s="248">
        <v>5</v>
      </c>
      <c r="O651" s="248">
        <v>8</v>
      </c>
      <c r="P651" s="248">
        <v>2025</v>
      </c>
    </row>
    <row r="652" spans="1:16" s="221" customFormat="1" x14ac:dyDescent="0.4">
      <c r="A652" s="212">
        <v>651</v>
      </c>
      <c r="B652" s="213" t="s">
        <v>3358</v>
      </c>
      <c r="C652" s="213">
        <v>20453028</v>
      </c>
      <c r="D652" s="221" t="s">
        <v>2146</v>
      </c>
      <c r="E652" s="221" t="s">
        <v>22</v>
      </c>
      <c r="F652" s="229">
        <v>45840</v>
      </c>
      <c r="G652" s="236" t="s">
        <v>372</v>
      </c>
      <c r="H652" s="231">
        <f t="shared" si="15"/>
        <v>45870</v>
      </c>
      <c r="I652" s="221" t="s">
        <v>412</v>
      </c>
      <c r="J652" s="437">
        <v>54163.76</v>
      </c>
      <c r="K652" s="221" t="s">
        <v>564</v>
      </c>
      <c r="L652" s="438">
        <v>8580000</v>
      </c>
      <c r="M652" s="231">
        <v>45874</v>
      </c>
      <c r="N652" s="221">
        <v>5</v>
      </c>
      <c r="O652" s="221">
        <v>8</v>
      </c>
      <c r="P652" s="221">
        <v>2025</v>
      </c>
    </row>
    <row r="653" spans="1:16" s="228" customFormat="1" x14ac:dyDescent="0.4">
      <c r="A653" s="212">
        <v>652</v>
      </c>
      <c r="B653" s="193" t="s">
        <v>3363</v>
      </c>
      <c r="C653" s="193">
        <v>23451769</v>
      </c>
      <c r="D653" s="228" t="s">
        <v>2150</v>
      </c>
      <c r="E653" s="228" t="s">
        <v>22</v>
      </c>
      <c r="F653" s="222">
        <v>45821</v>
      </c>
      <c r="G653" s="249" t="s">
        <v>1905</v>
      </c>
      <c r="H653" s="224">
        <f t="shared" si="15"/>
        <v>45851</v>
      </c>
      <c r="I653" s="228" t="s">
        <v>342</v>
      </c>
      <c r="J653" s="399">
        <v>80516.740000000005</v>
      </c>
      <c r="K653" s="228" t="s">
        <v>564</v>
      </c>
      <c r="L653" s="355">
        <v>9779000</v>
      </c>
      <c r="M653" s="224">
        <v>45874</v>
      </c>
      <c r="N653" s="228">
        <v>5</v>
      </c>
      <c r="O653" s="228">
        <v>8</v>
      </c>
      <c r="P653" s="228">
        <v>2025</v>
      </c>
    </row>
    <row r="654" spans="1:16" s="228" customFormat="1" x14ac:dyDescent="0.4">
      <c r="A654" s="212">
        <v>653</v>
      </c>
      <c r="B654" s="193" t="s">
        <v>2277</v>
      </c>
      <c r="C654" s="193">
        <v>36144591</v>
      </c>
      <c r="D654" s="228" t="s">
        <v>3261</v>
      </c>
      <c r="E654" s="228" t="s">
        <v>22</v>
      </c>
      <c r="F654" s="222">
        <v>45821</v>
      </c>
      <c r="G654" s="249" t="s">
        <v>1905</v>
      </c>
      <c r="H654" s="224">
        <f t="shared" si="15"/>
        <v>45851</v>
      </c>
      <c r="I654" s="228" t="s">
        <v>342</v>
      </c>
      <c r="J654" s="399">
        <v>116171.07</v>
      </c>
      <c r="K654" s="228" t="s">
        <v>564</v>
      </c>
      <c r="L654" s="355">
        <v>18040000</v>
      </c>
      <c r="M654" s="224">
        <v>45875</v>
      </c>
      <c r="N654" s="228">
        <v>6</v>
      </c>
      <c r="O654" s="228">
        <v>8</v>
      </c>
      <c r="P654" s="228">
        <v>2025</v>
      </c>
    </row>
    <row r="655" spans="1:16" s="228" customFormat="1" x14ac:dyDescent="0.4">
      <c r="A655" s="212">
        <v>654</v>
      </c>
      <c r="B655" s="193" t="s">
        <v>3369</v>
      </c>
      <c r="C655" s="228">
        <v>29072187</v>
      </c>
      <c r="D655" s="228" t="s">
        <v>2150</v>
      </c>
      <c r="E655" s="228" t="s">
        <v>22</v>
      </c>
      <c r="F655" s="222">
        <v>45821</v>
      </c>
      <c r="G655" s="249" t="s">
        <v>1905</v>
      </c>
      <c r="H655" s="224">
        <f t="shared" si="15"/>
        <v>45851</v>
      </c>
      <c r="I655" s="228" t="s">
        <v>342</v>
      </c>
      <c r="J655" s="399">
        <v>82735.87</v>
      </c>
      <c r="K655" s="228" t="s">
        <v>564</v>
      </c>
      <c r="L655" s="355">
        <v>9383000</v>
      </c>
      <c r="M655" s="224">
        <v>45875</v>
      </c>
      <c r="N655" s="228">
        <v>6</v>
      </c>
      <c r="O655" s="228">
        <v>8</v>
      </c>
      <c r="P655" s="228">
        <v>2025</v>
      </c>
    </row>
    <row r="656" spans="1:16" s="228" customFormat="1" x14ac:dyDescent="0.4">
      <c r="A656" s="212">
        <v>655</v>
      </c>
      <c r="B656" s="193" t="s">
        <v>3368</v>
      </c>
      <c r="C656" s="195">
        <v>37475507</v>
      </c>
      <c r="D656" s="228" t="s">
        <v>3415</v>
      </c>
      <c r="E656" s="228" t="s">
        <v>45</v>
      </c>
      <c r="F656" s="222">
        <v>45836</v>
      </c>
      <c r="G656" s="249" t="s">
        <v>372</v>
      </c>
      <c r="H656" s="224">
        <f t="shared" si="15"/>
        <v>45866</v>
      </c>
      <c r="I656" s="228" t="s">
        <v>412</v>
      </c>
      <c r="J656" s="399">
        <v>47813.48</v>
      </c>
      <c r="K656" s="228" t="s">
        <v>564</v>
      </c>
      <c r="L656" s="355">
        <v>2503000</v>
      </c>
      <c r="M656" s="224">
        <v>45875</v>
      </c>
      <c r="N656" s="228">
        <v>6</v>
      </c>
      <c r="O656" s="228">
        <v>8</v>
      </c>
      <c r="P656" s="228">
        <v>2025</v>
      </c>
    </row>
    <row r="657" spans="1:16" s="228" customFormat="1" x14ac:dyDescent="0.4">
      <c r="A657" s="212">
        <v>656</v>
      </c>
      <c r="B657" s="193" t="s">
        <v>3370</v>
      </c>
      <c r="C657" s="286">
        <v>18418873</v>
      </c>
      <c r="D657" s="228" t="s">
        <v>2336</v>
      </c>
      <c r="E657" s="228" t="s">
        <v>45</v>
      </c>
      <c r="F657" s="222">
        <v>45836</v>
      </c>
      <c r="G657" s="249" t="s">
        <v>372</v>
      </c>
      <c r="H657" s="224">
        <f t="shared" si="15"/>
        <v>45866</v>
      </c>
      <c r="I657" s="228" t="s">
        <v>412</v>
      </c>
      <c r="J657" s="399">
        <v>58818.62</v>
      </c>
      <c r="K657" s="228" t="s">
        <v>564</v>
      </c>
      <c r="L657" s="355">
        <v>0</v>
      </c>
      <c r="M657" s="224">
        <v>45876</v>
      </c>
      <c r="N657" s="228">
        <v>7</v>
      </c>
      <c r="O657" s="228">
        <v>8</v>
      </c>
      <c r="P657" s="228">
        <v>2025</v>
      </c>
    </row>
    <row r="658" spans="1:16" s="228" customFormat="1" x14ac:dyDescent="0.4">
      <c r="A658" s="212">
        <v>657</v>
      </c>
      <c r="B658" s="193" t="s">
        <v>3388</v>
      </c>
      <c r="C658" s="193">
        <v>24991662</v>
      </c>
      <c r="D658" s="228" t="s">
        <v>2597</v>
      </c>
      <c r="E658" s="228" t="s">
        <v>22</v>
      </c>
      <c r="F658" s="222">
        <v>45821</v>
      </c>
      <c r="G658" s="249" t="s">
        <v>1905</v>
      </c>
      <c r="H658" s="224">
        <f t="shared" si="15"/>
        <v>45851</v>
      </c>
      <c r="I658" s="228" t="s">
        <v>342</v>
      </c>
      <c r="J658" s="399">
        <v>60755.23</v>
      </c>
      <c r="K658" s="228" t="s">
        <v>564</v>
      </c>
      <c r="L658" s="355">
        <v>9350000</v>
      </c>
      <c r="M658" s="224">
        <v>45878</v>
      </c>
      <c r="N658" s="228">
        <v>9</v>
      </c>
      <c r="O658" s="228">
        <v>8</v>
      </c>
      <c r="P658" s="228">
        <v>2025</v>
      </c>
    </row>
    <row r="659" spans="1:16" s="228" customFormat="1" x14ac:dyDescent="0.4">
      <c r="A659" s="212">
        <v>658</v>
      </c>
      <c r="B659" s="193" t="s">
        <v>2887</v>
      </c>
      <c r="C659" s="193">
        <v>26035477</v>
      </c>
      <c r="D659" s="228" t="s">
        <v>595</v>
      </c>
      <c r="E659" s="228" t="s">
        <v>22</v>
      </c>
      <c r="F659" s="222">
        <v>45821</v>
      </c>
      <c r="G659" s="249" t="s">
        <v>1905</v>
      </c>
      <c r="H659" s="224">
        <f t="shared" si="15"/>
        <v>45851</v>
      </c>
      <c r="I659" s="228" t="s">
        <v>342</v>
      </c>
      <c r="J659" s="399">
        <v>63200.4</v>
      </c>
      <c r="K659" s="228" t="s">
        <v>362</v>
      </c>
      <c r="L659" s="355">
        <v>44000000</v>
      </c>
      <c r="M659" s="224">
        <v>46155</v>
      </c>
      <c r="N659" s="228">
        <v>13</v>
      </c>
      <c r="O659" s="228">
        <v>5</v>
      </c>
      <c r="P659" s="228">
        <v>2026</v>
      </c>
    </row>
    <row r="660" spans="1:16" s="228" customFormat="1" x14ac:dyDescent="0.4">
      <c r="A660" s="212">
        <v>659</v>
      </c>
      <c r="B660" s="193" t="s">
        <v>3392</v>
      </c>
      <c r="C660" s="193">
        <v>25343810</v>
      </c>
      <c r="D660" s="228" t="s">
        <v>3447</v>
      </c>
      <c r="E660" s="228" t="s">
        <v>2247</v>
      </c>
      <c r="F660" s="222">
        <v>45836</v>
      </c>
      <c r="G660" s="249" t="s">
        <v>1905</v>
      </c>
      <c r="H660" s="224">
        <f t="shared" si="15"/>
        <v>45866</v>
      </c>
      <c r="I660" s="228" t="s">
        <v>342</v>
      </c>
      <c r="J660" s="399">
        <v>38665.93</v>
      </c>
      <c r="K660" s="228" t="s">
        <v>442</v>
      </c>
      <c r="L660" s="355">
        <v>11296000</v>
      </c>
      <c r="M660" s="224">
        <v>45851</v>
      </c>
      <c r="N660" s="228">
        <v>13</v>
      </c>
      <c r="O660" s="228">
        <v>7</v>
      </c>
      <c r="P660" s="228">
        <v>2025</v>
      </c>
    </row>
    <row r="661" spans="1:16" s="248" customFormat="1" x14ac:dyDescent="0.4">
      <c r="A661" s="212">
        <v>660</v>
      </c>
      <c r="B661" s="194" t="s">
        <v>3395</v>
      </c>
      <c r="C661" s="421">
        <v>45774336</v>
      </c>
      <c r="D661" s="248" t="s">
        <v>3400</v>
      </c>
      <c r="E661" s="248" t="s">
        <v>41</v>
      </c>
      <c r="F661" s="241">
        <v>45823</v>
      </c>
      <c r="G661" s="240" t="s">
        <v>1889</v>
      </c>
      <c r="H661" s="243">
        <f t="shared" si="15"/>
        <v>45853</v>
      </c>
      <c r="I661" s="248" t="s">
        <v>344</v>
      </c>
      <c r="J661" s="397">
        <v>17856.060000000001</v>
      </c>
      <c r="K661" s="248" t="s">
        <v>564</v>
      </c>
      <c r="L661" s="398">
        <v>0</v>
      </c>
      <c r="M661" s="243">
        <v>45882</v>
      </c>
      <c r="N661" s="248">
        <v>13</v>
      </c>
      <c r="O661" s="248">
        <v>8</v>
      </c>
      <c r="P661" s="248">
        <v>2025</v>
      </c>
    </row>
    <row r="662" spans="1:16" s="228" customFormat="1" x14ac:dyDescent="0.4">
      <c r="A662" s="212">
        <v>661</v>
      </c>
      <c r="B662" s="193" t="s">
        <v>3401</v>
      </c>
      <c r="C662" s="193">
        <v>33832333</v>
      </c>
      <c r="D662" s="228" t="s">
        <v>1785</v>
      </c>
      <c r="E662" s="228" t="s">
        <v>41</v>
      </c>
      <c r="F662" s="222">
        <v>45836</v>
      </c>
      <c r="G662" s="249" t="s">
        <v>372</v>
      </c>
      <c r="H662" s="224">
        <f t="shared" si="15"/>
        <v>45866</v>
      </c>
      <c r="I662" s="228" t="s">
        <v>412</v>
      </c>
      <c r="J662" s="399">
        <v>49072.04</v>
      </c>
      <c r="K662" s="228" t="s">
        <v>564</v>
      </c>
      <c r="L662" s="355">
        <v>2209000</v>
      </c>
      <c r="M662" s="224">
        <v>45883</v>
      </c>
      <c r="N662" s="228">
        <v>14</v>
      </c>
      <c r="O662" s="228">
        <v>8</v>
      </c>
      <c r="P662" s="228">
        <v>2025</v>
      </c>
    </row>
    <row r="663" spans="1:16" s="228" customFormat="1" x14ac:dyDescent="0.4">
      <c r="A663" s="212">
        <v>662</v>
      </c>
      <c r="B663" s="193" t="s">
        <v>3403</v>
      </c>
      <c r="C663" s="193">
        <v>28656733</v>
      </c>
      <c r="D663" s="228" t="s">
        <v>2326</v>
      </c>
      <c r="E663" s="228" t="s">
        <v>41</v>
      </c>
      <c r="F663" s="222">
        <v>45836</v>
      </c>
      <c r="G663" s="249" t="s">
        <v>1905</v>
      </c>
      <c r="H663" s="224">
        <f t="shared" si="15"/>
        <v>45866</v>
      </c>
      <c r="I663" s="228" t="s">
        <v>412</v>
      </c>
      <c r="J663" s="399">
        <v>52251.57</v>
      </c>
      <c r="K663" s="228" t="s">
        <v>564</v>
      </c>
      <c r="L663" s="355">
        <v>2434000</v>
      </c>
      <c r="M663" s="224">
        <v>45885</v>
      </c>
      <c r="N663" s="228">
        <v>16</v>
      </c>
      <c r="O663" s="228">
        <v>8</v>
      </c>
      <c r="P663" s="228">
        <v>2025</v>
      </c>
    </row>
    <row r="664" spans="1:16" s="228" customFormat="1" x14ac:dyDescent="0.4">
      <c r="A664" s="212">
        <v>663</v>
      </c>
      <c r="B664" s="193" t="s">
        <v>3404</v>
      </c>
      <c r="C664" s="440">
        <v>29713613</v>
      </c>
      <c r="D664" s="228" t="s">
        <v>1785</v>
      </c>
      <c r="E664" s="228" t="s">
        <v>41</v>
      </c>
      <c r="F664" s="222">
        <v>45836</v>
      </c>
      <c r="G664" s="249" t="s">
        <v>1905</v>
      </c>
      <c r="H664" s="224">
        <f t="shared" si="15"/>
        <v>45866</v>
      </c>
      <c r="I664" s="228" t="s">
        <v>412</v>
      </c>
      <c r="J664" s="399">
        <v>39476.910000000003</v>
      </c>
      <c r="K664" s="228" t="s">
        <v>564</v>
      </c>
      <c r="L664" s="355">
        <v>1530000</v>
      </c>
      <c r="M664" s="224">
        <v>45885</v>
      </c>
      <c r="N664" s="228">
        <v>16</v>
      </c>
      <c r="O664" s="228">
        <v>8</v>
      </c>
      <c r="P664" s="228">
        <v>2025</v>
      </c>
    </row>
    <row r="665" spans="1:16" s="228" customFormat="1" ht="18.600000000000001" customHeight="1" x14ac:dyDescent="0.4">
      <c r="A665" s="212">
        <v>664</v>
      </c>
      <c r="B665" s="193" t="s">
        <v>3015</v>
      </c>
      <c r="C665" s="193">
        <v>34839658</v>
      </c>
      <c r="D665" s="228" t="s">
        <v>3414</v>
      </c>
      <c r="E665" s="228" t="s">
        <v>22</v>
      </c>
      <c r="F665" s="222">
        <v>45821</v>
      </c>
      <c r="G665" s="249" t="s">
        <v>1905</v>
      </c>
      <c r="H665" s="224">
        <f t="shared" si="15"/>
        <v>45851</v>
      </c>
      <c r="I665" s="228" t="s">
        <v>342</v>
      </c>
      <c r="J665" s="399">
        <v>57174.63</v>
      </c>
      <c r="K665" s="228" t="s">
        <v>564</v>
      </c>
      <c r="L665" s="355">
        <v>13090000</v>
      </c>
      <c r="M665" s="224">
        <v>45888</v>
      </c>
      <c r="N665" s="228">
        <v>19</v>
      </c>
      <c r="O665" s="228">
        <v>8</v>
      </c>
      <c r="P665" s="228">
        <v>2025</v>
      </c>
    </row>
    <row r="666" spans="1:16" s="248" customFormat="1" x14ac:dyDescent="0.4">
      <c r="A666" s="212">
        <v>665</v>
      </c>
      <c r="B666" s="194" t="s">
        <v>3416</v>
      </c>
      <c r="C666" s="392">
        <v>29893432</v>
      </c>
      <c r="D666" s="248" t="s">
        <v>3420</v>
      </c>
      <c r="E666" s="248" t="s">
        <v>45</v>
      </c>
      <c r="F666" s="241">
        <v>45803</v>
      </c>
      <c r="G666" s="194" t="s">
        <v>1889</v>
      </c>
      <c r="H666" s="243">
        <f t="shared" si="15"/>
        <v>45833</v>
      </c>
      <c r="I666" s="241" t="s">
        <v>344</v>
      </c>
      <c r="J666" s="397">
        <v>23976.98</v>
      </c>
      <c r="K666" s="248" t="s">
        <v>564</v>
      </c>
      <c r="L666" s="398">
        <v>0</v>
      </c>
      <c r="M666" s="243">
        <v>45885</v>
      </c>
      <c r="N666" s="248">
        <v>16</v>
      </c>
      <c r="O666" s="248">
        <v>8</v>
      </c>
      <c r="P666" s="248">
        <v>2025</v>
      </c>
    </row>
    <row r="667" spans="1:16" s="228" customFormat="1" x14ac:dyDescent="0.4">
      <c r="A667" s="212">
        <v>666</v>
      </c>
      <c r="B667" s="193" t="s">
        <v>3405</v>
      </c>
      <c r="C667" s="216">
        <v>47000106</v>
      </c>
      <c r="D667" s="228" t="s">
        <v>52</v>
      </c>
      <c r="E667" s="228" t="s">
        <v>41</v>
      </c>
      <c r="F667" s="222">
        <v>45836</v>
      </c>
      <c r="G667" s="249" t="s">
        <v>1905</v>
      </c>
      <c r="H667" s="224">
        <f t="shared" si="15"/>
        <v>45866</v>
      </c>
      <c r="I667" s="228" t="s">
        <v>412</v>
      </c>
      <c r="J667" s="399">
        <v>24649.22</v>
      </c>
      <c r="K667" s="228" t="s">
        <v>1890</v>
      </c>
      <c r="L667" s="355">
        <v>470000</v>
      </c>
      <c r="M667" s="224">
        <v>45980</v>
      </c>
      <c r="N667" s="228">
        <v>19</v>
      </c>
      <c r="O667" s="228">
        <v>11</v>
      </c>
      <c r="P667" s="228">
        <v>2025</v>
      </c>
    </row>
    <row r="668" spans="1:16" s="228" customFormat="1" x14ac:dyDescent="0.4">
      <c r="A668" s="212">
        <v>667</v>
      </c>
      <c r="B668" s="193" t="s">
        <v>3406</v>
      </c>
      <c r="C668" s="216">
        <v>46734202</v>
      </c>
      <c r="D668" s="228" t="s">
        <v>731</v>
      </c>
      <c r="E668" s="228" t="s">
        <v>41</v>
      </c>
      <c r="F668" s="222">
        <v>45836</v>
      </c>
      <c r="G668" s="193" t="s">
        <v>1889</v>
      </c>
      <c r="H668" s="224">
        <f t="shared" si="15"/>
        <v>45866</v>
      </c>
      <c r="I668" s="228" t="s">
        <v>412</v>
      </c>
      <c r="J668" s="399">
        <v>26048.93</v>
      </c>
      <c r="K668" s="228" t="s">
        <v>1890</v>
      </c>
      <c r="L668" s="355">
        <v>500000</v>
      </c>
      <c r="M668" s="224">
        <v>45980</v>
      </c>
      <c r="N668" s="228">
        <v>19</v>
      </c>
      <c r="O668" s="228">
        <v>11</v>
      </c>
      <c r="P668" s="228">
        <v>2025</v>
      </c>
    </row>
    <row r="669" spans="1:16" s="228" customFormat="1" x14ac:dyDescent="0.4">
      <c r="A669" s="212">
        <v>668</v>
      </c>
      <c r="B669" s="193" t="s">
        <v>2849</v>
      </c>
      <c r="C669" s="212">
        <v>36446594</v>
      </c>
      <c r="D669" s="228" t="s">
        <v>3430</v>
      </c>
      <c r="E669" s="228" t="s">
        <v>41</v>
      </c>
      <c r="F669" s="222">
        <v>45836</v>
      </c>
      <c r="G669" s="249" t="s">
        <v>372</v>
      </c>
      <c r="H669" s="224">
        <f t="shared" si="15"/>
        <v>45866</v>
      </c>
      <c r="I669" s="228" t="s">
        <v>412</v>
      </c>
      <c r="J669" s="399">
        <v>52469.919999999998</v>
      </c>
      <c r="K669" s="228" t="s">
        <v>564</v>
      </c>
      <c r="L669" s="355">
        <v>9900000</v>
      </c>
      <c r="M669" s="224">
        <v>45889</v>
      </c>
      <c r="N669" s="228">
        <v>20</v>
      </c>
      <c r="O669" s="228">
        <v>8</v>
      </c>
      <c r="P669" s="228">
        <v>2025</v>
      </c>
    </row>
    <row r="670" spans="1:16" s="313" customFormat="1" x14ac:dyDescent="0.4">
      <c r="A670" s="212">
        <v>669</v>
      </c>
      <c r="B670" s="187" t="s">
        <v>3431</v>
      </c>
      <c r="C670" s="187">
        <v>30718552768</v>
      </c>
      <c r="D670" s="313" t="s">
        <v>3354</v>
      </c>
      <c r="E670" s="313" t="s">
        <v>41</v>
      </c>
      <c r="F670" s="307">
        <v>45802</v>
      </c>
      <c r="G670" s="306" t="s">
        <v>372</v>
      </c>
      <c r="H670" s="309">
        <f t="shared" si="15"/>
        <v>45832</v>
      </c>
      <c r="I670" s="307" t="s">
        <v>342</v>
      </c>
      <c r="J670" s="425">
        <v>186362.57</v>
      </c>
      <c r="K670" s="313" t="s">
        <v>564</v>
      </c>
      <c r="L670" s="426">
        <v>37600000</v>
      </c>
      <c r="M670" s="309">
        <v>45889</v>
      </c>
      <c r="N670" s="313">
        <v>20</v>
      </c>
      <c r="O670" s="313">
        <v>8</v>
      </c>
      <c r="P670" s="313">
        <v>2025</v>
      </c>
    </row>
    <row r="671" spans="1:16" s="228" customFormat="1" x14ac:dyDescent="0.4">
      <c r="A671" s="212">
        <v>670</v>
      </c>
      <c r="B671" s="193" t="s">
        <v>3445</v>
      </c>
      <c r="C671" s="216">
        <v>41813087</v>
      </c>
      <c r="D671" s="228" t="s">
        <v>3452</v>
      </c>
      <c r="E671" s="228" t="s">
        <v>41</v>
      </c>
      <c r="F671" s="222">
        <v>45832</v>
      </c>
      <c r="G671" s="249" t="s">
        <v>1889</v>
      </c>
      <c r="H671" s="224">
        <f t="shared" si="15"/>
        <v>45862</v>
      </c>
      <c r="I671" s="222" t="s">
        <v>412</v>
      </c>
      <c r="J671" s="399">
        <v>76506.880000000005</v>
      </c>
      <c r="K671" s="228" t="s">
        <v>564</v>
      </c>
      <c r="L671" s="355">
        <v>10400000</v>
      </c>
      <c r="M671" s="224">
        <v>45892</v>
      </c>
      <c r="N671" s="228">
        <v>23</v>
      </c>
      <c r="O671" s="228">
        <v>8</v>
      </c>
      <c r="P671" s="228">
        <v>2025</v>
      </c>
    </row>
    <row r="672" spans="1:16" s="228" customFormat="1" x14ac:dyDescent="0.4">
      <c r="A672" s="212">
        <v>671</v>
      </c>
      <c r="B672" s="193" t="s">
        <v>2849</v>
      </c>
      <c r="C672" s="212">
        <v>36446594</v>
      </c>
      <c r="D672" s="228" t="s">
        <v>2488</v>
      </c>
      <c r="E672" s="228" t="s">
        <v>41</v>
      </c>
      <c r="F672" s="222">
        <v>45816</v>
      </c>
      <c r="G672" s="249" t="s">
        <v>372</v>
      </c>
      <c r="H672" s="224">
        <f t="shared" si="15"/>
        <v>45846</v>
      </c>
      <c r="I672" s="222" t="s">
        <v>342</v>
      </c>
      <c r="J672" s="399">
        <v>7369.83</v>
      </c>
      <c r="K672" s="228" t="s">
        <v>442</v>
      </c>
      <c r="L672" s="355">
        <v>11600000</v>
      </c>
      <c r="M672" s="224">
        <v>45853</v>
      </c>
      <c r="N672" s="228">
        <v>15</v>
      </c>
      <c r="O672" s="228">
        <v>7</v>
      </c>
      <c r="P672" s="228">
        <v>2025</v>
      </c>
    </row>
    <row r="673" spans="1:16" s="221" customFormat="1" x14ac:dyDescent="0.4">
      <c r="A673" s="252">
        <v>672</v>
      </c>
      <c r="B673" s="213" t="s">
        <v>2836</v>
      </c>
      <c r="C673" s="213">
        <v>36357854</v>
      </c>
      <c r="D673" s="221" t="s">
        <v>3452</v>
      </c>
      <c r="E673" s="228" t="s">
        <v>22</v>
      </c>
      <c r="F673" s="229">
        <v>45840</v>
      </c>
      <c r="G673" s="443" t="s">
        <v>372</v>
      </c>
      <c r="H673" s="224">
        <f t="shared" si="15"/>
        <v>45870</v>
      </c>
      <c r="I673" s="229" t="s">
        <v>412</v>
      </c>
      <c r="J673" s="437">
        <v>65679.360000000001</v>
      </c>
      <c r="K673" s="221" t="s">
        <v>564</v>
      </c>
      <c r="L673" s="438">
        <v>12540000</v>
      </c>
      <c r="M673" s="231">
        <v>45893</v>
      </c>
      <c r="N673" s="221">
        <v>24</v>
      </c>
      <c r="O673" s="221">
        <v>8</v>
      </c>
      <c r="P673" s="221">
        <v>2025</v>
      </c>
    </row>
    <row r="674" spans="1:16" x14ac:dyDescent="0.4">
      <c r="A674" s="295">
        <v>673</v>
      </c>
      <c r="B674" s="149" t="s">
        <v>3446</v>
      </c>
      <c r="C674" s="149">
        <v>17778343</v>
      </c>
      <c r="D674" s="441" t="s">
        <v>595</v>
      </c>
      <c r="E674" s="228" t="s">
        <v>33</v>
      </c>
      <c r="F674" s="442">
        <v>45780</v>
      </c>
      <c r="G674" s="443" t="s">
        <v>372</v>
      </c>
      <c r="H674" s="224">
        <f t="shared" ref="H674:H717" si="16">+$F674+30</f>
        <v>45810</v>
      </c>
      <c r="I674" s="442" t="s">
        <v>344</v>
      </c>
      <c r="J674" s="444">
        <v>45818</v>
      </c>
      <c r="K674" s="441" t="s">
        <v>442</v>
      </c>
      <c r="L674" s="449">
        <v>20000000</v>
      </c>
      <c r="M674" s="445">
        <v>45823</v>
      </c>
      <c r="N674" s="441">
        <v>15</v>
      </c>
      <c r="O674" s="441">
        <v>6</v>
      </c>
      <c r="P674" s="441">
        <v>2025</v>
      </c>
    </row>
    <row r="675" spans="1:16" x14ac:dyDescent="0.4">
      <c r="A675" s="252">
        <v>674</v>
      </c>
      <c r="B675" s="149" t="s">
        <v>3459</v>
      </c>
      <c r="C675" s="446">
        <v>37632080</v>
      </c>
      <c r="D675" s="441" t="s">
        <v>1571</v>
      </c>
      <c r="E675" s="228" t="s">
        <v>41</v>
      </c>
      <c r="F675" s="442">
        <v>45777</v>
      </c>
      <c r="G675" s="443" t="s">
        <v>372</v>
      </c>
      <c r="H675" s="224">
        <f t="shared" si="16"/>
        <v>45807</v>
      </c>
      <c r="I675" s="442" t="s">
        <v>344</v>
      </c>
      <c r="J675" s="444">
        <v>128438.08</v>
      </c>
      <c r="K675" s="441" t="s">
        <v>564</v>
      </c>
      <c r="L675" s="449">
        <v>7180000</v>
      </c>
      <c r="M675" s="445">
        <v>45896</v>
      </c>
      <c r="N675" s="441">
        <v>27</v>
      </c>
      <c r="O675" s="441">
        <v>8</v>
      </c>
      <c r="P675" s="441">
        <v>2025</v>
      </c>
    </row>
    <row r="676" spans="1:16" s="228" customFormat="1" x14ac:dyDescent="0.4">
      <c r="A676" s="295">
        <v>675</v>
      </c>
      <c r="B676" s="193" t="s">
        <v>1741</v>
      </c>
      <c r="C676" s="193">
        <v>31844541</v>
      </c>
      <c r="D676" s="228" t="s">
        <v>2427</v>
      </c>
      <c r="E676" s="228" t="s">
        <v>41</v>
      </c>
      <c r="F676" s="222">
        <v>45836</v>
      </c>
      <c r="G676" s="443" t="s">
        <v>1905</v>
      </c>
      <c r="H676" s="224">
        <f t="shared" si="16"/>
        <v>45866</v>
      </c>
      <c r="I676" s="222" t="s">
        <v>443</v>
      </c>
      <c r="J676" s="399">
        <v>119163.78</v>
      </c>
      <c r="K676" s="228" t="s">
        <v>564</v>
      </c>
      <c r="L676" s="355">
        <v>12300000</v>
      </c>
      <c r="M676" s="224">
        <v>45898</v>
      </c>
      <c r="N676" s="228">
        <v>29</v>
      </c>
      <c r="O676" s="228">
        <v>8</v>
      </c>
      <c r="P676" s="228">
        <v>2025</v>
      </c>
    </row>
    <row r="677" spans="1:16" s="333" customFormat="1" x14ac:dyDescent="0.4">
      <c r="A677" s="252">
        <v>676</v>
      </c>
      <c r="B677" s="191" t="s">
        <v>3459</v>
      </c>
      <c r="C677" s="447">
        <v>37632080</v>
      </c>
      <c r="D677" s="333" t="s">
        <v>595</v>
      </c>
      <c r="E677" s="228" t="s">
        <v>41</v>
      </c>
      <c r="F677" s="442">
        <v>46003</v>
      </c>
      <c r="G677" s="443" t="s">
        <v>372</v>
      </c>
      <c r="H677" s="224">
        <f t="shared" si="16"/>
        <v>46033</v>
      </c>
      <c r="I677" s="442" t="s">
        <v>443</v>
      </c>
      <c r="J677" s="431">
        <v>0</v>
      </c>
      <c r="K677" s="333" t="s">
        <v>362</v>
      </c>
      <c r="L677" s="432">
        <v>0</v>
      </c>
      <c r="M677" s="329">
        <v>46022</v>
      </c>
      <c r="N677" s="333">
        <v>31</v>
      </c>
      <c r="O677" s="333">
        <v>12</v>
      </c>
      <c r="P677" s="333">
        <v>2025</v>
      </c>
    </row>
    <row r="678" spans="1:16" s="228" customFormat="1" x14ac:dyDescent="0.4">
      <c r="A678" s="295">
        <v>677</v>
      </c>
      <c r="B678" s="193" t="s">
        <v>3468</v>
      </c>
      <c r="C678" s="193">
        <v>27340816</v>
      </c>
      <c r="D678" s="228" t="s">
        <v>3473</v>
      </c>
      <c r="E678" s="228" t="s">
        <v>22</v>
      </c>
      <c r="F678" s="222">
        <v>45825</v>
      </c>
      <c r="G678" s="443" t="s">
        <v>3486</v>
      </c>
      <c r="H678" s="224">
        <f t="shared" si="16"/>
        <v>45855</v>
      </c>
      <c r="I678" s="222" t="s">
        <v>443</v>
      </c>
      <c r="J678" s="399">
        <v>110460.81</v>
      </c>
      <c r="K678" s="228" t="s">
        <v>564</v>
      </c>
      <c r="L678" s="355">
        <v>14740000</v>
      </c>
      <c r="M678" s="224">
        <v>45902</v>
      </c>
      <c r="N678" s="228">
        <v>2</v>
      </c>
      <c r="O678" s="228">
        <v>9</v>
      </c>
      <c r="P678" s="228">
        <v>2025</v>
      </c>
    </row>
    <row r="679" spans="1:16" s="228" customFormat="1" x14ac:dyDescent="0.4">
      <c r="A679" s="252">
        <v>678</v>
      </c>
      <c r="B679" s="195" t="s">
        <v>3474</v>
      </c>
      <c r="C679" s="196">
        <v>21409978</v>
      </c>
      <c r="D679" s="228" t="s">
        <v>3229</v>
      </c>
      <c r="E679" s="228" t="s">
        <v>41</v>
      </c>
      <c r="F679" s="222">
        <v>45836</v>
      </c>
      <c r="G679" s="443" t="s">
        <v>1905</v>
      </c>
      <c r="H679" s="224">
        <f t="shared" si="16"/>
        <v>45866</v>
      </c>
      <c r="I679" s="222" t="s">
        <v>443</v>
      </c>
      <c r="J679" s="399">
        <v>25334.26</v>
      </c>
      <c r="K679" s="228" t="s">
        <v>564</v>
      </c>
      <c r="L679" s="355">
        <v>1550000</v>
      </c>
      <c r="M679" s="224">
        <v>45902</v>
      </c>
      <c r="N679" s="228">
        <v>2</v>
      </c>
      <c r="O679" s="228">
        <v>9</v>
      </c>
      <c r="P679" s="228">
        <v>2025</v>
      </c>
    </row>
    <row r="680" spans="1:16" s="228" customFormat="1" x14ac:dyDescent="0.4">
      <c r="A680" s="295">
        <v>679</v>
      </c>
      <c r="B680" s="195" t="s">
        <v>3474</v>
      </c>
      <c r="C680" s="196">
        <v>21409978</v>
      </c>
      <c r="D680" s="228" t="s">
        <v>3479</v>
      </c>
      <c r="E680" s="228" t="s">
        <v>41</v>
      </c>
      <c r="F680" s="222">
        <v>45836</v>
      </c>
      <c r="G680" s="443" t="s">
        <v>1905</v>
      </c>
      <c r="H680" s="224">
        <f t="shared" si="16"/>
        <v>45866</v>
      </c>
      <c r="I680" s="222" t="s">
        <v>443</v>
      </c>
      <c r="J680" s="399">
        <v>29002.81</v>
      </c>
      <c r="K680" s="228" t="s">
        <v>564</v>
      </c>
      <c r="L680" s="355">
        <v>1894000</v>
      </c>
      <c r="M680" s="224">
        <v>45902</v>
      </c>
      <c r="N680" s="228">
        <v>2</v>
      </c>
      <c r="O680" s="228">
        <v>9</v>
      </c>
      <c r="P680" s="228">
        <v>2025</v>
      </c>
    </row>
    <row r="681" spans="1:16" x14ac:dyDescent="0.4">
      <c r="A681" s="252">
        <v>680</v>
      </c>
      <c r="B681" s="50" t="s">
        <v>3480</v>
      </c>
      <c r="C681" s="50">
        <v>39690591</v>
      </c>
      <c r="D681" s="441" t="s">
        <v>1571</v>
      </c>
      <c r="E681" s="228" t="s">
        <v>3497</v>
      </c>
      <c r="F681" s="442">
        <v>45805</v>
      </c>
      <c r="G681" s="443" t="s">
        <v>372</v>
      </c>
      <c r="H681" s="224">
        <f t="shared" si="16"/>
        <v>45835</v>
      </c>
      <c r="I681" s="445" t="s">
        <v>344</v>
      </c>
      <c r="J681" s="444">
        <v>67901.16</v>
      </c>
      <c r="K681" s="441" t="s">
        <v>564</v>
      </c>
      <c r="L681" s="449">
        <v>3700000</v>
      </c>
      <c r="M681" s="445">
        <v>45903</v>
      </c>
      <c r="N681" s="441">
        <v>3</v>
      </c>
      <c r="O681" s="441">
        <v>9</v>
      </c>
      <c r="P681" s="441">
        <v>2025</v>
      </c>
    </row>
    <row r="682" spans="1:16" x14ac:dyDescent="0.4">
      <c r="A682" s="295">
        <v>681</v>
      </c>
      <c r="B682" s="149" t="s">
        <v>3488</v>
      </c>
      <c r="C682" s="149">
        <v>37851037</v>
      </c>
      <c r="D682" s="441" t="s">
        <v>3498</v>
      </c>
      <c r="E682" s="228" t="s">
        <v>3497</v>
      </c>
      <c r="F682" s="442">
        <v>45805</v>
      </c>
      <c r="G682" s="443" t="s">
        <v>1905</v>
      </c>
      <c r="H682" s="224">
        <f t="shared" si="16"/>
        <v>45835</v>
      </c>
      <c r="I682" s="445" t="s">
        <v>344</v>
      </c>
      <c r="J682" s="444">
        <v>16151.07</v>
      </c>
      <c r="K682" s="441" t="s">
        <v>564</v>
      </c>
      <c r="L682" s="449">
        <v>0</v>
      </c>
      <c r="M682" s="445">
        <v>45903</v>
      </c>
      <c r="N682" s="441">
        <v>3</v>
      </c>
      <c r="O682" s="441">
        <v>9</v>
      </c>
      <c r="P682" s="441">
        <v>2025</v>
      </c>
    </row>
    <row r="683" spans="1:16" s="228" customFormat="1" x14ac:dyDescent="0.4">
      <c r="A683" s="252">
        <v>682</v>
      </c>
      <c r="B683" s="193" t="s">
        <v>3489</v>
      </c>
      <c r="C683" s="215">
        <v>46846630</v>
      </c>
      <c r="D683" s="228" t="s">
        <v>731</v>
      </c>
      <c r="E683" s="228" t="s">
        <v>41</v>
      </c>
      <c r="F683" s="222">
        <v>45812</v>
      </c>
      <c r="G683" s="443" t="s">
        <v>3486</v>
      </c>
      <c r="H683" s="224">
        <f t="shared" si="16"/>
        <v>45842</v>
      </c>
      <c r="I683" s="224" t="s">
        <v>443</v>
      </c>
      <c r="J683" s="399">
        <v>25906.97</v>
      </c>
      <c r="K683" s="228" t="s">
        <v>1890</v>
      </c>
      <c r="L683" s="355">
        <v>500000</v>
      </c>
      <c r="M683" s="224">
        <v>45904</v>
      </c>
      <c r="N683" s="228">
        <v>4</v>
      </c>
      <c r="O683" s="228">
        <v>9</v>
      </c>
      <c r="P683" s="228">
        <v>2025</v>
      </c>
    </row>
    <row r="684" spans="1:16" s="228" customFormat="1" x14ac:dyDescent="0.4">
      <c r="A684" s="295">
        <v>683</v>
      </c>
      <c r="B684" s="193" t="s">
        <v>3500</v>
      </c>
      <c r="C684" s="216">
        <v>8194325</v>
      </c>
      <c r="D684" s="228" t="s">
        <v>1813</v>
      </c>
      <c r="E684" s="228" t="s">
        <v>41</v>
      </c>
      <c r="F684" s="222">
        <v>45812</v>
      </c>
      <c r="G684" s="443" t="s">
        <v>3486</v>
      </c>
      <c r="H684" s="224">
        <f t="shared" si="16"/>
        <v>45842</v>
      </c>
      <c r="I684" s="224" t="s">
        <v>443</v>
      </c>
      <c r="J684" s="399">
        <v>47752.04</v>
      </c>
      <c r="K684" s="228" t="s">
        <v>564</v>
      </c>
      <c r="L684" s="355">
        <v>8080000</v>
      </c>
      <c r="M684" s="224">
        <v>45905</v>
      </c>
      <c r="N684" s="228">
        <v>5</v>
      </c>
      <c r="O684" s="228">
        <v>9</v>
      </c>
      <c r="P684" s="228">
        <v>2025</v>
      </c>
    </row>
    <row r="685" spans="1:16" s="228" customFormat="1" x14ac:dyDescent="0.4">
      <c r="A685" s="252">
        <v>684</v>
      </c>
      <c r="B685" s="193" t="s">
        <v>3505</v>
      </c>
      <c r="C685" s="193">
        <v>7960755</v>
      </c>
      <c r="D685" s="228" t="s">
        <v>2427</v>
      </c>
      <c r="E685" s="228" t="s">
        <v>22</v>
      </c>
      <c r="F685" s="222">
        <v>45821</v>
      </c>
      <c r="G685" s="443" t="s">
        <v>1905</v>
      </c>
      <c r="H685" s="224">
        <f t="shared" si="16"/>
        <v>45851</v>
      </c>
      <c r="I685" s="224" t="s">
        <v>443</v>
      </c>
      <c r="J685" s="399">
        <v>60114.78</v>
      </c>
      <c r="K685" s="228" t="s">
        <v>564</v>
      </c>
      <c r="L685" s="355">
        <v>10010000</v>
      </c>
      <c r="M685" s="224">
        <v>45905</v>
      </c>
      <c r="N685" s="228">
        <v>5</v>
      </c>
      <c r="O685" s="228">
        <v>9</v>
      </c>
      <c r="P685" s="228">
        <v>2025</v>
      </c>
    </row>
    <row r="686" spans="1:16" s="228" customFormat="1" x14ac:dyDescent="0.4">
      <c r="A686" s="295">
        <v>685</v>
      </c>
      <c r="B686" s="193" t="s">
        <v>3506</v>
      </c>
      <c r="C686" s="215">
        <v>30986509</v>
      </c>
      <c r="D686" s="228" t="s">
        <v>2150</v>
      </c>
      <c r="E686" s="228" t="s">
        <v>41</v>
      </c>
      <c r="F686" s="222">
        <v>45836</v>
      </c>
      <c r="G686" s="443" t="s">
        <v>1905</v>
      </c>
      <c r="H686" s="224">
        <f t="shared" si="16"/>
        <v>45866</v>
      </c>
      <c r="I686" s="224" t="s">
        <v>443</v>
      </c>
      <c r="J686" s="399">
        <v>46899.02</v>
      </c>
      <c r="K686" s="228" t="s">
        <v>564</v>
      </c>
      <c r="L686" s="355">
        <v>6180000</v>
      </c>
      <c r="M686" s="224">
        <v>45905</v>
      </c>
      <c r="N686" s="228">
        <v>5</v>
      </c>
      <c r="O686" s="228">
        <v>9</v>
      </c>
      <c r="P686" s="228">
        <v>2025</v>
      </c>
    </row>
    <row r="687" spans="1:16" s="252" customFormat="1" x14ac:dyDescent="0.4">
      <c r="A687" s="252">
        <v>686</v>
      </c>
      <c r="B687" s="214" t="s">
        <v>1622</v>
      </c>
      <c r="C687" s="214">
        <v>30716722348</v>
      </c>
      <c r="D687" s="252" t="s">
        <v>3522</v>
      </c>
      <c r="E687" s="228" t="s">
        <v>22</v>
      </c>
      <c r="F687" s="291">
        <v>45840</v>
      </c>
      <c r="G687" s="443" t="s">
        <v>372</v>
      </c>
      <c r="H687" s="224">
        <f t="shared" si="16"/>
        <v>45870</v>
      </c>
      <c r="I687" s="251" t="s">
        <v>443</v>
      </c>
      <c r="J687" s="403">
        <v>111883.4</v>
      </c>
      <c r="K687" s="252" t="s">
        <v>564</v>
      </c>
      <c r="L687" s="404">
        <v>27500000</v>
      </c>
      <c r="M687" s="251">
        <v>45905</v>
      </c>
      <c r="N687" s="252">
        <v>5</v>
      </c>
      <c r="O687" s="252">
        <v>9</v>
      </c>
      <c r="P687" s="252">
        <v>2025</v>
      </c>
    </row>
    <row r="688" spans="1:16" s="252" customFormat="1" x14ac:dyDescent="0.4">
      <c r="A688" s="295">
        <v>687</v>
      </c>
      <c r="B688" s="214" t="s">
        <v>2498</v>
      </c>
      <c r="C688" s="214">
        <v>20315579024</v>
      </c>
      <c r="D688" s="252" t="s">
        <v>3525</v>
      </c>
      <c r="E688" s="228" t="s">
        <v>22</v>
      </c>
      <c r="F688" s="291">
        <v>45840</v>
      </c>
      <c r="G688" s="443" t="s">
        <v>372</v>
      </c>
      <c r="H688" s="224">
        <f t="shared" si="16"/>
        <v>45870</v>
      </c>
      <c r="I688" s="251" t="s">
        <v>443</v>
      </c>
      <c r="J688" s="403">
        <v>109288.54</v>
      </c>
      <c r="K688" s="252" t="s">
        <v>564</v>
      </c>
      <c r="L688" s="404">
        <v>16610000</v>
      </c>
      <c r="M688" s="251">
        <v>45906</v>
      </c>
      <c r="N688" s="252">
        <v>6</v>
      </c>
      <c r="O688" s="252">
        <v>9</v>
      </c>
      <c r="P688" s="252">
        <v>2025</v>
      </c>
    </row>
    <row r="689" spans="1:16" x14ac:dyDescent="0.4">
      <c r="A689" s="252">
        <v>688</v>
      </c>
      <c r="B689" s="149" t="s">
        <v>3510</v>
      </c>
      <c r="C689" s="160">
        <v>30715004506</v>
      </c>
      <c r="D689" s="441" t="s">
        <v>3529</v>
      </c>
      <c r="E689" s="228" t="s">
        <v>45</v>
      </c>
      <c r="F689" s="442">
        <v>45796</v>
      </c>
      <c r="G689" s="443" t="s">
        <v>3486</v>
      </c>
      <c r="H689" s="224">
        <f t="shared" si="16"/>
        <v>45826</v>
      </c>
      <c r="I689" s="445" t="s">
        <v>344</v>
      </c>
      <c r="J689" s="444">
        <v>98158.399999999994</v>
      </c>
      <c r="K689" s="441" t="s">
        <v>564</v>
      </c>
      <c r="L689" s="449">
        <v>0</v>
      </c>
      <c r="M689" s="445">
        <v>45909</v>
      </c>
      <c r="N689" s="441">
        <v>9</v>
      </c>
      <c r="O689" s="441">
        <v>9</v>
      </c>
      <c r="P689" s="441">
        <v>2025</v>
      </c>
    </row>
    <row r="690" spans="1:16" x14ac:dyDescent="0.4">
      <c r="A690" s="295">
        <v>689</v>
      </c>
      <c r="B690" s="149" t="s">
        <v>3510</v>
      </c>
      <c r="C690" s="160">
        <v>30715004506</v>
      </c>
      <c r="D690" s="441" t="s">
        <v>3529</v>
      </c>
      <c r="E690" s="228" t="s">
        <v>45</v>
      </c>
      <c r="F690" s="442">
        <v>45797</v>
      </c>
      <c r="G690" s="443" t="s">
        <v>3486</v>
      </c>
      <c r="H690" s="224">
        <f t="shared" si="16"/>
        <v>45827</v>
      </c>
      <c r="I690" s="445" t="s">
        <v>344</v>
      </c>
      <c r="J690" s="444">
        <v>98159.4</v>
      </c>
      <c r="K690" s="441" t="s">
        <v>564</v>
      </c>
      <c r="L690" s="449">
        <v>0</v>
      </c>
      <c r="M690" s="445">
        <v>45909</v>
      </c>
      <c r="N690" s="441">
        <v>9</v>
      </c>
      <c r="O690" s="441">
        <v>9</v>
      </c>
      <c r="P690" s="441">
        <v>2025</v>
      </c>
    </row>
    <row r="691" spans="1:16" s="228" customFormat="1" x14ac:dyDescent="0.4">
      <c r="A691" s="252">
        <v>690</v>
      </c>
      <c r="B691" s="193" t="s">
        <v>3511</v>
      </c>
      <c r="C691" s="193">
        <v>21629372</v>
      </c>
      <c r="D691" s="228" t="s">
        <v>1775</v>
      </c>
      <c r="E691" s="228" t="s">
        <v>22</v>
      </c>
      <c r="F691" s="222">
        <v>45821</v>
      </c>
      <c r="G691" s="443" t="s">
        <v>1905</v>
      </c>
      <c r="H691" s="224">
        <f t="shared" si="16"/>
        <v>45851</v>
      </c>
      <c r="I691" s="224" t="s">
        <v>443</v>
      </c>
      <c r="J691" s="399">
        <v>84003.13</v>
      </c>
      <c r="K691" s="228" t="s">
        <v>564</v>
      </c>
      <c r="L691" s="355">
        <v>9207000</v>
      </c>
      <c r="M691" s="224">
        <v>45906</v>
      </c>
      <c r="N691" s="228">
        <v>6</v>
      </c>
      <c r="O691" s="228">
        <v>9</v>
      </c>
      <c r="P691" s="228">
        <v>2025</v>
      </c>
    </row>
    <row r="692" spans="1:16" x14ac:dyDescent="0.4">
      <c r="A692" s="295">
        <v>691</v>
      </c>
      <c r="B692" s="149" t="s">
        <v>3533</v>
      </c>
      <c r="C692" s="160">
        <v>30715004506</v>
      </c>
      <c r="D692" s="441" t="s">
        <v>3537</v>
      </c>
      <c r="E692" s="228" t="s">
        <v>41</v>
      </c>
      <c r="F692" s="442">
        <v>45789</v>
      </c>
      <c r="G692" s="443" t="s">
        <v>3486</v>
      </c>
      <c r="H692" s="224">
        <f t="shared" si="16"/>
        <v>45819</v>
      </c>
      <c r="I692" s="445" t="s">
        <v>344</v>
      </c>
      <c r="J692" s="444">
        <v>23998.76</v>
      </c>
      <c r="K692" s="441" t="s">
        <v>564</v>
      </c>
      <c r="L692" s="449">
        <v>0</v>
      </c>
      <c r="M692" s="445">
        <v>45912</v>
      </c>
      <c r="N692" s="441">
        <v>12</v>
      </c>
      <c r="O692" s="441">
        <v>9</v>
      </c>
      <c r="P692" s="441">
        <v>2025</v>
      </c>
    </row>
    <row r="693" spans="1:16" x14ac:dyDescent="0.4">
      <c r="A693" s="252">
        <v>692</v>
      </c>
      <c r="B693" s="149" t="s">
        <v>3538</v>
      </c>
      <c r="C693" s="149">
        <v>14784019</v>
      </c>
      <c r="D693" s="441" t="s">
        <v>3550</v>
      </c>
      <c r="E693" s="228" t="s">
        <v>22</v>
      </c>
      <c r="F693" s="442">
        <v>45823</v>
      </c>
      <c r="G693" s="443" t="s">
        <v>1905</v>
      </c>
      <c r="H693" s="224">
        <f t="shared" si="16"/>
        <v>45853</v>
      </c>
      <c r="I693" s="445" t="s">
        <v>344</v>
      </c>
      <c r="J693" s="444">
        <v>65631.520000000004</v>
      </c>
      <c r="K693" s="441" t="s">
        <v>564</v>
      </c>
      <c r="L693" s="449">
        <v>11220000</v>
      </c>
      <c r="M693" s="445">
        <v>45913</v>
      </c>
      <c r="N693" s="441">
        <v>13</v>
      </c>
      <c r="O693" s="441">
        <v>9</v>
      </c>
      <c r="P693" s="441">
        <v>2025</v>
      </c>
    </row>
    <row r="694" spans="1:16" s="248" customFormat="1" x14ac:dyDescent="0.4">
      <c r="A694" s="295">
        <v>693</v>
      </c>
      <c r="B694" s="194" t="s">
        <v>3539</v>
      </c>
      <c r="C694" s="194">
        <v>33200884</v>
      </c>
      <c r="D694" s="248" t="s">
        <v>3552</v>
      </c>
      <c r="E694" s="228" t="s">
        <v>41</v>
      </c>
      <c r="F694" s="241">
        <v>45792</v>
      </c>
      <c r="G694" s="443" t="s">
        <v>372</v>
      </c>
      <c r="H694" s="224">
        <f t="shared" si="16"/>
        <v>45822</v>
      </c>
      <c r="I694" s="243" t="s">
        <v>344</v>
      </c>
      <c r="J694" s="397">
        <v>211023.77</v>
      </c>
      <c r="K694" s="248" t="s">
        <v>1890</v>
      </c>
      <c r="L694" s="398">
        <v>6000000</v>
      </c>
      <c r="M694" s="243">
        <v>46004</v>
      </c>
      <c r="N694" s="248">
        <v>13</v>
      </c>
      <c r="O694" s="248">
        <v>12</v>
      </c>
      <c r="P694" s="248">
        <v>2025</v>
      </c>
    </row>
    <row r="695" spans="1:16" x14ac:dyDescent="0.4">
      <c r="A695" s="252">
        <v>694</v>
      </c>
      <c r="B695" s="149" t="s">
        <v>3540</v>
      </c>
      <c r="C695" s="149">
        <v>3371845979</v>
      </c>
      <c r="D695" s="441" t="s">
        <v>3555</v>
      </c>
      <c r="E695" s="228" t="s">
        <v>22</v>
      </c>
      <c r="F695" s="442">
        <v>45823</v>
      </c>
      <c r="G695" s="443" t="s">
        <v>1905</v>
      </c>
      <c r="H695" s="224">
        <f t="shared" si="16"/>
        <v>45853</v>
      </c>
      <c r="I695" s="445" t="s">
        <v>344</v>
      </c>
      <c r="J695" s="444">
        <v>492814.44</v>
      </c>
      <c r="K695" s="441" t="s">
        <v>362</v>
      </c>
      <c r="L695" s="449">
        <v>227008000</v>
      </c>
      <c r="M695" s="445">
        <v>46186</v>
      </c>
    </row>
    <row r="696" spans="1:16" x14ac:dyDescent="0.4">
      <c r="A696" s="295">
        <v>695</v>
      </c>
      <c r="B696" s="149" t="s">
        <v>3538</v>
      </c>
      <c r="C696" s="149">
        <v>14784019</v>
      </c>
      <c r="D696" s="441" t="s">
        <v>327</v>
      </c>
      <c r="E696" s="228" t="s">
        <v>22</v>
      </c>
      <c r="F696" s="442">
        <v>45823</v>
      </c>
      <c r="G696" s="443" t="s">
        <v>1905</v>
      </c>
      <c r="H696" s="224">
        <f t="shared" si="16"/>
        <v>45853</v>
      </c>
      <c r="I696" s="445" t="s">
        <v>344</v>
      </c>
      <c r="J696" s="444">
        <v>204031.03</v>
      </c>
      <c r="K696" s="441" t="s">
        <v>362</v>
      </c>
      <c r="L696" s="449">
        <v>276880000</v>
      </c>
      <c r="M696" s="445">
        <v>46186</v>
      </c>
      <c r="N696" s="441">
        <v>13</v>
      </c>
      <c r="O696" s="441">
        <v>6</v>
      </c>
      <c r="P696" s="441">
        <v>2026</v>
      </c>
    </row>
    <row r="697" spans="1:16" x14ac:dyDescent="0.4">
      <c r="A697" s="252">
        <v>696</v>
      </c>
      <c r="B697" s="149" t="s">
        <v>3541</v>
      </c>
      <c r="C697" s="149">
        <v>22792337</v>
      </c>
      <c r="D697" s="441" t="s">
        <v>3334</v>
      </c>
      <c r="E697" s="228" t="s">
        <v>22</v>
      </c>
      <c r="F697" s="442">
        <v>45823</v>
      </c>
      <c r="G697" s="443" t="s">
        <v>1905</v>
      </c>
      <c r="H697" s="224">
        <f t="shared" si="16"/>
        <v>45853</v>
      </c>
      <c r="I697" s="445" t="s">
        <v>344</v>
      </c>
      <c r="J697" s="444">
        <v>92506.06</v>
      </c>
      <c r="K697" s="441" t="s">
        <v>564</v>
      </c>
      <c r="L697" s="449">
        <v>11770000</v>
      </c>
      <c r="M697" s="445">
        <v>45913</v>
      </c>
      <c r="N697" s="441">
        <v>13</v>
      </c>
      <c r="O697" s="441">
        <v>9</v>
      </c>
      <c r="P697" s="441">
        <v>2025</v>
      </c>
    </row>
    <row r="698" spans="1:16" x14ac:dyDescent="0.4">
      <c r="A698" s="295">
        <v>697</v>
      </c>
      <c r="B698" s="149" t="s">
        <v>3541</v>
      </c>
      <c r="C698" s="149">
        <v>22792337</v>
      </c>
      <c r="D698" s="441" t="s">
        <v>2831</v>
      </c>
      <c r="E698" s="228" t="s">
        <v>22</v>
      </c>
      <c r="F698" s="442">
        <v>45823</v>
      </c>
      <c r="G698" s="443" t="s">
        <v>1905</v>
      </c>
      <c r="H698" s="224">
        <f t="shared" si="16"/>
        <v>45853</v>
      </c>
      <c r="I698" s="445" t="s">
        <v>344</v>
      </c>
      <c r="J698" s="444">
        <v>93543.51</v>
      </c>
      <c r="K698" s="441" t="s">
        <v>564</v>
      </c>
      <c r="L698" s="449">
        <v>12155000</v>
      </c>
      <c r="M698" s="445">
        <v>45913</v>
      </c>
      <c r="N698" s="441">
        <v>13</v>
      </c>
      <c r="O698" s="441">
        <v>9</v>
      </c>
      <c r="P698" s="441">
        <v>2025</v>
      </c>
    </row>
    <row r="699" spans="1:16" s="313" customFormat="1" x14ac:dyDescent="0.4">
      <c r="A699" s="252">
        <v>698</v>
      </c>
      <c r="B699" s="187" t="s">
        <v>3542</v>
      </c>
      <c r="C699" s="187">
        <v>45086477</v>
      </c>
      <c r="D699" s="313" t="s">
        <v>2148</v>
      </c>
      <c r="E699" s="228" t="s">
        <v>22</v>
      </c>
      <c r="F699" s="307">
        <v>45840</v>
      </c>
      <c r="G699" s="443" t="s">
        <v>372</v>
      </c>
      <c r="H699" s="224">
        <f t="shared" si="16"/>
        <v>45870</v>
      </c>
      <c r="I699" s="309" t="s">
        <v>443</v>
      </c>
      <c r="J699" s="425">
        <v>93133.13</v>
      </c>
      <c r="K699" s="313" t="s">
        <v>564</v>
      </c>
      <c r="L699" s="426">
        <v>18568000</v>
      </c>
      <c r="M699" s="309">
        <v>45914</v>
      </c>
      <c r="N699" s="313">
        <v>14</v>
      </c>
      <c r="O699" s="313">
        <v>9</v>
      </c>
      <c r="P699" s="313">
        <v>2025</v>
      </c>
    </row>
    <row r="700" spans="1:16" x14ac:dyDescent="0.4">
      <c r="A700" s="295">
        <v>699</v>
      </c>
      <c r="B700" s="149" t="s">
        <v>207</v>
      </c>
      <c r="C700" s="190">
        <v>39302118</v>
      </c>
      <c r="D700" s="441" t="s">
        <v>3571</v>
      </c>
      <c r="E700" s="228" t="s">
        <v>41</v>
      </c>
      <c r="F700" s="442">
        <v>45796</v>
      </c>
      <c r="G700" s="443" t="s">
        <v>1905</v>
      </c>
      <c r="H700" s="224">
        <f t="shared" si="16"/>
        <v>45826</v>
      </c>
      <c r="I700" s="445" t="s">
        <v>344</v>
      </c>
      <c r="J700" s="444">
        <v>45121.69</v>
      </c>
      <c r="K700" s="441" t="s">
        <v>1890</v>
      </c>
      <c r="L700" s="449">
        <v>924000</v>
      </c>
      <c r="M700" s="445">
        <v>46005</v>
      </c>
      <c r="N700" s="441">
        <v>14</v>
      </c>
      <c r="O700" s="441">
        <v>12</v>
      </c>
      <c r="P700" s="441">
        <v>2025</v>
      </c>
    </row>
    <row r="701" spans="1:16" s="228" customFormat="1" x14ac:dyDescent="0.4">
      <c r="A701" s="252">
        <v>700</v>
      </c>
      <c r="B701" s="193" t="s">
        <v>3543</v>
      </c>
      <c r="C701" s="215">
        <v>41846391</v>
      </c>
      <c r="D701" s="228" t="s">
        <v>3576</v>
      </c>
      <c r="E701" s="228" t="s">
        <v>41</v>
      </c>
      <c r="F701" s="222">
        <v>45794</v>
      </c>
      <c r="G701" s="443" t="s">
        <v>3486</v>
      </c>
      <c r="H701" s="224">
        <f t="shared" si="16"/>
        <v>45824</v>
      </c>
      <c r="I701" s="224" t="s">
        <v>443</v>
      </c>
      <c r="J701" s="399">
        <v>18391.759999999998</v>
      </c>
      <c r="K701" s="228" t="s">
        <v>564</v>
      </c>
      <c r="L701" s="355">
        <v>0</v>
      </c>
      <c r="M701" s="224">
        <v>45916</v>
      </c>
      <c r="N701" s="228">
        <v>16</v>
      </c>
      <c r="O701" s="228">
        <v>9</v>
      </c>
      <c r="P701" s="228">
        <v>2025</v>
      </c>
    </row>
    <row r="702" spans="1:16" x14ac:dyDescent="0.4">
      <c r="A702" s="295">
        <v>701</v>
      </c>
      <c r="B702" s="149" t="s">
        <v>3015</v>
      </c>
      <c r="C702" s="149">
        <v>34839658</v>
      </c>
      <c r="D702" s="441" t="s">
        <v>595</v>
      </c>
      <c r="E702" s="228" t="s">
        <v>22</v>
      </c>
      <c r="F702" s="442">
        <v>45811</v>
      </c>
      <c r="G702" s="443" t="s">
        <v>1905</v>
      </c>
      <c r="H702" s="224">
        <f t="shared" si="16"/>
        <v>45841</v>
      </c>
      <c r="I702" s="445" t="s">
        <v>344</v>
      </c>
      <c r="J702" s="444">
        <v>6000</v>
      </c>
      <c r="K702" s="441" t="s">
        <v>442</v>
      </c>
      <c r="L702" s="449">
        <v>76000000</v>
      </c>
      <c r="M702" s="445">
        <v>45850</v>
      </c>
      <c r="N702" s="441">
        <v>12</v>
      </c>
      <c r="O702" s="441">
        <v>7</v>
      </c>
      <c r="P702" s="441">
        <v>2025</v>
      </c>
    </row>
    <row r="703" spans="1:16" x14ac:dyDescent="0.4">
      <c r="A703" s="252">
        <v>702</v>
      </c>
      <c r="B703" s="149" t="s">
        <v>3544</v>
      </c>
      <c r="C703" s="149">
        <v>22223877</v>
      </c>
      <c r="D703" s="441" t="s">
        <v>3578</v>
      </c>
      <c r="E703" s="228" t="s">
        <v>41</v>
      </c>
      <c r="F703" s="442">
        <v>45792</v>
      </c>
      <c r="G703" s="443" t="s">
        <v>1905</v>
      </c>
      <c r="H703" s="224">
        <f t="shared" si="16"/>
        <v>45822</v>
      </c>
      <c r="I703" s="445" t="s">
        <v>344</v>
      </c>
      <c r="J703" s="444">
        <v>0</v>
      </c>
      <c r="K703" s="441" t="s">
        <v>564</v>
      </c>
      <c r="L703" s="449">
        <v>0</v>
      </c>
      <c r="M703" s="445">
        <v>45889</v>
      </c>
      <c r="N703" s="441">
        <v>20</v>
      </c>
      <c r="O703" s="441">
        <v>8</v>
      </c>
      <c r="P703" s="441">
        <v>2025</v>
      </c>
    </row>
    <row r="704" spans="1:16" x14ac:dyDescent="0.4">
      <c r="A704" s="295">
        <v>703</v>
      </c>
      <c r="B704" s="149" t="s">
        <v>3580</v>
      </c>
      <c r="C704" s="160">
        <v>30715004506</v>
      </c>
      <c r="D704" s="441" t="s">
        <v>3590</v>
      </c>
      <c r="E704" s="228" t="s">
        <v>41</v>
      </c>
      <c r="F704" s="442">
        <v>45816</v>
      </c>
      <c r="G704" s="443" t="s">
        <v>3486</v>
      </c>
      <c r="H704" s="224">
        <f t="shared" si="16"/>
        <v>45846</v>
      </c>
      <c r="I704" s="445" t="s">
        <v>344</v>
      </c>
      <c r="J704" s="444">
        <v>56124.06</v>
      </c>
      <c r="K704" s="441" t="s">
        <v>564</v>
      </c>
      <c r="L704" s="449">
        <v>0</v>
      </c>
      <c r="M704" s="445">
        <v>45919</v>
      </c>
      <c r="N704" s="441">
        <v>19</v>
      </c>
      <c r="O704" s="441">
        <v>9</v>
      </c>
      <c r="P704" s="441">
        <v>2025</v>
      </c>
    </row>
    <row r="705" spans="1:16" x14ac:dyDescent="0.4">
      <c r="A705" s="252">
        <v>704</v>
      </c>
      <c r="B705" s="149" t="s">
        <v>3581</v>
      </c>
      <c r="C705" s="50">
        <v>24319009</v>
      </c>
      <c r="D705" s="441" t="s">
        <v>3595</v>
      </c>
      <c r="E705" s="228" t="s">
        <v>22</v>
      </c>
      <c r="F705" s="442">
        <v>45823</v>
      </c>
      <c r="G705" s="443" t="s">
        <v>1905</v>
      </c>
      <c r="H705" s="224">
        <f t="shared" si="16"/>
        <v>45853</v>
      </c>
      <c r="I705" s="445" t="s">
        <v>344</v>
      </c>
      <c r="J705" s="444">
        <v>94471.71</v>
      </c>
      <c r="K705" s="441" t="s">
        <v>564</v>
      </c>
      <c r="L705" s="449">
        <v>15235000</v>
      </c>
      <c r="M705" s="445">
        <v>45919</v>
      </c>
      <c r="N705" s="441">
        <v>19</v>
      </c>
      <c r="O705" s="441">
        <v>9</v>
      </c>
      <c r="P705" s="441">
        <v>2025</v>
      </c>
    </row>
    <row r="706" spans="1:16" x14ac:dyDescent="0.4">
      <c r="A706" s="295">
        <v>705</v>
      </c>
      <c r="B706" s="149" t="s">
        <v>3273</v>
      </c>
      <c r="C706" s="172">
        <v>37999989</v>
      </c>
      <c r="D706" s="441" t="s">
        <v>3596</v>
      </c>
      <c r="E706" s="228" t="s">
        <v>41</v>
      </c>
      <c r="F706" s="442">
        <v>45823</v>
      </c>
      <c r="G706" s="443" t="s">
        <v>1905</v>
      </c>
      <c r="H706" s="224">
        <f t="shared" si="16"/>
        <v>45853</v>
      </c>
      <c r="I706" s="445" t="s">
        <v>344</v>
      </c>
      <c r="J706" s="444">
        <v>1410.87</v>
      </c>
      <c r="K706" s="441" t="s">
        <v>442</v>
      </c>
      <c r="L706" s="449">
        <v>0</v>
      </c>
      <c r="M706" s="445">
        <v>45860</v>
      </c>
      <c r="N706" s="441">
        <v>22</v>
      </c>
      <c r="O706" s="441">
        <v>7</v>
      </c>
      <c r="P706" s="441">
        <v>2025</v>
      </c>
    </row>
    <row r="707" spans="1:16" x14ac:dyDescent="0.4">
      <c r="A707" s="252">
        <v>706</v>
      </c>
      <c r="B707" s="149" t="s">
        <v>2311</v>
      </c>
      <c r="C707" s="149">
        <v>29474415</v>
      </c>
      <c r="D707" s="441" t="s">
        <v>1800</v>
      </c>
      <c r="E707" s="228" t="s">
        <v>41</v>
      </c>
      <c r="F707" s="442">
        <v>45823</v>
      </c>
      <c r="G707" s="443" t="s">
        <v>1905</v>
      </c>
      <c r="H707" s="224">
        <f t="shared" si="16"/>
        <v>45853</v>
      </c>
      <c r="I707" s="445" t="s">
        <v>344</v>
      </c>
      <c r="J707" s="444">
        <v>131506.07999999999</v>
      </c>
      <c r="K707" s="441" t="s">
        <v>564</v>
      </c>
      <c r="L707" s="449">
        <v>8760000</v>
      </c>
      <c r="M707" s="445">
        <v>45927</v>
      </c>
      <c r="N707" s="441">
        <v>27</v>
      </c>
      <c r="O707" s="441">
        <v>9</v>
      </c>
      <c r="P707" s="441">
        <v>2025</v>
      </c>
    </row>
    <row r="708" spans="1:16" x14ac:dyDescent="0.4">
      <c r="A708" s="295">
        <v>707</v>
      </c>
      <c r="B708" s="149" t="s">
        <v>3584</v>
      </c>
      <c r="C708" s="149">
        <v>41680527</v>
      </c>
      <c r="D708" s="441" t="s">
        <v>3605</v>
      </c>
      <c r="E708" s="228" t="s">
        <v>22</v>
      </c>
      <c r="F708" s="442">
        <v>45823</v>
      </c>
      <c r="G708" s="443" t="s">
        <v>1905</v>
      </c>
      <c r="H708" s="224">
        <f t="shared" si="16"/>
        <v>45853</v>
      </c>
      <c r="I708" s="445" t="s">
        <v>344</v>
      </c>
      <c r="J708" s="444">
        <v>65102.879999999997</v>
      </c>
      <c r="K708" s="441" t="s">
        <v>564</v>
      </c>
      <c r="L708" s="449">
        <v>11330000</v>
      </c>
      <c r="M708" s="445">
        <v>45923</v>
      </c>
      <c r="N708" s="441">
        <v>23</v>
      </c>
      <c r="O708" s="441">
        <v>9</v>
      </c>
      <c r="P708" s="441">
        <v>2025</v>
      </c>
    </row>
    <row r="709" spans="1:16" x14ac:dyDescent="0.4">
      <c r="A709" s="252">
        <v>708</v>
      </c>
      <c r="B709" s="149" t="s">
        <v>3585</v>
      </c>
      <c r="C709" s="448">
        <v>41224689</v>
      </c>
      <c r="D709" s="441" t="s">
        <v>3610</v>
      </c>
      <c r="E709" s="228" t="s">
        <v>45</v>
      </c>
      <c r="F709" s="442">
        <v>45792</v>
      </c>
      <c r="G709" s="443" t="s">
        <v>1905</v>
      </c>
      <c r="H709" s="224">
        <f t="shared" si="16"/>
        <v>45822</v>
      </c>
      <c r="I709" s="445" t="s">
        <v>344</v>
      </c>
      <c r="J709" s="444">
        <v>88027.199999999997</v>
      </c>
      <c r="K709" s="441" t="s">
        <v>564</v>
      </c>
      <c r="L709" s="449">
        <v>7501000</v>
      </c>
      <c r="M709" s="445">
        <v>45923</v>
      </c>
      <c r="N709" s="441">
        <v>23</v>
      </c>
      <c r="O709" s="441">
        <v>9</v>
      </c>
      <c r="P709" s="441">
        <v>2025</v>
      </c>
    </row>
    <row r="710" spans="1:16" x14ac:dyDescent="0.4">
      <c r="A710" s="295">
        <v>709</v>
      </c>
      <c r="B710" s="149" t="s">
        <v>2696</v>
      </c>
      <c r="C710" s="149">
        <v>39177010</v>
      </c>
      <c r="D710" s="441" t="s">
        <v>3612</v>
      </c>
      <c r="E710" s="228" t="s">
        <v>41</v>
      </c>
      <c r="F710" s="442">
        <v>45823</v>
      </c>
      <c r="G710" s="443" t="s">
        <v>1905</v>
      </c>
      <c r="H710" s="224">
        <f t="shared" si="16"/>
        <v>45853</v>
      </c>
      <c r="I710" s="445" t="s">
        <v>344</v>
      </c>
      <c r="J710" s="444">
        <v>79508.22</v>
      </c>
      <c r="K710" s="441" t="s">
        <v>564</v>
      </c>
      <c r="L710" s="449">
        <v>16301000</v>
      </c>
      <c r="M710" s="445">
        <v>45924</v>
      </c>
      <c r="N710" s="441">
        <v>24</v>
      </c>
      <c r="O710" s="441">
        <v>9</v>
      </c>
      <c r="P710" s="441">
        <v>2025</v>
      </c>
    </row>
    <row r="711" spans="1:16" s="228" customFormat="1" x14ac:dyDescent="0.4">
      <c r="A711" s="252">
        <v>710</v>
      </c>
      <c r="B711" s="193" t="s">
        <v>3586</v>
      </c>
      <c r="C711" s="368">
        <v>30469785</v>
      </c>
      <c r="D711" s="228" t="s">
        <v>595</v>
      </c>
      <c r="E711" s="228" t="s">
        <v>33</v>
      </c>
      <c r="F711" s="222">
        <v>45823</v>
      </c>
      <c r="G711" s="443" t="s">
        <v>1905</v>
      </c>
      <c r="H711" s="224">
        <f t="shared" si="16"/>
        <v>45853</v>
      </c>
      <c r="I711" s="224" t="s">
        <v>344</v>
      </c>
      <c r="J711" s="399">
        <v>6681.51</v>
      </c>
      <c r="K711" s="228" t="s">
        <v>564</v>
      </c>
      <c r="L711" s="355">
        <v>5000000</v>
      </c>
      <c r="M711" s="224">
        <v>45924</v>
      </c>
      <c r="N711" s="228">
        <v>24</v>
      </c>
      <c r="O711" s="228">
        <v>9</v>
      </c>
      <c r="P711" s="228">
        <v>2025</v>
      </c>
    </row>
    <row r="712" spans="1:16" x14ac:dyDescent="0.4">
      <c r="A712" s="295">
        <v>711</v>
      </c>
      <c r="B712" s="149" t="s">
        <v>3615</v>
      </c>
      <c r="C712" s="172">
        <v>37619561</v>
      </c>
      <c r="D712" s="441" t="s">
        <v>595</v>
      </c>
      <c r="E712" s="228" t="s">
        <v>33</v>
      </c>
      <c r="F712" s="442">
        <v>45823</v>
      </c>
      <c r="G712" s="443" t="s">
        <v>1905</v>
      </c>
      <c r="H712" s="224">
        <f t="shared" si="16"/>
        <v>45853</v>
      </c>
      <c r="I712" s="445" t="s">
        <v>344</v>
      </c>
      <c r="J712" s="444">
        <v>6681.51</v>
      </c>
      <c r="K712" s="441" t="s">
        <v>564</v>
      </c>
      <c r="L712" s="449">
        <v>5000000</v>
      </c>
      <c r="M712" s="445">
        <v>45924</v>
      </c>
      <c r="N712" s="441">
        <v>24</v>
      </c>
      <c r="O712" s="441">
        <v>9</v>
      </c>
      <c r="P712" s="441">
        <v>2025</v>
      </c>
    </row>
    <row r="713" spans="1:16" x14ac:dyDescent="0.4">
      <c r="A713" s="252">
        <v>712</v>
      </c>
      <c r="B713" s="149" t="s">
        <v>3618</v>
      </c>
      <c r="C713" s="172">
        <v>30057294</v>
      </c>
      <c r="D713" s="441" t="s">
        <v>595</v>
      </c>
      <c r="E713" s="228" t="s">
        <v>33</v>
      </c>
      <c r="F713" s="442">
        <v>45823</v>
      </c>
      <c r="G713" s="443" t="s">
        <v>1905</v>
      </c>
      <c r="H713" s="224">
        <f t="shared" si="16"/>
        <v>45853</v>
      </c>
      <c r="I713" s="445" t="s">
        <v>344</v>
      </c>
      <c r="J713" s="444">
        <v>4005.13</v>
      </c>
      <c r="K713" s="441" t="s">
        <v>564</v>
      </c>
      <c r="L713" s="449">
        <v>5000000</v>
      </c>
      <c r="M713" s="445">
        <v>45931</v>
      </c>
      <c r="N713" s="441">
        <v>1</v>
      </c>
      <c r="O713" s="441">
        <v>10</v>
      </c>
      <c r="P713" s="441">
        <v>2025</v>
      </c>
    </row>
    <row r="714" spans="1:16" x14ac:dyDescent="0.4">
      <c r="A714" s="295">
        <v>713</v>
      </c>
      <c r="B714" s="149" t="s">
        <v>3621</v>
      </c>
      <c r="C714" s="149">
        <v>42246250</v>
      </c>
      <c r="D714" s="441" t="s">
        <v>1858</v>
      </c>
      <c r="E714" s="228" t="s">
        <v>45</v>
      </c>
      <c r="F714" s="442">
        <v>45823</v>
      </c>
      <c r="G714" s="443" t="s">
        <v>1905</v>
      </c>
      <c r="H714" s="224">
        <f t="shared" si="16"/>
        <v>45853</v>
      </c>
      <c r="I714" s="445" t="s">
        <v>344</v>
      </c>
      <c r="J714" s="444">
        <v>63277.37</v>
      </c>
      <c r="K714" s="441" t="s">
        <v>564</v>
      </c>
      <c r="L714" s="449">
        <v>3705000</v>
      </c>
      <c r="M714" s="445">
        <v>45925</v>
      </c>
      <c r="N714" s="441">
        <v>25</v>
      </c>
      <c r="O714" s="441">
        <v>9</v>
      </c>
      <c r="P714" s="441">
        <v>2025</v>
      </c>
    </row>
    <row r="715" spans="1:16" x14ac:dyDescent="0.4">
      <c r="A715" s="252">
        <v>714</v>
      </c>
      <c r="B715" s="149" t="s">
        <v>3622</v>
      </c>
      <c r="C715" s="172">
        <v>23220473</v>
      </c>
      <c r="D715" s="441" t="s">
        <v>595</v>
      </c>
      <c r="E715" s="228" t="s">
        <v>33</v>
      </c>
      <c r="F715" s="442">
        <v>45823</v>
      </c>
      <c r="G715" s="443" t="s">
        <v>372</v>
      </c>
      <c r="H715" s="224">
        <f t="shared" si="16"/>
        <v>45853</v>
      </c>
      <c r="I715" s="445" t="s">
        <v>344</v>
      </c>
      <c r="J715" s="444">
        <v>4005.13</v>
      </c>
      <c r="K715" s="441" t="s">
        <v>564</v>
      </c>
      <c r="L715" s="449">
        <v>5000000</v>
      </c>
      <c r="M715" s="445">
        <v>45926</v>
      </c>
      <c r="N715" s="441">
        <v>26</v>
      </c>
      <c r="O715" s="441">
        <v>9</v>
      </c>
      <c r="P715" s="441">
        <v>2025</v>
      </c>
    </row>
    <row r="716" spans="1:16" x14ac:dyDescent="0.4">
      <c r="A716" s="295">
        <v>715</v>
      </c>
      <c r="B716" s="149" t="s">
        <v>3629</v>
      </c>
      <c r="C716" s="190">
        <v>39315065</v>
      </c>
      <c r="D716" s="441" t="s">
        <v>1581</v>
      </c>
      <c r="E716" s="228" t="s">
        <v>41</v>
      </c>
      <c r="F716" s="442">
        <v>45804</v>
      </c>
      <c r="G716" s="443" t="s">
        <v>3486</v>
      </c>
      <c r="H716" s="224">
        <f t="shared" si="16"/>
        <v>45834</v>
      </c>
      <c r="I716" s="445" t="s">
        <v>344</v>
      </c>
      <c r="J716" s="444">
        <v>47629.61</v>
      </c>
      <c r="K716" s="441" t="s">
        <v>564</v>
      </c>
      <c r="L716" s="449">
        <v>5630000</v>
      </c>
      <c r="M716" s="445">
        <v>45926</v>
      </c>
      <c r="N716" s="441">
        <v>24</v>
      </c>
      <c r="O716" s="441">
        <v>9</v>
      </c>
      <c r="P716" s="441">
        <v>2025</v>
      </c>
    </row>
    <row r="717" spans="1:16" x14ac:dyDescent="0.4">
      <c r="A717" s="252">
        <v>716</v>
      </c>
      <c r="B717" s="149" t="s">
        <v>3276</v>
      </c>
      <c r="C717" s="149">
        <v>14839840</v>
      </c>
      <c r="D717" s="441" t="s">
        <v>2149</v>
      </c>
      <c r="E717" s="228" t="s">
        <v>45</v>
      </c>
      <c r="F717" s="442">
        <v>45836</v>
      </c>
      <c r="G717" s="443" t="s">
        <v>372</v>
      </c>
      <c r="H717" s="224">
        <f t="shared" si="16"/>
        <v>45866</v>
      </c>
      <c r="I717" s="445" t="s">
        <v>344</v>
      </c>
      <c r="J717" s="444">
        <v>73495.47</v>
      </c>
      <c r="K717" s="441" t="s">
        <v>564</v>
      </c>
      <c r="L717" s="449">
        <v>5940000</v>
      </c>
      <c r="M717" s="445">
        <v>45927</v>
      </c>
      <c r="N717" s="441">
        <v>27</v>
      </c>
      <c r="O717" s="441">
        <v>9</v>
      </c>
      <c r="P717" s="441">
        <v>2025</v>
      </c>
    </row>
    <row r="718" spans="1:16" x14ac:dyDescent="0.4">
      <c r="F718" s="442"/>
      <c r="G718" s="451"/>
      <c r="H718" s="445"/>
      <c r="I718" s="444"/>
      <c r="J718" s="444"/>
      <c r="L718" s="449"/>
      <c r="M718" s="441"/>
    </row>
    <row r="719" spans="1:16" x14ac:dyDescent="0.4">
      <c r="F719" s="442"/>
      <c r="G719" s="451"/>
      <c r="H719" s="445"/>
      <c r="I719" s="444"/>
      <c r="J719" s="444"/>
      <c r="L719" s="449"/>
      <c r="M719" s="441"/>
    </row>
    <row r="720" spans="1:16" x14ac:dyDescent="0.4">
      <c r="F720" s="442"/>
      <c r="G720" s="451"/>
      <c r="H720" s="445"/>
      <c r="I720" s="444"/>
      <c r="J720" s="444"/>
      <c r="L720" s="449"/>
      <c r="M720" s="441"/>
    </row>
    <row r="721" spans="6:12" s="441" customFormat="1" x14ac:dyDescent="0.4">
      <c r="F721" s="442"/>
      <c r="G721" s="451"/>
      <c r="H721" s="445"/>
      <c r="I721" s="444"/>
      <c r="J721" s="444"/>
      <c r="K721" s="444"/>
      <c r="L721" s="449"/>
    </row>
    <row r="722" spans="6:12" s="441" customFormat="1" x14ac:dyDescent="0.4">
      <c r="F722" s="442"/>
      <c r="G722" s="451"/>
      <c r="H722" s="445"/>
      <c r="I722" s="444"/>
      <c r="J722" s="444"/>
      <c r="K722" s="444"/>
      <c r="L722" s="449"/>
    </row>
    <row r="723" spans="6:12" s="441" customFormat="1" x14ac:dyDescent="0.4">
      <c r="F723" s="442"/>
      <c r="G723" s="451"/>
      <c r="H723" s="445"/>
      <c r="I723" s="444"/>
      <c r="J723" s="444"/>
      <c r="K723" s="444"/>
      <c r="L723" s="449"/>
    </row>
    <row r="724" spans="6:12" s="441" customFormat="1" x14ac:dyDescent="0.4">
      <c r="F724" s="442"/>
      <c r="G724" s="451"/>
      <c r="H724" s="445"/>
      <c r="I724" s="444"/>
      <c r="J724" s="444"/>
      <c r="K724" s="444"/>
      <c r="L724" s="449"/>
    </row>
    <row r="725" spans="6:12" s="441" customFormat="1" x14ac:dyDescent="0.4">
      <c r="F725" s="442"/>
      <c r="G725" s="451"/>
      <c r="H725" s="445"/>
      <c r="I725" s="445"/>
      <c r="J725" s="444"/>
      <c r="K725" s="444"/>
      <c r="L725" s="449"/>
    </row>
    <row r="726" spans="6:12" s="441" customFormat="1" x14ac:dyDescent="0.4">
      <c r="F726" s="442"/>
      <c r="G726" s="451"/>
      <c r="H726" s="445"/>
      <c r="I726" s="445"/>
      <c r="J726" s="444"/>
      <c r="K726" s="444"/>
      <c r="L726" s="449"/>
    </row>
    <row r="727" spans="6:12" s="441" customFormat="1" x14ac:dyDescent="0.4">
      <c r="F727" s="442"/>
      <c r="G727" s="451"/>
      <c r="H727" s="445"/>
      <c r="I727" s="445"/>
      <c r="J727" s="444"/>
      <c r="K727" s="444"/>
      <c r="L727" s="449"/>
    </row>
    <row r="728" spans="6:12" s="441" customFormat="1" x14ac:dyDescent="0.4">
      <c r="F728" s="442"/>
      <c r="G728" s="451"/>
      <c r="H728" s="445"/>
      <c r="I728" s="445"/>
      <c r="J728" s="444"/>
      <c r="K728" s="444"/>
      <c r="L728" s="449"/>
    </row>
    <row r="729" spans="6:12" s="441" customFormat="1" x14ac:dyDescent="0.4">
      <c r="F729" s="442"/>
      <c r="G729" s="451"/>
      <c r="H729" s="445"/>
      <c r="I729" s="445"/>
      <c r="J729" s="444"/>
      <c r="K729" s="444"/>
      <c r="L729" s="449"/>
    </row>
    <row r="730" spans="6:12" s="441" customFormat="1" x14ac:dyDescent="0.4">
      <c r="F730" s="442"/>
      <c r="G730" s="451"/>
      <c r="H730" s="445"/>
      <c r="I730" s="445"/>
      <c r="J730" s="444"/>
      <c r="K730" s="444"/>
      <c r="L730" s="449"/>
    </row>
    <row r="731" spans="6:12" s="441" customFormat="1" x14ac:dyDescent="0.4">
      <c r="F731" s="442"/>
      <c r="G731" s="451"/>
      <c r="H731" s="445"/>
      <c r="I731" s="445"/>
      <c r="J731" s="444"/>
      <c r="K731" s="444"/>
      <c r="L731" s="449"/>
    </row>
    <row r="732" spans="6:12" s="441" customFormat="1" x14ac:dyDescent="0.4">
      <c r="F732" s="442"/>
      <c r="G732" s="451"/>
      <c r="H732" s="445"/>
      <c r="I732" s="445"/>
      <c r="J732" s="444"/>
      <c r="K732" s="444"/>
      <c r="L732" s="449"/>
    </row>
    <row r="733" spans="6:12" s="441" customFormat="1" x14ac:dyDescent="0.4">
      <c r="F733" s="442"/>
      <c r="G733" s="451"/>
      <c r="H733" s="445"/>
      <c r="I733" s="445"/>
      <c r="J733" s="444"/>
      <c r="K733" s="444"/>
      <c r="L733" s="449"/>
    </row>
    <row r="734" spans="6:12" s="441" customFormat="1" x14ac:dyDescent="0.4">
      <c r="F734" s="442"/>
      <c r="G734" s="451"/>
      <c r="H734" s="445"/>
      <c r="I734" s="445"/>
      <c r="J734" s="444"/>
      <c r="K734" s="444"/>
      <c r="L734" s="449"/>
    </row>
    <row r="735" spans="6:12" s="441" customFormat="1" x14ac:dyDescent="0.4">
      <c r="F735" s="442"/>
      <c r="G735" s="451"/>
      <c r="H735" s="445"/>
      <c r="I735" s="445"/>
      <c r="J735" s="444"/>
      <c r="K735" s="444"/>
      <c r="L735" s="449"/>
    </row>
    <row r="736" spans="6:12" s="441" customFormat="1" x14ac:dyDescent="0.4">
      <c r="F736" s="442"/>
      <c r="G736" s="451"/>
      <c r="H736" s="445"/>
      <c r="I736" s="445"/>
      <c r="J736" s="444"/>
      <c r="K736" s="444"/>
      <c r="L736" s="449"/>
    </row>
    <row r="737" spans="6:12" s="441" customFormat="1" x14ac:dyDescent="0.4">
      <c r="F737" s="442"/>
      <c r="G737" s="451"/>
      <c r="H737" s="445"/>
      <c r="I737" s="445"/>
      <c r="J737" s="444"/>
      <c r="K737" s="444"/>
      <c r="L737" s="449"/>
    </row>
    <row r="738" spans="6:12" s="441" customFormat="1" x14ac:dyDescent="0.4">
      <c r="F738" s="442"/>
      <c r="G738" s="451"/>
      <c r="H738" s="445"/>
      <c r="I738" s="445"/>
      <c r="J738" s="444"/>
      <c r="K738" s="444"/>
      <c r="L738" s="449"/>
    </row>
    <row r="739" spans="6:12" s="441" customFormat="1" x14ac:dyDescent="0.4">
      <c r="F739" s="442"/>
      <c r="G739" s="451"/>
      <c r="H739" s="445"/>
      <c r="I739" s="445"/>
      <c r="J739" s="444"/>
      <c r="K739" s="444"/>
      <c r="L739" s="449"/>
    </row>
    <row r="740" spans="6:12" s="441" customFormat="1" x14ac:dyDescent="0.4">
      <c r="F740" s="442"/>
      <c r="G740" s="451"/>
      <c r="H740" s="445"/>
      <c r="I740" s="445"/>
      <c r="J740" s="444"/>
      <c r="K740" s="444"/>
      <c r="L740" s="449"/>
    </row>
    <row r="741" spans="6:12" s="441" customFormat="1" x14ac:dyDescent="0.4">
      <c r="F741" s="442"/>
      <c r="G741" s="451"/>
      <c r="H741" s="445"/>
      <c r="I741" s="445"/>
      <c r="J741" s="444"/>
      <c r="K741" s="444"/>
      <c r="L741" s="449"/>
    </row>
    <row r="742" spans="6:12" s="441" customFormat="1" x14ac:dyDescent="0.4">
      <c r="F742" s="442"/>
      <c r="G742" s="451"/>
      <c r="H742" s="445"/>
      <c r="I742" s="445"/>
      <c r="J742" s="444"/>
      <c r="K742" s="444"/>
      <c r="L742" s="449"/>
    </row>
    <row r="743" spans="6:12" s="441" customFormat="1" x14ac:dyDescent="0.4">
      <c r="F743" s="442"/>
      <c r="G743" s="451"/>
      <c r="H743" s="445"/>
      <c r="I743" s="445"/>
      <c r="J743" s="444"/>
      <c r="K743" s="444"/>
      <c r="L743" s="449"/>
    </row>
    <row r="744" spans="6:12" s="441" customFormat="1" x14ac:dyDescent="0.4">
      <c r="F744" s="442"/>
      <c r="G744" s="451"/>
      <c r="H744" s="445"/>
      <c r="I744" s="445"/>
      <c r="J744" s="444"/>
      <c r="K744" s="444"/>
      <c r="L744" s="449"/>
    </row>
    <row r="745" spans="6:12" s="441" customFormat="1" x14ac:dyDescent="0.4">
      <c r="F745" s="442"/>
      <c r="G745" s="451"/>
      <c r="H745" s="445"/>
      <c r="I745" s="445"/>
      <c r="J745" s="444"/>
      <c r="K745" s="444"/>
      <c r="L745" s="449"/>
    </row>
    <row r="746" spans="6:12" s="441" customFormat="1" x14ac:dyDescent="0.4">
      <c r="F746" s="442"/>
      <c r="G746" s="451"/>
      <c r="H746" s="445"/>
      <c r="I746" s="445"/>
      <c r="J746" s="444"/>
      <c r="K746" s="444"/>
      <c r="L746" s="449"/>
    </row>
    <row r="747" spans="6:12" s="441" customFormat="1" x14ac:dyDescent="0.4">
      <c r="F747" s="442"/>
      <c r="G747" s="451"/>
      <c r="H747" s="445"/>
      <c r="I747" s="445"/>
      <c r="J747" s="444"/>
      <c r="K747" s="444"/>
      <c r="L747" s="449"/>
    </row>
    <row r="748" spans="6:12" s="441" customFormat="1" x14ac:dyDescent="0.4">
      <c r="F748" s="442"/>
      <c r="G748" s="451"/>
      <c r="H748" s="445"/>
      <c r="I748" s="445"/>
      <c r="J748" s="444"/>
      <c r="K748" s="444"/>
      <c r="L748" s="449"/>
    </row>
    <row r="749" spans="6:12" s="441" customFormat="1" x14ac:dyDescent="0.4">
      <c r="F749" s="442"/>
      <c r="G749" s="451"/>
      <c r="H749" s="445"/>
      <c r="I749" s="445"/>
      <c r="J749" s="444"/>
      <c r="K749" s="444"/>
      <c r="L749" s="449"/>
    </row>
    <row r="750" spans="6:12" s="441" customFormat="1" x14ac:dyDescent="0.4">
      <c r="F750" s="442"/>
      <c r="G750" s="451"/>
      <c r="H750" s="445"/>
      <c r="I750" s="445"/>
      <c r="J750" s="444"/>
      <c r="K750" s="444"/>
      <c r="L750" s="449"/>
    </row>
    <row r="751" spans="6:12" s="441" customFormat="1" x14ac:dyDescent="0.4">
      <c r="F751" s="442"/>
      <c r="G751" s="451"/>
      <c r="H751" s="445"/>
      <c r="I751" s="445"/>
      <c r="J751" s="444"/>
      <c r="K751" s="444"/>
      <c r="L751" s="449"/>
    </row>
    <row r="752" spans="6:12" s="441" customFormat="1" x14ac:dyDescent="0.4">
      <c r="F752" s="442"/>
      <c r="G752" s="451"/>
      <c r="H752" s="445"/>
      <c r="I752" s="445"/>
      <c r="J752" s="444"/>
      <c r="K752" s="444"/>
      <c r="L752" s="449"/>
    </row>
    <row r="753" spans="6:13" x14ac:dyDescent="0.4">
      <c r="F753" s="442"/>
      <c r="G753" s="451"/>
      <c r="H753" s="445"/>
      <c r="J753" s="444"/>
      <c r="L753" s="449"/>
      <c r="M753" s="441"/>
    </row>
    <row r="754" spans="6:13" x14ac:dyDescent="0.4">
      <c r="F754" s="442"/>
      <c r="G754" s="451"/>
      <c r="H754" s="445"/>
      <c r="J754" s="444"/>
      <c r="L754" s="449"/>
    </row>
    <row r="755" spans="6:13" x14ac:dyDescent="0.4">
      <c r="F755" s="442"/>
      <c r="G755" s="451"/>
      <c r="H755" s="445"/>
      <c r="J755" s="444"/>
      <c r="L755" s="449"/>
    </row>
    <row r="756" spans="6:13" x14ac:dyDescent="0.4">
      <c r="F756" s="442"/>
      <c r="G756" s="451"/>
      <c r="H756" s="445"/>
      <c r="J756" s="444"/>
      <c r="L756" s="449"/>
    </row>
    <row r="757" spans="6:13" x14ac:dyDescent="0.4">
      <c r="F757" s="442"/>
      <c r="G757" s="451"/>
      <c r="H757" s="445"/>
      <c r="J757" s="444"/>
      <c r="L757" s="449"/>
    </row>
    <row r="758" spans="6:13" x14ac:dyDescent="0.4">
      <c r="F758" s="442"/>
      <c r="G758" s="451"/>
      <c r="H758" s="445"/>
      <c r="J758" s="444"/>
      <c r="L758" s="449"/>
    </row>
    <row r="759" spans="6:13" x14ac:dyDescent="0.4">
      <c r="F759" s="442"/>
      <c r="G759" s="451"/>
      <c r="H759" s="445"/>
      <c r="J759" s="444"/>
      <c r="L759" s="449"/>
    </row>
    <row r="760" spans="6:13" x14ac:dyDescent="0.4">
      <c r="F760" s="442"/>
      <c r="G760" s="451"/>
      <c r="H760" s="445"/>
      <c r="J760" s="444"/>
      <c r="L760" s="449"/>
    </row>
    <row r="761" spans="6:13" x14ac:dyDescent="0.4">
      <c r="F761" s="442"/>
      <c r="G761" s="451"/>
      <c r="H761" s="445"/>
      <c r="J761" s="444"/>
      <c r="L761" s="449"/>
    </row>
    <row r="762" spans="6:13" x14ac:dyDescent="0.4">
      <c r="F762" s="442"/>
      <c r="G762" s="451"/>
      <c r="H762" s="445"/>
      <c r="J762" s="444"/>
      <c r="L762" s="449"/>
    </row>
    <row r="763" spans="6:13" x14ac:dyDescent="0.4">
      <c r="F763" s="442"/>
      <c r="G763" s="451"/>
      <c r="H763" s="445"/>
      <c r="J763" s="444"/>
      <c r="L763" s="449"/>
    </row>
    <row r="764" spans="6:13" x14ac:dyDescent="0.4">
      <c r="F764" s="442"/>
      <c r="G764" s="451"/>
      <c r="H764" s="445"/>
      <c r="J764" s="444"/>
      <c r="L764" s="449"/>
    </row>
    <row r="765" spans="6:13" x14ac:dyDescent="0.4">
      <c r="F765" s="442"/>
      <c r="G765" s="451"/>
      <c r="H765" s="445"/>
      <c r="J765" s="444"/>
      <c r="L765" s="449"/>
    </row>
    <row r="766" spans="6:13" x14ac:dyDescent="0.4">
      <c r="F766" s="442"/>
      <c r="G766" s="451"/>
      <c r="H766" s="445"/>
      <c r="J766" s="444"/>
      <c r="L766" s="449"/>
    </row>
    <row r="767" spans="6:13" x14ac:dyDescent="0.4">
      <c r="F767" s="442"/>
      <c r="G767" s="451"/>
      <c r="H767" s="445"/>
      <c r="J767" s="444"/>
      <c r="L767" s="449"/>
    </row>
    <row r="768" spans="6:13" x14ac:dyDescent="0.4">
      <c r="F768" s="442"/>
      <c r="G768" s="451"/>
      <c r="H768" s="445"/>
      <c r="J768" s="444"/>
      <c r="L768" s="449"/>
    </row>
    <row r="769" spans="6:12" x14ac:dyDescent="0.4">
      <c r="F769" s="442"/>
      <c r="G769" s="451"/>
      <c r="H769" s="445"/>
      <c r="J769" s="444"/>
      <c r="L769" s="449"/>
    </row>
    <row r="770" spans="6:12" x14ac:dyDescent="0.4">
      <c r="F770" s="442"/>
      <c r="G770" s="451"/>
      <c r="H770" s="445"/>
      <c r="J770" s="444"/>
      <c r="L770" s="449"/>
    </row>
    <row r="771" spans="6:12" x14ac:dyDescent="0.4">
      <c r="F771" s="442"/>
      <c r="G771" s="451"/>
      <c r="H771" s="445"/>
      <c r="J771" s="444"/>
      <c r="L771" s="449"/>
    </row>
    <row r="772" spans="6:12" x14ac:dyDescent="0.4">
      <c r="F772" s="442"/>
      <c r="G772" s="451"/>
      <c r="H772" s="445"/>
      <c r="J772" s="444"/>
      <c r="L772" s="449"/>
    </row>
    <row r="773" spans="6:12" x14ac:dyDescent="0.4">
      <c r="F773" s="442"/>
      <c r="G773" s="451"/>
      <c r="H773" s="445"/>
      <c r="J773" s="444"/>
      <c r="L773" s="449"/>
    </row>
    <row r="774" spans="6:12" x14ac:dyDescent="0.4">
      <c r="F774" s="442"/>
      <c r="G774" s="451"/>
      <c r="H774" s="445"/>
      <c r="J774" s="444"/>
      <c r="L774" s="449"/>
    </row>
    <row r="775" spans="6:12" x14ac:dyDescent="0.4">
      <c r="F775" s="442"/>
      <c r="G775" s="451"/>
      <c r="H775" s="445"/>
      <c r="J775" s="444"/>
      <c r="L775" s="449"/>
    </row>
    <row r="776" spans="6:12" x14ac:dyDescent="0.4">
      <c r="F776" s="442"/>
      <c r="G776" s="451"/>
      <c r="H776" s="445"/>
      <c r="J776" s="444"/>
      <c r="L776" s="449"/>
    </row>
    <row r="777" spans="6:12" x14ac:dyDescent="0.4">
      <c r="F777" s="442"/>
      <c r="G777" s="451"/>
      <c r="H777" s="445"/>
      <c r="J777" s="444"/>
      <c r="L777" s="449"/>
    </row>
    <row r="778" spans="6:12" x14ac:dyDescent="0.4">
      <c r="F778" s="442"/>
      <c r="G778" s="451"/>
      <c r="H778" s="445"/>
      <c r="J778" s="444"/>
      <c r="L778" s="449"/>
    </row>
    <row r="779" spans="6:12" x14ac:dyDescent="0.4">
      <c r="F779" s="442"/>
      <c r="G779" s="451"/>
      <c r="H779" s="445"/>
      <c r="J779" s="444"/>
      <c r="L779" s="449"/>
    </row>
    <row r="780" spans="6:12" x14ac:dyDescent="0.4">
      <c r="F780" s="442"/>
      <c r="G780" s="451"/>
      <c r="H780" s="445"/>
      <c r="J780" s="444"/>
      <c r="L780" s="449"/>
    </row>
    <row r="781" spans="6:12" x14ac:dyDescent="0.4">
      <c r="F781" s="442"/>
      <c r="G781" s="451"/>
      <c r="H781" s="445"/>
      <c r="J781" s="444"/>
      <c r="L781" s="449"/>
    </row>
    <row r="782" spans="6:12" x14ac:dyDescent="0.4">
      <c r="F782" s="442"/>
      <c r="G782" s="451"/>
      <c r="H782" s="445"/>
      <c r="J782" s="444"/>
      <c r="L782" s="449"/>
    </row>
    <row r="783" spans="6:12" x14ac:dyDescent="0.4">
      <c r="F783" s="442"/>
      <c r="G783" s="451"/>
      <c r="H783" s="445"/>
      <c r="J783" s="444"/>
      <c r="L783" s="449"/>
    </row>
    <row r="784" spans="6:12" x14ac:dyDescent="0.4">
      <c r="F784" s="442"/>
      <c r="G784" s="451"/>
      <c r="H784" s="445"/>
      <c r="J784" s="444"/>
      <c r="L784" s="449"/>
    </row>
    <row r="785" spans="6:12" x14ac:dyDescent="0.4">
      <c r="F785" s="442"/>
      <c r="G785" s="451"/>
      <c r="H785" s="445"/>
      <c r="J785" s="444"/>
      <c r="L785" s="449"/>
    </row>
    <row r="786" spans="6:12" x14ac:dyDescent="0.4">
      <c r="F786" s="442"/>
      <c r="G786" s="451"/>
      <c r="H786" s="445"/>
      <c r="J786" s="444"/>
      <c r="L786" s="449"/>
    </row>
    <row r="787" spans="6:12" x14ac:dyDescent="0.4">
      <c r="F787" s="442"/>
      <c r="G787" s="451"/>
      <c r="H787" s="445"/>
      <c r="J787" s="444"/>
      <c r="L787" s="449"/>
    </row>
    <row r="788" spans="6:12" x14ac:dyDescent="0.4">
      <c r="F788" s="442"/>
      <c r="G788" s="451"/>
      <c r="H788" s="445"/>
      <c r="J788" s="444"/>
      <c r="L788" s="449"/>
    </row>
    <row r="789" spans="6:12" x14ac:dyDescent="0.4">
      <c r="F789" s="442"/>
      <c r="G789" s="451"/>
      <c r="H789" s="445"/>
      <c r="J789" s="444"/>
      <c r="L789" s="449"/>
    </row>
    <row r="790" spans="6:12" x14ac:dyDescent="0.4">
      <c r="F790" s="442"/>
      <c r="G790" s="451"/>
      <c r="H790" s="445"/>
      <c r="J790" s="444"/>
      <c r="L790" s="449"/>
    </row>
    <row r="791" spans="6:12" x14ac:dyDescent="0.4">
      <c r="F791" s="442"/>
      <c r="G791" s="451"/>
      <c r="H791" s="445"/>
      <c r="J791" s="444"/>
      <c r="L791" s="449"/>
    </row>
    <row r="792" spans="6:12" x14ac:dyDescent="0.4">
      <c r="F792" s="442"/>
      <c r="G792" s="451"/>
      <c r="H792" s="445"/>
      <c r="J792" s="444"/>
      <c r="L792" s="449"/>
    </row>
    <row r="793" spans="6:12" x14ac:dyDescent="0.4">
      <c r="F793" s="442"/>
      <c r="G793" s="451"/>
      <c r="H793" s="445"/>
      <c r="J793" s="444"/>
      <c r="L793" s="449"/>
    </row>
    <row r="794" spans="6:12" x14ac:dyDescent="0.4">
      <c r="F794" s="442"/>
      <c r="G794" s="451"/>
      <c r="H794" s="445"/>
      <c r="J794" s="444"/>
      <c r="L794" s="449"/>
    </row>
    <row r="795" spans="6:12" x14ac:dyDescent="0.4">
      <c r="F795" s="442"/>
      <c r="G795" s="451"/>
      <c r="H795" s="445"/>
      <c r="J795" s="444"/>
      <c r="L795" s="449"/>
    </row>
    <row r="796" spans="6:12" x14ac:dyDescent="0.4">
      <c r="F796" s="442"/>
      <c r="G796" s="451"/>
      <c r="H796" s="445"/>
      <c r="J796" s="444"/>
      <c r="L796" s="449"/>
    </row>
    <row r="797" spans="6:12" x14ac:dyDescent="0.4">
      <c r="F797" s="442"/>
      <c r="G797" s="451"/>
      <c r="H797" s="445"/>
      <c r="J797" s="444"/>
      <c r="L797" s="449"/>
    </row>
    <row r="798" spans="6:12" x14ac:dyDescent="0.4">
      <c r="F798" s="442"/>
      <c r="G798" s="451"/>
      <c r="H798" s="445"/>
      <c r="J798" s="444"/>
      <c r="L798" s="449"/>
    </row>
    <row r="799" spans="6:12" x14ac:dyDescent="0.4">
      <c r="F799" s="442"/>
      <c r="G799" s="451"/>
      <c r="H799" s="445"/>
      <c r="J799" s="444"/>
      <c r="L799" s="449"/>
    </row>
    <row r="800" spans="6:12" x14ac:dyDescent="0.4">
      <c r="F800" s="442"/>
      <c r="G800" s="451"/>
      <c r="H800" s="445"/>
      <c r="J800" s="444"/>
      <c r="L800" s="449"/>
    </row>
    <row r="801" spans="6:12" x14ac:dyDescent="0.4">
      <c r="F801" s="442"/>
      <c r="G801" s="451"/>
      <c r="H801" s="445"/>
      <c r="J801" s="444"/>
      <c r="L801" s="449"/>
    </row>
    <row r="802" spans="6:12" x14ac:dyDescent="0.4">
      <c r="F802" s="442"/>
      <c r="G802" s="451"/>
      <c r="H802" s="445"/>
      <c r="J802" s="444"/>
      <c r="L802" s="449"/>
    </row>
    <row r="803" spans="6:12" x14ac:dyDescent="0.4">
      <c r="F803" s="442"/>
      <c r="G803" s="451"/>
      <c r="H803" s="445"/>
      <c r="J803" s="444"/>
      <c r="L803" s="449"/>
    </row>
    <row r="804" spans="6:12" x14ac:dyDescent="0.4">
      <c r="F804" s="442"/>
      <c r="G804" s="451"/>
      <c r="H804" s="445"/>
      <c r="J804" s="444"/>
      <c r="L804" s="449"/>
    </row>
    <row r="805" spans="6:12" x14ac:dyDescent="0.4">
      <c r="F805" s="442"/>
      <c r="G805" s="451"/>
      <c r="H805" s="445"/>
      <c r="J805" s="444"/>
      <c r="L805" s="449"/>
    </row>
    <row r="806" spans="6:12" x14ac:dyDescent="0.4">
      <c r="F806" s="442"/>
      <c r="G806" s="451"/>
      <c r="H806" s="445"/>
      <c r="J806" s="444"/>
      <c r="L806" s="449"/>
    </row>
    <row r="807" spans="6:12" x14ac:dyDescent="0.4">
      <c r="F807" s="442"/>
      <c r="G807" s="451"/>
      <c r="H807" s="445"/>
      <c r="J807" s="444"/>
      <c r="L807" s="449"/>
    </row>
    <row r="808" spans="6:12" x14ac:dyDescent="0.4">
      <c r="F808" s="442"/>
      <c r="G808" s="451"/>
      <c r="H808" s="445"/>
      <c r="J808" s="444"/>
      <c r="L808" s="449"/>
    </row>
    <row r="809" spans="6:12" x14ac:dyDescent="0.4">
      <c r="F809" s="442"/>
      <c r="G809" s="451"/>
      <c r="H809" s="445"/>
      <c r="J809" s="444"/>
      <c r="L809" s="449"/>
    </row>
    <row r="810" spans="6:12" x14ac:dyDescent="0.4">
      <c r="F810" s="442"/>
      <c r="G810" s="451"/>
      <c r="H810" s="445"/>
      <c r="J810" s="444"/>
      <c r="L810" s="449"/>
    </row>
    <row r="811" spans="6:12" x14ac:dyDescent="0.4">
      <c r="F811" s="442"/>
      <c r="G811" s="451"/>
      <c r="H811" s="445"/>
      <c r="J811" s="444"/>
      <c r="L811" s="449"/>
    </row>
    <row r="812" spans="6:12" x14ac:dyDescent="0.4">
      <c r="F812" s="442"/>
      <c r="G812" s="451"/>
      <c r="H812" s="445"/>
      <c r="J812" s="444"/>
      <c r="L812" s="449"/>
    </row>
    <row r="813" spans="6:12" x14ac:dyDescent="0.4">
      <c r="F813" s="442"/>
      <c r="G813" s="451"/>
      <c r="H813" s="445"/>
      <c r="J813" s="444"/>
      <c r="L813" s="449"/>
    </row>
    <row r="814" spans="6:12" x14ac:dyDescent="0.4">
      <c r="F814" s="442"/>
      <c r="G814" s="451"/>
      <c r="H814" s="445"/>
      <c r="J814" s="444"/>
      <c r="L814" s="449"/>
    </row>
    <row r="815" spans="6:12" x14ac:dyDescent="0.4">
      <c r="F815" s="442"/>
      <c r="G815" s="451"/>
      <c r="H815" s="445"/>
      <c r="J815" s="444"/>
      <c r="L815" s="449"/>
    </row>
    <row r="816" spans="6:12" x14ac:dyDescent="0.4">
      <c r="F816" s="442"/>
      <c r="G816" s="451"/>
      <c r="H816" s="445"/>
      <c r="J816" s="444"/>
      <c r="L816" s="449"/>
    </row>
    <row r="817" spans="6:12" x14ac:dyDescent="0.4">
      <c r="F817" s="442"/>
      <c r="G817" s="451"/>
      <c r="H817" s="445"/>
      <c r="J817" s="444"/>
      <c r="L817" s="449"/>
    </row>
    <row r="818" spans="6:12" x14ac:dyDescent="0.4">
      <c r="F818" s="442"/>
      <c r="G818" s="451"/>
      <c r="H818" s="445"/>
      <c r="J818" s="444"/>
      <c r="L818" s="449"/>
    </row>
    <row r="819" spans="6:12" x14ac:dyDescent="0.4">
      <c r="F819" s="442"/>
      <c r="G819" s="451"/>
      <c r="H819" s="445"/>
      <c r="J819" s="444"/>
      <c r="L819" s="449"/>
    </row>
    <row r="820" spans="6:12" x14ac:dyDescent="0.4">
      <c r="F820" s="442"/>
      <c r="G820" s="451"/>
      <c r="H820" s="445"/>
      <c r="J820" s="444"/>
      <c r="L820" s="449"/>
    </row>
    <row r="821" spans="6:12" x14ac:dyDescent="0.4">
      <c r="F821" s="442"/>
      <c r="G821" s="451"/>
      <c r="H821" s="445"/>
      <c r="J821" s="444"/>
      <c r="L821" s="449"/>
    </row>
    <row r="822" spans="6:12" x14ac:dyDescent="0.4">
      <c r="F822" s="442"/>
      <c r="G822" s="451"/>
      <c r="H822" s="445"/>
      <c r="J822" s="444"/>
      <c r="L822" s="449"/>
    </row>
    <row r="823" spans="6:12" x14ac:dyDescent="0.4">
      <c r="F823" s="442"/>
      <c r="G823" s="451"/>
      <c r="H823" s="445"/>
      <c r="J823" s="444"/>
      <c r="L823" s="449"/>
    </row>
    <row r="824" spans="6:12" x14ac:dyDescent="0.4">
      <c r="F824" s="442"/>
      <c r="G824" s="451"/>
      <c r="H824" s="445"/>
      <c r="J824" s="444"/>
      <c r="L824" s="449"/>
    </row>
    <row r="825" spans="6:12" x14ac:dyDescent="0.4">
      <c r="F825" s="442"/>
      <c r="G825" s="451"/>
      <c r="H825" s="445"/>
      <c r="J825" s="444"/>
      <c r="L825" s="449"/>
    </row>
    <row r="826" spans="6:12" x14ac:dyDescent="0.4">
      <c r="F826" s="442"/>
      <c r="G826" s="451"/>
      <c r="H826" s="445"/>
      <c r="J826" s="444"/>
      <c r="L826" s="449"/>
    </row>
    <row r="827" spans="6:12" x14ac:dyDescent="0.4">
      <c r="F827" s="442"/>
      <c r="G827" s="451"/>
      <c r="H827" s="445"/>
      <c r="J827" s="444"/>
      <c r="L827" s="449"/>
    </row>
    <row r="828" spans="6:12" x14ac:dyDescent="0.4">
      <c r="F828" s="442"/>
      <c r="G828" s="451"/>
      <c r="H828" s="445"/>
      <c r="J828" s="444"/>
      <c r="L828" s="449"/>
    </row>
    <row r="829" spans="6:12" x14ac:dyDescent="0.4">
      <c r="F829" s="442"/>
      <c r="G829" s="451"/>
      <c r="H829" s="445"/>
      <c r="J829" s="444"/>
      <c r="L829" s="449"/>
    </row>
    <row r="830" spans="6:12" x14ac:dyDescent="0.4">
      <c r="F830" s="442"/>
      <c r="G830" s="451"/>
      <c r="H830" s="445"/>
      <c r="J830" s="444"/>
      <c r="L830" s="449"/>
    </row>
    <row r="831" spans="6:12" x14ac:dyDescent="0.4">
      <c r="F831" s="442"/>
      <c r="G831" s="451"/>
      <c r="H831" s="445"/>
      <c r="J831" s="444"/>
      <c r="L831" s="449"/>
    </row>
    <row r="832" spans="6:12" x14ac:dyDescent="0.4">
      <c r="F832" s="442"/>
      <c r="G832" s="451"/>
      <c r="H832" s="445"/>
      <c r="J832" s="444"/>
      <c r="L832" s="449"/>
    </row>
    <row r="833" spans="6:12" x14ac:dyDescent="0.4">
      <c r="F833" s="442"/>
      <c r="G833" s="451"/>
      <c r="H833" s="445"/>
      <c r="J833" s="444"/>
      <c r="L833" s="449"/>
    </row>
    <row r="834" spans="6:12" x14ac:dyDescent="0.4">
      <c r="F834" s="442"/>
      <c r="G834" s="451"/>
      <c r="H834" s="445"/>
      <c r="J834" s="444"/>
      <c r="L834" s="449"/>
    </row>
    <row r="835" spans="6:12" x14ac:dyDescent="0.4">
      <c r="F835" s="442"/>
      <c r="G835" s="451"/>
      <c r="H835" s="445"/>
      <c r="J835" s="444"/>
      <c r="L835" s="449"/>
    </row>
    <row r="836" spans="6:12" x14ac:dyDescent="0.4">
      <c r="F836" s="442"/>
      <c r="G836" s="451"/>
      <c r="H836" s="445"/>
      <c r="J836" s="444"/>
      <c r="L836" s="449"/>
    </row>
    <row r="837" spans="6:12" x14ac:dyDescent="0.4">
      <c r="F837" s="442"/>
      <c r="G837" s="451"/>
      <c r="H837" s="445"/>
      <c r="J837" s="444"/>
      <c r="L837" s="449"/>
    </row>
    <row r="838" spans="6:12" x14ac:dyDescent="0.4">
      <c r="F838" s="442"/>
      <c r="G838" s="451"/>
      <c r="H838" s="445"/>
      <c r="J838" s="444"/>
      <c r="L838" s="449"/>
    </row>
    <row r="839" spans="6:12" x14ac:dyDescent="0.4">
      <c r="F839" s="442"/>
      <c r="G839" s="451"/>
      <c r="H839" s="445"/>
      <c r="J839" s="444"/>
      <c r="L839" s="449"/>
    </row>
    <row r="840" spans="6:12" x14ac:dyDescent="0.4">
      <c r="F840" s="442"/>
      <c r="G840" s="451"/>
      <c r="H840" s="445"/>
      <c r="J840" s="444"/>
      <c r="L840" s="449"/>
    </row>
    <row r="841" spans="6:12" x14ac:dyDescent="0.4">
      <c r="F841" s="442"/>
      <c r="G841" s="451"/>
      <c r="H841" s="445"/>
      <c r="J841" s="444"/>
      <c r="L841" s="449"/>
    </row>
    <row r="842" spans="6:12" x14ac:dyDescent="0.4">
      <c r="F842" s="442"/>
      <c r="G842" s="451"/>
      <c r="H842" s="445"/>
      <c r="J842" s="444"/>
      <c r="L842" s="449"/>
    </row>
    <row r="843" spans="6:12" x14ac:dyDescent="0.4">
      <c r="F843" s="442"/>
      <c r="G843" s="451"/>
      <c r="H843" s="445"/>
      <c r="J843" s="444"/>
      <c r="L843" s="449"/>
    </row>
    <row r="844" spans="6:12" x14ac:dyDescent="0.4">
      <c r="F844" s="442"/>
      <c r="G844" s="451"/>
      <c r="H844" s="445"/>
      <c r="J844" s="444"/>
      <c r="L844" s="449"/>
    </row>
    <row r="845" spans="6:12" x14ac:dyDescent="0.4">
      <c r="F845" s="442"/>
      <c r="G845" s="451"/>
      <c r="H845" s="445"/>
      <c r="J845" s="444"/>
      <c r="L845" s="449"/>
    </row>
    <row r="846" spans="6:12" x14ac:dyDescent="0.4">
      <c r="F846" s="442"/>
      <c r="G846" s="451"/>
      <c r="H846" s="445"/>
      <c r="J846" s="444"/>
      <c r="L846" s="449"/>
    </row>
    <row r="847" spans="6:12" x14ac:dyDescent="0.4">
      <c r="F847" s="442"/>
      <c r="G847" s="451"/>
      <c r="H847" s="445"/>
      <c r="J847" s="444"/>
      <c r="L847" s="449"/>
    </row>
    <row r="848" spans="6:12" x14ac:dyDescent="0.4">
      <c r="F848" s="442"/>
      <c r="G848" s="451"/>
      <c r="H848" s="445"/>
      <c r="J848" s="444"/>
      <c r="L848" s="449"/>
    </row>
    <row r="849" spans="6:12" x14ac:dyDescent="0.4">
      <c r="F849" s="442"/>
      <c r="G849" s="451"/>
      <c r="H849" s="445"/>
      <c r="J849" s="444"/>
      <c r="L849" s="449"/>
    </row>
    <row r="850" spans="6:12" x14ac:dyDescent="0.4">
      <c r="F850" s="442"/>
      <c r="G850" s="451"/>
      <c r="H850" s="445"/>
      <c r="J850" s="444"/>
      <c r="L850" s="449"/>
    </row>
    <row r="851" spans="6:12" x14ac:dyDescent="0.4">
      <c r="F851" s="442"/>
      <c r="G851" s="451"/>
      <c r="H851" s="445"/>
      <c r="J851" s="444"/>
      <c r="L851" s="449"/>
    </row>
    <row r="852" spans="6:12" x14ac:dyDescent="0.4">
      <c r="F852" s="442"/>
      <c r="G852" s="451"/>
      <c r="H852" s="445"/>
      <c r="J852" s="444"/>
      <c r="L852" s="449"/>
    </row>
    <row r="853" spans="6:12" x14ac:dyDescent="0.4">
      <c r="F853" s="442"/>
      <c r="G853" s="451"/>
      <c r="H853" s="445"/>
      <c r="J853" s="444"/>
      <c r="L853" s="449"/>
    </row>
    <row r="854" spans="6:12" x14ac:dyDescent="0.4">
      <c r="F854" s="442"/>
      <c r="G854" s="451"/>
      <c r="H854" s="445"/>
      <c r="J854" s="444"/>
      <c r="L854" s="449"/>
    </row>
    <row r="855" spans="6:12" x14ac:dyDescent="0.4">
      <c r="F855" s="442"/>
      <c r="G855" s="451"/>
      <c r="H855" s="445"/>
      <c r="J855" s="444"/>
      <c r="L855" s="449"/>
    </row>
    <row r="856" spans="6:12" x14ac:dyDescent="0.4">
      <c r="F856" s="442"/>
      <c r="G856" s="451"/>
      <c r="H856" s="445"/>
      <c r="J856" s="444"/>
      <c r="L856" s="449"/>
    </row>
    <row r="857" spans="6:12" x14ac:dyDescent="0.4">
      <c r="F857" s="442"/>
      <c r="G857" s="451"/>
      <c r="H857" s="445"/>
      <c r="J857" s="444"/>
      <c r="L857" s="449"/>
    </row>
    <row r="858" spans="6:12" x14ac:dyDescent="0.4">
      <c r="F858" s="442"/>
      <c r="G858" s="451"/>
      <c r="H858" s="445"/>
      <c r="J858" s="444"/>
      <c r="L858" s="449"/>
    </row>
    <row r="859" spans="6:12" x14ac:dyDescent="0.4">
      <c r="F859" s="442"/>
      <c r="G859" s="451"/>
      <c r="H859" s="445"/>
      <c r="J859" s="444"/>
      <c r="L859" s="449"/>
    </row>
    <row r="860" spans="6:12" x14ac:dyDescent="0.4">
      <c r="F860" s="442"/>
      <c r="G860" s="451"/>
      <c r="H860" s="445"/>
      <c r="J860" s="444"/>
      <c r="L860" s="449"/>
    </row>
    <row r="861" spans="6:12" x14ac:dyDescent="0.4">
      <c r="F861" s="442"/>
      <c r="G861" s="451"/>
      <c r="H861" s="445"/>
      <c r="J861" s="444"/>
      <c r="L861" s="449"/>
    </row>
    <row r="862" spans="6:12" x14ac:dyDescent="0.4">
      <c r="F862" s="442"/>
      <c r="G862" s="451"/>
      <c r="H862" s="445"/>
      <c r="J862" s="444"/>
      <c r="L862" s="449"/>
    </row>
    <row r="863" spans="6:12" x14ac:dyDescent="0.4">
      <c r="F863" s="442"/>
      <c r="G863" s="451"/>
      <c r="H863" s="445"/>
      <c r="J863" s="444"/>
      <c r="L863" s="449"/>
    </row>
    <row r="864" spans="6:12" x14ac:dyDescent="0.4">
      <c r="F864" s="442"/>
      <c r="G864" s="451"/>
      <c r="H864" s="445"/>
      <c r="J864" s="444"/>
      <c r="L864" s="449"/>
    </row>
    <row r="865" spans="6:12" x14ac:dyDescent="0.4">
      <c r="F865" s="442"/>
      <c r="G865" s="451"/>
      <c r="H865" s="445"/>
      <c r="J865" s="444"/>
      <c r="L865" s="449"/>
    </row>
    <row r="866" spans="6:12" x14ac:dyDescent="0.4">
      <c r="F866" s="442"/>
      <c r="G866" s="451"/>
      <c r="H866" s="445"/>
      <c r="J866" s="444"/>
      <c r="L866" s="449"/>
    </row>
    <row r="867" spans="6:12" x14ac:dyDescent="0.4">
      <c r="F867" s="442"/>
      <c r="G867" s="451"/>
      <c r="H867" s="445"/>
      <c r="J867" s="444"/>
      <c r="L867" s="449"/>
    </row>
    <row r="868" spans="6:12" x14ac:dyDescent="0.4">
      <c r="F868" s="442"/>
      <c r="G868" s="451"/>
      <c r="H868" s="445"/>
      <c r="J868" s="444"/>
      <c r="L868" s="449"/>
    </row>
    <row r="869" spans="6:12" x14ac:dyDescent="0.4">
      <c r="F869" s="442"/>
      <c r="G869" s="451"/>
      <c r="H869" s="445"/>
      <c r="J869" s="444"/>
      <c r="L869" s="449"/>
    </row>
    <row r="870" spans="6:12" x14ac:dyDescent="0.4">
      <c r="F870" s="442"/>
      <c r="G870" s="451"/>
      <c r="H870" s="445"/>
      <c r="J870" s="444"/>
      <c r="L870" s="449"/>
    </row>
    <row r="871" spans="6:12" x14ac:dyDescent="0.4">
      <c r="F871" s="442"/>
      <c r="G871" s="451"/>
      <c r="H871" s="445"/>
      <c r="J871" s="444"/>
      <c r="L871" s="449"/>
    </row>
    <row r="872" spans="6:12" x14ac:dyDescent="0.4">
      <c r="F872" s="442"/>
      <c r="G872" s="451"/>
      <c r="H872" s="445"/>
      <c r="J872" s="444"/>
      <c r="L872" s="449"/>
    </row>
    <row r="873" spans="6:12" x14ac:dyDescent="0.4">
      <c r="F873" s="442"/>
      <c r="G873" s="451"/>
      <c r="H873" s="445"/>
      <c r="J873" s="444"/>
      <c r="L873" s="449"/>
    </row>
    <row r="874" spans="6:12" x14ac:dyDescent="0.4">
      <c r="F874" s="442"/>
      <c r="G874" s="451"/>
      <c r="H874" s="445"/>
      <c r="J874" s="444"/>
      <c r="L874" s="449"/>
    </row>
    <row r="875" spans="6:12" x14ac:dyDescent="0.4">
      <c r="F875" s="442"/>
      <c r="G875" s="451"/>
      <c r="H875" s="445"/>
      <c r="J875" s="444"/>
      <c r="L875" s="449"/>
    </row>
    <row r="876" spans="6:12" x14ac:dyDescent="0.4">
      <c r="F876" s="442"/>
      <c r="G876" s="451"/>
      <c r="H876" s="445"/>
      <c r="J876" s="444"/>
      <c r="L876" s="449"/>
    </row>
    <row r="877" spans="6:12" x14ac:dyDescent="0.4">
      <c r="F877" s="442"/>
      <c r="G877" s="451"/>
      <c r="H877" s="445"/>
      <c r="J877" s="444"/>
      <c r="L877" s="449"/>
    </row>
    <row r="878" spans="6:12" x14ac:dyDescent="0.4">
      <c r="F878" s="442"/>
      <c r="G878" s="451"/>
      <c r="H878" s="445"/>
      <c r="J878" s="444"/>
      <c r="L878" s="449"/>
    </row>
    <row r="879" spans="6:12" x14ac:dyDescent="0.4">
      <c r="F879" s="442"/>
      <c r="G879" s="451"/>
      <c r="H879" s="445"/>
      <c r="J879" s="444"/>
      <c r="L879" s="449"/>
    </row>
    <row r="880" spans="6:12" x14ac:dyDescent="0.4">
      <c r="F880" s="442"/>
      <c r="G880" s="451"/>
      <c r="H880" s="445"/>
      <c r="J880" s="444"/>
      <c r="L880" s="449"/>
    </row>
    <row r="881" spans="6:12" x14ac:dyDescent="0.4">
      <c r="F881" s="442"/>
      <c r="G881" s="451"/>
      <c r="H881" s="445"/>
      <c r="J881" s="444"/>
      <c r="L881" s="449"/>
    </row>
    <row r="882" spans="6:12" x14ac:dyDescent="0.4">
      <c r="F882" s="442"/>
      <c r="G882" s="451"/>
      <c r="H882" s="445"/>
      <c r="J882" s="444"/>
      <c r="L882" s="449"/>
    </row>
    <row r="883" spans="6:12" x14ac:dyDescent="0.4">
      <c r="F883" s="442"/>
      <c r="G883" s="451"/>
      <c r="H883" s="445"/>
      <c r="J883" s="444"/>
      <c r="L883" s="449"/>
    </row>
    <row r="884" spans="6:12" x14ac:dyDescent="0.4">
      <c r="F884" s="442"/>
      <c r="G884" s="451"/>
      <c r="H884" s="445"/>
      <c r="J884" s="444"/>
      <c r="L884" s="449"/>
    </row>
    <row r="885" spans="6:12" x14ac:dyDescent="0.4">
      <c r="F885" s="442"/>
      <c r="G885" s="451"/>
      <c r="H885" s="445"/>
      <c r="J885" s="444"/>
      <c r="L885" s="449"/>
    </row>
    <row r="886" spans="6:12" x14ac:dyDescent="0.4">
      <c r="F886" s="442"/>
      <c r="G886" s="451"/>
      <c r="H886" s="445"/>
      <c r="J886" s="444"/>
      <c r="L886" s="449"/>
    </row>
    <row r="887" spans="6:12" x14ac:dyDescent="0.4">
      <c r="F887" s="442"/>
      <c r="G887" s="451"/>
      <c r="H887" s="445"/>
      <c r="J887" s="444"/>
      <c r="L887" s="449"/>
    </row>
    <row r="888" spans="6:12" x14ac:dyDescent="0.4">
      <c r="F888" s="442"/>
      <c r="G888" s="451"/>
      <c r="H888" s="445"/>
      <c r="J888" s="444"/>
      <c r="L888" s="449"/>
    </row>
    <row r="889" spans="6:12" x14ac:dyDescent="0.4">
      <c r="F889" s="442"/>
      <c r="G889" s="451"/>
      <c r="H889" s="445"/>
      <c r="J889" s="444"/>
      <c r="L889" s="449"/>
    </row>
    <row r="890" spans="6:12" x14ac:dyDescent="0.4">
      <c r="F890" s="442"/>
      <c r="G890" s="451"/>
      <c r="H890" s="445"/>
      <c r="J890" s="444"/>
      <c r="L890" s="449"/>
    </row>
    <row r="891" spans="6:12" x14ac:dyDescent="0.4">
      <c r="F891" s="442"/>
      <c r="G891" s="451"/>
      <c r="H891" s="445"/>
      <c r="J891" s="444"/>
      <c r="L891" s="449"/>
    </row>
    <row r="892" spans="6:12" x14ac:dyDescent="0.4">
      <c r="F892" s="442"/>
      <c r="G892" s="451"/>
      <c r="H892" s="445"/>
      <c r="J892" s="444"/>
      <c r="L892" s="449"/>
    </row>
    <row r="893" spans="6:12" x14ac:dyDescent="0.4">
      <c r="F893" s="442"/>
      <c r="G893" s="451"/>
      <c r="H893" s="445"/>
      <c r="J893" s="444"/>
      <c r="L893" s="449"/>
    </row>
    <row r="894" spans="6:12" x14ac:dyDescent="0.4">
      <c r="F894" s="442"/>
      <c r="G894" s="451"/>
      <c r="H894" s="445"/>
      <c r="J894" s="444"/>
      <c r="L894" s="449"/>
    </row>
    <row r="895" spans="6:12" x14ac:dyDescent="0.4">
      <c r="F895" s="442"/>
      <c r="G895" s="451"/>
      <c r="H895" s="445"/>
      <c r="J895" s="444"/>
      <c r="L895" s="449"/>
    </row>
    <row r="896" spans="6:12" x14ac:dyDescent="0.4">
      <c r="F896" s="442"/>
      <c r="G896" s="451"/>
      <c r="H896" s="445"/>
      <c r="J896" s="444"/>
      <c r="L896" s="449"/>
    </row>
    <row r="897" spans="6:12" x14ac:dyDescent="0.4">
      <c r="F897" s="442"/>
      <c r="G897" s="451"/>
      <c r="H897" s="445"/>
      <c r="J897" s="444"/>
      <c r="L897" s="449"/>
    </row>
    <row r="898" spans="6:12" x14ac:dyDescent="0.4">
      <c r="F898" s="442"/>
      <c r="G898" s="451"/>
      <c r="H898" s="445"/>
      <c r="J898" s="444"/>
      <c r="L898" s="449"/>
    </row>
    <row r="899" spans="6:12" x14ac:dyDescent="0.4">
      <c r="F899" s="442"/>
      <c r="G899" s="451"/>
      <c r="H899" s="445"/>
      <c r="J899" s="444"/>
      <c r="L899" s="449"/>
    </row>
    <row r="900" spans="6:12" x14ac:dyDescent="0.4">
      <c r="F900" s="442"/>
      <c r="G900" s="451"/>
      <c r="H900" s="445"/>
      <c r="J900" s="444"/>
      <c r="L900" s="449"/>
    </row>
    <row r="901" spans="6:12" x14ac:dyDescent="0.4">
      <c r="F901" s="442"/>
      <c r="G901" s="451"/>
      <c r="H901" s="445"/>
      <c r="J901" s="444"/>
      <c r="L901" s="449"/>
    </row>
    <row r="902" spans="6:12" x14ac:dyDescent="0.4">
      <c r="F902" s="442"/>
      <c r="G902" s="451"/>
      <c r="H902" s="445"/>
      <c r="J902" s="444"/>
      <c r="L902" s="449"/>
    </row>
    <row r="903" spans="6:12" x14ac:dyDescent="0.4">
      <c r="F903" s="442"/>
      <c r="G903" s="451"/>
      <c r="H903" s="445"/>
      <c r="J903" s="444"/>
      <c r="L903" s="449"/>
    </row>
    <row r="904" spans="6:12" x14ac:dyDescent="0.4">
      <c r="F904" s="442"/>
      <c r="G904" s="451"/>
      <c r="H904" s="445"/>
      <c r="J904" s="444"/>
      <c r="L904" s="449"/>
    </row>
    <row r="905" spans="6:12" x14ac:dyDescent="0.4">
      <c r="F905" s="442"/>
      <c r="G905" s="451"/>
      <c r="H905" s="445"/>
      <c r="J905" s="444"/>
      <c r="L905" s="449"/>
    </row>
    <row r="906" spans="6:12" x14ac:dyDescent="0.4">
      <c r="F906" s="442"/>
      <c r="G906" s="451"/>
      <c r="H906" s="445"/>
      <c r="J906" s="444"/>
      <c r="L906" s="449"/>
    </row>
    <row r="907" spans="6:12" x14ac:dyDescent="0.4">
      <c r="F907" s="442"/>
      <c r="G907" s="451"/>
      <c r="H907" s="445"/>
      <c r="J907" s="444"/>
      <c r="L907" s="449"/>
    </row>
    <row r="908" spans="6:12" x14ac:dyDescent="0.4">
      <c r="F908" s="442"/>
      <c r="G908" s="451"/>
      <c r="H908" s="445"/>
      <c r="J908" s="444"/>
      <c r="L908" s="449"/>
    </row>
    <row r="909" spans="6:12" x14ac:dyDescent="0.4">
      <c r="F909" s="442"/>
      <c r="G909" s="451"/>
      <c r="H909" s="445"/>
      <c r="J909" s="444"/>
      <c r="L909" s="449"/>
    </row>
    <row r="910" spans="6:12" x14ac:dyDescent="0.4">
      <c r="F910" s="442"/>
      <c r="G910" s="451"/>
      <c r="H910" s="445"/>
      <c r="J910" s="444"/>
      <c r="L910" s="449"/>
    </row>
    <row r="911" spans="6:12" x14ac:dyDescent="0.4">
      <c r="F911" s="442"/>
      <c r="G911" s="451"/>
      <c r="H911" s="445"/>
      <c r="J911" s="444"/>
      <c r="L911" s="449"/>
    </row>
    <row r="912" spans="6:12" x14ac:dyDescent="0.4">
      <c r="F912" s="442"/>
      <c r="G912" s="451"/>
      <c r="H912" s="445"/>
      <c r="J912" s="444"/>
      <c r="L912" s="449"/>
    </row>
    <row r="913" spans="6:12" x14ac:dyDescent="0.4">
      <c r="F913" s="442"/>
      <c r="G913" s="451"/>
      <c r="H913" s="445"/>
      <c r="J913" s="444"/>
      <c r="L913" s="449"/>
    </row>
    <row r="914" spans="6:12" x14ac:dyDescent="0.4">
      <c r="F914" s="442"/>
      <c r="G914" s="451"/>
      <c r="H914" s="445"/>
      <c r="J914" s="444"/>
      <c r="L914" s="449"/>
    </row>
    <row r="915" spans="6:12" x14ac:dyDescent="0.4">
      <c r="F915" s="442"/>
      <c r="G915" s="451"/>
      <c r="H915" s="445"/>
      <c r="J915" s="444"/>
      <c r="L915" s="449"/>
    </row>
    <row r="916" spans="6:12" x14ac:dyDescent="0.4">
      <c r="F916" s="442"/>
      <c r="G916" s="451"/>
      <c r="H916" s="445"/>
      <c r="J916" s="444"/>
      <c r="L916" s="449"/>
    </row>
    <row r="917" spans="6:12" x14ac:dyDescent="0.4">
      <c r="F917" s="442"/>
      <c r="G917" s="451"/>
      <c r="H917" s="445"/>
      <c r="J917" s="444"/>
      <c r="L917" s="449"/>
    </row>
    <row r="918" spans="6:12" x14ac:dyDescent="0.4">
      <c r="F918" s="442"/>
      <c r="G918" s="451"/>
      <c r="H918" s="445"/>
      <c r="J918" s="444"/>
      <c r="L918" s="449"/>
    </row>
    <row r="919" spans="6:12" x14ac:dyDescent="0.4">
      <c r="F919" s="442"/>
      <c r="G919" s="451"/>
      <c r="H919" s="445"/>
      <c r="J919" s="444"/>
      <c r="L919" s="449"/>
    </row>
    <row r="920" spans="6:12" x14ac:dyDescent="0.4">
      <c r="F920" s="442"/>
      <c r="G920" s="451"/>
      <c r="H920" s="445"/>
      <c r="J920" s="444"/>
      <c r="L920" s="449"/>
    </row>
    <row r="921" spans="6:12" x14ac:dyDescent="0.4">
      <c r="F921" s="442"/>
      <c r="G921" s="451"/>
      <c r="H921" s="445"/>
      <c r="J921" s="444"/>
      <c r="L921" s="449"/>
    </row>
    <row r="922" spans="6:12" x14ac:dyDescent="0.4">
      <c r="F922" s="442"/>
      <c r="G922" s="451"/>
      <c r="H922" s="445"/>
      <c r="J922" s="444"/>
      <c r="L922" s="449"/>
    </row>
    <row r="923" spans="6:12" x14ac:dyDescent="0.4">
      <c r="F923" s="442"/>
      <c r="G923" s="451"/>
      <c r="H923" s="445"/>
      <c r="J923" s="444"/>
      <c r="L923" s="449"/>
    </row>
    <row r="924" spans="6:12" x14ac:dyDescent="0.4">
      <c r="F924" s="442"/>
      <c r="G924" s="451"/>
      <c r="H924" s="445"/>
      <c r="J924" s="444"/>
      <c r="L924" s="449"/>
    </row>
    <row r="925" spans="6:12" x14ac:dyDescent="0.4">
      <c r="F925" s="442"/>
      <c r="G925" s="451"/>
      <c r="H925" s="445"/>
      <c r="J925" s="444"/>
      <c r="L925" s="449"/>
    </row>
    <row r="926" spans="6:12" x14ac:dyDescent="0.4">
      <c r="F926" s="442"/>
      <c r="G926" s="451"/>
      <c r="H926" s="445"/>
      <c r="J926" s="444"/>
      <c r="L926" s="449"/>
    </row>
    <row r="927" spans="6:12" x14ac:dyDescent="0.4">
      <c r="F927" s="442"/>
      <c r="G927" s="451"/>
      <c r="H927" s="445"/>
      <c r="J927" s="444"/>
      <c r="L927" s="449"/>
    </row>
    <row r="928" spans="6:12" x14ac:dyDescent="0.4">
      <c r="F928" s="442"/>
      <c r="G928" s="451"/>
      <c r="H928" s="445"/>
      <c r="J928" s="444"/>
      <c r="L928" s="449"/>
    </row>
    <row r="929" spans="6:12" x14ac:dyDescent="0.4">
      <c r="F929" s="442"/>
      <c r="G929" s="451"/>
      <c r="H929" s="445"/>
      <c r="J929" s="444"/>
      <c r="L929" s="449"/>
    </row>
    <row r="930" spans="6:12" x14ac:dyDescent="0.4">
      <c r="F930" s="442"/>
      <c r="G930" s="451"/>
      <c r="H930" s="445"/>
      <c r="J930" s="444"/>
      <c r="L930" s="449"/>
    </row>
    <row r="931" spans="6:12" x14ac:dyDescent="0.4">
      <c r="F931" s="442"/>
      <c r="G931" s="451"/>
      <c r="H931" s="445"/>
      <c r="J931" s="444"/>
      <c r="L931" s="449"/>
    </row>
    <row r="932" spans="6:12" x14ac:dyDescent="0.4">
      <c r="F932" s="442"/>
      <c r="G932" s="451"/>
      <c r="H932" s="445"/>
      <c r="J932" s="444"/>
      <c r="L932" s="449"/>
    </row>
    <row r="933" spans="6:12" x14ac:dyDescent="0.4">
      <c r="F933" s="442"/>
      <c r="G933" s="451"/>
      <c r="H933" s="445"/>
      <c r="J933" s="444"/>
      <c r="L933" s="449"/>
    </row>
    <row r="934" spans="6:12" x14ac:dyDescent="0.4">
      <c r="F934" s="442"/>
      <c r="G934" s="451"/>
      <c r="H934" s="445"/>
      <c r="J934" s="444"/>
      <c r="L934" s="449"/>
    </row>
    <row r="935" spans="6:12" x14ac:dyDescent="0.4">
      <c r="F935" s="442"/>
      <c r="G935" s="451"/>
      <c r="H935" s="445"/>
      <c r="J935" s="444"/>
      <c r="L935" s="449"/>
    </row>
    <row r="936" spans="6:12" x14ac:dyDescent="0.4">
      <c r="F936" s="442"/>
      <c r="G936" s="451"/>
      <c r="H936" s="445"/>
      <c r="J936" s="444"/>
      <c r="L936" s="449"/>
    </row>
    <row r="937" spans="6:12" x14ac:dyDescent="0.4">
      <c r="F937" s="442"/>
      <c r="G937" s="451"/>
      <c r="H937" s="445"/>
      <c r="J937" s="444"/>
      <c r="L937" s="449"/>
    </row>
    <row r="938" spans="6:12" x14ac:dyDescent="0.4">
      <c r="F938" s="442"/>
      <c r="G938" s="451"/>
      <c r="H938" s="445"/>
      <c r="J938" s="444"/>
      <c r="L938" s="449"/>
    </row>
    <row r="939" spans="6:12" x14ac:dyDescent="0.4">
      <c r="F939" s="442"/>
      <c r="G939" s="451"/>
      <c r="H939" s="445"/>
      <c r="J939" s="444"/>
      <c r="L939" s="449"/>
    </row>
    <row r="940" spans="6:12" x14ac:dyDescent="0.4">
      <c r="F940" s="442"/>
      <c r="G940" s="451"/>
      <c r="H940" s="445"/>
      <c r="J940" s="444"/>
      <c r="L940" s="449"/>
    </row>
    <row r="941" spans="6:12" x14ac:dyDescent="0.4">
      <c r="F941" s="442"/>
      <c r="G941" s="451"/>
      <c r="H941" s="445"/>
      <c r="J941" s="444"/>
      <c r="L941" s="449"/>
    </row>
    <row r="942" spans="6:12" x14ac:dyDescent="0.4">
      <c r="F942" s="442"/>
      <c r="G942" s="451"/>
      <c r="H942" s="445"/>
      <c r="J942" s="444"/>
      <c r="L942" s="449"/>
    </row>
    <row r="943" spans="6:12" x14ac:dyDescent="0.4">
      <c r="F943" s="442"/>
      <c r="G943" s="451"/>
      <c r="H943" s="445"/>
      <c r="J943" s="444"/>
      <c r="L943" s="449"/>
    </row>
    <row r="944" spans="6:12" x14ac:dyDescent="0.4">
      <c r="F944" s="442"/>
      <c r="G944" s="451"/>
      <c r="H944" s="445"/>
      <c r="J944" s="444"/>
      <c r="L944" s="449"/>
    </row>
    <row r="945" spans="6:12" x14ac:dyDescent="0.4">
      <c r="F945" s="442"/>
      <c r="G945" s="451"/>
      <c r="H945" s="445"/>
      <c r="J945" s="444"/>
      <c r="L945" s="449"/>
    </row>
    <row r="946" spans="6:12" x14ac:dyDescent="0.4">
      <c r="F946" s="442"/>
      <c r="G946" s="451"/>
      <c r="H946" s="445"/>
      <c r="J946" s="444"/>
      <c r="L946" s="449"/>
    </row>
    <row r="947" spans="6:12" x14ac:dyDescent="0.4">
      <c r="F947" s="442"/>
      <c r="G947" s="451"/>
      <c r="H947" s="445"/>
      <c r="J947" s="444"/>
      <c r="L947" s="449"/>
    </row>
    <row r="948" spans="6:12" x14ac:dyDescent="0.4">
      <c r="F948" s="442"/>
      <c r="G948" s="451"/>
      <c r="H948" s="445"/>
      <c r="J948" s="444"/>
      <c r="L948" s="449"/>
    </row>
    <row r="949" spans="6:12" x14ac:dyDescent="0.4">
      <c r="F949" s="442"/>
      <c r="G949" s="451"/>
      <c r="H949" s="445"/>
      <c r="J949" s="444"/>
      <c r="L949" s="449"/>
    </row>
    <row r="950" spans="6:12" x14ac:dyDescent="0.4">
      <c r="F950" s="442"/>
      <c r="G950" s="451"/>
      <c r="H950" s="445"/>
      <c r="J950" s="444"/>
      <c r="L950" s="449"/>
    </row>
    <row r="951" spans="6:12" x14ac:dyDescent="0.4">
      <c r="F951" s="442"/>
      <c r="G951" s="451"/>
      <c r="H951" s="445"/>
      <c r="J951" s="444"/>
      <c r="L951" s="449"/>
    </row>
    <row r="952" spans="6:12" x14ac:dyDescent="0.4">
      <c r="F952" s="442"/>
      <c r="G952" s="451"/>
      <c r="H952" s="445"/>
      <c r="J952" s="444"/>
      <c r="L952" s="449"/>
    </row>
    <row r="953" spans="6:12" x14ac:dyDescent="0.4">
      <c r="F953" s="442"/>
      <c r="G953" s="451"/>
      <c r="H953" s="445"/>
      <c r="J953" s="444"/>
      <c r="L953" s="449"/>
    </row>
    <row r="954" spans="6:12" x14ac:dyDescent="0.4">
      <c r="F954" s="442"/>
      <c r="G954" s="451"/>
      <c r="H954" s="445"/>
      <c r="J954" s="444"/>
      <c r="L954" s="449"/>
    </row>
    <row r="955" spans="6:12" x14ac:dyDescent="0.4">
      <c r="F955" s="442"/>
      <c r="G955" s="451"/>
      <c r="H955" s="445"/>
      <c r="J955" s="444"/>
      <c r="L955" s="449"/>
    </row>
    <row r="956" spans="6:12" x14ac:dyDescent="0.4">
      <c r="F956" s="442"/>
      <c r="G956" s="451"/>
      <c r="H956" s="445"/>
      <c r="J956" s="444"/>
      <c r="L956" s="449"/>
    </row>
    <row r="957" spans="6:12" x14ac:dyDescent="0.4">
      <c r="F957" s="442"/>
      <c r="G957" s="451"/>
      <c r="H957" s="445"/>
      <c r="J957" s="444"/>
      <c r="L957" s="449"/>
    </row>
    <row r="958" spans="6:12" x14ac:dyDescent="0.4">
      <c r="F958" s="442"/>
      <c r="G958" s="451"/>
      <c r="H958" s="445"/>
      <c r="J958" s="444"/>
      <c r="L958" s="449"/>
    </row>
    <row r="959" spans="6:12" x14ac:dyDescent="0.4">
      <c r="F959" s="442"/>
      <c r="G959" s="451"/>
      <c r="H959" s="445"/>
      <c r="J959" s="444"/>
      <c r="L959" s="449"/>
    </row>
    <row r="960" spans="6:12" x14ac:dyDescent="0.4">
      <c r="F960" s="442"/>
      <c r="G960" s="451"/>
      <c r="H960" s="445"/>
      <c r="J960" s="444"/>
      <c r="L960" s="449"/>
    </row>
    <row r="961" spans="6:12" x14ac:dyDescent="0.4">
      <c r="F961" s="442"/>
      <c r="G961" s="451"/>
      <c r="H961" s="445"/>
      <c r="J961" s="444"/>
      <c r="L961" s="449"/>
    </row>
    <row r="962" spans="6:12" x14ac:dyDescent="0.4">
      <c r="F962" s="442"/>
      <c r="G962" s="451"/>
      <c r="H962" s="445"/>
      <c r="J962" s="444"/>
      <c r="L962" s="449"/>
    </row>
    <row r="963" spans="6:12" x14ac:dyDescent="0.4">
      <c r="F963" s="442"/>
      <c r="G963" s="451"/>
      <c r="H963" s="445"/>
      <c r="J963" s="444"/>
      <c r="L963" s="449"/>
    </row>
    <row r="964" spans="6:12" x14ac:dyDescent="0.4">
      <c r="F964" s="442"/>
      <c r="G964" s="451"/>
      <c r="H964" s="445"/>
      <c r="J964" s="444"/>
      <c r="L964" s="449"/>
    </row>
    <row r="965" spans="6:12" x14ac:dyDescent="0.4">
      <c r="F965" s="442"/>
      <c r="G965" s="451"/>
      <c r="H965" s="445"/>
      <c r="J965" s="444"/>
      <c r="L965" s="449"/>
    </row>
    <row r="966" spans="6:12" x14ac:dyDescent="0.4">
      <c r="F966" s="442"/>
      <c r="G966" s="451"/>
      <c r="H966" s="445"/>
      <c r="J966" s="444"/>
      <c r="L966" s="449"/>
    </row>
    <row r="967" spans="6:12" x14ac:dyDescent="0.4">
      <c r="F967" s="442"/>
      <c r="G967" s="451"/>
      <c r="H967" s="445"/>
      <c r="J967" s="444"/>
      <c r="L967" s="449"/>
    </row>
    <row r="968" spans="6:12" x14ac:dyDescent="0.4">
      <c r="F968" s="442"/>
      <c r="G968" s="451"/>
      <c r="H968" s="445"/>
      <c r="J968" s="444"/>
      <c r="L968" s="449"/>
    </row>
    <row r="969" spans="6:12" x14ac:dyDescent="0.4">
      <c r="F969" s="442"/>
      <c r="G969" s="451"/>
      <c r="H969" s="445"/>
      <c r="J969" s="444"/>
      <c r="L969" s="449"/>
    </row>
    <row r="970" spans="6:12" x14ac:dyDescent="0.4">
      <c r="F970" s="442"/>
      <c r="G970" s="451"/>
      <c r="H970" s="445"/>
      <c r="J970" s="444"/>
      <c r="L970" s="449"/>
    </row>
    <row r="971" spans="6:12" x14ac:dyDescent="0.4">
      <c r="F971" s="442"/>
      <c r="G971" s="451"/>
      <c r="H971" s="445"/>
      <c r="J971" s="444"/>
      <c r="L971" s="449"/>
    </row>
    <row r="972" spans="6:12" x14ac:dyDescent="0.4">
      <c r="F972" s="442"/>
      <c r="G972" s="451"/>
      <c r="H972" s="445"/>
      <c r="J972" s="444"/>
      <c r="L972" s="449"/>
    </row>
    <row r="973" spans="6:12" x14ac:dyDescent="0.4">
      <c r="F973" s="442"/>
      <c r="G973" s="451"/>
      <c r="H973" s="445"/>
      <c r="J973" s="444"/>
      <c r="L973" s="449"/>
    </row>
    <row r="974" spans="6:12" x14ac:dyDescent="0.4">
      <c r="F974" s="442"/>
      <c r="G974" s="451"/>
      <c r="H974" s="445"/>
      <c r="J974" s="444"/>
      <c r="L974" s="449"/>
    </row>
    <row r="975" spans="6:12" x14ac:dyDescent="0.4">
      <c r="F975" s="442"/>
      <c r="G975" s="451"/>
      <c r="H975" s="445"/>
      <c r="J975" s="444"/>
      <c r="L975" s="449"/>
    </row>
    <row r="976" spans="6:12" x14ac:dyDescent="0.4">
      <c r="F976" s="442"/>
      <c r="G976" s="451"/>
      <c r="H976" s="445"/>
      <c r="J976" s="444"/>
      <c r="L976" s="449"/>
    </row>
    <row r="977" spans="6:12" x14ac:dyDescent="0.4">
      <c r="F977" s="442"/>
      <c r="G977" s="451"/>
      <c r="H977" s="445"/>
      <c r="J977" s="444"/>
      <c r="L977" s="449"/>
    </row>
    <row r="978" spans="6:12" x14ac:dyDescent="0.4">
      <c r="F978" s="442"/>
      <c r="G978" s="451"/>
      <c r="H978" s="445"/>
      <c r="J978" s="444"/>
      <c r="L978" s="449"/>
    </row>
    <row r="979" spans="6:12" x14ac:dyDescent="0.4">
      <c r="F979" s="442"/>
      <c r="G979" s="451"/>
      <c r="H979" s="445"/>
      <c r="J979" s="444"/>
      <c r="L979" s="449"/>
    </row>
    <row r="980" spans="6:12" x14ac:dyDescent="0.4">
      <c r="F980" s="442"/>
      <c r="G980" s="451"/>
      <c r="H980" s="445"/>
      <c r="J980" s="444"/>
      <c r="L980" s="449"/>
    </row>
    <row r="981" spans="6:12" x14ac:dyDescent="0.4">
      <c r="F981" s="442"/>
      <c r="G981" s="451"/>
      <c r="H981" s="445"/>
      <c r="J981" s="444"/>
      <c r="L981" s="449"/>
    </row>
    <row r="982" spans="6:12" x14ac:dyDescent="0.4">
      <c r="F982" s="442"/>
      <c r="G982" s="451"/>
      <c r="H982" s="445"/>
      <c r="J982" s="444"/>
      <c r="L982" s="449"/>
    </row>
    <row r="983" spans="6:12" x14ac:dyDescent="0.4">
      <c r="F983" s="442"/>
      <c r="G983" s="451"/>
      <c r="H983" s="445"/>
      <c r="J983" s="444"/>
      <c r="L983" s="449"/>
    </row>
    <row r="984" spans="6:12" x14ac:dyDescent="0.4">
      <c r="F984" s="442"/>
      <c r="G984" s="451"/>
      <c r="H984" s="445"/>
      <c r="J984" s="444"/>
      <c r="L984" s="449"/>
    </row>
    <row r="985" spans="6:12" x14ac:dyDescent="0.4">
      <c r="F985" s="442"/>
      <c r="G985" s="451"/>
      <c r="H985" s="445"/>
      <c r="J985" s="444"/>
      <c r="L985" s="449"/>
    </row>
    <row r="986" spans="6:12" x14ac:dyDescent="0.4">
      <c r="F986" s="442"/>
      <c r="G986" s="451"/>
      <c r="H986" s="445"/>
      <c r="J986" s="444"/>
      <c r="L986" s="449"/>
    </row>
    <row r="987" spans="6:12" x14ac:dyDescent="0.4">
      <c r="F987" s="442"/>
      <c r="G987" s="451"/>
      <c r="H987" s="445"/>
      <c r="J987" s="444"/>
      <c r="L987" s="449"/>
    </row>
    <row r="988" spans="6:12" x14ac:dyDescent="0.4">
      <c r="F988" s="442"/>
      <c r="G988" s="451"/>
      <c r="H988" s="445"/>
      <c r="J988" s="444"/>
      <c r="L988" s="449"/>
    </row>
    <row r="989" spans="6:12" x14ac:dyDescent="0.4">
      <c r="F989" s="442"/>
      <c r="G989" s="451"/>
      <c r="H989" s="445"/>
      <c r="J989" s="444"/>
      <c r="L989" s="449"/>
    </row>
    <row r="990" spans="6:12" x14ac:dyDescent="0.4">
      <c r="F990" s="442"/>
      <c r="G990" s="451"/>
      <c r="H990" s="445"/>
      <c r="J990" s="444"/>
      <c r="L990" s="449"/>
    </row>
    <row r="991" spans="6:12" x14ac:dyDescent="0.4">
      <c r="F991" s="442"/>
      <c r="G991" s="451"/>
      <c r="H991" s="445"/>
      <c r="J991" s="444"/>
      <c r="L991" s="449"/>
    </row>
    <row r="992" spans="6:12" x14ac:dyDescent="0.4">
      <c r="F992" s="442"/>
      <c r="G992" s="451"/>
      <c r="H992" s="445"/>
      <c r="J992" s="444"/>
      <c r="L992" s="449"/>
    </row>
    <row r="993" spans="6:12" x14ac:dyDescent="0.4">
      <c r="F993" s="442"/>
      <c r="G993" s="451"/>
      <c r="H993" s="445"/>
      <c r="J993" s="444"/>
      <c r="L993" s="449"/>
    </row>
    <row r="994" spans="6:12" x14ac:dyDescent="0.4">
      <c r="F994" s="442"/>
      <c r="G994" s="451"/>
      <c r="H994" s="445"/>
      <c r="J994" s="444"/>
      <c r="L994" s="449"/>
    </row>
    <row r="995" spans="6:12" x14ac:dyDescent="0.4">
      <c r="F995" s="442"/>
      <c r="G995" s="451"/>
      <c r="H995" s="445"/>
      <c r="J995" s="444"/>
      <c r="L995" s="449"/>
    </row>
    <row r="996" spans="6:12" x14ac:dyDescent="0.4">
      <c r="F996" s="442"/>
      <c r="G996" s="451"/>
      <c r="H996" s="445"/>
      <c r="J996" s="444"/>
      <c r="L996" s="449"/>
    </row>
    <row r="997" spans="6:12" x14ac:dyDescent="0.4">
      <c r="F997" s="442"/>
      <c r="G997" s="451"/>
      <c r="H997" s="445"/>
      <c r="J997" s="444"/>
      <c r="L997" s="449"/>
    </row>
    <row r="998" spans="6:12" x14ac:dyDescent="0.4">
      <c r="F998" s="442"/>
      <c r="G998" s="451"/>
      <c r="H998" s="445"/>
      <c r="J998" s="444"/>
      <c r="L998" s="449"/>
    </row>
    <row r="999" spans="6:12" x14ac:dyDescent="0.4">
      <c r="F999" s="442"/>
      <c r="G999" s="451"/>
      <c r="H999" s="445"/>
      <c r="J999" s="444"/>
      <c r="L999" s="449"/>
    </row>
    <row r="1000" spans="6:12" x14ac:dyDescent="0.4">
      <c r="F1000" s="442"/>
      <c r="G1000" s="451"/>
      <c r="H1000" s="445"/>
      <c r="J1000" s="444"/>
      <c r="L1000" s="449"/>
    </row>
    <row r="1001" spans="6:12" x14ac:dyDescent="0.4">
      <c r="F1001" s="442"/>
      <c r="G1001" s="451"/>
      <c r="H1001" s="445"/>
      <c r="J1001" s="444"/>
      <c r="L1001" s="449"/>
    </row>
    <row r="1002" spans="6:12" x14ac:dyDescent="0.4">
      <c r="F1002" s="442"/>
      <c r="G1002" s="451"/>
      <c r="H1002" s="445"/>
      <c r="J1002" s="444"/>
      <c r="L1002" s="449"/>
    </row>
    <row r="1003" spans="6:12" x14ac:dyDescent="0.4">
      <c r="F1003" s="442"/>
      <c r="G1003" s="451"/>
      <c r="H1003" s="445"/>
      <c r="J1003" s="444"/>
      <c r="L1003" s="449"/>
    </row>
    <row r="1004" spans="6:12" x14ac:dyDescent="0.4">
      <c r="F1004" s="442"/>
      <c r="G1004" s="451"/>
      <c r="H1004" s="445"/>
      <c r="J1004" s="444"/>
      <c r="L1004" s="449"/>
    </row>
    <row r="1005" spans="6:12" x14ac:dyDescent="0.4">
      <c r="F1005" s="442"/>
      <c r="G1005" s="451"/>
      <c r="H1005" s="445"/>
      <c r="J1005" s="444"/>
      <c r="L1005" s="449"/>
    </row>
    <row r="1006" spans="6:12" x14ac:dyDescent="0.4">
      <c r="F1006" s="442"/>
      <c r="G1006" s="451"/>
      <c r="H1006" s="445"/>
      <c r="J1006" s="444"/>
      <c r="L1006" s="449"/>
    </row>
    <row r="1007" spans="6:12" x14ac:dyDescent="0.4">
      <c r="F1007" s="442"/>
      <c r="G1007" s="451"/>
      <c r="H1007" s="445"/>
      <c r="J1007" s="444"/>
      <c r="L1007" s="449"/>
    </row>
    <row r="1008" spans="6:12" x14ac:dyDescent="0.4">
      <c r="F1008" s="442"/>
      <c r="G1008" s="451"/>
      <c r="H1008" s="445"/>
      <c r="J1008" s="444"/>
      <c r="L1008" s="449"/>
    </row>
    <row r="1009" spans="6:12" x14ac:dyDescent="0.4">
      <c r="F1009" s="442"/>
      <c r="G1009" s="451"/>
      <c r="H1009" s="445"/>
      <c r="J1009" s="444"/>
      <c r="L1009" s="449"/>
    </row>
    <row r="1010" spans="6:12" x14ac:dyDescent="0.4">
      <c r="F1010" s="442"/>
      <c r="G1010" s="451"/>
      <c r="H1010" s="445"/>
      <c r="J1010" s="444"/>
      <c r="L1010" s="449"/>
    </row>
    <row r="1011" spans="6:12" x14ac:dyDescent="0.4">
      <c r="F1011" s="442"/>
      <c r="G1011" s="451"/>
      <c r="H1011" s="445"/>
      <c r="J1011" s="444"/>
      <c r="L1011" s="449"/>
    </row>
    <row r="1012" spans="6:12" x14ac:dyDescent="0.4">
      <c r="F1012" s="442"/>
      <c r="G1012" s="451"/>
      <c r="H1012" s="445"/>
      <c r="J1012" s="444"/>
      <c r="L1012" s="449"/>
    </row>
    <row r="1013" spans="6:12" x14ac:dyDescent="0.4">
      <c r="F1013" s="442"/>
      <c r="G1013" s="451"/>
      <c r="H1013" s="445"/>
      <c r="J1013" s="444"/>
      <c r="L1013" s="449"/>
    </row>
    <row r="1014" spans="6:12" x14ac:dyDescent="0.4">
      <c r="F1014" s="442"/>
      <c r="G1014" s="451"/>
      <c r="H1014" s="445"/>
      <c r="J1014" s="444"/>
      <c r="L1014" s="449"/>
    </row>
    <row r="1015" spans="6:12" x14ac:dyDescent="0.4">
      <c r="F1015" s="442"/>
      <c r="G1015" s="451"/>
      <c r="H1015" s="445"/>
      <c r="J1015" s="444"/>
      <c r="L1015" s="449"/>
    </row>
    <row r="1016" spans="6:12" x14ac:dyDescent="0.4">
      <c r="F1016" s="442"/>
      <c r="G1016" s="451"/>
      <c r="H1016" s="445"/>
      <c r="J1016" s="444"/>
      <c r="L1016" s="449"/>
    </row>
    <row r="1017" spans="6:12" x14ac:dyDescent="0.4">
      <c r="F1017" s="442"/>
      <c r="G1017" s="451"/>
      <c r="H1017" s="445"/>
      <c r="J1017" s="444"/>
      <c r="L1017" s="449"/>
    </row>
    <row r="1018" spans="6:12" x14ac:dyDescent="0.4">
      <c r="F1018" s="442"/>
      <c r="G1018" s="451"/>
      <c r="H1018" s="445"/>
      <c r="J1018" s="444"/>
      <c r="L1018" s="449"/>
    </row>
    <row r="1019" spans="6:12" x14ac:dyDescent="0.4">
      <c r="F1019" s="442"/>
      <c r="G1019" s="451"/>
      <c r="H1019" s="445"/>
      <c r="J1019" s="444"/>
      <c r="L1019" s="449"/>
    </row>
    <row r="1020" spans="6:12" x14ac:dyDescent="0.4">
      <c r="F1020" s="442"/>
      <c r="G1020" s="451"/>
      <c r="H1020" s="445"/>
      <c r="J1020" s="444"/>
      <c r="L1020" s="449"/>
    </row>
    <row r="1021" spans="6:12" x14ac:dyDescent="0.4">
      <c r="F1021" s="442"/>
      <c r="G1021" s="451"/>
      <c r="H1021" s="445"/>
      <c r="J1021" s="444"/>
      <c r="L1021" s="449"/>
    </row>
    <row r="1022" spans="6:12" x14ac:dyDescent="0.4">
      <c r="F1022" s="442"/>
      <c r="G1022" s="451"/>
      <c r="H1022" s="445"/>
      <c r="J1022" s="444"/>
      <c r="L1022" s="449"/>
    </row>
    <row r="1023" spans="6:12" x14ac:dyDescent="0.4">
      <c r="F1023" s="442"/>
      <c r="G1023" s="451"/>
      <c r="H1023" s="445"/>
      <c r="J1023" s="444"/>
      <c r="L1023" s="449"/>
    </row>
    <row r="1024" spans="6:12" x14ac:dyDescent="0.4">
      <c r="F1024" s="442"/>
      <c r="G1024" s="451"/>
      <c r="H1024" s="445"/>
      <c r="J1024" s="444"/>
      <c r="L1024" s="449"/>
    </row>
    <row r="1025" spans="6:12" x14ac:dyDescent="0.4">
      <c r="F1025" s="442"/>
      <c r="G1025" s="451"/>
      <c r="H1025" s="445"/>
      <c r="J1025" s="444"/>
      <c r="L1025" s="449"/>
    </row>
    <row r="1026" spans="6:12" x14ac:dyDescent="0.4">
      <c r="F1026" s="442"/>
      <c r="G1026" s="451"/>
      <c r="H1026" s="445"/>
      <c r="J1026" s="444"/>
      <c r="L1026" s="449"/>
    </row>
    <row r="1027" spans="6:12" x14ac:dyDescent="0.4">
      <c r="F1027" s="442"/>
      <c r="G1027" s="451"/>
      <c r="H1027" s="445"/>
      <c r="J1027" s="444"/>
      <c r="L1027" s="449"/>
    </row>
    <row r="1028" spans="6:12" x14ac:dyDescent="0.4">
      <c r="F1028" s="442"/>
      <c r="G1028" s="451"/>
      <c r="H1028" s="445"/>
      <c r="J1028" s="444"/>
      <c r="L1028" s="449"/>
    </row>
    <row r="1029" spans="6:12" x14ac:dyDescent="0.4">
      <c r="F1029" s="442"/>
      <c r="G1029" s="451"/>
      <c r="H1029" s="445"/>
      <c r="J1029" s="444"/>
      <c r="L1029" s="449"/>
    </row>
    <row r="1030" spans="6:12" x14ac:dyDescent="0.4">
      <c r="F1030" s="442"/>
      <c r="G1030" s="451"/>
      <c r="H1030" s="445"/>
      <c r="J1030" s="444"/>
      <c r="L1030" s="449"/>
    </row>
    <row r="1031" spans="6:12" x14ac:dyDescent="0.4">
      <c r="F1031" s="442"/>
      <c r="G1031" s="451"/>
      <c r="H1031" s="445"/>
      <c r="J1031" s="444"/>
      <c r="L1031" s="449"/>
    </row>
    <row r="1032" spans="6:12" x14ac:dyDescent="0.4">
      <c r="F1032" s="442"/>
      <c r="G1032" s="451"/>
      <c r="H1032" s="445"/>
      <c r="J1032" s="444"/>
      <c r="L1032" s="449"/>
    </row>
    <row r="1033" spans="6:12" x14ac:dyDescent="0.4">
      <c r="F1033" s="442"/>
      <c r="G1033" s="451"/>
      <c r="H1033" s="445"/>
      <c r="J1033" s="444"/>
      <c r="L1033" s="449"/>
    </row>
    <row r="1034" spans="6:12" x14ac:dyDescent="0.4">
      <c r="F1034" s="442"/>
      <c r="G1034" s="451"/>
      <c r="H1034" s="445"/>
      <c r="J1034" s="444"/>
      <c r="L1034" s="449"/>
    </row>
    <row r="1035" spans="6:12" x14ac:dyDescent="0.4">
      <c r="F1035" s="442"/>
      <c r="G1035" s="451"/>
      <c r="H1035" s="445"/>
      <c r="J1035" s="444"/>
      <c r="L1035" s="449"/>
    </row>
    <row r="1036" spans="6:12" x14ac:dyDescent="0.4">
      <c r="F1036" s="442"/>
      <c r="G1036" s="451"/>
      <c r="H1036" s="445"/>
      <c r="J1036" s="444"/>
      <c r="L1036" s="449"/>
    </row>
    <row r="1037" spans="6:12" x14ac:dyDescent="0.4">
      <c r="F1037" s="442"/>
      <c r="G1037" s="451"/>
      <c r="H1037" s="445"/>
      <c r="J1037" s="444"/>
      <c r="L1037" s="449"/>
    </row>
    <row r="1038" spans="6:12" x14ac:dyDescent="0.4">
      <c r="F1038" s="442"/>
      <c r="G1038" s="451"/>
      <c r="H1038" s="445"/>
      <c r="J1038" s="444"/>
      <c r="L1038" s="449"/>
    </row>
    <row r="1039" spans="6:12" x14ac:dyDescent="0.4">
      <c r="F1039" s="442"/>
      <c r="G1039" s="451"/>
      <c r="H1039" s="445"/>
      <c r="J1039" s="444"/>
      <c r="L1039" s="449"/>
    </row>
    <row r="1040" spans="6:12" x14ac:dyDescent="0.4">
      <c r="F1040" s="442"/>
      <c r="G1040" s="451"/>
      <c r="H1040" s="445"/>
      <c r="J1040" s="444"/>
      <c r="L1040" s="449"/>
    </row>
    <row r="1041" spans="6:12" x14ac:dyDescent="0.4">
      <c r="F1041" s="442"/>
      <c r="G1041" s="451"/>
      <c r="H1041" s="445"/>
      <c r="J1041" s="444"/>
      <c r="L1041" s="449"/>
    </row>
    <row r="1042" spans="6:12" x14ac:dyDescent="0.4">
      <c r="F1042" s="442"/>
      <c r="G1042" s="451"/>
      <c r="H1042" s="445"/>
      <c r="J1042" s="444"/>
      <c r="L1042" s="449"/>
    </row>
    <row r="1043" spans="6:12" x14ac:dyDescent="0.4">
      <c r="F1043" s="442"/>
      <c r="G1043" s="451"/>
      <c r="H1043" s="445"/>
      <c r="J1043" s="444"/>
      <c r="L1043" s="449"/>
    </row>
    <row r="1044" spans="6:12" x14ac:dyDescent="0.4">
      <c r="F1044" s="442"/>
      <c r="G1044" s="451"/>
      <c r="H1044" s="445"/>
      <c r="J1044" s="444"/>
      <c r="L1044" s="449"/>
    </row>
    <row r="1045" spans="6:12" x14ac:dyDescent="0.4">
      <c r="F1045" s="442"/>
      <c r="G1045" s="451"/>
      <c r="H1045" s="445"/>
      <c r="J1045" s="444"/>
      <c r="L1045" s="449"/>
    </row>
    <row r="1046" spans="6:12" x14ac:dyDescent="0.4">
      <c r="F1046" s="442"/>
      <c r="G1046" s="451"/>
      <c r="H1046" s="445"/>
      <c r="J1046" s="444"/>
      <c r="L1046" s="449"/>
    </row>
    <row r="1047" spans="6:12" x14ac:dyDescent="0.4">
      <c r="F1047" s="442"/>
      <c r="G1047" s="451"/>
      <c r="H1047" s="445"/>
      <c r="J1047" s="444"/>
      <c r="L1047" s="449"/>
    </row>
    <row r="1048" spans="6:12" x14ac:dyDescent="0.4">
      <c r="F1048" s="442"/>
      <c r="G1048" s="451"/>
      <c r="H1048" s="445"/>
      <c r="J1048" s="444"/>
      <c r="L1048" s="449"/>
    </row>
    <row r="1049" spans="6:12" x14ac:dyDescent="0.4">
      <c r="F1049" s="442"/>
      <c r="G1049" s="451"/>
      <c r="H1049" s="445"/>
      <c r="J1049" s="444"/>
      <c r="L1049" s="449"/>
    </row>
    <row r="1050" spans="6:12" x14ac:dyDescent="0.4">
      <c r="F1050" s="442"/>
      <c r="G1050" s="451"/>
      <c r="H1050" s="445"/>
      <c r="J1050" s="444"/>
      <c r="L1050" s="449"/>
    </row>
    <row r="1051" spans="6:12" x14ac:dyDescent="0.4">
      <c r="F1051" s="442"/>
      <c r="G1051" s="451"/>
      <c r="H1051" s="445"/>
      <c r="J1051" s="444"/>
      <c r="L1051" s="449"/>
    </row>
    <row r="1052" spans="6:12" x14ac:dyDescent="0.4">
      <c r="F1052" s="442"/>
      <c r="G1052" s="451"/>
      <c r="H1052" s="445"/>
      <c r="J1052" s="444"/>
      <c r="L1052" s="449"/>
    </row>
    <row r="1053" spans="6:12" x14ac:dyDescent="0.4">
      <c r="F1053" s="442"/>
      <c r="G1053" s="451"/>
      <c r="H1053" s="445"/>
      <c r="J1053" s="444"/>
      <c r="L1053" s="449"/>
    </row>
    <row r="1054" spans="6:12" x14ac:dyDescent="0.4">
      <c r="F1054" s="442"/>
      <c r="G1054" s="451"/>
      <c r="H1054" s="445"/>
      <c r="J1054" s="444"/>
      <c r="L1054" s="449"/>
    </row>
    <row r="1055" spans="6:12" x14ac:dyDescent="0.4">
      <c r="F1055" s="442"/>
      <c r="G1055" s="451"/>
      <c r="H1055" s="445"/>
      <c r="J1055" s="444"/>
      <c r="L1055" s="449"/>
    </row>
    <row r="1056" spans="6:12" x14ac:dyDescent="0.4">
      <c r="F1056" s="442"/>
      <c r="G1056" s="451"/>
      <c r="H1056" s="445"/>
      <c r="J1056" s="444"/>
      <c r="L1056" s="449"/>
    </row>
    <row r="1057" spans="6:12" x14ac:dyDescent="0.4">
      <c r="F1057" s="442"/>
      <c r="G1057" s="451"/>
      <c r="H1057" s="445"/>
      <c r="J1057" s="444"/>
      <c r="L1057" s="449"/>
    </row>
    <row r="1058" spans="6:12" x14ac:dyDescent="0.4">
      <c r="F1058" s="442"/>
      <c r="G1058" s="451"/>
      <c r="H1058" s="445"/>
      <c r="J1058" s="444"/>
      <c r="L1058" s="449"/>
    </row>
    <row r="1059" spans="6:12" x14ac:dyDescent="0.4">
      <c r="F1059" s="442"/>
      <c r="G1059" s="451"/>
      <c r="H1059" s="445"/>
      <c r="J1059" s="444"/>
      <c r="L1059" s="449"/>
    </row>
    <row r="1060" spans="6:12" x14ac:dyDescent="0.4">
      <c r="F1060" s="442"/>
      <c r="G1060" s="451"/>
      <c r="H1060" s="445"/>
      <c r="J1060" s="444"/>
      <c r="L1060" s="449"/>
    </row>
    <row r="1061" spans="6:12" x14ac:dyDescent="0.4">
      <c r="F1061" s="442"/>
      <c r="G1061" s="451"/>
      <c r="H1061" s="445"/>
      <c r="J1061" s="444"/>
      <c r="L1061" s="449"/>
    </row>
    <row r="1062" spans="6:12" x14ac:dyDescent="0.4">
      <c r="F1062" s="442"/>
      <c r="G1062" s="451"/>
      <c r="H1062" s="445"/>
      <c r="J1062" s="444"/>
      <c r="L1062" s="449"/>
    </row>
    <row r="1063" spans="6:12" x14ac:dyDescent="0.4">
      <c r="F1063" s="442"/>
      <c r="G1063" s="451"/>
      <c r="H1063" s="445"/>
      <c r="J1063" s="444"/>
      <c r="L1063" s="449"/>
    </row>
    <row r="1064" spans="6:12" x14ac:dyDescent="0.4">
      <c r="F1064" s="442"/>
      <c r="G1064" s="451"/>
      <c r="H1064" s="445"/>
      <c r="J1064" s="444"/>
      <c r="L1064" s="449"/>
    </row>
    <row r="1065" spans="6:12" x14ac:dyDescent="0.4">
      <c r="F1065" s="442"/>
      <c r="G1065" s="451"/>
      <c r="H1065" s="445"/>
      <c r="J1065" s="444"/>
      <c r="L1065" s="449"/>
    </row>
    <row r="1066" spans="6:12" x14ac:dyDescent="0.4">
      <c r="F1066" s="442"/>
      <c r="G1066" s="451"/>
      <c r="H1066" s="445"/>
      <c r="J1066" s="444"/>
      <c r="L1066" s="449"/>
    </row>
    <row r="1067" spans="6:12" x14ac:dyDescent="0.4">
      <c r="F1067" s="442"/>
      <c r="G1067" s="451"/>
      <c r="H1067" s="445"/>
      <c r="J1067" s="444"/>
      <c r="L1067" s="449"/>
    </row>
    <row r="1068" spans="6:12" x14ac:dyDescent="0.4">
      <c r="F1068" s="442"/>
      <c r="G1068" s="451"/>
      <c r="H1068" s="445"/>
      <c r="J1068" s="444"/>
      <c r="L1068" s="449"/>
    </row>
    <row r="1069" spans="6:12" x14ac:dyDescent="0.4">
      <c r="F1069" s="442"/>
      <c r="G1069" s="451"/>
      <c r="H1069" s="445"/>
      <c r="J1069" s="444"/>
      <c r="L1069" s="449"/>
    </row>
    <row r="1070" spans="6:12" x14ac:dyDescent="0.4">
      <c r="F1070" s="442"/>
      <c r="G1070" s="451"/>
      <c r="H1070" s="445"/>
      <c r="J1070" s="444"/>
      <c r="L1070" s="449"/>
    </row>
    <row r="1071" spans="6:12" x14ac:dyDescent="0.4">
      <c r="F1071" s="442"/>
      <c r="G1071" s="451"/>
      <c r="H1071" s="445"/>
      <c r="J1071" s="444"/>
      <c r="L1071" s="449"/>
    </row>
    <row r="1072" spans="6:12" x14ac:dyDescent="0.4">
      <c r="F1072" s="442"/>
      <c r="G1072" s="451"/>
      <c r="H1072" s="445"/>
      <c r="J1072" s="444"/>
      <c r="L1072" s="449"/>
    </row>
    <row r="1073" spans="6:12" x14ac:dyDescent="0.4">
      <c r="F1073" s="442"/>
      <c r="G1073" s="451"/>
      <c r="H1073" s="445"/>
      <c r="J1073" s="444"/>
      <c r="L1073" s="449"/>
    </row>
    <row r="1074" spans="6:12" x14ac:dyDescent="0.4">
      <c r="F1074" s="442"/>
      <c r="G1074" s="451"/>
      <c r="H1074" s="445"/>
      <c r="J1074" s="444"/>
      <c r="L1074" s="449"/>
    </row>
    <row r="1075" spans="6:12" x14ac:dyDescent="0.4">
      <c r="F1075" s="442"/>
      <c r="G1075" s="451"/>
      <c r="H1075" s="445"/>
      <c r="J1075" s="444"/>
      <c r="L1075" s="449"/>
    </row>
    <row r="1076" spans="6:12" x14ac:dyDescent="0.4">
      <c r="F1076" s="442"/>
      <c r="G1076" s="451"/>
      <c r="H1076" s="445"/>
      <c r="J1076" s="444"/>
      <c r="L1076" s="449"/>
    </row>
    <row r="1077" spans="6:12" x14ac:dyDescent="0.4">
      <c r="F1077" s="442"/>
      <c r="G1077" s="451"/>
      <c r="H1077" s="445"/>
      <c r="J1077" s="444"/>
      <c r="L1077" s="449"/>
    </row>
    <row r="1078" spans="6:12" x14ac:dyDescent="0.4">
      <c r="F1078" s="442"/>
      <c r="G1078" s="451"/>
      <c r="H1078" s="445"/>
      <c r="J1078" s="444"/>
      <c r="L1078" s="449"/>
    </row>
    <row r="1079" spans="6:12" x14ac:dyDescent="0.4">
      <c r="F1079" s="442"/>
      <c r="G1079" s="451"/>
      <c r="H1079" s="445"/>
      <c r="J1079" s="444"/>
      <c r="L1079" s="449"/>
    </row>
    <row r="1080" spans="6:12" x14ac:dyDescent="0.4">
      <c r="F1080" s="442"/>
      <c r="G1080" s="451"/>
      <c r="H1080" s="445"/>
      <c r="J1080" s="444"/>
      <c r="L1080" s="449"/>
    </row>
    <row r="1081" spans="6:12" x14ac:dyDescent="0.4">
      <c r="F1081" s="442"/>
      <c r="G1081" s="451"/>
      <c r="H1081" s="445"/>
      <c r="J1081" s="444"/>
      <c r="L1081" s="449"/>
    </row>
    <row r="1082" spans="6:12" x14ac:dyDescent="0.4">
      <c r="F1082" s="442"/>
      <c r="G1082" s="451"/>
      <c r="H1082" s="445"/>
      <c r="J1082" s="444"/>
      <c r="L1082" s="449"/>
    </row>
    <row r="1083" spans="6:12" x14ac:dyDescent="0.4">
      <c r="F1083" s="442"/>
      <c r="G1083" s="451"/>
      <c r="H1083" s="445"/>
      <c r="J1083" s="444"/>
      <c r="L1083" s="449"/>
    </row>
    <row r="1084" spans="6:12" x14ac:dyDescent="0.4">
      <c r="F1084" s="442"/>
      <c r="G1084" s="451"/>
      <c r="H1084" s="445"/>
      <c r="J1084" s="444"/>
      <c r="L1084" s="449"/>
    </row>
    <row r="1085" spans="6:12" x14ac:dyDescent="0.4">
      <c r="F1085" s="442"/>
      <c r="G1085" s="451"/>
      <c r="H1085" s="445"/>
      <c r="J1085" s="444"/>
      <c r="L1085" s="449"/>
    </row>
    <row r="1086" spans="6:12" x14ac:dyDescent="0.4">
      <c r="F1086" s="442"/>
      <c r="G1086" s="451"/>
      <c r="H1086" s="445"/>
      <c r="J1086" s="444"/>
      <c r="L1086" s="449"/>
    </row>
    <row r="1087" spans="6:12" x14ac:dyDescent="0.4">
      <c r="F1087" s="442"/>
      <c r="G1087" s="451"/>
      <c r="H1087" s="445"/>
      <c r="J1087" s="444"/>
      <c r="L1087" s="449"/>
    </row>
    <row r="1088" spans="6:12" x14ac:dyDescent="0.4">
      <c r="F1088" s="442"/>
      <c r="G1088" s="451"/>
      <c r="H1088" s="445"/>
      <c r="J1088" s="444"/>
      <c r="L1088" s="449"/>
    </row>
    <row r="1089" spans="6:12" x14ac:dyDescent="0.4">
      <c r="F1089" s="442"/>
      <c r="G1089" s="451"/>
      <c r="H1089" s="445"/>
      <c r="J1089" s="444"/>
      <c r="L1089" s="449"/>
    </row>
    <row r="1090" spans="6:12" x14ac:dyDescent="0.4">
      <c r="F1090" s="442"/>
      <c r="G1090" s="451"/>
      <c r="H1090" s="445"/>
      <c r="J1090" s="444"/>
      <c r="L1090" s="449"/>
    </row>
    <row r="1091" spans="6:12" x14ac:dyDescent="0.4">
      <c r="F1091" s="442"/>
      <c r="G1091" s="451"/>
      <c r="H1091" s="445"/>
      <c r="J1091" s="444"/>
      <c r="L1091" s="449"/>
    </row>
    <row r="1092" spans="6:12" x14ac:dyDescent="0.4">
      <c r="F1092" s="442"/>
      <c r="G1092" s="451"/>
      <c r="H1092" s="445"/>
      <c r="J1092" s="444"/>
      <c r="L1092" s="449"/>
    </row>
    <row r="1093" spans="6:12" x14ac:dyDescent="0.4">
      <c r="F1093" s="442"/>
      <c r="G1093" s="451"/>
      <c r="H1093" s="445"/>
      <c r="J1093" s="444"/>
      <c r="L1093" s="449"/>
    </row>
    <row r="1094" spans="6:12" x14ac:dyDescent="0.4">
      <c r="F1094" s="442"/>
      <c r="G1094" s="451"/>
      <c r="H1094" s="445"/>
      <c r="J1094" s="444"/>
      <c r="L1094" s="449"/>
    </row>
    <row r="1095" spans="6:12" x14ac:dyDescent="0.4">
      <c r="F1095" s="442"/>
      <c r="G1095" s="451"/>
      <c r="H1095" s="445"/>
      <c r="J1095" s="444"/>
      <c r="L1095" s="449"/>
    </row>
    <row r="1096" spans="6:12" x14ac:dyDescent="0.4">
      <c r="F1096" s="442"/>
      <c r="G1096" s="451"/>
      <c r="H1096" s="445"/>
      <c r="J1096" s="444"/>
      <c r="L1096" s="449"/>
    </row>
    <row r="1097" spans="6:12" x14ac:dyDescent="0.4">
      <c r="F1097" s="442"/>
      <c r="G1097" s="451"/>
      <c r="H1097" s="445"/>
      <c r="J1097" s="444"/>
      <c r="L1097" s="449"/>
    </row>
    <row r="1098" spans="6:12" x14ac:dyDescent="0.4">
      <c r="F1098" s="442"/>
      <c r="G1098" s="451"/>
      <c r="H1098" s="445"/>
      <c r="J1098" s="444"/>
      <c r="L1098" s="449"/>
    </row>
    <row r="1099" spans="6:12" x14ac:dyDescent="0.4">
      <c r="F1099" s="442"/>
      <c r="G1099" s="451"/>
      <c r="H1099" s="445"/>
      <c r="J1099" s="444"/>
      <c r="L1099" s="449"/>
    </row>
    <row r="1100" spans="6:12" x14ac:dyDescent="0.4">
      <c r="F1100" s="442"/>
      <c r="G1100" s="451"/>
      <c r="H1100" s="445"/>
      <c r="J1100" s="444"/>
      <c r="L1100" s="449"/>
    </row>
    <row r="1101" spans="6:12" x14ac:dyDescent="0.4">
      <c r="F1101" s="442"/>
      <c r="G1101" s="451"/>
      <c r="H1101" s="445"/>
      <c r="J1101" s="444"/>
      <c r="L1101" s="449"/>
    </row>
    <row r="1102" spans="6:12" x14ac:dyDescent="0.4">
      <c r="F1102" s="442"/>
      <c r="G1102" s="451"/>
      <c r="H1102" s="445"/>
      <c r="J1102" s="444"/>
      <c r="L1102" s="449"/>
    </row>
    <row r="1103" spans="6:12" x14ac:dyDescent="0.4">
      <c r="F1103" s="442"/>
      <c r="G1103" s="451"/>
      <c r="H1103" s="445"/>
      <c r="J1103" s="444"/>
      <c r="L1103" s="449"/>
    </row>
    <row r="1104" spans="6:12" x14ac:dyDescent="0.4">
      <c r="F1104" s="442"/>
      <c r="G1104" s="451"/>
      <c r="H1104" s="445"/>
      <c r="J1104" s="444"/>
      <c r="L1104" s="449"/>
    </row>
    <row r="1105" spans="6:12" x14ac:dyDescent="0.4">
      <c r="F1105" s="442"/>
      <c r="G1105" s="451"/>
      <c r="H1105" s="445"/>
      <c r="J1105" s="444"/>
      <c r="L1105" s="449"/>
    </row>
    <row r="1106" spans="6:12" x14ac:dyDescent="0.4">
      <c r="F1106" s="442"/>
      <c r="G1106" s="451"/>
      <c r="H1106" s="445"/>
      <c r="J1106" s="444"/>
      <c r="L1106" s="449"/>
    </row>
    <row r="1107" spans="6:12" x14ac:dyDescent="0.4">
      <c r="F1107" s="442"/>
      <c r="G1107" s="451"/>
      <c r="H1107" s="445"/>
      <c r="J1107" s="444"/>
      <c r="L1107" s="449"/>
    </row>
    <row r="1108" spans="6:12" x14ac:dyDescent="0.4">
      <c r="F1108" s="442"/>
      <c r="G1108" s="451"/>
      <c r="H1108" s="445"/>
      <c r="J1108" s="444"/>
      <c r="L1108" s="449"/>
    </row>
    <row r="1109" spans="6:12" x14ac:dyDescent="0.4">
      <c r="F1109" s="442"/>
      <c r="G1109" s="451"/>
      <c r="H1109" s="445"/>
      <c r="J1109" s="444"/>
      <c r="L1109" s="449"/>
    </row>
    <row r="1110" spans="6:12" x14ac:dyDescent="0.4">
      <c r="F1110" s="442"/>
      <c r="G1110" s="451"/>
      <c r="H1110" s="445"/>
      <c r="J1110" s="444"/>
      <c r="L1110" s="449"/>
    </row>
    <row r="1111" spans="6:12" x14ac:dyDescent="0.4">
      <c r="F1111" s="442"/>
      <c r="G1111" s="451"/>
      <c r="H1111" s="445"/>
      <c r="J1111" s="444"/>
      <c r="L1111" s="449"/>
    </row>
    <row r="1112" spans="6:12" x14ac:dyDescent="0.4">
      <c r="F1112" s="442"/>
      <c r="G1112" s="451"/>
      <c r="H1112" s="445"/>
      <c r="J1112" s="444"/>
      <c r="L1112" s="449"/>
    </row>
    <row r="1113" spans="6:12" x14ac:dyDescent="0.4">
      <c r="F1113" s="442"/>
      <c r="G1113" s="451"/>
      <c r="H1113" s="445"/>
      <c r="J1113" s="444"/>
      <c r="L1113" s="449"/>
    </row>
    <row r="1114" spans="6:12" x14ac:dyDescent="0.4">
      <c r="F1114" s="442"/>
      <c r="G1114" s="451"/>
      <c r="H1114" s="445"/>
      <c r="J1114" s="444"/>
      <c r="L1114" s="449"/>
    </row>
    <row r="1115" spans="6:12" x14ac:dyDescent="0.4">
      <c r="F1115" s="442"/>
      <c r="G1115" s="451"/>
      <c r="H1115" s="445"/>
      <c r="J1115" s="444"/>
      <c r="L1115" s="449"/>
    </row>
    <row r="1116" spans="6:12" x14ac:dyDescent="0.4">
      <c r="F1116" s="442"/>
      <c r="G1116" s="451"/>
      <c r="H1116" s="445"/>
      <c r="J1116" s="444"/>
      <c r="L1116" s="449"/>
    </row>
    <row r="1117" spans="6:12" x14ac:dyDescent="0.4">
      <c r="F1117" s="442"/>
      <c r="G1117" s="451"/>
      <c r="H1117" s="445"/>
      <c r="J1117" s="444"/>
      <c r="L1117" s="449"/>
    </row>
    <row r="1118" spans="6:12" x14ac:dyDescent="0.4">
      <c r="F1118" s="442"/>
      <c r="G1118" s="451"/>
      <c r="H1118" s="445"/>
      <c r="J1118" s="444"/>
      <c r="L1118" s="449"/>
    </row>
    <row r="1119" spans="6:12" x14ac:dyDescent="0.4">
      <c r="F1119" s="442"/>
      <c r="G1119" s="451"/>
      <c r="H1119" s="445"/>
      <c r="J1119" s="444"/>
      <c r="L1119" s="449"/>
    </row>
    <row r="1120" spans="6:12" x14ac:dyDescent="0.4">
      <c r="F1120" s="442"/>
      <c r="G1120" s="451"/>
      <c r="H1120" s="445"/>
      <c r="J1120" s="444"/>
      <c r="L1120" s="449"/>
    </row>
    <row r="1121" spans="6:12" x14ac:dyDescent="0.4">
      <c r="F1121" s="442"/>
      <c r="G1121" s="451"/>
      <c r="H1121" s="445"/>
      <c r="J1121" s="444"/>
      <c r="L1121" s="449"/>
    </row>
    <row r="1122" spans="6:12" x14ac:dyDescent="0.4">
      <c r="F1122" s="442"/>
      <c r="G1122" s="451"/>
      <c r="H1122" s="445"/>
      <c r="J1122" s="444"/>
      <c r="L1122" s="449"/>
    </row>
    <row r="1123" spans="6:12" x14ac:dyDescent="0.4">
      <c r="F1123" s="442"/>
      <c r="G1123" s="451"/>
      <c r="H1123" s="445"/>
      <c r="J1123" s="444"/>
      <c r="L1123" s="449"/>
    </row>
    <row r="1124" spans="6:12" x14ac:dyDescent="0.4">
      <c r="F1124" s="442"/>
      <c r="G1124" s="451"/>
      <c r="H1124" s="445"/>
      <c r="J1124" s="444"/>
      <c r="L1124" s="449"/>
    </row>
    <row r="1125" spans="6:12" x14ac:dyDescent="0.4">
      <c r="F1125" s="442"/>
      <c r="G1125" s="451"/>
      <c r="H1125" s="445"/>
      <c r="J1125" s="444"/>
      <c r="L1125" s="449"/>
    </row>
    <row r="1126" spans="6:12" x14ac:dyDescent="0.4">
      <c r="F1126" s="442"/>
      <c r="G1126" s="451"/>
      <c r="H1126" s="445"/>
      <c r="J1126" s="444"/>
      <c r="L1126" s="449"/>
    </row>
    <row r="1127" spans="6:12" x14ac:dyDescent="0.4">
      <c r="F1127" s="442"/>
      <c r="G1127" s="451"/>
      <c r="H1127" s="445"/>
      <c r="J1127" s="444"/>
      <c r="L1127" s="449"/>
    </row>
    <row r="1128" spans="6:12" x14ac:dyDescent="0.4">
      <c r="F1128" s="442"/>
      <c r="G1128" s="451"/>
      <c r="H1128" s="445"/>
      <c r="J1128" s="444"/>
      <c r="L1128" s="449"/>
    </row>
    <row r="1129" spans="6:12" x14ac:dyDescent="0.4">
      <c r="F1129" s="442"/>
      <c r="G1129" s="451"/>
      <c r="H1129" s="445"/>
      <c r="J1129" s="444"/>
      <c r="L1129" s="449"/>
    </row>
    <row r="1130" spans="6:12" x14ac:dyDescent="0.4">
      <c r="F1130" s="442"/>
      <c r="G1130" s="451"/>
      <c r="H1130" s="445"/>
      <c r="J1130" s="444"/>
      <c r="L1130" s="449"/>
    </row>
    <row r="1131" spans="6:12" x14ac:dyDescent="0.4">
      <c r="F1131" s="442"/>
      <c r="G1131" s="451"/>
      <c r="H1131" s="445"/>
      <c r="J1131" s="444"/>
      <c r="L1131" s="449"/>
    </row>
    <row r="1132" spans="6:12" x14ac:dyDescent="0.4">
      <c r="F1132" s="442"/>
      <c r="G1132" s="451"/>
      <c r="H1132" s="445"/>
      <c r="J1132" s="444"/>
      <c r="L1132" s="449"/>
    </row>
    <row r="1133" spans="6:12" x14ac:dyDescent="0.4">
      <c r="F1133" s="442"/>
      <c r="G1133" s="451"/>
      <c r="H1133" s="445"/>
      <c r="J1133" s="444"/>
      <c r="L1133" s="449"/>
    </row>
    <row r="1134" spans="6:12" x14ac:dyDescent="0.4">
      <c r="F1134" s="442"/>
      <c r="G1134" s="451"/>
      <c r="H1134" s="445"/>
      <c r="J1134" s="444"/>
      <c r="L1134" s="449"/>
    </row>
    <row r="1135" spans="6:12" x14ac:dyDescent="0.4">
      <c r="F1135" s="442"/>
      <c r="G1135" s="451"/>
      <c r="H1135" s="445"/>
      <c r="J1135" s="444"/>
      <c r="L1135" s="449"/>
    </row>
    <row r="1136" spans="6:12" x14ac:dyDescent="0.4">
      <c r="F1136" s="442"/>
      <c r="G1136" s="451"/>
      <c r="H1136" s="445"/>
      <c r="J1136" s="444"/>
      <c r="L1136" s="449"/>
    </row>
    <row r="1137" spans="6:12" x14ac:dyDescent="0.4">
      <c r="F1137" s="442"/>
      <c r="G1137" s="451"/>
      <c r="H1137" s="445"/>
      <c r="J1137" s="444"/>
      <c r="L1137" s="449"/>
    </row>
    <row r="1138" spans="6:12" x14ac:dyDescent="0.4">
      <c r="F1138" s="442"/>
      <c r="G1138" s="451"/>
      <c r="H1138" s="445"/>
      <c r="J1138" s="444"/>
      <c r="L1138" s="449"/>
    </row>
    <row r="1139" spans="6:12" x14ac:dyDescent="0.4">
      <c r="F1139" s="442"/>
      <c r="G1139" s="451"/>
      <c r="H1139" s="445"/>
      <c r="J1139" s="444"/>
      <c r="L1139" s="449"/>
    </row>
    <row r="1140" spans="6:12" x14ac:dyDescent="0.4">
      <c r="F1140" s="442"/>
      <c r="G1140" s="451"/>
      <c r="H1140" s="445"/>
      <c r="J1140" s="444"/>
      <c r="L1140" s="449"/>
    </row>
    <row r="1141" spans="6:12" x14ac:dyDescent="0.4">
      <c r="F1141" s="442"/>
      <c r="G1141" s="451"/>
      <c r="H1141" s="445"/>
      <c r="J1141" s="444"/>
      <c r="L1141" s="449"/>
    </row>
    <row r="1142" spans="6:12" x14ac:dyDescent="0.4">
      <c r="F1142" s="442"/>
      <c r="G1142" s="451"/>
      <c r="H1142" s="445"/>
      <c r="J1142" s="444"/>
      <c r="L1142" s="449"/>
    </row>
    <row r="1143" spans="6:12" x14ac:dyDescent="0.4">
      <c r="F1143" s="442"/>
      <c r="G1143" s="451"/>
      <c r="H1143" s="445"/>
      <c r="J1143" s="444"/>
      <c r="L1143" s="449"/>
    </row>
    <row r="1144" spans="6:12" x14ac:dyDescent="0.4">
      <c r="F1144" s="442"/>
      <c r="G1144" s="451"/>
      <c r="H1144" s="445"/>
      <c r="J1144" s="444"/>
      <c r="L1144" s="449"/>
    </row>
    <row r="1145" spans="6:12" x14ac:dyDescent="0.4">
      <c r="F1145" s="442"/>
      <c r="G1145" s="451"/>
      <c r="H1145" s="445"/>
      <c r="J1145" s="444"/>
      <c r="L1145" s="449"/>
    </row>
    <row r="1146" spans="6:12" x14ac:dyDescent="0.4">
      <c r="F1146" s="442"/>
      <c r="G1146" s="451"/>
      <c r="H1146" s="445"/>
      <c r="J1146" s="444"/>
      <c r="L1146" s="449"/>
    </row>
    <row r="1147" spans="6:12" x14ac:dyDescent="0.4">
      <c r="F1147" s="442"/>
      <c r="G1147" s="451"/>
      <c r="H1147" s="445"/>
      <c r="J1147" s="444"/>
      <c r="L1147" s="449"/>
    </row>
    <row r="1148" spans="6:12" x14ac:dyDescent="0.4">
      <c r="F1148" s="442"/>
      <c r="G1148" s="451"/>
      <c r="H1148" s="445"/>
      <c r="J1148" s="444"/>
      <c r="L1148" s="449"/>
    </row>
    <row r="1149" spans="6:12" x14ac:dyDescent="0.4">
      <c r="F1149" s="442"/>
      <c r="G1149" s="451"/>
      <c r="H1149" s="445"/>
      <c r="J1149" s="444"/>
      <c r="L1149" s="449"/>
    </row>
    <row r="1150" spans="6:12" x14ac:dyDescent="0.4">
      <c r="F1150" s="442"/>
      <c r="G1150" s="451"/>
      <c r="H1150" s="445"/>
      <c r="J1150" s="444"/>
      <c r="L1150" s="449"/>
    </row>
    <row r="1151" spans="6:12" x14ac:dyDescent="0.4">
      <c r="F1151" s="442"/>
      <c r="G1151" s="451"/>
      <c r="H1151" s="445"/>
      <c r="J1151" s="444"/>
      <c r="L1151" s="449"/>
    </row>
    <row r="1152" spans="6:12" x14ac:dyDescent="0.4">
      <c r="F1152" s="442"/>
      <c r="G1152" s="451"/>
      <c r="H1152" s="445"/>
      <c r="J1152" s="444"/>
      <c r="L1152" s="449"/>
    </row>
    <row r="1153" spans="6:12" x14ac:dyDescent="0.4">
      <c r="F1153" s="442"/>
      <c r="G1153" s="451"/>
      <c r="H1153" s="445"/>
      <c r="J1153" s="444"/>
      <c r="L1153" s="449"/>
    </row>
    <row r="1154" spans="6:12" x14ac:dyDescent="0.4">
      <c r="F1154" s="442"/>
      <c r="G1154" s="451"/>
      <c r="H1154" s="445"/>
      <c r="J1154" s="444"/>
      <c r="L1154" s="449"/>
    </row>
    <row r="1155" spans="6:12" x14ac:dyDescent="0.4">
      <c r="F1155" s="442"/>
      <c r="G1155" s="451"/>
      <c r="H1155" s="445"/>
      <c r="J1155" s="444"/>
      <c r="L1155" s="449"/>
    </row>
    <row r="1156" spans="6:12" x14ac:dyDescent="0.4">
      <c r="F1156" s="442"/>
      <c r="G1156" s="451"/>
      <c r="H1156" s="445"/>
      <c r="J1156" s="444"/>
      <c r="L1156" s="449"/>
    </row>
    <row r="1157" spans="6:12" x14ac:dyDescent="0.4">
      <c r="F1157" s="442"/>
      <c r="G1157" s="451"/>
      <c r="H1157" s="445"/>
      <c r="J1157" s="444"/>
      <c r="L1157" s="449"/>
    </row>
    <row r="1158" spans="6:12" x14ac:dyDescent="0.4">
      <c r="F1158" s="442"/>
      <c r="G1158" s="451"/>
      <c r="H1158" s="445"/>
      <c r="J1158" s="444"/>
      <c r="L1158" s="449"/>
    </row>
    <row r="1159" spans="6:12" x14ac:dyDescent="0.4">
      <c r="F1159" s="442"/>
      <c r="G1159" s="451"/>
      <c r="H1159" s="445"/>
      <c r="J1159" s="444"/>
      <c r="L1159" s="449"/>
    </row>
    <row r="1160" spans="6:12" x14ac:dyDescent="0.4">
      <c r="F1160" s="442"/>
      <c r="G1160" s="451"/>
      <c r="H1160" s="445"/>
      <c r="J1160" s="444"/>
      <c r="L1160" s="449"/>
    </row>
    <row r="1161" spans="6:12" x14ac:dyDescent="0.4">
      <c r="F1161" s="442"/>
      <c r="G1161" s="451"/>
      <c r="H1161" s="445"/>
      <c r="J1161" s="444"/>
      <c r="L1161" s="449"/>
    </row>
    <row r="1162" spans="6:12" x14ac:dyDescent="0.4">
      <c r="F1162" s="442"/>
      <c r="G1162" s="451"/>
      <c r="H1162" s="445"/>
      <c r="J1162" s="444"/>
      <c r="L1162" s="449"/>
    </row>
    <row r="1163" spans="6:12" x14ac:dyDescent="0.4">
      <c r="F1163" s="442"/>
      <c r="G1163" s="451"/>
      <c r="H1163" s="445"/>
      <c r="J1163" s="444"/>
      <c r="L1163" s="449"/>
    </row>
    <row r="1164" spans="6:12" x14ac:dyDescent="0.4">
      <c r="F1164" s="442"/>
      <c r="G1164" s="451"/>
      <c r="H1164" s="445"/>
      <c r="J1164" s="444"/>
      <c r="L1164" s="449"/>
    </row>
    <row r="1165" spans="6:12" x14ac:dyDescent="0.4">
      <c r="F1165" s="442"/>
      <c r="G1165" s="451"/>
      <c r="H1165" s="445"/>
      <c r="J1165" s="444"/>
      <c r="L1165" s="449"/>
    </row>
    <row r="1166" spans="6:12" x14ac:dyDescent="0.4">
      <c r="F1166" s="442"/>
      <c r="G1166" s="451"/>
      <c r="H1166" s="445"/>
      <c r="J1166" s="444"/>
      <c r="L1166" s="449"/>
    </row>
    <row r="1167" spans="6:12" x14ac:dyDescent="0.4">
      <c r="F1167" s="442"/>
      <c r="G1167" s="451"/>
      <c r="H1167" s="445"/>
      <c r="J1167" s="444"/>
      <c r="L1167" s="449"/>
    </row>
    <row r="1168" spans="6:12" x14ac:dyDescent="0.4">
      <c r="F1168" s="442"/>
      <c r="G1168" s="451"/>
      <c r="H1168" s="445"/>
      <c r="J1168" s="444"/>
      <c r="L1168" s="449"/>
    </row>
    <row r="1169" spans="6:12" x14ac:dyDescent="0.4">
      <c r="F1169" s="442"/>
      <c r="G1169" s="451"/>
      <c r="H1169" s="445"/>
      <c r="J1169" s="444"/>
      <c r="L1169" s="449"/>
    </row>
    <row r="1170" spans="6:12" x14ac:dyDescent="0.4">
      <c r="F1170" s="442"/>
      <c r="G1170" s="451"/>
      <c r="H1170" s="445"/>
      <c r="J1170" s="444"/>
      <c r="L1170" s="449"/>
    </row>
    <row r="1171" spans="6:12" x14ac:dyDescent="0.4">
      <c r="F1171" s="442"/>
      <c r="G1171" s="451"/>
      <c r="H1171" s="445"/>
      <c r="J1171" s="444"/>
      <c r="L1171" s="449"/>
    </row>
    <row r="1172" spans="6:12" x14ac:dyDescent="0.4">
      <c r="F1172" s="442"/>
      <c r="G1172" s="451"/>
      <c r="H1172" s="445"/>
      <c r="J1172" s="444"/>
      <c r="L1172" s="449"/>
    </row>
    <row r="1173" spans="6:12" x14ac:dyDescent="0.4">
      <c r="F1173" s="442"/>
      <c r="G1173" s="451"/>
      <c r="H1173" s="445"/>
      <c r="J1173" s="444"/>
      <c r="L1173" s="449"/>
    </row>
    <row r="1174" spans="6:12" x14ac:dyDescent="0.4">
      <c r="F1174" s="442"/>
      <c r="G1174" s="451"/>
      <c r="H1174" s="445"/>
      <c r="J1174" s="444"/>
      <c r="L1174" s="449"/>
    </row>
    <row r="1175" spans="6:12" x14ac:dyDescent="0.4">
      <c r="F1175" s="442"/>
      <c r="G1175" s="451"/>
      <c r="H1175" s="445"/>
      <c r="J1175" s="444"/>
      <c r="L1175" s="449"/>
    </row>
    <row r="1176" spans="6:12" x14ac:dyDescent="0.4">
      <c r="F1176" s="442"/>
      <c r="G1176" s="451"/>
      <c r="H1176" s="445"/>
      <c r="J1176" s="444"/>
      <c r="L1176" s="449"/>
    </row>
    <row r="1177" spans="6:12" x14ac:dyDescent="0.4">
      <c r="F1177" s="442"/>
      <c r="G1177" s="451"/>
      <c r="H1177" s="445"/>
      <c r="J1177" s="444"/>
      <c r="L1177" s="449"/>
    </row>
    <row r="1178" spans="6:12" x14ac:dyDescent="0.4">
      <c r="F1178" s="442"/>
      <c r="G1178" s="451"/>
      <c r="H1178" s="445"/>
      <c r="J1178" s="444"/>
      <c r="L1178" s="449"/>
    </row>
    <row r="1179" spans="6:12" x14ac:dyDescent="0.4">
      <c r="F1179" s="442"/>
      <c r="G1179" s="451"/>
      <c r="H1179" s="445"/>
      <c r="J1179" s="444"/>
      <c r="L1179" s="449"/>
    </row>
    <row r="1180" spans="6:12" x14ac:dyDescent="0.4">
      <c r="F1180" s="442"/>
      <c r="G1180" s="451"/>
      <c r="H1180" s="445"/>
      <c r="J1180" s="444"/>
      <c r="L1180" s="449"/>
    </row>
    <row r="1181" spans="6:12" x14ac:dyDescent="0.4">
      <c r="F1181" s="442"/>
      <c r="G1181" s="451"/>
      <c r="H1181" s="445"/>
      <c r="J1181" s="444"/>
      <c r="L1181" s="449"/>
    </row>
    <row r="1182" spans="6:12" x14ac:dyDescent="0.4">
      <c r="F1182" s="442"/>
      <c r="G1182" s="451"/>
      <c r="H1182" s="445"/>
      <c r="J1182" s="444"/>
      <c r="L1182" s="449"/>
    </row>
    <row r="1183" spans="6:12" x14ac:dyDescent="0.4">
      <c r="F1183" s="442"/>
      <c r="G1183" s="451"/>
      <c r="H1183" s="445"/>
      <c r="J1183" s="444"/>
      <c r="L1183" s="449"/>
    </row>
    <row r="1184" spans="6:12" x14ac:dyDescent="0.4">
      <c r="F1184" s="442"/>
      <c r="G1184" s="451"/>
      <c r="H1184" s="445"/>
      <c r="J1184" s="444"/>
      <c r="L1184" s="449"/>
    </row>
    <row r="1185" spans="6:12" x14ac:dyDescent="0.4">
      <c r="F1185" s="442"/>
      <c r="G1185" s="451"/>
      <c r="H1185" s="445"/>
      <c r="J1185" s="444"/>
      <c r="L1185" s="449"/>
    </row>
    <row r="1186" spans="6:12" x14ac:dyDescent="0.4">
      <c r="F1186" s="442"/>
      <c r="G1186" s="451"/>
      <c r="H1186" s="445"/>
      <c r="J1186" s="444"/>
      <c r="L1186" s="449"/>
    </row>
    <row r="1187" spans="6:12" x14ac:dyDescent="0.4">
      <c r="F1187" s="442"/>
      <c r="G1187" s="451"/>
      <c r="H1187" s="445"/>
      <c r="J1187" s="444"/>
      <c r="L1187" s="449"/>
    </row>
    <row r="1188" spans="6:12" x14ac:dyDescent="0.4">
      <c r="F1188" s="442"/>
      <c r="G1188" s="451"/>
      <c r="H1188" s="445"/>
      <c r="J1188" s="444"/>
      <c r="L1188" s="449"/>
    </row>
    <row r="1189" spans="6:12" x14ac:dyDescent="0.4">
      <c r="F1189" s="442"/>
      <c r="G1189" s="451"/>
      <c r="H1189" s="445"/>
      <c r="J1189" s="444"/>
      <c r="L1189" s="449"/>
    </row>
    <row r="1190" spans="6:12" x14ac:dyDescent="0.4">
      <c r="F1190" s="442"/>
      <c r="G1190" s="451"/>
      <c r="H1190" s="445"/>
      <c r="J1190" s="444"/>
      <c r="L1190" s="449"/>
    </row>
    <row r="1191" spans="6:12" x14ac:dyDescent="0.4">
      <c r="F1191" s="442"/>
      <c r="G1191" s="451"/>
      <c r="H1191" s="445"/>
      <c r="J1191" s="444"/>
      <c r="L1191" s="449"/>
    </row>
    <row r="1192" spans="6:12" x14ac:dyDescent="0.4">
      <c r="F1192" s="442"/>
      <c r="G1192" s="451"/>
      <c r="H1192" s="445"/>
      <c r="J1192" s="444"/>
      <c r="L1192" s="449"/>
    </row>
    <row r="1193" spans="6:12" x14ac:dyDescent="0.4">
      <c r="F1193" s="442"/>
      <c r="G1193" s="451"/>
      <c r="H1193" s="445"/>
      <c r="J1193" s="444"/>
      <c r="L1193" s="449"/>
    </row>
    <row r="1194" spans="6:12" x14ac:dyDescent="0.4">
      <c r="F1194" s="442"/>
      <c r="G1194" s="451"/>
      <c r="H1194" s="445"/>
      <c r="J1194" s="444"/>
      <c r="L1194" s="449"/>
    </row>
    <row r="1195" spans="6:12" x14ac:dyDescent="0.4">
      <c r="F1195" s="442"/>
      <c r="G1195" s="451"/>
      <c r="H1195" s="445"/>
      <c r="J1195" s="444"/>
      <c r="L1195" s="449"/>
    </row>
    <row r="1196" spans="6:12" x14ac:dyDescent="0.4">
      <c r="F1196" s="442"/>
      <c r="G1196" s="451"/>
      <c r="H1196" s="445"/>
      <c r="J1196" s="444"/>
      <c r="L1196" s="449"/>
    </row>
    <row r="1197" spans="6:12" x14ac:dyDescent="0.4">
      <c r="F1197" s="442"/>
      <c r="G1197" s="451"/>
      <c r="H1197" s="445"/>
      <c r="J1197" s="444"/>
      <c r="L1197" s="449"/>
    </row>
    <row r="1198" spans="6:12" x14ac:dyDescent="0.4">
      <c r="F1198" s="442"/>
      <c r="G1198" s="451"/>
      <c r="H1198" s="445"/>
      <c r="J1198" s="444"/>
      <c r="L1198" s="449"/>
    </row>
    <row r="1199" spans="6:12" x14ac:dyDescent="0.4">
      <c r="F1199" s="442"/>
      <c r="G1199" s="451"/>
      <c r="H1199" s="445"/>
      <c r="J1199" s="444"/>
      <c r="L1199" s="449"/>
    </row>
    <row r="1200" spans="6:12" x14ac:dyDescent="0.4">
      <c r="F1200" s="442"/>
      <c r="G1200" s="451"/>
      <c r="H1200" s="445"/>
      <c r="J1200" s="444"/>
      <c r="L1200" s="449"/>
    </row>
    <row r="1201" spans="6:12" x14ac:dyDescent="0.4">
      <c r="F1201" s="442"/>
      <c r="G1201" s="451"/>
      <c r="H1201" s="445"/>
      <c r="J1201" s="444"/>
      <c r="L1201" s="449"/>
    </row>
    <row r="1202" spans="6:12" x14ac:dyDescent="0.4">
      <c r="F1202" s="442"/>
      <c r="G1202" s="451"/>
      <c r="H1202" s="445"/>
      <c r="J1202" s="444"/>
      <c r="L1202" s="449"/>
    </row>
    <row r="1203" spans="6:12" x14ac:dyDescent="0.4">
      <c r="F1203" s="442"/>
      <c r="G1203" s="451"/>
      <c r="H1203" s="445"/>
      <c r="J1203" s="444"/>
      <c r="L1203" s="449"/>
    </row>
    <row r="1204" spans="6:12" x14ac:dyDescent="0.4">
      <c r="F1204" s="442"/>
      <c r="G1204" s="451"/>
      <c r="H1204" s="445"/>
      <c r="J1204" s="444"/>
      <c r="L1204" s="449"/>
    </row>
    <row r="1205" spans="6:12" x14ac:dyDescent="0.4">
      <c r="F1205" s="442"/>
      <c r="G1205" s="451"/>
      <c r="H1205" s="445"/>
      <c r="J1205" s="444"/>
      <c r="L1205" s="449"/>
    </row>
    <row r="1206" spans="6:12" x14ac:dyDescent="0.4">
      <c r="F1206" s="442"/>
      <c r="G1206" s="451"/>
      <c r="H1206" s="445"/>
      <c r="J1206" s="444"/>
      <c r="L1206" s="449"/>
    </row>
    <row r="1207" spans="6:12" x14ac:dyDescent="0.4">
      <c r="F1207" s="442"/>
      <c r="G1207" s="451"/>
      <c r="H1207" s="445"/>
      <c r="J1207" s="444"/>
      <c r="L1207" s="449"/>
    </row>
    <row r="1208" spans="6:12" x14ac:dyDescent="0.4">
      <c r="F1208" s="442"/>
      <c r="G1208" s="451"/>
      <c r="H1208" s="445"/>
      <c r="J1208" s="444"/>
      <c r="L1208" s="449"/>
    </row>
    <row r="1209" spans="6:12" x14ac:dyDescent="0.4">
      <c r="F1209" s="442"/>
      <c r="G1209" s="451"/>
      <c r="H1209" s="445"/>
      <c r="J1209" s="444"/>
      <c r="L1209" s="449"/>
    </row>
    <row r="1210" spans="6:12" x14ac:dyDescent="0.4">
      <c r="F1210" s="442"/>
      <c r="G1210" s="451"/>
      <c r="H1210" s="445"/>
      <c r="J1210" s="444"/>
      <c r="L1210" s="449"/>
    </row>
    <row r="1211" spans="6:12" x14ac:dyDescent="0.4">
      <c r="F1211" s="442"/>
      <c r="G1211" s="451"/>
      <c r="H1211" s="445"/>
      <c r="J1211" s="444"/>
      <c r="L1211" s="449"/>
    </row>
    <row r="1212" spans="6:12" x14ac:dyDescent="0.4">
      <c r="F1212" s="442"/>
      <c r="G1212" s="451"/>
      <c r="H1212" s="445"/>
      <c r="J1212" s="444"/>
      <c r="L1212" s="449"/>
    </row>
    <row r="1213" spans="6:12" x14ac:dyDescent="0.4">
      <c r="F1213" s="442"/>
      <c r="G1213" s="451"/>
      <c r="H1213" s="445"/>
      <c r="J1213" s="444"/>
      <c r="L1213" s="449"/>
    </row>
    <row r="1214" spans="6:12" x14ac:dyDescent="0.4">
      <c r="F1214" s="442"/>
      <c r="G1214" s="451"/>
      <c r="H1214" s="445"/>
      <c r="J1214" s="444"/>
      <c r="L1214" s="449"/>
    </row>
    <row r="1215" spans="6:12" x14ac:dyDescent="0.4">
      <c r="F1215" s="442"/>
      <c r="G1215" s="451"/>
      <c r="H1215" s="445"/>
      <c r="J1215" s="444"/>
      <c r="L1215" s="449"/>
    </row>
    <row r="1216" spans="6:12" x14ac:dyDescent="0.4">
      <c r="F1216" s="442"/>
      <c r="G1216" s="451"/>
      <c r="H1216" s="445"/>
      <c r="J1216" s="444"/>
      <c r="L1216" s="449"/>
    </row>
    <row r="1217" spans="6:12" x14ac:dyDescent="0.4">
      <c r="F1217" s="442"/>
      <c r="G1217" s="451"/>
      <c r="H1217" s="445"/>
      <c r="J1217" s="444"/>
      <c r="L1217" s="449"/>
    </row>
    <row r="1218" spans="6:12" x14ac:dyDescent="0.4">
      <c r="F1218" s="442"/>
      <c r="G1218" s="451"/>
      <c r="H1218" s="445"/>
      <c r="J1218" s="444"/>
      <c r="L1218" s="449"/>
    </row>
    <row r="1219" spans="6:12" x14ac:dyDescent="0.4">
      <c r="F1219" s="442"/>
      <c r="G1219" s="451"/>
      <c r="H1219" s="445"/>
      <c r="J1219" s="444"/>
      <c r="L1219" s="449"/>
    </row>
    <row r="1220" spans="6:12" x14ac:dyDescent="0.4">
      <c r="F1220" s="442"/>
      <c r="G1220" s="451"/>
      <c r="H1220" s="445"/>
      <c r="J1220" s="444"/>
      <c r="L1220" s="449"/>
    </row>
    <row r="1221" spans="6:12" x14ac:dyDescent="0.4">
      <c r="F1221" s="442"/>
      <c r="G1221" s="451"/>
      <c r="H1221" s="445"/>
      <c r="J1221" s="444"/>
      <c r="L1221" s="449"/>
    </row>
    <row r="1222" spans="6:12" x14ac:dyDescent="0.4">
      <c r="F1222" s="442"/>
      <c r="G1222" s="451"/>
      <c r="H1222" s="445"/>
      <c r="J1222" s="444"/>
      <c r="L1222" s="449"/>
    </row>
    <row r="1223" spans="6:12" x14ac:dyDescent="0.4">
      <c r="F1223" s="442"/>
      <c r="G1223" s="451"/>
      <c r="H1223" s="445"/>
      <c r="J1223" s="444"/>
      <c r="L1223" s="449"/>
    </row>
    <row r="1224" spans="6:12" x14ac:dyDescent="0.4">
      <c r="F1224" s="442"/>
      <c r="G1224" s="451"/>
      <c r="H1224" s="445"/>
      <c r="J1224" s="444"/>
      <c r="L1224" s="449"/>
    </row>
    <row r="1225" spans="6:12" x14ac:dyDescent="0.4">
      <c r="F1225" s="442"/>
      <c r="G1225" s="451"/>
      <c r="H1225" s="445"/>
      <c r="J1225" s="444"/>
      <c r="L1225" s="449"/>
    </row>
    <row r="1226" spans="6:12" x14ac:dyDescent="0.4">
      <c r="F1226" s="442"/>
      <c r="G1226" s="451"/>
      <c r="H1226" s="445"/>
      <c r="J1226" s="444"/>
      <c r="L1226" s="449"/>
    </row>
    <row r="1227" spans="6:12" x14ac:dyDescent="0.4">
      <c r="F1227" s="442"/>
      <c r="G1227" s="451"/>
      <c r="H1227" s="445"/>
      <c r="J1227" s="444"/>
      <c r="L1227" s="449"/>
    </row>
    <row r="1228" spans="6:12" x14ac:dyDescent="0.4">
      <c r="F1228" s="442"/>
      <c r="G1228" s="451"/>
      <c r="H1228" s="445"/>
      <c r="J1228" s="444"/>
      <c r="L1228" s="449"/>
    </row>
    <row r="1229" spans="6:12" x14ac:dyDescent="0.4">
      <c r="F1229" s="442"/>
      <c r="G1229" s="451"/>
      <c r="H1229" s="445"/>
      <c r="J1229" s="444"/>
      <c r="L1229" s="449"/>
    </row>
    <row r="1230" spans="6:12" x14ac:dyDescent="0.4">
      <c r="F1230" s="442"/>
      <c r="G1230" s="451"/>
      <c r="H1230" s="445"/>
      <c r="J1230" s="444"/>
      <c r="L1230" s="449"/>
    </row>
    <row r="1231" spans="6:12" x14ac:dyDescent="0.4">
      <c r="F1231" s="442"/>
      <c r="G1231" s="451"/>
      <c r="H1231" s="445"/>
      <c r="J1231" s="444"/>
      <c r="L1231" s="449"/>
    </row>
    <row r="1232" spans="6:12" x14ac:dyDescent="0.4">
      <c r="F1232" s="442"/>
      <c r="G1232" s="451"/>
      <c r="H1232" s="445"/>
      <c r="J1232" s="444"/>
      <c r="L1232" s="449"/>
    </row>
    <row r="1233" spans="6:12" x14ac:dyDescent="0.4">
      <c r="F1233" s="442"/>
      <c r="G1233" s="451"/>
      <c r="H1233" s="445"/>
      <c r="J1233" s="444"/>
      <c r="L1233" s="449"/>
    </row>
    <row r="1234" spans="6:12" x14ac:dyDescent="0.4">
      <c r="F1234" s="442"/>
      <c r="G1234" s="451"/>
      <c r="H1234" s="445"/>
      <c r="J1234" s="444"/>
      <c r="L1234" s="449"/>
    </row>
    <row r="1235" spans="6:12" x14ac:dyDescent="0.4">
      <c r="F1235" s="442"/>
      <c r="G1235" s="451"/>
      <c r="H1235" s="445"/>
      <c r="J1235" s="444"/>
      <c r="L1235" s="449"/>
    </row>
    <row r="1236" spans="6:12" x14ac:dyDescent="0.4">
      <c r="F1236" s="442"/>
      <c r="G1236" s="451"/>
      <c r="H1236" s="445"/>
      <c r="J1236" s="444"/>
      <c r="L1236" s="449"/>
    </row>
    <row r="1237" spans="6:12" x14ac:dyDescent="0.4">
      <c r="F1237" s="442"/>
      <c r="G1237" s="451"/>
      <c r="H1237" s="445"/>
      <c r="J1237" s="444"/>
      <c r="L1237" s="449"/>
    </row>
    <row r="1238" spans="6:12" x14ac:dyDescent="0.4">
      <c r="F1238" s="442"/>
      <c r="G1238" s="451"/>
      <c r="H1238" s="445"/>
      <c r="J1238" s="444"/>
      <c r="L1238" s="449"/>
    </row>
    <row r="1239" spans="6:12" x14ac:dyDescent="0.4">
      <c r="F1239" s="442"/>
      <c r="G1239" s="451"/>
      <c r="H1239" s="445"/>
      <c r="J1239" s="444"/>
      <c r="L1239" s="449"/>
    </row>
    <row r="1240" spans="6:12" x14ac:dyDescent="0.4">
      <c r="F1240" s="442"/>
      <c r="G1240" s="451"/>
      <c r="H1240" s="445"/>
      <c r="J1240" s="444"/>
      <c r="L1240" s="449"/>
    </row>
    <row r="1241" spans="6:12" x14ac:dyDescent="0.4">
      <c r="F1241" s="442"/>
      <c r="G1241" s="451"/>
      <c r="H1241" s="445"/>
      <c r="J1241" s="444"/>
      <c r="L1241" s="449"/>
    </row>
    <row r="1242" spans="6:12" x14ac:dyDescent="0.4">
      <c r="F1242" s="442"/>
      <c r="G1242" s="451"/>
      <c r="H1242" s="445"/>
      <c r="J1242" s="444"/>
      <c r="L1242" s="449"/>
    </row>
    <row r="1243" spans="6:12" x14ac:dyDescent="0.4">
      <c r="F1243" s="442"/>
      <c r="G1243" s="451"/>
      <c r="H1243" s="445"/>
      <c r="J1243" s="444"/>
      <c r="L1243" s="449"/>
    </row>
    <row r="1244" spans="6:12" x14ac:dyDescent="0.4">
      <c r="F1244" s="442"/>
      <c r="G1244" s="451"/>
      <c r="H1244" s="445"/>
      <c r="J1244" s="444"/>
      <c r="L1244" s="449"/>
    </row>
    <row r="1245" spans="6:12" x14ac:dyDescent="0.4">
      <c r="F1245" s="442"/>
      <c r="G1245" s="451"/>
      <c r="H1245" s="445"/>
      <c r="J1245" s="444"/>
      <c r="L1245" s="449"/>
    </row>
    <row r="1246" spans="6:12" x14ac:dyDescent="0.4">
      <c r="F1246" s="442"/>
      <c r="G1246" s="451"/>
      <c r="H1246" s="445"/>
      <c r="J1246" s="444"/>
      <c r="L1246" s="449"/>
    </row>
    <row r="1247" spans="6:12" x14ac:dyDescent="0.4">
      <c r="F1247" s="442"/>
      <c r="G1247" s="451"/>
      <c r="H1247" s="445"/>
      <c r="J1247" s="444"/>
      <c r="L1247" s="449"/>
    </row>
    <row r="1248" spans="6:12" x14ac:dyDescent="0.4">
      <c r="F1248" s="442"/>
      <c r="G1248" s="451"/>
      <c r="H1248" s="445"/>
      <c r="J1248" s="444"/>
      <c r="L1248" s="449"/>
    </row>
    <row r="1249" spans="6:12" x14ac:dyDescent="0.4">
      <c r="F1249" s="442"/>
      <c r="G1249" s="451"/>
      <c r="H1249" s="445"/>
      <c r="J1249" s="444"/>
      <c r="L1249" s="449"/>
    </row>
    <row r="1250" spans="6:12" x14ac:dyDescent="0.4">
      <c r="F1250" s="442"/>
      <c r="G1250" s="451"/>
      <c r="H1250" s="445"/>
      <c r="J1250" s="444"/>
      <c r="L1250" s="449"/>
    </row>
    <row r="1251" spans="6:12" x14ac:dyDescent="0.4">
      <c r="F1251" s="442"/>
      <c r="G1251" s="451"/>
      <c r="H1251" s="445"/>
      <c r="J1251" s="444"/>
      <c r="L1251" s="449"/>
    </row>
    <row r="1252" spans="6:12" x14ac:dyDescent="0.4">
      <c r="F1252" s="442"/>
      <c r="G1252" s="451"/>
      <c r="H1252" s="445"/>
      <c r="J1252" s="444"/>
      <c r="L1252" s="449"/>
    </row>
    <row r="1253" spans="6:12" x14ac:dyDescent="0.4">
      <c r="F1253" s="442"/>
      <c r="G1253" s="451"/>
      <c r="H1253" s="445"/>
      <c r="J1253" s="444"/>
      <c r="L1253" s="449"/>
    </row>
    <row r="1254" spans="6:12" x14ac:dyDescent="0.4">
      <c r="F1254" s="442"/>
      <c r="G1254" s="451"/>
      <c r="H1254" s="445"/>
      <c r="J1254" s="444"/>
      <c r="L1254" s="449"/>
    </row>
    <row r="1255" spans="6:12" x14ac:dyDescent="0.4">
      <c r="F1255" s="442"/>
      <c r="G1255" s="451"/>
      <c r="H1255" s="445"/>
      <c r="J1255" s="444"/>
      <c r="L1255" s="449"/>
    </row>
    <row r="1256" spans="6:12" x14ac:dyDescent="0.4">
      <c r="F1256" s="442"/>
      <c r="G1256" s="451"/>
      <c r="H1256" s="445"/>
      <c r="J1256" s="444"/>
      <c r="L1256" s="449"/>
    </row>
    <row r="1257" spans="6:12" x14ac:dyDescent="0.4">
      <c r="F1257" s="442"/>
      <c r="G1257" s="451"/>
      <c r="H1257" s="445"/>
      <c r="J1257" s="444"/>
      <c r="L1257" s="449"/>
    </row>
    <row r="1258" spans="6:12" x14ac:dyDescent="0.4">
      <c r="F1258" s="442"/>
      <c r="G1258" s="451"/>
      <c r="H1258" s="445"/>
      <c r="J1258" s="444"/>
      <c r="L1258" s="449"/>
    </row>
    <row r="1259" spans="6:12" x14ac:dyDescent="0.4">
      <c r="F1259" s="442"/>
      <c r="G1259" s="451"/>
      <c r="H1259" s="445"/>
      <c r="J1259" s="444"/>
      <c r="L1259" s="449"/>
    </row>
    <row r="1260" spans="6:12" x14ac:dyDescent="0.4">
      <c r="F1260" s="442"/>
      <c r="G1260" s="451"/>
      <c r="H1260" s="445"/>
      <c r="J1260" s="444"/>
      <c r="L1260" s="449"/>
    </row>
    <row r="1261" spans="6:12" x14ac:dyDescent="0.4">
      <c r="F1261" s="442"/>
      <c r="G1261" s="451"/>
      <c r="H1261" s="445"/>
      <c r="J1261" s="444"/>
      <c r="L1261" s="449"/>
    </row>
    <row r="1262" spans="6:12" x14ac:dyDescent="0.4">
      <c r="F1262" s="442"/>
      <c r="G1262" s="451"/>
      <c r="H1262" s="445"/>
      <c r="J1262" s="444"/>
      <c r="L1262" s="449"/>
    </row>
    <row r="1263" spans="6:12" x14ac:dyDescent="0.4">
      <c r="F1263" s="442"/>
      <c r="G1263" s="451"/>
      <c r="H1263" s="445"/>
      <c r="J1263" s="444"/>
      <c r="L1263" s="449"/>
    </row>
    <row r="1264" spans="6:12" x14ac:dyDescent="0.4">
      <c r="F1264" s="442"/>
      <c r="G1264" s="451"/>
      <c r="H1264" s="445"/>
      <c r="J1264" s="444"/>
      <c r="L1264" s="449"/>
    </row>
    <row r="1265" spans="6:12" x14ac:dyDescent="0.4">
      <c r="F1265" s="442"/>
      <c r="G1265" s="451"/>
      <c r="H1265" s="445"/>
      <c r="J1265" s="444"/>
      <c r="L1265" s="449"/>
    </row>
    <row r="1266" spans="6:12" x14ac:dyDescent="0.4">
      <c r="F1266" s="442"/>
      <c r="G1266" s="451"/>
      <c r="H1266" s="445"/>
      <c r="J1266" s="444"/>
      <c r="L1266" s="449"/>
    </row>
    <row r="1267" spans="6:12" x14ac:dyDescent="0.4">
      <c r="F1267" s="442"/>
      <c r="G1267" s="451"/>
      <c r="H1267" s="445"/>
      <c r="J1267" s="444"/>
      <c r="L1267" s="449"/>
    </row>
    <row r="1268" spans="6:12" x14ac:dyDescent="0.4">
      <c r="F1268" s="442"/>
      <c r="G1268" s="451"/>
      <c r="H1268" s="445"/>
      <c r="J1268" s="444"/>
      <c r="L1268" s="449"/>
    </row>
    <row r="1269" spans="6:12" x14ac:dyDescent="0.4">
      <c r="F1269" s="442"/>
      <c r="G1269" s="451"/>
      <c r="H1269" s="445"/>
      <c r="J1269" s="444"/>
      <c r="L1269" s="449"/>
    </row>
    <row r="1270" spans="6:12" x14ac:dyDescent="0.4">
      <c r="F1270" s="442"/>
      <c r="G1270" s="451"/>
      <c r="H1270" s="445"/>
      <c r="J1270" s="444"/>
      <c r="L1270" s="449"/>
    </row>
    <row r="1271" spans="6:12" x14ac:dyDescent="0.4">
      <c r="F1271" s="442"/>
      <c r="G1271" s="451"/>
      <c r="H1271" s="445"/>
      <c r="J1271" s="444"/>
      <c r="L1271" s="449"/>
    </row>
    <row r="1272" spans="6:12" x14ac:dyDescent="0.4">
      <c r="F1272" s="442"/>
      <c r="G1272" s="451"/>
      <c r="H1272" s="445"/>
      <c r="J1272" s="444"/>
      <c r="L1272" s="449"/>
    </row>
    <row r="1273" spans="6:12" x14ac:dyDescent="0.4">
      <c r="F1273" s="442"/>
      <c r="G1273" s="451"/>
      <c r="H1273" s="445"/>
      <c r="J1273" s="444"/>
      <c r="L1273" s="449"/>
    </row>
    <row r="1274" spans="6:12" x14ac:dyDescent="0.4">
      <c r="F1274" s="442"/>
      <c r="G1274" s="451"/>
      <c r="H1274" s="445"/>
      <c r="J1274" s="444"/>
      <c r="L1274" s="449"/>
    </row>
    <row r="1275" spans="6:12" x14ac:dyDescent="0.4">
      <c r="F1275" s="442"/>
      <c r="G1275" s="451"/>
      <c r="H1275" s="445"/>
      <c r="J1275" s="444"/>
      <c r="L1275" s="449"/>
    </row>
    <row r="1276" spans="6:12" x14ac:dyDescent="0.4">
      <c r="F1276" s="442"/>
      <c r="G1276" s="451"/>
      <c r="H1276" s="445"/>
      <c r="J1276" s="444"/>
      <c r="L1276" s="449"/>
    </row>
    <row r="1277" spans="6:12" x14ac:dyDescent="0.4">
      <c r="F1277" s="442"/>
      <c r="G1277" s="451"/>
      <c r="H1277" s="445"/>
      <c r="J1277" s="444"/>
      <c r="L1277" s="449"/>
    </row>
    <row r="1278" spans="6:12" x14ac:dyDescent="0.4">
      <c r="F1278" s="442"/>
      <c r="G1278" s="451"/>
      <c r="H1278" s="445"/>
      <c r="J1278" s="444"/>
      <c r="L1278" s="449"/>
    </row>
    <row r="1279" spans="6:12" x14ac:dyDescent="0.4">
      <c r="F1279" s="442"/>
      <c r="G1279" s="451"/>
      <c r="H1279" s="445"/>
      <c r="J1279" s="444"/>
      <c r="L1279" s="449"/>
    </row>
    <row r="1280" spans="6:12" x14ac:dyDescent="0.4">
      <c r="F1280" s="442"/>
      <c r="G1280" s="451"/>
      <c r="H1280" s="445"/>
      <c r="J1280" s="444"/>
      <c r="L1280" s="449"/>
    </row>
    <row r="1281" spans="6:12" x14ac:dyDescent="0.4">
      <c r="F1281" s="442"/>
      <c r="G1281" s="451"/>
      <c r="H1281" s="445"/>
      <c r="J1281" s="444"/>
      <c r="L1281" s="449"/>
    </row>
    <row r="1282" spans="6:12" x14ac:dyDescent="0.4">
      <c r="F1282" s="442"/>
      <c r="G1282" s="451"/>
      <c r="H1282" s="445"/>
      <c r="J1282" s="444"/>
      <c r="L1282" s="449"/>
    </row>
    <row r="1283" spans="6:12" x14ac:dyDescent="0.4">
      <c r="F1283" s="442"/>
      <c r="G1283" s="451"/>
      <c r="H1283" s="445"/>
      <c r="J1283" s="444"/>
      <c r="L1283" s="449"/>
    </row>
    <row r="1284" spans="6:12" x14ac:dyDescent="0.4">
      <c r="F1284" s="442"/>
      <c r="G1284" s="451"/>
      <c r="H1284" s="445"/>
      <c r="J1284" s="444"/>
      <c r="L1284" s="449"/>
    </row>
    <row r="1285" spans="6:12" x14ac:dyDescent="0.4">
      <c r="F1285" s="442"/>
      <c r="G1285" s="451"/>
      <c r="H1285" s="445"/>
      <c r="J1285" s="444"/>
      <c r="L1285" s="449"/>
    </row>
    <row r="1286" spans="6:12" x14ac:dyDescent="0.4">
      <c r="F1286" s="442"/>
      <c r="G1286" s="451"/>
      <c r="H1286" s="445"/>
      <c r="J1286" s="444"/>
      <c r="L1286" s="449"/>
    </row>
    <row r="1287" spans="6:12" x14ac:dyDescent="0.4">
      <c r="F1287" s="442"/>
      <c r="G1287" s="451"/>
      <c r="H1287" s="445"/>
      <c r="J1287" s="444"/>
      <c r="L1287" s="449"/>
    </row>
    <row r="1288" spans="6:12" x14ac:dyDescent="0.4">
      <c r="F1288" s="442"/>
      <c r="G1288" s="451"/>
      <c r="H1288" s="445"/>
      <c r="J1288" s="444"/>
      <c r="L1288" s="449"/>
    </row>
    <row r="1289" spans="6:12" x14ac:dyDescent="0.4">
      <c r="F1289" s="442"/>
      <c r="G1289" s="451"/>
      <c r="H1289" s="445"/>
      <c r="J1289" s="444"/>
      <c r="L1289" s="449"/>
    </row>
    <row r="1290" spans="6:12" x14ac:dyDescent="0.4">
      <c r="F1290" s="442"/>
      <c r="G1290" s="451"/>
      <c r="H1290" s="445"/>
      <c r="J1290" s="444"/>
      <c r="L1290" s="449"/>
    </row>
    <row r="1291" spans="6:12" x14ac:dyDescent="0.4">
      <c r="F1291" s="442"/>
      <c r="G1291" s="451"/>
      <c r="H1291" s="445"/>
      <c r="J1291" s="444"/>
      <c r="L1291" s="449"/>
    </row>
    <row r="1292" spans="6:12" x14ac:dyDescent="0.4">
      <c r="F1292" s="442"/>
      <c r="G1292" s="451"/>
      <c r="H1292" s="445"/>
      <c r="J1292" s="444"/>
      <c r="L1292" s="449"/>
    </row>
    <row r="1293" spans="6:12" x14ac:dyDescent="0.4">
      <c r="F1293" s="442"/>
      <c r="G1293" s="451"/>
      <c r="H1293" s="445"/>
      <c r="J1293" s="444"/>
      <c r="L1293" s="449"/>
    </row>
    <row r="1294" spans="6:12" x14ac:dyDescent="0.4">
      <c r="F1294" s="442"/>
      <c r="G1294" s="451"/>
      <c r="H1294" s="445"/>
      <c r="J1294" s="444"/>
      <c r="L1294" s="449"/>
    </row>
    <row r="1295" spans="6:12" x14ac:dyDescent="0.4">
      <c r="F1295" s="442"/>
      <c r="G1295" s="451"/>
      <c r="H1295" s="445"/>
      <c r="J1295" s="444"/>
      <c r="L1295" s="449"/>
    </row>
    <row r="1296" spans="6:12" x14ac:dyDescent="0.4">
      <c r="F1296" s="442"/>
      <c r="G1296" s="451"/>
      <c r="H1296" s="445"/>
      <c r="J1296" s="444"/>
      <c r="L1296" s="449"/>
    </row>
    <row r="1297" spans="6:12" x14ac:dyDescent="0.4">
      <c r="F1297" s="442"/>
      <c r="G1297" s="451"/>
      <c r="H1297" s="445"/>
      <c r="J1297" s="444"/>
      <c r="L1297" s="449"/>
    </row>
    <row r="1298" spans="6:12" x14ac:dyDescent="0.4">
      <c r="F1298" s="442"/>
      <c r="G1298" s="451"/>
      <c r="H1298" s="445"/>
      <c r="J1298" s="444"/>
      <c r="L1298" s="449"/>
    </row>
    <row r="1299" spans="6:12" x14ac:dyDescent="0.4">
      <c r="F1299" s="442"/>
      <c r="G1299" s="451"/>
      <c r="H1299" s="445"/>
      <c r="J1299" s="444"/>
      <c r="L1299" s="449"/>
    </row>
    <row r="1300" spans="6:12" x14ac:dyDescent="0.4">
      <c r="F1300" s="442"/>
      <c r="G1300" s="451"/>
      <c r="H1300" s="445"/>
      <c r="J1300" s="444"/>
      <c r="L1300" s="449"/>
    </row>
    <row r="1301" spans="6:12" x14ac:dyDescent="0.4">
      <c r="F1301" s="442"/>
      <c r="G1301" s="451"/>
      <c r="H1301" s="445"/>
      <c r="J1301" s="444"/>
      <c r="L1301" s="449"/>
    </row>
    <row r="1302" spans="6:12" x14ac:dyDescent="0.4">
      <c r="F1302" s="442"/>
      <c r="G1302" s="451"/>
      <c r="H1302" s="445"/>
      <c r="J1302" s="444"/>
      <c r="L1302" s="449"/>
    </row>
    <row r="1303" spans="6:12" x14ac:dyDescent="0.4">
      <c r="F1303" s="442"/>
      <c r="G1303" s="451"/>
      <c r="H1303" s="445"/>
      <c r="J1303" s="444"/>
      <c r="L1303" s="449"/>
    </row>
    <row r="1304" spans="6:12" x14ac:dyDescent="0.4">
      <c r="F1304" s="442"/>
      <c r="G1304" s="451"/>
      <c r="H1304" s="445"/>
      <c r="J1304" s="444"/>
      <c r="L1304" s="449"/>
    </row>
    <row r="1305" spans="6:12" x14ac:dyDescent="0.4">
      <c r="F1305" s="442"/>
      <c r="G1305" s="451"/>
      <c r="H1305" s="445"/>
      <c r="J1305" s="444"/>
      <c r="L1305" s="449"/>
    </row>
    <row r="1306" spans="6:12" x14ac:dyDescent="0.4">
      <c r="F1306" s="442"/>
      <c r="G1306" s="451"/>
      <c r="H1306" s="445"/>
      <c r="J1306" s="444"/>
      <c r="L1306" s="449"/>
    </row>
    <row r="1307" spans="6:12" x14ac:dyDescent="0.4">
      <c r="F1307" s="442"/>
      <c r="G1307" s="451"/>
      <c r="H1307" s="445"/>
      <c r="J1307" s="444"/>
      <c r="L1307" s="449"/>
    </row>
    <row r="1308" spans="6:12" x14ac:dyDescent="0.4">
      <c r="F1308" s="442"/>
      <c r="G1308" s="451"/>
      <c r="H1308" s="445"/>
      <c r="J1308" s="444"/>
      <c r="L1308" s="449"/>
    </row>
    <row r="1309" spans="6:12" x14ac:dyDescent="0.4">
      <c r="F1309" s="442"/>
      <c r="G1309" s="451"/>
      <c r="H1309" s="445"/>
      <c r="J1309" s="444"/>
      <c r="L1309" s="449"/>
    </row>
    <row r="1310" spans="6:12" x14ac:dyDescent="0.4">
      <c r="F1310" s="442"/>
      <c r="G1310" s="451"/>
      <c r="H1310" s="445"/>
      <c r="J1310" s="444"/>
      <c r="L1310" s="449"/>
    </row>
    <row r="1311" spans="6:12" x14ac:dyDescent="0.4">
      <c r="F1311" s="442"/>
      <c r="G1311" s="451"/>
      <c r="H1311" s="445"/>
      <c r="J1311" s="444"/>
      <c r="L1311" s="449"/>
    </row>
    <row r="1312" spans="6:12" x14ac:dyDescent="0.4">
      <c r="F1312" s="442"/>
      <c r="G1312" s="451"/>
      <c r="H1312" s="445"/>
      <c r="J1312" s="444"/>
      <c r="L1312" s="449"/>
    </row>
    <row r="1313" spans="6:12" x14ac:dyDescent="0.4">
      <c r="F1313" s="442"/>
      <c r="G1313" s="451"/>
      <c r="H1313" s="445"/>
      <c r="J1313" s="444"/>
      <c r="L1313" s="449"/>
    </row>
    <row r="1314" spans="6:12" x14ac:dyDescent="0.4">
      <c r="F1314" s="442"/>
      <c r="G1314" s="451"/>
      <c r="H1314" s="445"/>
      <c r="J1314" s="444"/>
      <c r="L1314" s="449"/>
    </row>
    <row r="1315" spans="6:12" x14ac:dyDescent="0.4">
      <c r="F1315" s="442"/>
      <c r="G1315" s="451"/>
      <c r="H1315" s="445"/>
      <c r="J1315" s="444"/>
      <c r="L1315" s="449"/>
    </row>
    <row r="1316" spans="6:12" x14ac:dyDescent="0.4">
      <c r="F1316" s="442"/>
      <c r="G1316" s="451"/>
      <c r="H1316" s="445"/>
      <c r="J1316" s="444"/>
      <c r="L1316" s="449"/>
    </row>
    <row r="1317" spans="6:12" x14ac:dyDescent="0.4">
      <c r="F1317" s="442"/>
      <c r="G1317" s="451"/>
      <c r="H1317" s="445"/>
      <c r="J1317" s="444"/>
      <c r="L1317" s="449"/>
    </row>
    <row r="1318" spans="6:12" x14ac:dyDescent="0.4">
      <c r="F1318" s="442"/>
      <c r="G1318" s="451"/>
      <c r="H1318" s="445"/>
      <c r="J1318" s="444"/>
      <c r="L1318" s="449"/>
    </row>
    <row r="1319" spans="6:12" x14ac:dyDescent="0.4">
      <c r="F1319" s="442"/>
      <c r="G1319" s="451"/>
      <c r="H1319" s="445"/>
      <c r="J1319" s="444"/>
      <c r="L1319" s="449"/>
    </row>
    <row r="1320" spans="6:12" x14ac:dyDescent="0.4">
      <c r="F1320" s="442"/>
      <c r="G1320" s="451"/>
      <c r="H1320" s="445"/>
      <c r="J1320" s="444"/>
      <c r="L1320" s="449"/>
    </row>
    <row r="1321" spans="6:12" x14ac:dyDescent="0.4">
      <c r="F1321" s="442"/>
      <c r="G1321" s="451"/>
      <c r="H1321" s="445"/>
      <c r="J1321" s="444"/>
      <c r="L1321" s="449"/>
    </row>
    <row r="1322" spans="6:12" x14ac:dyDescent="0.4">
      <c r="F1322" s="442"/>
      <c r="G1322" s="451"/>
      <c r="H1322" s="445"/>
      <c r="J1322" s="444"/>
      <c r="L1322" s="449"/>
    </row>
    <row r="1323" spans="6:12" x14ac:dyDescent="0.4">
      <c r="F1323" s="442"/>
      <c r="G1323" s="451"/>
      <c r="H1323" s="445"/>
      <c r="J1323" s="444"/>
      <c r="L1323" s="449"/>
    </row>
    <row r="1324" spans="6:12" x14ac:dyDescent="0.4">
      <c r="F1324" s="442"/>
      <c r="G1324" s="451"/>
      <c r="H1324" s="445"/>
      <c r="J1324" s="444"/>
      <c r="L1324" s="449"/>
    </row>
    <row r="1325" spans="6:12" x14ac:dyDescent="0.4">
      <c r="F1325" s="442"/>
      <c r="G1325" s="451"/>
      <c r="H1325" s="445"/>
      <c r="J1325" s="444"/>
      <c r="L1325" s="449"/>
    </row>
    <row r="1326" spans="6:12" x14ac:dyDescent="0.4">
      <c r="F1326" s="442"/>
      <c r="G1326" s="451"/>
      <c r="H1326" s="445"/>
      <c r="J1326" s="444"/>
      <c r="L1326" s="449"/>
    </row>
    <row r="1327" spans="6:12" x14ac:dyDescent="0.4">
      <c r="F1327" s="442"/>
      <c r="G1327" s="451"/>
      <c r="H1327" s="445"/>
      <c r="J1327" s="444"/>
      <c r="L1327" s="449"/>
    </row>
    <row r="1328" spans="6:12" x14ac:dyDescent="0.4">
      <c r="F1328" s="442"/>
      <c r="G1328" s="451"/>
      <c r="H1328" s="445"/>
      <c r="J1328" s="444"/>
      <c r="L1328" s="449"/>
    </row>
    <row r="1329" spans="6:12" x14ac:dyDescent="0.4">
      <c r="F1329" s="442"/>
      <c r="G1329" s="451"/>
      <c r="H1329" s="445"/>
      <c r="J1329" s="444"/>
      <c r="L1329" s="449"/>
    </row>
    <row r="1330" spans="6:12" x14ac:dyDescent="0.4">
      <c r="F1330" s="442"/>
      <c r="G1330" s="451"/>
      <c r="H1330" s="445"/>
      <c r="J1330" s="444"/>
      <c r="L1330" s="449"/>
    </row>
    <row r="1331" spans="6:12" x14ac:dyDescent="0.4">
      <c r="F1331" s="442"/>
      <c r="G1331" s="451"/>
      <c r="H1331" s="445"/>
      <c r="J1331" s="444"/>
      <c r="L1331" s="449"/>
    </row>
    <row r="1332" spans="6:12" x14ac:dyDescent="0.4">
      <c r="F1332" s="442"/>
      <c r="G1332" s="451"/>
      <c r="H1332" s="445"/>
      <c r="J1332" s="444"/>
      <c r="L1332" s="449"/>
    </row>
    <row r="1333" spans="6:12" x14ac:dyDescent="0.4">
      <c r="F1333" s="442"/>
      <c r="G1333" s="451"/>
      <c r="H1333" s="445"/>
      <c r="J1333" s="444"/>
      <c r="L1333" s="449"/>
    </row>
    <row r="1334" spans="6:12" x14ac:dyDescent="0.4">
      <c r="F1334" s="442"/>
      <c r="G1334" s="451"/>
      <c r="H1334" s="445"/>
      <c r="J1334" s="444"/>
      <c r="L1334" s="449"/>
    </row>
    <row r="1335" spans="6:12" x14ac:dyDescent="0.4">
      <c r="F1335" s="442"/>
      <c r="G1335" s="451"/>
      <c r="H1335" s="445"/>
      <c r="J1335" s="444"/>
      <c r="L1335" s="449"/>
    </row>
    <row r="1336" spans="6:12" x14ac:dyDescent="0.4">
      <c r="F1336" s="442"/>
      <c r="G1336" s="451"/>
      <c r="H1336" s="445"/>
      <c r="J1336" s="444"/>
      <c r="L1336" s="449"/>
    </row>
    <row r="1337" spans="6:12" x14ac:dyDescent="0.4">
      <c r="F1337" s="442"/>
      <c r="G1337" s="451"/>
      <c r="H1337" s="445"/>
      <c r="J1337" s="444"/>
      <c r="L1337" s="449"/>
    </row>
    <row r="1338" spans="6:12" x14ac:dyDescent="0.4">
      <c r="F1338" s="442"/>
      <c r="G1338" s="451"/>
      <c r="H1338" s="445"/>
      <c r="J1338" s="444"/>
      <c r="L1338" s="449"/>
    </row>
    <row r="1339" spans="6:12" x14ac:dyDescent="0.4">
      <c r="F1339" s="442"/>
      <c r="G1339" s="451"/>
      <c r="H1339" s="445"/>
      <c r="J1339" s="444"/>
      <c r="L1339" s="449"/>
    </row>
    <row r="1340" spans="6:12" x14ac:dyDescent="0.4">
      <c r="F1340" s="442"/>
      <c r="G1340" s="451"/>
      <c r="H1340" s="445"/>
      <c r="J1340" s="444"/>
      <c r="L1340" s="449"/>
    </row>
    <row r="1341" spans="6:12" x14ac:dyDescent="0.4">
      <c r="F1341" s="442"/>
      <c r="G1341" s="451"/>
      <c r="H1341" s="445"/>
      <c r="J1341" s="444"/>
      <c r="L1341" s="449"/>
    </row>
    <row r="1342" spans="6:12" x14ac:dyDescent="0.4">
      <c r="F1342" s="442"/>
      <c r="G1342" s="451"/>
      <c r="H1342" s="445"/>
      <c r="J1342" s="444"/>
      <c r="L1342" s="449"/>
    </row>
    <row r="1343" spans="6:12" x14ac:dyDescent="0.4">
      <c r="F1343" s="442"/>
      <c r="G1343" s="451"/>
      <c r="H1343" s="445"/>
      <c r="J1343" s="444"/>
      <c r="L1343" s="449"/>
    </row>
    <row r="1344" spans="6:12" x14ac:dyDescent="0.4">
      <c r="F1344" s="442"/>
      <c r="G1344" s="451"/>
      <c r="H1344" s="445"/>
      <c r="J1344" s="444"/>
      <c r="L1344" s="449"/>
    </row>
    <row r="1345" spans="6:12" x14ac:dyDescent="0.4">
      <c r="F1345" s="442"/>
      <c r="G1345" s="451"/>
      <c r="H1345" s="445"/>
      <c r="J1345" s="444"/>
      <c r="L1345" s="449"/>
    </row>
    <row r="1346" spans="6:12" x14ac:dyDescent="0.4">
      <c r="F1346" s="442"/>
      <c r="G1346" s="451"/>
      <c r="H1346" s="445"/>
      <c r="J1346" s="444"/>
      <c r="L1346" s="449"/>
    </row>
    <row r="1347" spans="6:12" x14ac:dyDescent="0.4">
      <c r="F1347" s="442"/>
      <c r="G1347" s="451"/>
      <c r="H1347" s="445"/>
      <c r="J1347" s="444"/>
      <c r="L1347" s="449"/>
    </row>
    <row r="1348" spans="6:12" x14ac:dyDescent="0.4">
      <c r="F1348" s="442"/>
      <c r="G1348" s="451"/>
      <c r="H1348" s="445"/>
      <c r="J1348" s="444"/>
      <c r="L1348" s="449"/>
    </row>
    <row r="1349" spans="6:12" x14ac:dyDescent="0.4">
      <c r="F1349" s="442"/>
      <c r="G1349" s="451"/>
      <c r="H1349" s="445"/>
      <c r="J1349" s="444"/>
      <c r="L1349" s="449"/>
    </row>
    <row r="1350" spans="6:12" x14ac:dyDescent="0.4">
      <c r="F1350" s="442"/>
      <c r="G1350" s="451"/>
      <c r="H1350" s="445"/>
      <c r="J1350" s="444"/>
      <c r="L1350" s="449"/>
    </row>
    <row r="1351" spans="6:12" x14ac:dyDescent="0.4">
      <c r="F1351" s="442"/>
      <c r="G1351" s="451"/>
      <c r="H1351" s="445"/>
      <c r="J1351" s="444"/>
      <c r="L1351" s="449"/>
    </row>
    <row r="1352" spans="6:12" x14ac:dyDescent="0.4">
      <c r="F1352" s="442"/>
      <c r="G1352" s="451"/>
      <c r="H1352" s="445"/>
      <c r="J1352" s="444"/>
      <c r="L1352" s="449"/>
    </row>
    <row r="1353" spans="6:12" x14ac:dyDescent="0.4">
      <c r="F1353" s="442"/>
      <c r="G1353" s="451"/>
      <c r="H1353" s="445"/>
      <c r="J1353" s="444"/>
      <c r="L1353" s="449"/>
    </row>
    <row r="1354" spans="6:12" x14ac:dyDescent="0.4">
      <c r="F1354" s="442"/>
      <c r="G1354" s="451"/>
      <c r="H1354" s="445"/>
      <c r="J1354" s="444"/>
      <c r="L1354" s="449"/>
    </row>
    <row r="1355" spans="6:12" x14ac:dyDescent="0.4">
      <c r="F1355" s="442"/>
      <c r="G1355" s="451"/>
      <c r="H1355" s="445"/>
      <c r="J1355" s="444"/>
      <c r="L1355" s="449"/>
    </row>
    <row r="1356" spans="6:12" x14ac:dyDescent="0.4">
      <c r="F1356" s="442"/>
      <c r="G1356" s="451"/>
      <c r="H1356" s="445"/>
      <c r="J1356" s="444"/>
      <c r="L1356" s="449"/>
    </row>
    <row r="1357" spans="6:12" x14ac:dyDescent="0.4">
      <c r="F1357" s="442"/>
      <c r="G1357" s="451"/>
      <c r="H1357" s="445"/>
      <c r="J1357" s="444"/>
      <c r="L1357" s="449"/>
    </row>
    <row r="1358" spans="6:12" x14ac:dyDescent="0.4">
      <c r="F1358" s="442"/>
      <c r="G1358" s="451"/>
      <c r="H1358" s="445"/>
      <c r="J1358" s="444"/>
      <c r="L1358" s="449"/>
    </row>
    <row r="1359" spans="6:12" x14ac:dyDescent="0.4">
      <c r="F1359" s="442"/>
      <c r="G1359" s="451"/>
      <c r="H1359" s="445"/>
      <c r="J1359" s="444"/>
      <c r="L1359" s="449"/>
    </row>
    <row r="1360" spans="6:12" x14ac:dyDescent="0.4">
      <c r="F1360" s="442"/>
      <c r="G1360" s="451"/>
      <c r="H1360" s="445"/>
      <c r="J1360" s="444"/>
      <c r="L1360" s="449"/>
    </row>
    <row r="1361" spans="6:12" x14ac:dyDescent="0.4">
      <c r="F1361" s="442"/>
      <c r="G1361" s="451"/>
      <c r="H1361" s="445"/>
      <c r="J1361" s="444"/>
      <c r="L1361" s="449"/>
    </row>
    <row r="1362" spans="6:12" x14ac:dyDescent="0.4">
      <c r="F1362" s="442"/>
      <c r="G1362" s="451"/>
      <c r="H1362" s="445"/>
      <c r="J1362" s="444"/>
      <c r="L1362" s="449"/>
    </row>
    <row r="1363" spans="6:12" x14ac:dyDescent="0.4">
      <c r="F1363" s="442"/>
      <c r="G1363" s="451"/>
      <c r="H1363" s="445"/>
      <c r="J1363" s="444"/>
      <c r="L1363" s="449"/>
    </row>
    <row r="1364" spans="6:12" x14ac:dyDescent="0.4">
      <c r="F1364" s="442"/>
      <c r="G1364" s="451"/>
      <c r="H1364" s="445"/>
      <c r="J1364" s="444"/>
      <c r="L1364" s="449"/>
    </row>
    <row r="1365" spans="6:12" x14ac:dyDescent="0.4">
      <c r="F1365" s="442"/>
      <c r="G1365" s="451"/>
      <c r="H1365" s="445"/>
      <c r="J1365" s="444"/>
      <c r="L1365" s="449"/>
    </row>
    <row r="1366" spans="6:12" x14ac:dyDescent="0.4">
      <c r="F1366" s="442"/>
      <c r="G1366" s="451"/>
      <c r="H1366" s="445"/>
      <c r="J1366" s="444"/>
      <c r="L1366" s="449"/>
    </row>
    <row r="1367" spans="6:12" x14ac:dyDescent="0.4">
      <c r="F1367" s="442"/>
      <c r="G1367" s="451"/>
      <c r="H1367" s="445"/>
      <c r="J1367" s="444"/>
      <c r="L1367" s="449"/>
    </row>
    <row r="1368" spans="6:12" x14ac:dyDescent="0.4">
      <c r="F1368" s="442"/>
      <c r="G1368" s="451"/>
      <c r="H1368" s="445"/>
      <c r="J1368" s="444"/>
      <c r="L1368" s="449"/>
    </row>
    <row r="1369" spans="6:12" x14ac:dyDescent="0.4">
      <c r="F1369" s="442"/>
      <c r="G1369" s="451"/>
      <c r="H1369" s="445"/>
      <c r="J1369" s="444"/>
      <c r="L1369" s="449"/>
    </row>
    <row r="1370" spans="6:12" x14ac:dyDescent="0.4">
      <c r="F1370" s="442"/>
      <c r="G1370" s="451"/>
      <c r="H1370" s="445"/>
      <c r="J1370" s="444"/>
      <c r="L1370" s="449"/>
    </row>
    <row r="1371" spans="6:12" x14ac:dyDescent="0.4">
      <c r="F1371" s="442"/>
      <c r="G1371" s="451"/>
      <c r="H1371" s="445"/>
      <c r="J1371" s="444"/>
      <c r="L1371" s="449"/>
    </row>
    <row r="1372" spans="6:12" x14ac:dyDescent="0.4">
      <c r="F1372" s="442"/>
      <c r="G1372" s="451"/>
      <c r="H1372" s="445"/>
      <c r="J1372" s="444"/>
      <c r="L1372" s="449"/>
    </row>
    <row r="1373" spans="6:12" x14ac:dyDescent="0.4">
      <c r="F1373" s="442"/>
      <c r="G1373" s="451"/>
      <c r="H1373" s="445"/>
      <c r="J1373" s="444"/>
      <c r="L1373" s="449"/>
    </row>
    <row r="1374" spans="6:12" x14ac:dyDescent="0.4">
      <c r="F1374" s="442"/>
      <c r="G1374" s="451"/>
      <c r="H1374" s="445"/>
      <c r="J1374" s="444"/>
      <c r="L1374" s="449"/>
    </row>
    <row r="1375" spans="6:12" x14ac:dyDescent="0.4">
      <c r="F1375" s="442"/>
      <c r="G1375" s="451"/>
      <c r="H1375" s="445"/>
      <c r="J1375" s="444"/>
      <c r="L1375" s="449"/>
    </row>
    <row r="1376" spans="6:12" x14ac:dyDescent="0.4">
      <c r="F1376" s="442"/>
      <c r="G1376" s="451"/>
      <c r="H1376" s="445"/>
      <c r="J1376" s="444"/>
      <c r="L1376" s="449"/>
    </row>
    <row r="1377" spans="6:12" x14ac:dyDescent="0.4">
      <c r="F1377" s="442"/>
      <c r="G1377" s="451"/>
      <c r="H1377" s="445"/>
      <c r="J1377" s="444"/>
      <c r="L1377" s="449"/>
    </row>
    <row r="1378" spans="6:12" x14ac:dyDescent="0.4">
      <c r="F1378" s="442"/>
      <c r="G1378" s="451"/>
      <c r="H1378" s="445"/>
      <c r="J1378" s="444"/>
      <c r="L1378" s="449"/>
    </row>
    <row r="1379" spans="6:12" x14ac:dyDescent="0.4">
      <c r="F1379" s="442"/>
      <c r="G1379" s="451"/>
      <c r="H1379" s="445"/>
      <c r="J1379" s="444"/>
      <c r="L1379" s="449"/>
    </row>
    <row r="1380" spans="6:12" x14ac:dyDescent="0.4">
      <c r="F1380" s="442"/>
      <c r="G1380" s="451"/>
      <c r="H1380" s="445"/>
      <c r="J1380" s="444"/>
      <c r="L1380" s="449"/>
    </row>
    <row r="1381" spans="6:12" x14ac:dyDescent="0.4">
      <c r="F1381" s="442"/>
      <c r="G1381" s="451"/>
      <c r="H1381" s="445"/>
      <c r="J1381" s="444"/>
      <c r="L1381" s="449"/>
    </row>
    <row r="1382" spans="6:12" x14ac:dyDescent="0.4">
      <c r="F1382" s="442"/>
      <c r="G1382" s="451"/>
      <c r="H1382" s="445"/>
      <c r="J1382" s="444"/>
      <c r="L1382" s="449"/>
    </row>
    <row r="1383" spans="6:12" x14ac:dyDescent="0.4">
      <c r="F1383" s="442"/>
      <c r="G1383" s="451"/>
      <c r="H1383" s="445"/>
      <c r="J1383" s="444"/>
      <c r="L1383" s="449"/>
    </row>
    <row r="1384" spans="6:12" x14ac:dyDescent="0.4">
      <c r="F1384" s="442"/>
      <c r="G1384" s="451"/>
      <c r="H1384" s="445"/>
      <c r="J1384" s="444"/>
      <c r="L1384" s="449"/>
    </row>
    <row r="1385" spans="6:12" x14ac:dyDescent="0.4">
      <c r="F1385" s="442"/>
      <c r="G1385" s="451"/>
      <c r="H1385" s="445"/>
      <c r="J1385" s="444"/>
      <c r="L1385" s="449"/>
    </row>
    <row r="1386" spans="6:12" x14ac:dyDescent="0.4">
      <c r="F1386" s="442"/>
      <c r="G1386" s="451"/>
      <c r="H1386" s="445"/>
      <c r="J1386" s="444"/>
      <c r="L1386" s="449"/>
    </row>
    <row r="1387" spans="6:12" x14ac:dyDescent="0.4">
      <c r="F1387" s="442"/>
      <c r="G1387" s="451"/>
      <c r="H1387" s="445"/>
      <c r="J1387" s="444"/>
      <c r="L1387" s="449"/>
    </row>
    <row r="1388" spans="6:12" x14ac:dyDescent="0.4">
      <c r="F1388" s="442"/>
      <c r="G1388" s="451"/>
      <c r="H1388" s="445"/>
      <c r="J1388" s="444"/>
      <c r="L1388" s="449"/>
    </row>
    <row r="1389" spans="6:12" x14ac:dyDescent="0.4">
      <c r="F1389" s="442"/>
      <c r="G1389" s="451"/>
      <c r="H1389" s="445"/>
      <c r="J1389" s="444"/>
      <c r="L1389" s="449"/>
    </row>
    <row r="1390" spans="6:12" x14ac:dyDescent="0.4">
      <c r="F1390" s="442"/>
      <c r="G1390" s="451"/>
      <c r="H1390" s="445"/>
      <c r="J1390" s="444"/>
      <c r="L1390" s="449"/>
    </row>
    <row r="1391" spans="6:12" x14ac:dyDescent="0.4">
      <c r="F1391" s="442"/>
      <c r="G1391" s="451"/>
      <c r="H1391" s="445"/>
      <c r="J1391" s="444"/>
      <c r="L1391" s="449"/>
    </row>
    <row r="1392" spans="6:12" x14ac:dyDescent="0.4">
      <c r="F1392" s="442"/>
      <c r="G1392" s="451"/>
      <c r="H1392" s="445"/>
      <c r="J1392" s="444"/>
      <c r="L1392" s="449"/>
    </row>
    <row r="1393" spans="6:12" x14ac:dyDescent="0.4">
      <c r="F1393" s="442"/>
      <c r="G1393" s="451"/>
      <c r="H1393" s="445"/>
      <c r="J1393" s="444"/>
      <c r="L1393" s="449"/>
    </row>
    <row r="1394" spans="6:12" x14ac:dyDescent="0.4">
      <c r="F1394" s="442"/>
      <c r="G1394" s="451"/>
      <c r="H1394" s="445"/>
      <c r="J1394" s="444"/>
      <c r="L1394" s="449"/>
    </row>
    <row r="1395" spans="6:12" x14ac:dyDescent="0.4">
      <c r="F1395" s="442"/>
      <c r="G1395" s="451"/>
      <c r="H1395" s="445"/>
      <c r="J1395" s="444"/>
      <c r="L1395" s="449"/>
    </row>
    <row r="1396" spans="6:12" x14ac:dyDescent="0.4">
      <c r="F1396" s="442"/>
      <c r="G1396" s="451"/>
      <c r="H1396" s="445"/>
      <c r="J1396" s="444"/>
      <c r="L1396" s="449"/>
    </row>
    <row r="1397" spans="6:12" x14ac:dyDescent="0.4">
      <c r="F1397" s="442"/>
      <c r="G1397" s="451"/>
      <c r="H1397" s="445"/>
      <c r="J1397" s="444"/>
      <c r="L1397" s="449"/>
    </row>
    <row r="1398" spans="6:12" x14ac:dyDescent="0.4">
      <c r="F1398" s="442"/>
      <c r="G1398" s="451"/>
      <c r="H1398" s="445"/>
      <c r="J1398" s="444"/>
      <c r="L1398" s="449"/>
    </row>
    <row r="1399" spans="6:12" x14ac:dyDescent="0.4">
      <c r="F1399" s="442"/>
      <c r="G1399" s="451"/>
      <c r="H1399" s="445"/>
      <c r="J1399" s="444"/>
      <c r="L1399" s="449"/>
    </row>
    <row r="1400" spans="6:12" x14ac:dyDescent="0.4">
      <c r="F1400" s="442"/>
      <c r="G1400" s="451"/>
      <c r="H1400" s="445"/>
      <c r="J1400" s="444"/>
      <c r="L1400" s="449"/>
    </row>
    <row r="1401" spans="6:12" x14ac:dyDescent="0.4">
      <c r="F1401" s="442"/>
      <c r="G1401" s="451"/>
      <c r="H1401" s="445"/>
      <c r="J1401" s="444"/>
      <c r="L1401" s="449"/>
    </row>
    <row r="1402" spans="6:12" x14ac:dyDescent="0.4">
      <c r="F1402" s="442"/>
      <c r="G1402" s="451"/>
      <c r="H1402" s="445"/>
      <c r="J1402" s="444"/>
      <c r="L1402" s="449"/>
    </row>
    <row r="1403" spans="6:12" x14ac:dyDescent="0.4">
      <c r="F1403" s="442"/>
      <c r="G1403" s="451"/>
      <c r="H1403" s="445"/>
      <c r="J1403" s="444"/>
      <c r="L1403" s="449"/>
    </row>
    <row r="1404" spans="6:12" x14ac:dyDescent="0.4">
      <c r="F1404" s="442"/>
      <c r="G1404" s="451"/>
      <c r="H1404" s="445"/>
      <c r="J1404" s="444"/>
      <c r="L1404" s="449"/>
    </row>
    <row r="1405" spans="6:12" x14ac:dyDescent="0.4">
      <c r="F1405" s="442"/>
      <c r="G1405" s="451"/>
      <c r="H1405" s="445"/>
      <c r="J1405" s="444"/>
      <c r="L1405" s="449"/>
    </row>
    <row r="1406" spans="6:12" x14ac:dyDescent="0.4">
      <c r="F1406" s="442"/>
      <c r="G1406" s="451"/>
      <c r="H1406" s="445"/>
      <c r="J1406" s="444"/>
      <c r="L1406" s="449"/>
    </row>
    <row r="1407" spans="6:12" x14ac:dyDescent="0.4">
      <c r="F1407" s="442"/>
      <c r="G1407" s="451"/>
      <c r="H1407" s="445"/>
      <c r="J1407" s="444"/>
      <c r="L1407" s="449"/>
    </row>
    <row r="1408" spans="6:12" x14ac:dyDescent="0.4">
      <c r="F1408" s="442"/>
      <c r="G1408" s="451"/>
      <c r="H1408" s="445"/>
      <c r="J1408" s="444"/>
      <c r="L1408" s="449"/>
    </row>
    <row r="1409" spans="6:12" x14ac:dyDescent="0.4">
      <c r="F1409" s="442"/>
      <c r="G1409" s="451"/>
      <c r="H1409" s="445"/>
      <c r="J1409" s="444"/>
      <c r="L1409" s="449"/>
    </row>
    <row r="1410" spans="6:12" x14ac:dyDescent="0.4">
      <c r="F1410" s="442"/>
      <c r="G1410" s="451"/>
      <c r="H1410" s="445"/>
      <c r="J1410" s="444"/>
      <c r="L1410" s="449"/>
    </row>
    <row r="1411" spans="6:12" x14ac:dyDescent="0.4">
      <c r="F1411" s="442"/>
      <c r="G1411" s="451"/>
      <c r="H1411" s="445"/>
      <c r="J1411" s="444"/>
      <c r="L1411" s="449"/>
    </row>
    <row r="1412" spans="6:12" x14ac:dyDescent="0.4">
      <c r="F1412" s="442"/>
      <c r="G1412" s="451"/>
      <c r="H1412" s="445"/>
      <c r="J1412" s="444"/>
      <c r="L1412" s="449"/>
    </row>
    <row r="1413" spans="6:12" x14ac:dyDescent="0.4">
      <c r="F1413" s="442"/>
      <c r="G1413" s="451"/>
      <c r="H1413" s="445"/>
      <c r="J1413" s="444"/>
      <c r="L1413" s="449"/>
    </row>
    <row r="1414" spans="6:12" x14ac:dyDescent="0.4">
      <c r="F1414" s="442"/>
      <c r="G1414" s="451"/>
      <c r="H1414" s="445"/>
      <c r="J1414" s="444"/>
      <c r="L1414" s="449"/>
    </row>
    <row r="1415" spans="6:12" x14ac:dyDescent="0.4">
      <c r="F1415" s="442"/>
      <c r="G1415" s="451"/>
      <c r="H1415" s="445"/>
      <c r="J1415" s="444"/>
      <c r="L1415" s="449"/>
    </row>
    <row r="1416" spans="6:12" x14ac:dyDescent="0.4">
      <c r="F1416" s="442"/>
      <c r="G1416" s="451"/>
      <c r="H1416" s="445"/>
      <c r="J1416" s="444"/>
      <c r="L1416" s="449"/>
    </row>
    <row r="1417" spans="6:12" x14ac:dyDescent="0.4">
      <c r="F1417" s="442"/>
      <c r="G1417" s="451"/>
      <c r="H1417" s="445"/>
      <c r="J1417" s="444"/>
      <c r="L1417" s="449"/>
    </row>
    <row r="1418" spans="6:12" x14ac:dyDescent="0.4">
      <c r="F1418" s="442"/>
      <c r="G1418" s="451"/>
      <c r="H1418" s="445"/>
      <c r="J1418" s="444"/>
      <c r="L1418" s="449"/>
    </row>
    <row r="1419" spans="6:12" x14ac:dyDescent="0.4">
      <c r="F1419" s="442"/>
      <c r="G1419" s="451"/>
      <c r="H1419" s="445"/>
      <c r="J1419" s="444"/>
      <c r="L1419" s="449"/>
    </row>
    <row r="1420" spans="6:12" x14ac:dyDescent="0.4">
      <c r="F1420" s="442"/>
      <c r="G1420" s="451"/>
      <c r="H1420" s="445"/>
      <c r="J1420" s="444"/>
      <c r="L1420" s="449"/>
    </row>
    <row r="1421" spans="6:12" x14ac:dyDescent="0.4">
      <c r="F1421" s="442"/>
      <c r="G1421" s="451"/>
      <c r="H1421" s="445"/>
      <c r="J1421" s="444"/>
      <c r="L1421" s="449"/>
    </row>
    <row r="1422" spans="6:12" x14ac:dyDescent="0.4">
      <c r="F1422" s="442"/>
      <c r="G1422" s="451"/>
      <c r="H1422" s="445"/>
      <c r="J1422" s="444"/>
      <c r="L1422" s="449"/>
    </row>
    <row r="1423" spans="6:12" x14ac:dyDescent="0.4">
      <c r="F1423" s="442"/>
      <c r="G1423" s="451"/>
      <c r="H1423" s="445"/>
      <c r="J1423" s="444"/>
      <c r="L1423" s="449"/>
    </row>
    <row r="1424" spans="6:12" x14ac:dyDescent="0.4">
      <c r="F1424" s="442"/>
      <c r="G1424" s="451"/>
      <c r="H1424" s="445"/>
      <c r="J1424" s="444"/>
      <c r="L1424" s="449"/>
    </row>
    <row r="1425" spans="6:12" x14ac:dyDescent="0.4">
      <c r="F1425" s="442"/>
      <c r="G1425" s="451"/>
      <c r="H1425" s="445"/>
      <c r="J1425" s="444"/>
      <c r="L1425" s="449"/>
    </row>
    <row r="1426" spans="6:12" x14ac:dyDescent="0.4">
      <c r="F1426" s="442"/>
      <c r="G1426" s="451"/>
      <c r="H1426" s="445"/>
      <c r="J1426" s="444"/>
      <c r="L1426" s="449"/>
    </row>
    <row r="1427" spans="6:12" x14ac:dyDescent="0.4">
      <c r="F1427" s="442"/>
      <c r="G1427" s="451"/>
      <c r="H1427" s="445"/>
      <c r="J1427" s="444"/>
      <c r="L1427" s="449"/>
    </row>
    <row r="1428" spans="6:12" x14ac:dyDescent="0.4">
      <c r="F1428" s="442"/>
      <c r="G1428" s="451"/>
      <c r="H1428" s="445"/>
      <c r="J1428" s="444"/>
      <c r="L1428" s="449"/>
    </row>
    <row r="1429" spans="6:12" x14ac:dyDescent="0.4">
      <c r="F1429" s="442"/>
      <c r="G1429" s="451"/>
      <c r="H1429" s="445"/>
      <c r="J1429" s="444"/>
      <c r="L1429" s="449"/>
    </row>
    <row r="1430" spans="6:12" x14ac:dyDescent="0.4">
      <c r="F1430" s="442"/>
      <c r="G1430" s="451"/>
      <c r="H1430" s="445"/>
      <c r="J1430" s="444"/>
      <c r="L1430" s="449"/>
    </row>
    <row r="1431" spans="6:12" x14ac:dyDescent="0.4">
      <c r="F1431" s="442"/>
      <c r="G1431" s="451"/>
      <c r="H1431" s="445"/>
      <c r="J1431" s="444"/>
      <c r="L1431" s="449"/>
    </row>
    <row r="1432" spans="6:12" x14ac:dyDescent="0.4">
      <c r="F1432" s="442"/>
      <c r="G1432" s="451"/>
      <c r="H1432" s="445"/>
      <c r="J1432" s="444"/>
      <c r="L1432" s="449"/>
    </row>
    <row r="1433" spans="6:12" x14ac:dyDescent="0.4">
      <c r="F1433" s="442"/>
      <c r="G1433" s="451"/>
      <c r="H1433" s="445"/>
      <c r="J1433" s="444"/>
      <c r="L1433" s="449"/>
    </row>
    <row r="1434" spans="6:12" x14ac:dyDescent="0.4">
      <c r="F1434" s="442"/>
      <c r="G1434" s="451"/>
      <c r="H1434" s="445"/>
      <c r="J1434" s="444"/>
      <c r="L1434" s="449"/>
    </row>
    <row r="1435" spans="6:12" x14ac:dyDescent="0.4">
      <c r="F1435" s="442"/>
      <c r="G1435" s="451"/>
      <c r="H1435" s="445"/>
      <c r="J1435" s="444"/>
      <c r="L1435" s="449"/>
    </row>
    <row r="1436" spans="6:12" x14ac:dyDescent="0.4">
      <c r="F1436" s="442"/>
      <c r="G1436" s="451"/>
      <c r="H1436" s="445"/>
      <c r="J1436" s="444"/>
      <c r="L1436" s="449"/>
    </row>
    <row r="1437" spans="6:12" x14ac:dyDescent="0.4">
      <c r="F1437" s="442"/>
      <c r="G1437" s="451"/>
      <c r="H1437" s="445"/>
      <c r="J1437" s="444"/>
      <c r="L1437" s="449"/>
    </row>
    <row r="1438" spans="6:12" x14ac:dyDescent="0.4">
      <c r="F1438" s="442"/>
      <c r="G1438" s="451"/>
      <c r="H1438" s="445"/>
      <c r="J1438" s="444"/>
      <c r="L1438" s="449"/>
    </row>
    <row r="1439" spans="6:12" x14ac:dyDescent="0.4">
      <c r="F1439" s="442"/>
      <c r="G1439" s="451"/>
      <c r="H1439" s="445"/>
      <c r="J1439" s="444"/>
      <c r="L1439" s="449"/>
    </row>
    <row r="1440" spans="6:12" x14ac:dyDescent="0.4">
      <c r="F1440" s="442"/>
      <c r="G1440" s="451"/>
      <c r="H1440" s="445"/>
      <c r="J1440" s="444"/>
      <c r="L1440" s="449"/>
    </row>
    <row r="1441" spans="6:12" x14ac:dyDescent="0.4">
      <c r="F1441" s="442"/>
      <c r="G1441" s="451"/>
      <c r="H1441" s="445"/>
      <c r="J1441" s="444"/>
      <c r="L1441" s="449"/>
    </row>
    <row r="1442" spans="6:12" x14ac:dyDescent="0.4">
      <c r="F1442" s="442"/>
      <c r="G1442" s="451"/>
      <c r="H1442" s="445"/>
      <c r="J1442" s="444"/>
      <c r="L1442" s="449"/>
    </row>
    <row r="1443" spans="6:12" x14ac:dyDescent="0.4">
      <c r="F1443" s="442"/>
      <c r="G1443" s="451"/>
      <c r="H1443" s="445"/>
      <c r="J1443" s="444"/>
      <c r="L1443" s="449"/>
    </row>
    <row r="1444" spans="6:12" x14ac:dyDescent="0.4">
      <c r="F1444" s="442"/>
      <c r="G1444" s="451"/>
      <c r="H1444" s="445"/>
      <c r="J1444" s="444"/>
      <c r="L1444" s="449"/>
    </row>
    <row r="1445" spans="6:12" x14ac:dyDescent="0.4">
      <c r="F1445" s="442"/>
      <c r="G1445" s="451"/>
      <c r="H1445" s="445"/>
      <c r="J1445" s="444"/>
      <c r="L1445" s="449"/>
    </row>
    <row r="1446" spans="6:12" x14ac:dyDescent="0.4">
      <c r="F1446" s="442"/>
      <c r="G1446" s="451"/>
      <c r="H1446" s="445"/>
      <c r="J1446" s="444"/>
      <c r="L1446" s="449"/>
    </row>
    <row r="1447" spans="6:12" x14ac:dyDescent="0.4">
      <c r="F1447" s="442"/>
      <c r="G1447" s="451"/>
      <c r="H1447" s="445"/>
      <c r="J1447" s="444"/>
      <c r="L1447" s="449"/>
    </row>
    <row r="1448" spans="6:12" x14ac:dyDescent="0.4">
      <c r="F1448" s="442"/>
      <c r="G1448" s="451"/>
      <c r="H1448" s="445"/>
      <c r="J1448" s="444"/>
      <c r="L1448" s="449"/>
    </row>
    <row r="1449" spans="6:12" x14ac:dyDescent="0.4">
      <c r="F1449" s="442"/>
      <c r="G1449" s="451"/>
      <c r="H1449" s="445"/>
      <c r="J1449" s="444"/>
      <c r="L1449" s="449"/>
    </row>
    <row r="1450" spans="6:12" x14ac:dyDescent="0.4">
      <c r="F1450" s="442"/>
      <c r="G1450" s="451"/>
      <c r="H1450" s="445"/>
      <c r="J1450" s="444"/>
      <c r="L1450" s="449"/>
    </row>
    <row r="1451" spans="6:12" x14ac:dyDescent="0.4">
      <c r="F1451" s="442"/>
      <c r="G1451" s="451"/>
      <c r="H1451" s="445"/>
      <c r="J1451" s="444"/>
      <c r="L1451" s="449"/>
    </row>
    <row r="1452" spans="6:12" x14ac:dyDescent="0.4">
      <c r="F1452" s="442"/>
      <c r="G1452" s="451"/>
      <c r="H1452" s="445"/>
      <c r="J1452" s="444"/>
      <c r="L1452" s="449"/>
    </row>
    <row r="1453" spans="6:12" x14ac:dyDescent="0.4">
      <c r="F1453" s="442"/>
      <c r="G1453" s="451"/>
      <c r="H1453" s="445"/>
      <c r="J1453" s="444"/>
      <c r="L1453" s="449"/>
    </row>
    <row r="1454" spans="6:12" x14ac:dyDescent="0.4">
      <c r="F1454" s="442"/>
      <c r="G1454" s="451"/>
      <c r="H1454" s="445"/>
      <c r="J1454" s="444"/>
      <c r="L1454" s="449"/>
    </row>
    <row r="1455" spans="6:12" x14ac:dyDescent="0.4">
      <c r="F1455" s="442"/>
      <c r="G1455" s="451"/>
      <c r="H1455" s="445"/>
      <c r="J1455" s="444"/>
      <c r="L1455" s="449"/>
    </row>
    <row r="1456" spans="6:12" x14ac:dyDescent="0.4">
      <c r="F1456" s="442"/>
      <c r="G1456" s="451"/>
      <c r="H1456" s="445"/>
      <c r="J1456" s="444"/>
      <c r="L1456" s="449"/>
    </row>
    <row r="1457" spans="6:12" x14ac:dyDescent="0.4">
      <c r="F1457" s="442"/>
      <c r="G1457" s="451"/>
      <c r="H1457" s="445"/>
      <c r="J1457" s="444"/>
      <c r="L1457" s="449"/>
    </row>
    <row r="1458" spans="6:12" x14ac:dyDescent="0.4">
      <c r="F1458" s="442"/>
      <c r="G1458" s="451"/>
      <c r="H1458" s="445"/>
      <c r="J1458" s="444"/>
      <c r="L1458" s="449"/>
    </row>
    <row r="1459" spans="6:12" x14ac:dyDescent="0.4">
      <c r="F1459" s="442"/>
      <c r="G1459" s="451"/>
      <c r="H1459" s="445"/>
      <c r="J1459" s="444"/>
      <c r="L1459" s="449"/>
    </row>
    <row r="1460" spans="6:12" x14ac:dyDescent="0.4">
      <c r="F1460" s="442"/>
      <c r="G1460" s="451"/>
      <c r="H1460" s="445"/>
      <c r="J1460" s="444"/>
      <c r="L1460" s="449"/>
    </row>
    <row r="1461" spans="6:12" x14ac:dyDescent="0.4">
      <c r="F1461" s="442"/>
      <c r="G1461" s="451"/>
      <c r="H1461" s="445"/>
      <c r="J1461" s="444"/>
      <c r="L1461" s="449"/>
    </row>
    <row r="1462" spans="6:12" x14ac:dyDescent="0.4">
      <c r="F1462" s="442"/>
      <c r="G1462" s="451"/>
      <c r="H1462" s="445"/>
      <c r="J1462" s="444"/>
      <c r="L1462" s="449"/>
    </row>
    <row r="1463" spans="6:12" x14ac:dyDescent="0.4">
      <c r="F1463" s="442"/>
      <c r="G1463" s="451"/>
      <c r="H1463" s="445"/>
      <c r="J1463" s="444"/>
      <c r="L1463" s="449"/>
    </row>
    <row r="1464" spans="6:12" x14ac:dyDescent="0.4">
      <c r="F1464" s="442"/>
      <c r="G1464" s="451"/>
      <c r="H1464" s="445"/>
      <c r="J1464" s="444"/>
      <c r="L1464" s="449"/>
    </row>
    <row r="1465" spans="6:12" x14ac:dyDescent="0.4">
      <c r="F1465" s="442"/>
      <c r="G1465" s="451"/>
      <c r="H1465" s="445"/>
      <c r="J1465" s="444"/>
      <c r="L1465" s="449"/>
    </row>
    <row r="1466" spans="6:12" x14ac:dyDescent="0.4">
      <c r="F1466" s="442"/>
      <c r="G1466" s="451"/>
      <c r="H1466" s="445"/>
      <c r="J1466" s="444"/>
      <c r="L1466" s="449"/>
    </row>
    <row r="1467" spans="6:12" x14ac:dyDescent="0.4">
      <c r="F1467" s="442"/>
      <c r="G1467" s="451"/>
      <c r="H1467" s="445"/>
      <c r="J1467" s="444"/>
      <c r="L1467" s="449"/>
    </row>
    <row r="1468" spans="6:12" x14ac:dyDescent="0.4">
      <c r="F1468" s="442"/>
      <c r="G1468" s="451"/>
      <c r="H1468" s="445"/>
      <c r="J1468" s="444"/>
      <c r="L1468" s="449"/>
    </row>
    <row r="1469" spans="6:12" x14ac:dyDescent="0.4">
      <c r="F1469" s="442"/>
      <c r="G1469" s="451"/>
      <c r="H1469" s="445"/>
      <c r="J1469" s="444"/>
      <c r="L1469" s="449"/>
    </row>
    <row r="1470" spans="6:12" x14ac:dyDescent="0.4">
      <c r="F1470" s="442"/>
      <c r="G1470" s="451"/>
      <c r="H1470" s="445"/>
      <c r="J1470" s="444"/>
      <c r="L1470" s="449"/>
    </row>
    <row r="1471" spans="6:12" x14ac:dyDescent="0.4">
      <c r="F1471" s="442"/>
      <c r="G1471" s="451"/>
      <c r="H1471" s="445"/>
      <c r="J1471" s="444"/>
      <c r="L1471" s="449"/>
    </row>
    <row r="1472" spans="6:12" x14ac:dyDescent="0.4">
      <c r="F1472" s="442"/>
      <c r="G1472" s="451"/>
      <c r="H1472" s="445"/>
      <c r="J1472" s="444"/>
      <c r="L1472" s="449"/>
    </row>
    <row r="1473" spans="6:12" x14ac:dyDescent="0.4">
      <c r="F1473" s="442"/>
      <c r="G1473" s="451"/>
      <c r="H1473" s="445"/>
      <c r="J1473" s="444"/>
      <c r="L1473" s="449"/>
    </row>
    <row r="1474" spans="6:12" x14ac:dyDescent="0.4">
      <c r="F1474" s="442"/>
      <c r="G1474" s="451"/>
      <c r="H1474" s="445"/>
      <c r="J1474" s="444"/>
      <c r="L1474" s="449"/>
    </row>
    <row r="1475" spans="6:12" x14ac:dyDescent="0.4">
      <c r="F1475" s="442"/>
      <c r="G1475" s="451"/>
      <c r="H1475" s="445"/>
      <c r="J1475" s="444"/>
      <c r="L1475" s="449"/>
    </row>
    <row r="1476" spans="6:12" x14ac:dyDescent="0.4">
      <c r="F1476" s="442"/>
      <c r="G1476" s="451"/>
      <c r="H1476" s="445"/>
      <c r="J1476" s="444"/>
      <c r="L1476" s="449"/>
    </row>
    <row r="1477" spans="6:12" x14ac:dyDescent="0.4">
      <c r="F1477" s="442"/>
      <c r="G1477" s="451"/>
      <c r="H1477" s="445"/>
      <c r="J1477" s="444"/>
      <c r="L1477" s="449"/>
    </row>
    <row r="1478" spans="6:12" x14ac:dyDescent="0.4">
      <c r="F1478" s="442"/>
      <c r="G1478" s="451"/>
      <c r="H1478" s="445"/>
      <c r="J1478" s="444"/>
      <c r="L1478" s="449"/>
    </row>
    <row r="1479" spans="6:12" x14ac:dyDescent="0.4">
      <c r="F1479" s="442"/>
      <c r="G1479" s="451"/>
      <c r="H1479" s="445"/>
      <c r="J1479" s="444"/>
      <c r="L1479" s="449"/>
    </row>
    <row r="1480" spans="6:12" x14ac:dyDescent="0.4">
      <c r="F1480" s="442"/>
      <c r="G1480" s="451"/>
      <c r="H1480" s="445"/>
      <c r="J1480" s="444"/>
      <c r="L1480" s="449"/>
    </row>
    <row r="1481" spans="6:12" x14ac:dyDescent="0.4">
      <c r="F1481" s="442"/>
      <c r="G1481" s="451"/>
      <c r="H1481" s="445"/>
      <c r="J1481" s="444"/>
      <c r="L1481" s="449"/>
    </row>
    <row r="1482" spans="6:12" x14ac:dyDescent="0.4">
      <c r="F1482" s="442"/>
      <c r="G1482" s="451"/>
      <c r="H1482" s="445"/>
      <c r="J1482" s="444"/>
      <c r="L1482" s="449"/>
    </row>
    <row r="1483" spans="6:12" x14ac:dyDescent="0.4">
      <c r="F1483" s="442"/>
      <c r="G1483" s="451"/>
      <c r="H1483" s="445"/>
      <c r="J1483" s="444"/>
      <c r="L1483" s="449"/>
    </row>
    <row r="1484" spans="6:12" x14ac:dyDescent="0.4">
      <c r="F1484" s="442"/>
      <c r="G1484" s="451"/>
      <c r="H1484" s="445"/>
      <c r="J1484" s="444"/>
      <c r="L1484" s="449"/>
    </row>
    <row r="1485" spans="6:12" x14ac:dyDescent="0.4">
      <c r="F1485" s="442"/>
      <c r="G1485" s="451"/>
      <c r="H1485" s="445"/>
      <c r="J1485" s="444"/>
      <c r="L1485" s="449"/>
    </row>
    <row r="1486" spans="6:12" x14ac:dyDescent="0.4">
      <c r="F1486" s="442"/>
      <c r="G1486" s="451"/>
      <c r="H1486" s="445"/>
      <c r="J1486" s="444"/>
      <c r="L1486" s="449"/>
    </row>
    <row r="1487" spans="6:12" x14ac:dyDescent="0.4">
      <c r="F1487" s="442"/>
      <c r="G1487" s="451"/>
      <c r="H1487" s="445"/>
      <c r="J1487" s="444"/>
      <c r="L1487" s="449"/>
    </row>
    <row r="1488" spans="6:12" x14ac:dyDescent="0.4">
      <c r="F1488" s="442"/>
      <c r="G1488" s="451"/>
      <c r="H1488" s="445"/>
      <c r="J1488" s="444"/>
      <c r="L1488" s="449"/>
    </row>
    <row r="1489" spans="6:12" x14ac:dyDescent="0.4">
      <c r="F1489" s="442"/>
      <c r="G1489" s="451"/>
      <c r="H1489" s="445"/>
      <c r="J1489" s="444"/>
      <c r="L1489" s="449"/>
    </row>
    <row r="1490" spans="6:12" x14ac:dyDescent="0.4">
      <c r="F1490" s="442"/>
      <c r="G1490" s="451"/>
      <c r="H1490" s="445"/>
      <c r="J1490" s="444"/>
      <c r="L1490" s="449"/>
    </row>
    <row r="1491" spans="6:12" x14ac:dyDescent="0.4">
      <c r="F1491" s="442"/>
      <c r="G1491" s="451"/>
      <c r="H1491" s="445"/>
      <c r="J1491" s="444"/>
      <c r="L1491" s="449"/>
    </row>
    <row r="1492" spans="6:12" x14ac:dyDescent="0.4">
      <c r="F1492" s="442"/>
      <c r="G1492" s="451"/>
      <c r="H1492" s="445"/>
      <c r="J1492" s="444"/>
      <c r="L1492" s="449"/>
    </row>
    <row r="1493" spans="6:12" x14ac:dyDescent="0.4">
      <c r="F1493" s="442"/>
      <c r="G1493" s="451"/>
      <c r="H1493" s="445"/>
      <c r="J1493" s="444"/>
      <c r="L1493" s="449"/>
    </row>
    <row r="1494" spans="6:12" x14ac:dyDescent="0.4">
      <c r="F1494" s="442"/>
      <c r="G1494" s="451"/>
      <c r="H1494" s="445"/>
      <c r="J1494" s="444"/>
      <c r="L1494" s="449"/>
    </row>
    <row r="1495" spans="6:12" x14ac:dyDescent="0.4">
      <c r="F1495" s="442"/>
      <c r="G1495" s="451"/>
      <c r="H1495" s="445"/>
      <c r="J1495" s="444"/>
      <c r="L1495" s="449"/>
    </row>
    <row r="1496" spans="6:12" x14ac:dyDescent="0.4">
      <c r="F1496" s="442"/>
      <c r="G1496" s="451"/>
      <c r="H1496" s="445"/>
      <c r="J1496" s="444"/>
      <c r="L1496" s="449"/>
    </row>
    <row r="1497" spans="6:12" x14ac:dyDescent="0.4">
      <c r="F1497" s="442"/>
      <c r="G1497" s="451"/>
      <c r="H1497" s="445"/>
      <c r="J1497" s="444"/>
      <c r="L1497" s="449"/>
    </row>
    <row r="1498" spans="6:12" x14ac:dyDescent="0.4">
      <c r="F1498" s="442"/>
      <c r="G1498" s="451"/>
      <c r="H1498" s="445"/>
      <c r="J1498" s="444"/>
      <c r="L1498" s="449"/>
    </row>
    <row r="1499" spans="6:12" x14ac:dyDescent="0.4">
      <c r="F1499" s="442"/>
      <c r="G1499" s="451"/>
      <c r="H1499" s="445"/>
      <c r="J1499" s="444"/>
      <c r="L1499" s="449"/>
    </row>
    <row r="1500" spans="6:12" x14ac:dyDescent="0.4">
      <c r="F1500" s="442"/>
      <c r="G1500" s="451"/>
      <c r="H1500" s="445"/>
      <c r="J1500" s="444"/>
      <c r="L1500" s="449"/>
    </row>
    <row r="1501" spans="6:12" x14ac:dyDescent="0.4">
      <c r="F1501" s="442"/>
      <c r="G1501" s="451"/>
      <c r="H1501" s="445"/>
      <c r="J1501" s="444"/>
      <c r="L1501" s="449"/>
    </row>
    <row r="1502" spans="6:12" x14ac:dyDescent="0.4">
      <c r="F1502" s="442"/>
      <c r="G1502" s="451"/>
      <c r="H1502" s="445"/>
      <c r="J1502" s="444"/>
      <c r="L1502" s="449"/>
    </row>
    <row r="1503" spans="6:12" x14ac:dyDescent="0.4">
      <c r="F1503" s="442"/>
      <c r="G1503" s="451"/>
      <c r="H1503" s="445"/>
      <c r="J1503" s="444"/>
      <c r="L1503" s="449"/>
    </row>
    <row r="1504" spans="6:12" x14ac:dyDescent="0.4">
      <c r="F1504" s="442"/>
      <c r="G1504" s="451"/>
      <c r="H1504" s="445"/>
      <c r="J1504" s="444"/>
      <c r="L1504" s="449"/>
    </row>
    <row r="1505" spans="6:12" x14ac:dyDescent="0.4">
      <c r="F1505" s="442"/>
      <c r="G1505" s="451"/>
      <c r="H1505" s="445"/>
      <c r="J1505" s="444"/>
      <c r="L1505" s="449"/>
    </row>
    <row r="1506" spans="6:12" x14ac:dyDescent="0.4">
      <c r="F1506" s="442"/>
      <c r="G1506" s="451"/>
      <c r="H1506" s="445"/>
      <c r="J1506" s="444"/>
      <c r="L1506" s="449"/>
    </row>
    <row r="1507" spans="6:12" x14ac:dyDescent="0.4">
      <c r="F1507" s="442"/>
      <c r="G1507" s="451"/>
      <c r="H1507" s="445"/>
      <c r="J1507" s="444"/>
      <c r="L1507" s="449"/>
    </row>
    <row r="1508" spans="6:12" x14ac:dyDescent="0.4">
      <c r="F1508" s="442"/>
      <c r="G1508" s="451"/>
      <c r="H1508" s="445"/>
      <c r="J1508" s="444"/>
      <c r="L1508" s="449"/>
    </row>
    <row r="1509" spans="6:12" x14ac:dyDescent="0.4">
      <c r="F1509" s="442"/>
      <c r="G1509" s="451"/>
      <c r="H1509" s="445"/>
      <c r="J1509" s="444"/>
      <c r="L1509" s="449"/>
    </row>
    <row r="1510" spans="6:12" x14ac:dyDescent="0.4">
      <c r="F1510" s="442"/>
      <c r="G1510" s="451"/>
      <c r="H1510" s="445"/>
      <c r="J1510" s="444"/>
      <c r="L1510" s="449"/>
    </row>
    <row r="1511" spans="6:12" x14ac:dyDescent="0.4">
      <c r="F1511" s="442"/>
      <c r="G1511" s="451"/>
      <c r="H1511" s="445"/>
      <c r="J1511" s="444"/>
      <c r="L1511" s="449"/>
    </row>
    <row r="1512" spans="6:12" x14ac:dyDescent="0.4">
      <c r="F1512" s="442"/>
      <c r="G1512" s="451"/>
      <c r="H1512" s="445"/>
      <c r="J1512" s="444"/>
      <c r="L1512" s="449"/>
    </row>
    <row r="1513" spans="6:12" x14ac:dyDescent="0.4">
      <c r="F1513" s="442"/>
      <c r="G1513" s="451"/>
      <c r="H1513" s="445"/>
      <c r="J1513" s="444"/>
      <c r="L1513" s="449"/>
    </row>
    <row r="1514" spans="6:12" x14ac:dyDescent="0.4">
      <c r="F1514" s="442"/>
      <c r="G1514" s="451"/>
      <c r="H1514" s="445"/>
      <c r="J1514" s="444"/>
      <c r="L1514" s="449"/>
    </row>
    <row r="1515" spans="6:12" x14ac:dyDescent="0.4">
      <c r="F1515" s="442"/>
      <c r="G1515" s="451"/>
      <c r="H1515" s="445"/>
      <c r="J1515" s="444"/>
      <c r="L1515" s="449"/>
    </row>
    <row r="1516" spans="6:12" x14ac:dyDescent="0.4">
      <c r="F1516" s="442"/>
      <c r="G1516" s="451"/>
      <c r="H1516" s="445"/>
      <c r="J1516" s="444"/>
      <c r="L1516" s="449"/>
    </row>
    <row r="1517" spans="6:12" x14ac:dyDescent="0.4">
      <c r="F1517" s="442"/>
      <c r="G1517" s="451"/>
      <c r="H1517" s="445"/>
      <c r="J1517" s="444"/>
      <c r="L1517" s="449"/>
    </row>
    <row r="1518" spans="6:12" x14ac:dyDescent="0.4">
      <c r="F1518" s="442"/>
      <c r="G1518" s="451"/>
      <c r="H1518" s="445"/>
      <c r="J1518" s="444"/>
      <c r="L1518" s="449"/>
    </row>
    <row r="1519" spans="6:12" x14ac:dyDescent="0.4">
      <c r="F1519" s="442"/>
      <c r="G1519" s="451"/>
      <c r="H1519" s="445"/>
      <c r="J1519" s="444"/>
      <c r="L1519" s="449"/>
    </row>
    <row r="1520" spans="6:12" x14ac:dyDescent="0.4">
      <c r="F1520" s="442"/>
      <c r="G1520" s="451"/>
      <c r="H1520" s="445"/>
      <c r="J1520" s="444"/>
      <c r="L1520" s="449"/>
    </row>
    <row r="1521" spans="6:12" x14ac:dyDescent="0.4">
      <c r="F1521" s="442"/>
      <c r="G1521" s="451"/>
      <c r="H1521" s="445"/>
      <c r="J1521" s="444"/>
      <c r="L1521" s="449"/>
    </row>
    <row r="1522" spans="6:12" x14ac:dyDescent="0.4">
      <c r="F1522" s="442"/>
      <c r="G1522" s="451"/>
      <c r="H1522" s="445"/>
      <c r="J1522" s="444"/>
      <c r="L1522" s="449"/>
    </row>
    <row r="1523" spans="6:12" x14ac:dyDescent="0.4">
      <c r="F1523" s="442"/>
      <c r="G1523" s="451"/>
      <c r="H1523" s="445"/>
      <c r="J1523" s="444"/>
      <c r="L1523" s="449"/>
    </row>
    <row r="1524" spans="6:12" x14ac:dyDescent="0.4">
      <c r="F1524" s="442"/>
      <c r="G1524" s="451"/>
      <c r="H1524" s="445"/>
      <c r="J1524" s="444"/>
      <c r="L1524" s="449"/>
    </row>
    <row r="1525" spans="6:12" x14ac:dyDescent="0.4">
      <c r="F1525" s="442"/>
      <c r="G1525" s="451"/>
      <c r="H1525" s="445"/>
      <c r="J1525" s="444"/>
      <c r="L1525" s="449"/>
    </row>
    <row r="1526" spans="6:12" x14ac:dyDescent="0.4">
      <c r="F1526" s="442"/>
      <c r="G1526" s="451"/>
      <c r="H1526" s="445"/>
      <c r="J1526" s="444"/>
      <c r="L1526" s="449"/>
    </row>
    <row r="1527" spans="6:12" x14ac:dyDescent="0.4">
      <c r="F1527" s="442"/>
      <c r="G1527" s="451"/>
      <c r="H1527" s="445"/>
      <c r="J1527" s="444"/>
      <c r="L1527" s="449"/>
    </row>
    <row r="1528" spans="6:12" x14ac:dyDescent="0.4">
      <c r="F1528" s="442"/>
      <c r="G1528" s="451"/>
      <c r="H1528" s="445"/>
      <c r="J1528" s="444"/>
      <c r="L1528" s="449"/>
    </row>
    <row r="1529" spans="6:12" x14ac:dyDescent="0.4">
      <c r="F1529" s="442"/>
      <c r="G1529" s="451"/>
      <c r="H1529" s="445"/>
      <c r="J1529" s="444"/>
      <c r="L1529" s="449"/>
    </row>
    <row r="1530" spans="6:12" x14ac:dyDescent="0.4">
      <c r="F1530" s="442"/>
      <c r="G1530" s="451"/>
      <c r="H1530" s="445"/>
      <c r="J1530" s="444"/>
      <c r="L1530" s="449"/>
    </row>
    <row r="1531" spans="6:12" x14ac:dyDescent="0.4">
      <c r="F1531" s="442"/>
      <c r="G1531" s="451"/>
      <c r="H1531" s="445"/>
      <c r="J1531" s="444"/>
      <c r="L1531" s="449"/>
    </row>
    <row r="1532" spans="6:12" x14ac:dyDescent="0.4">
      <c r="F1532" s="442"/>
      <c r="G1532" s="451"/>
      <c r="H1532" s="445"/>
      <c r="J1532" s="444"/>
      <c r="L1532" s="449"/>
    </row>
    <row r="1533" spans="6:12" x14ac:dyDescent="0.4">
      <c r="F1533" s="442"/>
      <c r="G1533" s="451"/>
      <c r="H1533" s="445"/>
      <c r="J1533" s="444"/>
      <c r="L1533" s="449"/>
    </row>
    <row r="1534" spans="6:12" x14ac:dyDescent="0.4">
      <c r="F1534" s="442"/>
      <c r="G1534" s="451"/>
      <c r="H1534" s="445"/>
      <c r="J1534" s="444"/>
      <c r="L1534" s="449"/>
    </row>
    <row r="1535" spans="6:12" x14ac:dyDescent="0.4">
      <c r="F1535" s="442"/>
      <c r="G1535" s="451"/>
      <c r="H1535" s="445"/>
      <c r="J1535" s="444"/>
      <c r="L1535" s="449"/>
    </row>
    <row r="1536" spans="6:12" x14ac:dyDescent="0.4">
      <c r="F1536" s="442"/>
      <c r="G1536" s="451"/>
      <c r="H1536" s="445"/>
      <c r="J1536" s="444"/>
      <c r="L1536" s="449"/>
    </row>
    <row r="1537" spans="6:12" x14ac:dyDescent="0.4">
      <c r="F1537" s="442"/>
      <c r="G1537" s="451"/>
      <c r="H1537" s="445"/>
      <c r="J1537" s="444"/>
      <c r="L1537" s="449"/>
    </row>
    <row r="1538" spans="6:12" x14ac:dyDescent="0.4">
      <c r="F1538" s="442"/>
      <c r="G1538" s="451"/>
      <c r="H1538" s="445"/>
      <c r="J1538" s="444"/>
      <c r="L1538" s="449"/>
    </row>
    <row r="1539" spans="6:12" x14ac:dyDescent="0.4">
      <c r="F1539" s="442"/>
      <c r="G1539" s="451"/>
      <c r="H1539" s="445"/>
      <c r="J1539" s="444"/>
      <c r="L1539" s="449"/>
    </row>
    <row r="1540" spans="6:12" x14ac:dyDescent="0.4">
      <c r="F1540" s="442"/>
      <c r="G1540" s="451"/>
      <c r="H1540" s="445"/>
      <c r="J1540" s="444"/>
      <c r="L1540" s="449"/>
    </row>
    <row r="1541" spans="6:12" x14ac:dyDescent="0.4">
      <c r="F1541" s="442"/>
      <c r="G1541" s="451"/>
      <c r="H1541" s="445"/>
      <c r="J1541" s="444"/>
      <c r="L1541" s="449"/>
    </row>
    <row r="1542" spans="6:12" x14ac:dyDescent="0.4">
      <c r="F1542" s="442"/>
      <c r="G1542" s="451"/>
      <c r="H1542" s="445"/>
      <c r="J1542" s="444"/>
      <c r="L1542" s="449"/>
    </row>
    <row r="1543" spans="6:12" x14ac:dyDescent="0.4">
      <c r="F1543" s="442"/>
      <c r="G1543" s="451"/>
      <c r="H1543" s="445"/>
      <c r="J1543" s="444"/>
      <c r="L1543" s="449"/>
    </row>
    <row r="1544" spans="6:12" x14ac:dyDescent="0.4">
      <c r="F1544" s="442"/>
      <c r="G1544" s="451"/>
      <c r="H1544" s="445"/>
      <c r="J1544" s="444"/>
      <c r="L1544" s="449"/>
    </row>
    <row r="1545" spans="6:12" x14ac:dyDescent="0.4">
      <c r="F1545" s="442"/>
      <c r="G1545" s="451"/>
      <c r="H1545" s="445"/>
      <c r="J1545" s="444"/>
      <c r="L1545" s="449"/>
    </row>
    <row r="1546" spans="6:12" x14ac:dyDescent="0.4">
      <c r="F1546" s="442"/>
      <c r="G1546" s="451"/>
      <c r="H1546" s="445"/>
      <c r="J1546" s="444"/>
      <c r="L1546" s="449"/>
    </row>
    <row r="1547" spans="6:12" x14ac:dyDescent="0.4">
      <c r="F1547" s="442"/>
      <c r="G1547" s="451"/>
      <c r="H1547" s="445"/>
      <c r="J1547" s="444"/>
      <c r="L1547" s="449"/>
    </row>
    <row r="1548" spans="6:12" x14ac:dyDescent="0.4">
      <c r="F1548" s="442"/>
      <c r="G1548" s="451"/>
      <c r="H1548" s="445"/>
      <c r="J1548" s="444"/>
      <c r="L1548" s="449"/>
    </row>
    <row r="1549" spans="6:12" x14ac:dyDescent="0.4">
      <c r="F1549" s="442"/>
      <c r="G1549" s="451"/>
      <c r="H1549" s="445"/>
      <c r="J1549" s="444"/>
      <c r="L1549" s="449"/>
    </row>
    <row r="1550" spans="6:12" x14ac:dyDescent="0.4">
      <c r="F1550" s="442"/>
      <c r="G1550" s="451"/>
      <c r="H1550" s="445"/>
      <c r="J1550" s="444"/>
      <c r="L1550" s="449"/>
    </row>
    <row r="1551" spans="6:12" x14ac:dyDescent="0.4">
      <c r="F1551" s="442"/>
      <c r="G1551" s="451"/>
      <c r="H1551" s="445"/>
      <c r="J1551" s="444"/>
      <c r="L1551" s="449"/>
    </row>
    <row r="1552" spans="6:12" x14ac:dyDescent="0.4">
      <c r="F1552" s="442"/>
      <c r="G1552" s="451"/>
      <c r="H1552" s="445"/>
      <c r="J1552" s="444"/>
      <c r="L1552" s="449"/>
    </row>
    <row r="1553" spans="6:12" x14ac:dyDescent="0.4">
      <c r="F1553" s="442"/>
      <c r="G1553" s="451"/>
      <c r="H1553" s="445"/>
      <c r="J1553" s="444"/>
      <c r="L1553" s="449"/>
    </row>
    <row r="1554" spans="6:12" x14ac:dyDescent="0.4">
      <c r="F1554" s="442"/>
      <c r="G1554" s="451"/>
      <c r="H1554" s="445"/>
      <c r="J1554" s="444"/>
      <c r="L1554" s="449"/>
    </row>
    <row r="1555" spans="6:12" x14ac:dyDescent="0.4">
      <c r="F1555" s="442"/>
      <c r="G1555" s="451"/>
      <c r="H1555" s="445"/>
      <c r="J1555" s="444"/>
      <c r="L1555" s="449"/>
    </row>
    <row r="1556" spans="6:12" x14ac:dyDescent="0.4">
      <c r="F1556" s="442"/>
      <c r="G1556" s="451"/>
      <c r="H1556" s="445"/>
      <c r="J1556" s="444"/>
      <c r="L1556" s="449"/>
    </row>
    <row r="1557" spans="6:12" x14ac:dyDescent="0.4">
      <c r="F1557" s="442"/>
      <c r="G1557" s="451"/>
      <c r="H1557" s="445"/>
      <c r="J1557" s="444"/>
      <c r="L1557" s="449"/>
    </row>
    <row r="1558" spans="6:12" x14ac:dyDescent="0.4">
      <c r="F1558" s="442"/>
      <c r="G1558" s="451"/>
      <c r="H1558" s="445"/>
      <c r="J1558" s="444"/>
      <c r="L1558" s="449"/>
    </row>
    <row r="1559" spans="6:12" x14ac:dyDescent="0.4">
      <c r="F1559" s="442"/>
      <c r="G1559" s="451"/>
      <c r="H1559" s="445"/>
      <c r="J1559" s="444"/>
      <c r="L1559" s="449"/>
    </row>
    <row r="1560" spans="6:12" x14ac:dyDescent="0.4">
      <c r="F1560" s="442"/>
      <c r="G1560" s="451"/>
      <c r="H1560" s="445"/>
      <c r="J1560" s="444"/>
      <c r="L1560" s="449"/>
    </row>
    <row r="1561" spans="6:12" x14ac:dyDescent="0.4">
      <c r="F1561" s="442"/>
      <c r="G1561" s="451"/>
      <c r="H1561" s="445"/>
      <c r="J1561" s="444"/>
      <c r="L1561" s="449"/>
    </row>
    <row r="1562" spans="6:12" x14ac:dyDescent="0.4">
      <c r="F1562" s="442"/>
      <c r="G1562" s="451"/>
      <c r="H1562" s="445"/>
      <c r="J1562" s="444"/>
      <c r="L1562" s="449"/>
    </row>
    <row r="1563" spans="6:12" x14ac:dyDescent="0.4">
      <c r="F1563" s="442"/>
      <c r="G1563" s="451"/>
      <c r="H1563" s="445"/>
      <c r="J1563" s="444"/>
      <c r="L1563" s="449"/>
    </row>
    <row r="1564" spans="6:12" x14ac:dyDescent="0.4">
      <c r="F1564" s="442"/>
      <c r="G1564" s="451"/>
      <c r="H1564" s="445"/>
      <c r="J1564" s="444"/>
      <c r="L1564" s="449"/>
    </row>
    <row r="1565" spans="6:12" x14ac:dyDescent="0.4">
      <c r="F1565" s="442"/>
      <c r="G1565" s="451"/>
      <c r="H1565" s="445"/>
      <c r="J1565" s="444"/>
      <c r="L1565" s="449"/>
    </row>
    <row r="1566" spans="6:12" x14ac:dyDescent="0.4">
      <c r="F1566" s="442"/>
      <c r="G1566" s="451"/>
      <c r="H1566" s="445"/>
      <c r="J1566" s="444"/>
      <c r="L1566" s="449"/>
    </row>
    <row r="1567" spans="6:12" x14ac:dyDescent="0.4">
      <c r="F1567" s="442"/>
      <c r="G1567" s="451"/>
      <c r="H1567" s="445"/>
      <c r="J1567" s="444"/>
      <c r="L1567" s="449"/>
    </row>
    <row r="1568" spans="6:12" x14ac:dyDescent="0.4">
      <c r="F1568" s="442"/>
      <c r="G1568" s="451"/>
      <c r="H1568" s="445"/>
      <c r="J1568" s="444"/>
      <c r="L1568" s="449"/>
    </row>
    <row r="1569" spans="6:12" x14ac:dyDescent="0.4">
      <c r="F1569" s="442"/>
      <c r="G1569" s="451"/>
      <c r="H1569" s="445"/>
      <c r="J1569" s="444"/>
      <c r="L1569" s="449"/>
    </row>
    <row r="1570" spans="6:12" x14ac:dyDescent="0.4">
      <c r="F1570" s="442"/>
      <c r="G1570" s="451"/>
      <c r="H1570" s="445"/>
      <c r="J1570" s="444"/>
      <c r="L1570" s="449"/>
    </row>
    <row r="1571" spans="6:12" x14ac:dyDescent="0.4">
      <c r="F1571" s="442"/>
      <c r="G1571" s="451"/>
      <c r="H1571" s="445"/>
      <c r="J1571" s="444"/>
      <c r="L1571" s="449"/>
    </row>
    <row r="1572" spans="6:12" x14ac:dyDescent="0.4">
      <c r="F1572" s="442"/>
      <c r="G1572" s="451"/>
      <c r="H1572" s="445"/>
      <c r="J1572" s="444"/>
      <c r="L1572" s="449"/>
    </row>
    <row r="1573" spans="6:12" x14ac:dyDescent="0.4">
      <c r="F1573" s="442"/>
      <c r="G1573" s="451"/>
      <c r="H1573" s="445"/>
      <c r="J1573" s="444"/>
      <c r="L1573" s="449"/>
    </row>
    <row r="1574" spans="6:12" x14ac:dyDescent="0.4">
      <c r="F1574" s="442"/>
      <c r="G1574" s="451"/>
      <c r="H1574" s="445"/>
      <c r="J1574" s="444"/>
      <c r="L1574" s="449"/>
    </row>
    <row r="1575" spans="6:12" x14ac:dyDescent="0.4">
      <c r="F1575" s="442"/>
      <c r="G1575" s="451"/>
      <c r="H1575" s="445"/>
      <c r="J1575" s="444"/>
      <c r="L1575" s="449"/>
    </row>
    <row r="1576" spans="6:12" x14ac:dyDescent="0.4">
      <c r="F1576" s="442"/>
      <c r="G1576" s="451"/>
      <c r="H1576" s="445"/>
      <c r="J1576" s="444"/>
      <c r="L1576" s="449"/>
    </row>
    <row r="1577" spans="6:12" x14ac:dyDescent="0.4">
      <c r="F1577" s="442"/>
      <c r="G1577" s="451"/>
      <c r="H1577" s="445"/>
      <c r="J1577" s="444"/>
      <c r="L1577" s="449"/>
    </row>
    <row r="1578" spans="6:12" x14ac:dyDescent="0.4">
      <c r="F1578" s="442"/>
      <c r="G1578" s="451"/>
      <c r="H1578" s="445"/>
      <c r="J1578" s="444"/>
      <c r="L1578" s="449"/>
    </row>
    <row r="1579" spans="6:12" x14ac:dyDescent="0.4">
      <c r="F1579" s="442"/>
      <c r="G1579" s="451"/>
      <c r="H1579" s="445"/>
      <c r="J1579" s="444"/>
      <c r="L1579" s="449"/>
    </row>
    <row r="1580" spans="6:12" x14ac:dyDescent="0.4">
      <c r="F1580" s="442"/>
      <c r="G1580" s="451"/>
      <c r="H1580" s="445"/>
      <c r="J1580" s="444"/>
      <c r="L1580" s="449"/>
    </row>
    <row r="1581" spans="6:12" x14ac:dyDescent="0.4">
      <c r="F1581" s="442"/>
      <c r="G1581" s="451"/>
      <c r="H1581" s="445"/>
      <c r="J1581" s="444"/>
      <c r="L1581" s="449"/>
    </row>
    <row r="1582" spans="6:12" x14ac:dyDescent="0.4">
      <c r="F1582" s="442"/>
      <c r="G1582" s="451"/>
      <c r="H1582" s="445"/>
      <c r="J1582" s="444"/>
      <c r="L1582" s="449"/>
    </row>
    <row r="1583" spans="6:12" x14ac:dyDescent="0.4">
      <c r="F1583" s="442"/>
      <c r="G1583" s="451"/>
      <c r="H1583" s="445"/>
      <c r="J1583" s="444"/>
      <c r="L1583" s="449"/>
    </row>
    <row r="1584" spans="6:12" x14ac:dyDescent="0.4">
      <c r="F1584" s="442"/>
      <c r="G1584" s="451"/>
      <c r="H1584" s="445"/>
      <c r="J1584" s="444"/>
      <c r="L1584" s="449"/>
    </row>
    <row r="1585" spans="6:12" x14ac:dyDescent="0.4">
      <c r="F1585" s="442"/>
      <c r="G1585" s="451"/>
      <c r="H1585" s="445"/>
      <c r="J1585" s="444"/>
      <c r="L1585" s="449"/>
    </row>
    <row r="1586" spans="6:12" x14ac:dyDescent="0.4">
      <c r="F1586" s="442"/>
      <c r="G1586" s="451"/>
      <c r="H1586" s="445"/>
      <c r="J1586" s="444"/>
      <c r="L1586" s="449"/>
    </row>
    <row r="1587" spans="6:12" x14ac:dyDescent="0.4">
      <c r="F1587" s="442"/>
      <c r="G1587" s="451"/>
      <c r="H1587" s="445"/>
      <c r="J1587" s="444"/>
      <c r="L1587" s="449"/>
    </row>
    <row r="1588" spans="6:12" x14ac:dyDescent="0.4">
      <c r="F1588" s="442"/>
      <c r="G1588" s="451"/>
      <c r="H1588" s="445"/>
      <c r="J1588" s="444"/>
      <c r="L1588" s="449"/>
    </row>
    <row r="1589" spans="6:12" x14ac:dyDescent="0.4">
      <c r="F1589" s="442"/>
      <c r="G1589" s="451"/>
      <c r="H1589" s="445"/>
      <c r="J1589" s="444"/>
      <c r="L1589" s="449"/>
    </row>
    <row r="1590" spans="6:12" x14ac:dyDescent="0.4">
      <c r="F1590" s="442"/>
      <c r="G1590" s="451"/>
      <c r="H1590" s="445"/>
      <c r="J1590" s="444"/>
      <c r="L1590" s="449"/>
    </row>
    <row r="1591" spans="6:12" x14ac:dyDescent="0.4">
      <c r="F1591" s="442"/>
      <c r="G1591" s="451"/>
      <c r="H1591" s="445"/>
      <c r="J1591" s="444"/>
      <c r="L1591" s="449"/>
    </row>
    <row r="1592" spans="6:12" x14ac:dyDescent="0.4">
      <c r="F1592" s="442"/>
      <c r="G1592" s="451"/>
      <c r="H1592" s="445"/>
      <c r="J1592" s="444"/>
      <c r="L1592" s="449"/>
    </row>
    <row r="1593" spans="6:12" x14ac:dyDescent="0.4">
      <c r="F1593" s="442"/>
      <c r="G1593" s="451"/>
      <c r="H1593" s="445"/>
      <c r="J1593" s="444"/>
      <c r="L1593" s="449"/>
    </row>
    <row r="1594" spans="6:12" x14ac:dyDescent="0.4">
      <c r="F1594" s="442"/>
      <c r="G1594" s="451"/>
      <c r="H1594" s="445"/>
      <c r="J1594" s="444"/>
      <c r="L1594" s="449"/>
    </row>
    <row r="1595" spans="6:12" x14ac:dyDescent="0.4">
      <c r="F1595" s="442"/>
      <c r="G1595" s="451"/>
      <c r="H1595" s="445"/>
      <c r="J1595" s="444"/>
      <c r="L1595" s="449"/>
    </row>
    <row r="1596" spans="6:12" x14ac:dyDescent="0.4">
      <c r="F1596" s="442"/>
      <c r="G1596" s="451"/>
      <c r="H1596" s="445"/>
      <c r="J1596" s="444"/>
      <c r="L1596" s="449"/>
    </row>
    <row r="1597" spans="6:12" x14ac:dyDescent="0.4">
      <c r="F1597" s="442"/>
      <c r="G1597" s="451"/>
      <c r="H1597" s="445"/>
      <c r="J1597" s="444"/>
      <c r="L1597" s="449"/>
    </row>
    <row r="1598" spans="6:12" x14ac:dyDescent="0.4">
      <c r="F1598" s="442"/>
      <c r="G1598" s="451"/>
      <c r="H1598" s="445"/>
      <c r="J1598" s="444"/>
      <c r="L1598" s="449"/>
    </row>
    <row r="1599" spans="6:12" x14ac:dyDescent="0.4">
      <c r="F1599" s="442"/>
      <c r="G1599" s="451"/>
      <c r="H1599" s="445"/>
      <c r="J1599" s="444"/>
      <c r="L1599" s="449"/>
    </row>
    <row r="1600" spans="6:12" x14ac:dyDescent="0.4">
      <c r="F1600" s="442"/>
      <c r="G1600" s="451"/>
      <c r="H1600" s="445"/>
      <c r="J1600" s="444"/>
      <c r="L1600" s="449"/>
    </row>
    <row r="1601" spans="6:12" x14ac:dyDescent="0.4">
      <c r="F1601" s="442"/>
      <c r="G1601" s="451"/>
      <c r="H1601" s="445"/>
      <c r="J1601" s="444"/>
      <c r="L1601" s="449"/>
    </row>
    <row r="1602" spans="6:12" x14ac:dyDescent="0.4">
      <c r="F1602" s="442"/>
      <c r="G1602" s="451"/>
      <c r="H1602" s="445"/>
      <c r="J1602" s="444"/>
      <c r="L1602" s="449"/>
    </row>
    <row r="1603" spans="6:12" x14ac:dyDescent="0.4">
      <c r="F1603" s="442"/>
      <c r="G1603" s="451"/>
      <c r="H1603" s="445"/>
      <c r="J1603" s="444"/>
      <c r="L1603" s="449"/>
    </row>
    <row r="1604" spans="6:12" x14ac:dyDescent="0.4">
      <c r="F1604" s="442"/>
      <c r="G1604" s="451"/>
      <c r="H1604" s="445"/>
      <c r="J1604" s="444"/>
      <c r="L1604" s="449"/>
    </row>
    <row r="1605" spans="6:12" x14ac:dyDescent="0.4">
      <c r="F1605" s="442"/>
      <c r="G1605" s="451"/>
      <c r="H1605" s="445"/>
      <c r="J1605" s="444"/>
      <c r="L1605" s="449"/>
    </row>
    <row r="1606" spans="6:12" x14ac:dyDescent="0.4">
      <c r="F1606" s="442"/>
      <c r="G1606" s="451"/>
      <c r="H1606" s="445"/>
      <c r="J1606" s="444"/>
      <c r="L1606" s="449"/>
    </row>
    <row r="1607" spans="6:12" x14ac:dyDescent="0.4">
      <c r="F1607" s="442"/>
      <c r="G1607" s="451"/>
      <c r="H1607" s="445"/>
      <c r="J1607" s="444"/>
      <c r="L1607" s="449"/>
    </row>
    <row r="1608" spans="6:12" x14ac:dyDescent="0.4">
      <c r="F1608" s="442"/>
      <c r="G1608" s="451"/>
      <c r="H1608" s="445"/>
      <c r="J1608" s="444"/>
      <c r="L1608" s="449"/>
    </row>
    <row r="1609" spans="6:12" x14ac:dyDescent="0.4">
      <c r="F1609" s="442"/>
      <c r="G1609" s="451"/>
      <c r="H1609" s="445"/>
      <c r="J1609" s="444"/>
      <c r="L1609" s="449"/>
    </row>
    <row r="1610" spans="6:12" x14ac:dyDescent="0.4">
      <c r="F1610" s="442"/>
      <c r="G1610" s="451"/>
      <c r="H1610" s="445"/>
      <c r="J1610" s="444"/>
      <c r="L1610" s="449"/>
    </row>
    <row r="1611" spans="6:12" x14ac:dyDescent="0.4">
      <c r="F1611" s="442"/>
      <c r="G1611" s="451"/>
      <c r="H1611" s="445"/>
      <c r="J1611" s="444"/>
      <c r="L1611" s="449"/>
    </row>
    <row r="1612" spans="6:12" x14ac:dyDescent="0.4">
      <c r="F1612" s="442"/>
      <c r="G1612" s="451"/>
      <c r="H1612" s="445"/>
      <c r="J1612" s="444"/>
      <c r="L1612" s="449"/>
    </row>
    <row r="1613" spans="6:12" x14ac:dyDescent="0.4">
      <c r="F1613" s="442"/>
      <c r="G1613" s="451"/>
      <c r="H1613" s="445"/>
      <c r="J1613" s="444"/>
      <c r="L1613" s="449"/>
    </row>
    <row r="1614" spans="6:12" x14ac:dyDescent="0.4">
      <c r="F1614" s="442"/>
      <c r="G1614" s="451"/>
      <c r="H1614" s="445"/>
      <c r="J1614" s="444"/>
      <c r="L1614" s="449"/>
    </row>
    <row r="1615" spans="6:12" x14ac:dyDescent="0.4">
      <c r="F1615" s="442"/>
      <c r="G1615" s="451"/>
      <c r="H1615" s="445"/>
      <c r="J1615" s="444"/>
      <c r="L1615" s="449"/>
    </row>
    <row r="1616" spans="6:12" x14ac:dyDescent="0.4">
      <c r="F1616" s="442"/>
      <c r="G1616" s="451"/>
      <c r="H1616" s="445"/>
      <c r="J1616" s="444"/>
      <c r="L1616" s="449"/>
    </row>
    <row r="1617" spans="6:12" x14ac:dyDescent="0.4">
      <c r="F1617" s="442"/>
      <c r="G1617" s="451"/>
      <c r="H1617" s="445"/>
      <c r="J1617" s="444"/>
      <c r="L1617" s="449"/>
    </row>
    <row r="1618" spans="6:12" x14ac:dyDescent="0.4">
      <c r="F1618" s="442"/>
      <c r="G1618" s="451"/>
      <c r="H1618" s="445"/>
      <c r="J1618" s="444"/>
      <c r="L1618" s="449"/>
    </row>
    <row r="1619" spans="6:12" x14ac:dyDescent="0.4">
      <c r="F1619" s="442"/>
      <c r="G1619" s="451"/>
      <c r="H1619" s="445"/>
      <c r="J1619" s="444"/>
      <c r="L1619" s="449"/>
    </row>
    <row r="1620" spans="6:12" x14ac:dyDescent="0.4">
      <c r="F1620" s="442"/>
      <c r="G1620" s="451"/>
      <c r="H1620" s="445"/>
      <c r="J1620" s="444"/>
      <c r="L1620" s="449"/>
    </row>
    <row r="1621" spans="6:12" x14ac:dyDescent="0.4">
      <c r="F1621" s="442"/>
      <c r="G1621" s="451"/>
      <c r="H1621" s="445"/>
      <c r="J1621" s="444"/>
      <c r="L1621" s="449"/>
    </row>
    <row r="1622" spans="6:12" x14ac:dyDescent="0.4">
      <c r="F1622" s="442"/>
      <c r="G1622" s="451"/>
      <c r="H1622" s="445"/>
      <c r="J1622" s="444"/>
      <c r="L1622" s="449"/>
    </row>
    <row r="1623" spans="6:12" x14ac:dyDescent="0.4">
      <c r="F1623" s="442"/>
      <c r="G1623" s="451"/>
      <c r="H1623" s="445"/>
      <c r="J1623" s="444"/>
      <c r="L1623" s="449"/>
    </row>
    <row r="1624" spans="6:12" x14ac:dyDescent="0.4">
      <c r="F1624" s="442"/>
      <c r="G1624" s="451"/>
      <c r="H1624" s="445"/>
      <c r="J1624" s="444"/>
      <c r="L1624" s="449"/>
    </row>
    <row r="1625" spans="6:12" x14ac:dyDescent="0.4">
      <c r="F1625" s="442"/>
      <c r="G1625" s="451"/>
      <c r="H1625" s="445"/>
      <c r="J1625" s="444"/>
      <c r="L1625" s="449"/>
    </row>
    <row r="1626" spans="6:12" x14ac:dyDescent="0.4">
      <c r="F1626" s="442"/>
      <c r="G1626" s="451"/>
      <c r="H1626" s="445"/>
      <c r="J1626" s="444"/>
      <c r="L1626" s="449"/>
    </row>
    <row r="1627" spans="6:12" x14ac:dyDescent="0.4">
      <c r="F1627" s="442"/>
      <c r="G1627" s="451"/>
      <c r="H1627" s="445"/>
      <c r="J1627" s="444"/>
      <c r="L1627" s="449"/>
    </row>
    <row r="1628" spans="6:12" x14ac:dyDescent="0.4">
      <c r="F1628" s="442"/>
      <c r="G1628" s="451"/>
      <c r="H1628" s="445"/>
      <c r="J1628" s="444"/>
      <c r="L1628" s="449"/>
    </row>
    <row r="1629" spans="6:12" x14ac:dyDescent="0.4">
      <c r="F1629" s="442"/>
      <c r="G1629" s="451"/>
      <c r="H1629" s="445"/>
      <c r="J1629" s="444"/>
      <c r="L1629" s="449"/>
    </row>
    <row r="1630" spans="6:12" x14ac:dyDescent="0.4">
      <c r="F1630" s="442"/>
      <c r="G1630" s="451"/>
      <c r="H1630" s="445"/>
      <c r="J1630" s="444"/>
      <c r="L1630" s="449"/>
    </row>
    <row r="1631" spans="6:12" x14ac:dyDescent="0.4">
      <c r="F1631" s="442"/>
      <c r="G1631" s="451"/>
      <c r="H1631" s="445"/>
      <c r="J1631" s="444"/>
      <c r="L1631" s="449"/>
    </row>
    <row r="1632" spans="6:12" x14ac:dyDescent="0.4">
      <c r="F1632" s="442"/>
      <c r="G1632" s="451"/>
      <c r="H1632" s="445"/>
      <c r="J1632" s="444"/>
      <c r="L1632" s="449"/>
    </row>
    <row r="1633" spans="6:12" x14ac:dyDescent="0.4">
      <c r="F1633" s="442"/>
      <c r="G1633" s="451"/>
      <c r="H1633" s="445"/>
      <c r="J1633" s="444"/>
      <c r="L1633" s="449"/>
    </row>
    <row r="1634" spans="6:12" x14ac:dyDescent="0.4">
      <c r="F1634" s="442"/>
      <c r="G1634" s="451"/>
      <c r="H1634" s="445"/>
      <c r="J1634" s="444"/>
      <c r="L1634" s="449"/>
    </row>
    <row r="1635" spans="6:12" x14ac:dyDescent="0.4">
      <c r="F1635" s="442"/>
      <c r="G1635" s="451"/>
      <c r="H1635" s="445"/>
      <c r="J1635" s="444"/>
      <c r="L1635" s="449"/>
    </row>
    <row r="1636" spans="6:12" x14ac:dyDescent="0.4">
      <c r="F1636" s="442"/>
      <c r="G1636" s="451"/>
      <c r="H1636" s="445"/>
      <c r="J1636" s="444"/>
      <c r="L1636" s="449"/>
    </row>
    <row r="1637" spans="6:12" x14ac:dyDescent="0.4">
      <c r="F1637" s="442"/>
      <c r="G1637" s="451"/>
      <c r="H1637" s="445"/>
      <c r="J1637" s="444"/>
      <c r="L1637" s="449"/>
    </row>
    <row r="1638" spans="6:12" x14ac:dyDescent="0.4">
      <c r="F1638" s="442"/>
      <c r="G1638" s="451"/>
      <c r="H1638" s="445"/>
      <c r="J1638" s="444"/>
      <c r="L1638" s="449"/>
    </row>
    <row r="1639" spans="6:12" x14ac:dyDescent="0.4">
      <c r="F1639" s="442"/>
      <c r="G1639" s="451"/>
      <c r="H1639" s="445"/>
      <c r="J1639" s="444"/>
      <c r="L1639" s="449"/>
    </row>
    <row r="1640" spans="6:12" x14ac:dyDescent="0.4">
      <c r="F1640" s="442"/>
      <c r="G1640" s="451"/>
      <c r="H1640" s="445"/>
      <c r="J1640" s="444"/>
      <c r="L1640" s="449"/>
    </row>
    <row r="1641" spans="6:12" x14ac:dyDescent="0.4">
      <c r="F1641" s="442"/>
      <c r="G1641" s="451"/>
      <c r="H1641" s="445"/>
      <c r="J1641" s="444"/>
      <c r="L1641" s="449"/>
    </row>
    <row r="1642" spans="6:12" x14ac:dyDescent="0.4">
      <c r="F1642" s="442"/>
      <c r="G1642" s="451"/>
      <c r="H1642" s="445"/>
      <c r="J1642" s="444"/>
      <c r="L1642" s="449"/>
    </row>
    <row r="1643" spans="6:12" x14ac:dyDescent="0.4">
      <c r="F1643" s="442"/>
      <c r="G1643" s="451"/>
      <c r="H1643" s="445"/>
      <c r="J1643" s="444"/>
      <c r="L1643" s="449"/>
    </row>
    <row r="1644" spans="6:12" x14ac:dyDescent="0.4">
      <c r="F1644" s="442"/>
      <c r="G1644" s="451"/>
      <c r="H1644" s="445"/>
      <c r="J1644" s="444"/>
      <c r="L1644" s="449"/>
    </row>
    <row r="1645" spans="6:12" x14ac:dyDescent="0.4">
      <c r="F1645" s="442"/>
      <c r="G1645" s="451"/>
      <c r="H1645" s="445"/>
      <c r="J1645" s="444"/>
      <c r="L1645" s="449"/>
    </row>
    <row r="1646" spans="6:12" x14ac:dyDescent="0.4">
      <c r="F1646" s="442"/>
      <c r="G1646" s="451"/>
      <c r="H1646" s="445"/>
      <c r="J1646" s="444"/>
      <c r="L1646" s="449"/>
    </row>
    <row r="1647" spans="6:12" x14ac:dyDescent="0.4">
      <c r="F1647" s="442"/>
      <c r="G1647" s="451"/>
      <c r="H1647" s="445"/>
      <c r="J1647" s="444"/>
      <c r="L1647" s="449"/>
    </row>
    <row r="1648" spans="6:12" x14ac:dyDescent="0.4">
      <c r="F1648" s="442"/>
      <c r="G1648" s="451"/>
      <c r="H1648" s="445"/>
      <c r="J1648" s="444"/>
      <c r="L1648" s="449"/>
    </row>
    <row r="1649" spans="6:12" x14ac:dyDescent="0.4">
      <c r="F1649" s="442"/>
      <c r="G1649" s="451"/>
      <c r="H1649" s="445"/>
      <c r="J1649" s="444"/>
      <c r="L1649" s="449"/>
    </row>
    <row r="1650" spans="6:12" x14ac:dyDescent="0.4">
      <c r="F1650" s="442"/>
      <c r="G1650" s="451"/>
      <c r="H1650" s="445"/>
      <c r="J1650" s="444"/>
      <c r="L1650" s="449"/>
    </row>
    <row r="1651" spans="6:12" x14ac:dyDescent="0.4">
      <c r="F1651" s="442"/>
      <c r="G1651" s="451"/>
      <c r="H1651" s="445"/>
      <c r="J1651" s="444"/>
      <c r="L1651" s="449"/>
    </row>
    <row r="1652" spans="6:12" x14ac:dyDescent="0.4">
      <c r="F1652" s="442"/>
      <c r="G1652" s="451"/>
      <c r="H1652" s="445"/>
      <c r="J1652" s="444"/>
      <c r="L1652" s="449"/>
    </row>
    <row r="1653" spans="6:12" x14ac:dyDescent="0.4">
      <c r="F1653" s="442"/>
      <c r="G1653" s="451"/>
      <c r="H1653" s="445"/>
      <c r="J1653" s="444"/>
      <c r="L1653" s="449"/>
    </row>
    <row r="1654" spans="6:12" x14ac:dyDescent="0.4">
      <c r="F1654" s="442"/>
      <c r="G1654" s="451"/>
      <c r="H1654" s="445"/>
      <c r="J1654" s="444"/>
      <c r="L1654" s="449"/>
    </row>
    <row r="1655" spans="6:12" x14ac:dyDescent="0.4">
      <c r="F1655" s="442"/>
      <c r="G1655" s="451"/>
      <c r="H1655" s="445"/>
      <c r="J1655" s="444"/>
      <c r="L1655" s="449"/>
    </row>
    <row r="1656" spans="6:12" x14ac:dyDescent="0.4">
      <c r="F1656" s="442"/>
      <c r="G1656" s="451"/>
      <c r="H1656" s="445"/>
      <c r="J1656" s="444"/>
      <c r="L1656" s="449"/>
    </row>
    <row r="1657" spans="6:12" x14ac:dyDescent="0.4">
      <c r="F1657" s="442"/>
      <c r="G1657" s="451"/>
      <c r="H1657" s="445"/>
      <c r="J1657" s="444"/>
      <c r="L1657" s="449"/>
    </row>
    <row r="1658" spans="6:12" x14ac:dyDescent="0.4">
      <c r="F1658" s="442"/>
      <c r="G1658" s="451"/>
      <c r="H1658" s="445"/>
      <c r="J1658" s="444"/>
      <c r="L1658" s="449"/>
    </row>
    <row r="1659" spans="6:12" x14ac:dyDescent="0.4">
      <c r="F1659" s="442"/>
      <c r="G1659" s="451"/>
      <c r="H1659" s="445"/>
      <c r="J1659" s="444"/>
      <c r="L1659" s="449"/>
    </row>
    <row r="1660" spans="6:12" x14ac:dyDescent="0.4">
      <c r="F1660" s="442"/>
      <c r="G1660" s="451"/>
      <c r="H1660" s="445"/>
      <c r="J1660" s="444"/>
      <c r="L1660" s="449"/>
    </row>
    <row r="1661" spans="6:12" x14ac:dyDescent="0.4">
      <c r="F1661" s="442"/>
      <c r="G1661" s="451"/>
      <c r="H1661" s="445"/>
      <c r="J1661" s="444"/>
      <c r="L1661" s="449"/>
    </row>
    <row r="1662" spans="6:12" x14ac:dyDescent="0.4">
      <c r="F1662" s="442"/>
      <c r="G1662" s="451"/>
      <c r="H1662" s="445"/>
      <c r="J1662" s="444"/>
      <c r="L1662" s="449"/>
    </row>
    <row r="1663" spans="6:12" x14ac:dyDescent="0.4">
      <c r="F1663" s="442"/>
      <c r="G1663" s="451"/>
      <c r="H1663" s="445"/>
      <c r="J1663" s="444"/>
      <c r="L1663" s="449"/>
    </row>
    <row r="1664" spans="6:12" x14ac:dyDescent="0.4">
      <c r="F1664" s="442"/>
      <c r="G1664" s="451"/>
      <c r="H1664" s="445"/>
      <c r="J1664" s="444"/>
      <c r="L1664" s="449"/>
    </row>
    <row r="1665" spans="6:12" x14ac:dyDescent="0.4">
      <c r="F1665" s="442"/>
      <c r="G1665" s="451"/>
      <c r="H1665" s="445"/>
      <c r="J1665" s="444"/>
      <c r="L1665" s="449"/>
    </row>
    <row r="1666" spans="6:12" x14ac:dyDescent="0.4">
      <c r="F1666" s="442"/>
      <c r="G1666" s="451"/>
      <c r="H1666" s="445"/>
      <c r="J1666" s="444"/>
      <c r="L1666" s="449"/>
    </row>
    <row r="1667" spans="6:12" x14ac:dyDescent="0.4">
      <c r="F1667" s="442"/>
      <c r="G1667" s="451"/>
      <c r="H1667" s="445"/>
      <c r="J1667" s="444"/>
      <c r="L1667" s="449"/>
    </row>
    <row r="1668" spans="6:12" x14ac:dyDescent="0.4">
      <c r="F1668" s="442"/>
      <c r="G1668" s="451"/>
      <c r="H1668" s="445"/>
      <c r="J1668" s="444"/>
      <c r="L1668" s="449"/>
    </row>
    <row r="1669" spans="6:12" x14ac:dyDescent="0.4">
      <c r="F1669" s="442"/>
      <c r="G1669" s="451"/>
      <c r="H1669" s="445"/>
      <c r="J1669" s="444"/>
      <c r="L1669" s="449"/>
    </row>
    <row r="1670" spans="6:12" x14ac:dyDescent="0.4">
      <c r="F1670" s="442"/>
      <c r="G1670" s="451"/>
      <c r="H1670" s="445"/>
      <c r="J1670" s="444"/>
      <c r="L1670" s="449"/>
    </row>
    <row r="1671" spans="6:12" x14ac:dyDescent="0.4">
      <c r="F1671" s="442"/>
      <c r="G1671" s="451"/>
      <c r="H1671" s="445"/>
      <c r="J1671" s="444"/>
      <c r="L1671" s="449"/>
    </row>
    <row r="1672" spans="6:12" x14ac:dyDescent="0.4">
      <c r="F1672" s="442"/>
      <c r="G1672" s="451"/>
      <c r="H1672" s="445"/>
      <c r="J1672" s="444"/>
      <c r="L1672" s="449"/>
    </row>
    <row r="1673" spans="6:12" x14ac:dyDescent="0.4">
      <c r="F1673" s="442"/>
      <c r="G1673" s="451"/>
      <c r="H1673" s="445"/>
      <c r="J1673" s="444"/>
      <c r="L1673" s="449"/>
    </row>
    <row r="1674" spans="6:12" x14ac:dyDescent="0.4">
      <c r="F1674" s="442"/>
      <c r="G1674" s="451"/>
      <c r="H1674" s="445"/>
      <c r="J1674" s="444"/>
      <c r="L1674" s="449"/>
    </row>
    <row r="1675" spans="6:12" x14ac:dyDescent="0.4">
      <c r="F1675" s="442"/>
      <c r="G1675" s="451"/>
      <c r="H1675" s="445"/>
      <c r="J1675" s="444"/>
      <c r="L1675" s="449"/>
    </row>
    <row r="1676" spans="6:12" x14ac:dyDescent="0.4">
      <c r="F1676" s="442"/>
      <c r="G1676" s="451"/>
      <c r="H1676" s="445"/>
      <c r="J1676" s="444"/>
      <c r="L1676" s="449"/>
    </row>
    <row r="1677" spans="6:12" x14ac:dyDescent="0.4">
      <c r="F1677" s="442"/>
      <c r="G1677" s="451"/>
      <c r="H1677" s="445"/>
      <c r="J1677" s="444"/>
      <c r="L1677" s="449"/>
    </row>
    <row r="1678" spans="6:12" x14ac:dyDescent="0.4">
      <c r="F1678" s="442"/>
      <c r="G1678" s="451"/>
      <c r="H1678" s="445"/>
      <c r="J1678" s="444"/>
      <c r="L1678" s="449"/>
    </row>
    <row r="1679" spans="6:12" x14ac:dyDescent="0.4">
      <c r="F1679" s="442"/>
      <c r="G1679" s="451"/>
      <c r="H1679" s="445"/>
      <c r="J1679" s="444"/>
      <c r="L1679" s="449"/>
    </row>
    <row r="1680" spans="6:12" x14ac:dyDescent="0.4">
      <c r="F1680" s="442"/>
      <c r="G1680" s="451"/>
      <c r="H1680" s="445"/>
      <c r="J1680" s="444"/>
      <c r="L1680" s="449"/>
    </row>
    <row r="1681" spans="6:12" x14ac:dyDescent="0.4">
      <c r="F1681" s="442"/>
      <c r="G1681" s="451"/>
      <c r="H1681" s="445"/>
      <c r="J1681" s="444"/>
      <c r="L1681" s="449"/>
    </row>
    <row r="1682" spans="6:12" x14ac:dyDescent="0.4">
      <c r="F1682" s="442"/>
      <c r="G1682" s="451"/>
      <c r="H1682" s="445"/>
      <c r="J1682" s="444"/>
      <c r="L1682" s="449"/>
    </row>
    <row r="1683" spans="6:12" x14ac:dyDescent="0.4">
      <c r="F1683" s="442"/>
      <c r="G1683" s="451"/>
      <c r="H1683" s="445"/>
      <c r="J1683" s="444"/>
      <c r="L1683" s="449"/>
    </row>
    <row r="1684" spans="6:12" x14ac:dyDescent="0.4">
      <c r="F1684" s="442"/>
      <c r="G1684" s="451"/>
      <c r="H1684" s="445"/>
      <c r="J1684" s="444"/>
      <c r="L1684" s="449"/>
    </row>
    <row r="1685" spans="6:12" x14ac:dyDescent="0.4">
      <c r="F1685" s="442"/>
      <c r="G1685" s="451"/>
      <c r="H1685" s="445"/>
      <c r="J1685" s="444"/>
      <c r="L1685" s="449"/>
    </row>
    <row r="1686" spans="6:12" x14ac:dyDescent="0.4">
      <c r="F1686" s="442"/>
      <c r="G1686" s="451"/>
      <c r="H1686" s="445"/>
      <c r="J1686" s="444"/>
      <c r="L1686" s="449"/>
    </row>
    <row r="1687" spans="6:12" x14ac:dyDescent="0.4">
      <c r="F1687" s="442"/>
      <c r="G1687" s="451"/>
      <c r="H1687" s="445"/>
      <c r="J1687" s="444"/>
      <c r="L1687" s="449"/>
    </row>
    <row r="1688" spans="6:12" x14ac:dyDescent="0.4">
      <c r="F1688" s="442"/>
      <c r="G1688" s="451"/>
      <c r="H1688" s="445"/>
      <c r="J1688" s="444"/>
      <c r="L1688" s="449"/>
    </row>
    <row r="1689" spans="6:12" x14ac:dyDescent="0.4">
      <c r="F1689" s="442"/>
      <c r="G1689" s="451"/>
      <c r="H1689" s="445"/>
      <c r="J1689" s="444"/>
      <c r="L1689" s="449"/>
    </row>
    <row r="1690" spans="6:12" x14ac:dyDescent="0.4">
      <c r="F1690" s="442"/>
      <c r="G1690" s="451"/>
      <c r="H1690" s="445"/>
      <c r="J1690" s="444"/>
      <c r="L1690" s="449"/>
    </row>
    <row r="1691" spans="6:12" x14ac:dyDescent="0.4">
      <c r="F1691" s="442"/>
      <c r="G1691" s="451"/>
      <c r="H1691" s="445"/>
      <c r="J1691" s="444"/>
      <c r="L1691" s="449"/>
    </row>
    <row r="1692" spans="6:12" x14ac:dyDescent="0.4">
      <c r="F1692" s="442"/>
      <c r="G1692" s="451"/>
      <c r="H1692" s="445"/>
      <c r="J1692" s="444"/>
      <c r="L1692" s="449"/>
    </row>
    <row r="1693" spans="6:12" x14ac:dyDescent="0.4">
      <c r="F1693" s="442"/>
      <c r="G1693" s="451"/>
      <c r="H1693" s="445"/>
      <c r="J1693" s="444"/>
      <c r="L1693" s="449"/>
    </row>
    <row r="1694" spans="6:12" x14ac:dyDescent="0.4">
      <c r="F1694" s="442"/>
      <c r="G1694" s="451"/>
      <c r="H1694" s="445"/>
      <c r="J1694" s="444"/>
      <c r="L1694" s="449"/>
    </row>
    <row r="1695" spans="6:12" x14ac:dyDescent="0.4">
      <c r="F1695" s="442"/>
      <c r="G1695" s="451"/>
      <c r="H1695" s="445"/>
      <c r="J1695" s="444"/>
      <c r="L1695" s="449"/>
    </row>
    <row r="1696" spans="6:12" x14ac:dyDescent="0.4">
      <c r="F1696" s="442"/>
      <c r="G1696" s="451"/>
      <c r="H1696" s="445"/>
      <c r="J1696" s="444"/>
      <c r="L1696" s="449"/>
    </row>
    <row r="1697" spans="6:12" x14ac:dyDescent="0.4">
      <c r="F1697" s="442"/>
      <c r="G1697" s="451"/>
      <c r="H1697" s="445"/>
      <c r="J1697" s="444"/>
      <c r="L1697" s="449"/>
    </row>
    <row r="1698" spans="6:12" x14ac:dyDescent="0.4">
      <c r="F1698" s="442"/>
      <c r="G1698" s="451"/>
      <c r="H1698" s="445"/>
      <c r="J1698" s="444"/>
      <c r="L1698" s="449"/>
    </row>
    <row r="1699" spans="6:12" x14ac:dyDescent="0.4">
      <c r="F1699" s="442"/>
      <c r="G1699" s="451"/>
      <c r="H1699" s="445"/>
      <c r="J1699" s="444"/>
      <c r="L1699" s="449"/>
    </row>
    <row r="1700" spans="6:12" x14ac:dyDescent="0.4">
      <c r="F1700" s="442"/>
      <c r="G1700" s="451"/>
      <c r="H1700" s="445"/>
      <c r="J1700" s="444"/>
      <c r="L1700" s="449"/>
    </row>
    <row r="1701" spans="6:12" x14ac:dyDescent="0.4">
      <c r="F1701" s="442"/>
      <c r="G1701" s="451"/>
      <c r="H1701" s="445"/>
      <c r="J1701" s="444"/>
      <c r="L1701" s="449"/>
    </row>
    <row r="1702" spans="6:12" x14ac:dyDescent="0.4">
      <c r="F1702" s="442"/>
      <c r="G1702" s="451"/>
      <c r="H1702" s="445"/>
      <c r="J1702" s="444"/>
      <c r="L1702" s="449"/>
    </row>
    <row r="1703" spans="6:12" x14ac:dyDescent="0.4">
      <c r="F1703" s="442"/>
      <c r="G1703" s="451"/>
      <c r="H1703" s="445"/>
      <c r="J1703" s="444"/>
      <c r="L1703" s="449"/>
    </row>
    <row r="1704" spans="6:12" x14ac:dyDescent="0.4">
      <c r="F1704" s="442"/>
      <c r="G1704" s="451"/>
      <c r="H1704" s="445"/>
      <c r="J1704" s="444"/>
      <c r="L1704" s="449"/>
    </row>
    <row r="1705" spans="6:12" x14ac:dyDescent="0.4">
      <c r="F1705" s="442"/>
      <c r="G1705" s="451"/>
      <c r="H1705" s="445"/>
      <c r="J1705" s="444"/>
      <c r="L1705" s="449"/>
    </row>
    <row r="1706" spans="6:12" x14ac:dyDescent="0.4">
      <c r="F1706" s="442"/>
      <c r="G1706" s="451"/>
      <c r="H1706" s="445"/>
      <c r="J1706" s="444"/>
      <c r="L1706" s="449"/>
    </row>
    <row r="1707" spans="6:12" x14ac:dyDescent="0.4">
      <c r="F1707" s="442"/>
      <c r="G1707" s="451"/>
      <c r="H1707" s="445"/>
      <c r="J1707" s="444"/>
      <c r="L1707" s="449"/>
    </row>
    <row r="1708" spans="6:12" x14ac:dyDescent="0.4">
      <c r="F1708" s="442"/>
      <c r="G1708" s="451"/>
      <c r="H1708" s="445"/>
      <c r="J1708" s="444"/>
      <c r="L1708" s="449"/>
    </row>
    <row r="1709" spans="6:12" x14ac:dyDescent="0.4">
      <c r="F1709" s="442"/>
      <c r="G1709" s="451"/>
      <c r="H1709" s="445"/>
      <c r="J1709" s="444"/>
      <c r="L1709" s="449"/>
    </row>
    <row r="1710" spans="6:12" x14ac:dyDescent="0.4">
      <c r="F1710" s="442"/>
      <c r="G1710" s="451"/>
      <c r="H1710" s="445"/>
      <c r="J1710" s="444"/>
      <c r="L1710" s="449"/>
    </row>
    <row r="1711" spans="6:12" x14ac:dyDescent="0.4">
      <c r="F1711" s="442"/>
      <c r="G1711" s="451"/>
      <c r="H1711" s="445"/>
      <c r="J1711" s="444"/>
      <c r="L1711" s="449"/>
    </row>
    <row r="1712" spans="6:12" x14ac:dyDescent="0.4">
      <c r="F1712" s="442"/>
      <c r="G1712" s="451"/>
      <c r="H1712" s="445"/>
      <c r="J1712" s="444"/>
      <c r="L1712" s="449"/>
    </row>
    <row r="1713" spans="6:12" x14ac:dyDescent="0.4">
      <c r="F1713" s="442"/>
      <c r="G1713" s="451"/>
      <c r="H1713" s="445"/>
      <c r="J1713" s="444"/>
      <c r="L1713" s="449"/>
    </row>
    <row r="1714" spans="6:12" x14ac:dyDescent="0.4">
      <c r="F1714" s="442"/>
      <c r="G1714" s="451"/>
      <c r="H1714" s="445"/>
      <c r="J1714" s="444"/>
      <c r="L1714" s="449"/>
    </row>
    <row r="1715" spans="6:12" x14ac:dyDescent="0.4">
      <c r="F1715" s="442"/>
      <c r="G1715" s="451"/>
      <c r="H1715" s="445"/>
      <c r="J1715" s="444"/>
      <c r="L1715" s="449"/>
    </row>
    <row r="1716" spans="6:12" x14ac:dyDescent="0.4">
      <c r="F1716" s="442"/>
      <c r="G1716" s="451"/>
      <c r="H1716" s="445"/>
      <c r="J1716" s="444"/>
      <c r="L1716" s="449"/>
    </row>
    <row r="1717" spans="6:12" x14ac:dyDescent="0.4">
      <c r="F1717" s="442"/>
      <c r="G1717" s="451"/>
      <c r="H1717" s="445"/>
      <c r="J1717" s="444"/>
      <c r="L1717" s="449"/>
    </row>
    <row r="1718" spans="6:12" x14ac:dyDescent="0.4">
      <c r="F1718" s="442"/>
      <c r="G1718" s="451"/>
      <c r="H1718" s="445"/>
      <c r="J1718" s="444"/>
      <c r="L1718" s="449"/>
    </row>
    <row r="1719" spans="6:12" x14ac:dyDescent="0.4">
      <c r="F1719" s="442"/>
      <c r="G1719" s="451"/>
      <c r="H1719" s="445"/>
      <c r="J1719" s="444"/>
      <c r="L1719" s="449"/>
    </row>
    <row r="1720" spans="6:12" x14ac:dyDescent="0.4">
      <c r="F1720" s="442"/>
      <c r="G1720" s="451"/>
      <c r="H1720" s="445"/>
      <c r="J1720" s="444"/>
      <c r="L1720" s="449"/>
    </row>
    <row r="1721" spans="6:12" x14ac:dyDescent="0.4">
      <c r="F1721" s="442"/>
      <c r="G1721" s="451"/>
      <c r="H1721" s="445"/>
      <c r="J1721" s="444"/>
      <c r="L1721" s="449"/>
    </row>
    <row r="1722" spans="6:12" x14ac:dyDescent="0.4">
      <c r="F1722" s="442"/>
      <c r="G1722" s="451"/>
      <c r="H1722" s="445"/>
      <c r="J1722" s="444"/>
      <c r="L1722" s="449"/>
    </row>
    <row r="1723" spans="6:12" x14ac:dyDescent="0.4">
      <c r="F1723" s="442"/>
      <c r="G1723" s="451"/>
      <c r="H1723" s="445"/>
      <c r="J1723" s="444"/>
      <c r="L1723" s="449"/>
    </row>
    <row r="1724" spans="6:12" x14ac:dyDescent="0.4">
      <c r="F1724" s="442"/>
      <c r="G1724" s="451"/>
      <c r="H1724" s="445"/>
      <c r="J1724" s="444"/>
      <c r="L1724" s="449"/>
    </row>
    <row r="1725" spans="6:12" x14ac:dyDescent="0.4">
      <c r="F1725" s="442"/>
      <c r="G1725" s="451"/>
      <c r="H1725" s="445"/>
      <c r="J1725" s="444"/>
      <c r="L1725" s="449"/>
    </row>
    <row r="1726" spans="6:12" x14ac:dyDescent="0.4">
      <c r="F1726" s="442"/>
      <c r="G1726" s="451"/>
      <c r="H1726" s="445"/>
      <c r="J1726" s="444"/>
      <c r="L1726" s="449"/>
    </row>
    <row r="1727" spans="6:12" x14ac:dyDescent="0.4">
      <c r="F1727" s="442"/>
      <c r="G1727" s="451"/>
      <c r="H1727" s="445"/>
      <c r="J1727" s="444"/>
      <c r="L1727" s="449"/>
    </row>
    <row r="1728" spans="6:12" x14ac:dyDescent="0.4">
      <c r="F1728" s="442"/>
      <c r="G1728" s="451"/>
      <c r="H1728" s="445"/>
      <c r="J1728" s="444"/>
      <c r="L1728" s="449"/>
    </row>
    <row r="1729" spans="6:12" x14ac:dyDescent="0.4">
      <c r="F1729" s="442"/>
      <c r="G1729" s="451"/>
      <c r="H1729" s="445"/>
      <c r="J1729" s="444"/>
      <c r="L1729" s="449"/>
    </row>
    <row r="1730" spans="6:12" x14ac:dyDescent="0.4">
      <c r="F1730" s="442"/>
      <c r="G1730" s="451"/>
      <c r="H1730" s="445"/>
      <c r="J1730" s="444"/>
      <c r="L1730" s="449"/>
    </row>
    <row r="1731" spans="6:12" x14ac:dyDescent="0.4">
      <c r="F1731" s="442"/>
      <c r="G1731" s="451"/>
      <c r="H1731" s="445"/>
      <c r="J1731" s="444"/>
      <c r="L1731" s="449"/>
    </row>
    <row r="1732" spans="6:12" x14ac:dyDescent="0.4">
      <c r="F1732" s="442"/>
      <c r="G1732" s="451"/>
      <c r="H1732" s="445"/>
      <c r="J1732" s="444"/>
      <c r="L1732" s="449"/>
    </row>
    <row r="1733" spans="6:12" x14ac:dyDescent="0.4">
      <c r="F1733" s="442"/>
      <c r="G1733" s="451"/>
      <c r="H1733" s="445"/>
      <c r="J1733" s="444"/>
      <c r="L1733" s="449"/>
    </row>
    <row r="1734" spans="6:12" x14ac:dyDescent="0.4">
      <c r="F1734" s="442"/>
      <c r="G1734" s="451"/>
      <c r="H1734" s="445"/>
      <c r="J1734" s="444"/>
      <c r="L1734" s="449"/>
    </row>
    <row r="1735" spans="6:12" x14ac:dyDescent="0.4">
      <c r="F1735" s="442"/>
      <c r="G1735" s="451"/>
      <c r="H1735" s="445"/>
      <c r="J1735" s="444"/>
      <c r="L1735" s="449"/>
    </row>
    <row r="1736" spans="6:12" x14ac:dyDescent="0.4">
      <c r="F1736" s="442"/>
      <c r="G1736" s="451"/>
      <c r="H1736" s="445"/>
      <c r="J1736" s="444"/>
      <c r="L1736" s="449"/>
    </row>
    <row r="1737" spans="6:12" x14ac:dyDescent="0.4">
      <c r="F1737" s="442"/>
      <c r="G1737" s="451"/>
      <c r="H1737" s="445"/>
      <c r="J1737" s="444"/>
      <c r="L1737" s="449"/>
    </row>
    <row r="1738" spans="6:12" x14ac:dyDescent="0.4">
      <c r="F1738" s="442"/>
      <c r="G1738" s="451"/>
      <c r="H1738" s="445"/>
      <c r="J1738" s="444"/>
      <c r="L1738" s="449"/>
    </row>
    <row r="1739" spans="6:12" x14ac:dyDescent="0.4">
      <c r="F1739" s="442"/>
      <c r="G1739" s="451"/>
      <c r="H1739" s="445"/>
      <c r="J1739" s="444"/>
      <c r="L1739" s="449"/>
    </row>
    <row r="1740" spans="6:12" x14ac:dyDescent="0.4">
      <c r="F1740" s="442"/>
      <c r="G1740" s="451"/>
      <c r="H1740" s="445"/>
      <c r="J1740" s="444"/>
      <c r="L1740" s="449"/>
    </row>
    <row r="1741" spans="6:12" x14ac:dyDescent="0.4">
      <c r="F1741" s="442"/>
      <c r="G1741" s="451"/>
      <c r="H1741" s="445"/>
      <c r="J1741" s="444"/>
      <c r="L1741" s="449"/>
    </row>
    <row r="1742" spans="6:12" x14ac:dyDescent="0.4">
      <c r="F1742" s="442"/>
      <c r="G1742" s="451"/>
      <c r="H1742" s="445"/>
      <c r="J1742" s="444"/>
      <c r="L1742" s="449"/>
    </row>
    <row r="1743" spans="6:12" x14ac:dyDescent="0.4">
      <c r="F1743" s="442"/>
      <c r="G1743" s="451"/>
      <c r="H1743" s="445"/>
      <c r="J1743" s="444"/>
      <c r="L1743" s="449"/>
    </row>
    <row r="1744" spans="6:12" x14ac:dyDescent="0.4">
      <c r="F1744" s="442"/>
      <c r="G1744" s="451"/>
      <c r="H1744" s="445"/>
      <c r="J1744" s="444"/>
      <c r="L1744" s="449"/>
    </row>
    <row r="1745" spans="6:12" x14ac:dyDescent="0.4">
      <c r="F1745" s="442"/>
      <c r="G1745" s="451"/>
      <c r="H1745" s="445"/>
      <c r="J1745" s="444"/>
      <c r="L1745" s="449"/>
    </row>
    <row r="1746" spans="6:12" x14ac:dyDescent="0.4">
      <c r="F1746" s="442"/>
      <c r="G1746" s="451"/>
      <c r="H1746" s="445"/>
      <c r="J1746" s="444"/>
      <c r="L1746" s="449"/>
    </row>
    <row r="1747" spans="6:12" x14ac:dyDescent="0.4">
      <c r="F1747" s="442"/>
      <c r="G1747" s="451"/>
      <c r="H1747" s="445"/>
      <c r="J1747" s="444"/>
      <c r="L1747" s="449"/>
    </row>
    <row r="1748" spans="6:12" x14ac:dyDescent="0.4">
      <c r="F1748" s="442"/>
      <c r="G1748" s="451"/>
      <c r="H1748" s="445"/>
      <c r="J1748" s="444"/>
      <c r="L1748" s="449"/>
    </row>
    <row r="1749" spans="6:12" x14ac:dyDescent="0.4">
      <c r="F1749" s="442"/>
      <c r="G1749" s="451"/>
      <c r="H1749" s="445"/>
      <c r="J1749" s="444"/>
      <c r="L1749" s="449"/>
    </row>
    <row r="1750" spans="6:12" x14ac:dyDescent="0.4">
      <c r="F1750" s="442"/>
      <c r="G1750" s="451"/>
      <c r="H1750" s="445"/>
      <c r="J1750" s="444"/>
      <c r="L1750" s="449"/>
    </row>
    <row r="1751" spans="6:12" x14ac:dyDescent="0.4">
      <c r="F1751" s="442"/>
      <c r="G1751" s="451"/>
      <c r="H1751" s="445"/>
      <c r="J1751" s="444"/>
      <c r="L1751" s="449"/>
    </row>
    <row r="1752" spans="6:12" x14ac:dyDescent="0.4">
      <c r="F1752" s="442"/>
      <c r="G1752" s="451"/>
      <c r="H1752" s="445"/>
      <c r="J1752" s="444"/>
      <c r="L1752" s="449"/>
    </row>
    <row r="1753" spans="6:12" x14ac:dyDescent="0.4">
      <c r="F1753" s="442"/>
      <c r="G1753" s="451"/>
      <c r="H1753" s="445"/>
      <c r="J1753" s="444"/>
      <c r="L1753" s="449"/>
    </row>
    <row r="1754" spans="6:12" x14ac:dyDescent="0.4">
      <c r="F1754" s="442"/>
      <c r="G1754" s="451"/>
      <c r="H1754" s="445"/>
      <c r="J1754" s="444"/>
      <c r="L1754" s="449"/>
    </row>
    <row r="1755" spans="6:12" x14ac:dyDescent="0.4">
      <c r="F1755" s="442"/>
      <c r="G1755" s="451"/>
      <c r="H1755" s="445"/>
      <c r="J1755" s="444"/>
      <c r="L1755" s="449"/>
    </row>
    <row r="1756" spans="6:12" x14ac:dyDescent="0.4">
      <c r="F1756" s="442"/>
      <c r="G1756" s="451"/>
      <c r="H1756" s="445"/>
      <c r="J1756" s="444"/>
      <c r="L1756" s="449"/>
    </row>
    <row r="1757" spans="6:12" x14ac:dyDescent="0.4">
      <c r="F1757" s="442"/>
      <c r="G1757" s="451"/>
      <c r="H1757" s="445"/>
      <c r="J1757" s="444"/>
      <c r="L1757" s="449"/>
    </row>
    <row r="1758" spans="6:12" x14ac:dyDescent="0.4">
      <c r="F1758" s="442"/>
      <c r="G1758" s="451"/>
      <c r="H1758" s="445"/>
      <c r="J1758" s="444"/>
      <c r="L1758" s="449"/>
    </row>
    <row r="1759" spans="6:12" x14ac:dyDescent="0.4">
      <c r="F1759" s="442"/>
      <c r="G1759" s="451"/>
      <c r="H1759" s="445"/>
      <c r="J1759" s="444"/>
      <c r="L1759" s="449"/>
    </row>
    <row r="1760" spans="6:12" x14ac:dyDescent="0.4">
      <c r="F1760" s="442"/>
      <c r="G1760" s="451"/>
      <c r="H1760" s="445"/>
      <c r="J1760" s="444"/>
      <c r="L1760" s="449"/>
    </row>
    <row r="1761" spans="6:12" x14ac:dyDescent="0.4">
      <c r="F1761" s="442"/>
      <c r="G1761" s="451"/>
      <c r="H1761" s="445"/>
      <c r="J1761" s="444"/>
      <c r="L1761" s="449"/>
    </row>
    <row r="1762" spans="6:12" x14ac:dyDescent="0.4">
      <c r="F1762" s="442"/>
      <c r="G1762" s="451"/>
      <c r="H1762" s="445"/>
      <c r="J1762" s="444"/>
      <c r="L1762" s="449"/>
    </row>
    <row r="1763" spans="6:12" x14ac:dyDescent="0.4">
      <c r="F1763" s="442"/>
      <c r="G1763" s="451"/>
      <c r="H1763" s="445"/>
      <c r="J1763" s="444"/>
      <c r="L1763" s="449"/>
    </row>
    <row r="1764" spans="6:12" x14ac:dyDescent="0.4">
      <c r="F1764" s="442"/>
      <c r="G1764" s="451"/>
      <c r="H1764" s="445"/>
      <c r="J1764" s="444"/>
      <c r="L1764" s="449"/>
    </row>
    <row r="1765" spans="6:12" x14ac:dyDescent="0.4">
      <c r="F1765" s="442"/>
      <c r="G1765" s="451"/>
      <c r="H1765" s="445"/>
      <c r="J1765" s="444"/>
      <c r="L1765" s="449"/>
    </row>
    <row r="1766" spans="6:12" x14ac:dyDescent="0.4">
      <c r="F1766" s="442"/>
      <c r="G1766" s="451"/>
      <c r="H1766" s="445"/>
      <c r="J1766" s="444"/>
      <c r="L1766" s="449"/>
    </row>
    <row r="1767" spans="6:12" x14ac:dyDescent="0.4">
      <c r="F1767" s="442"/>
      <c r="G1767" s="451"/>
      <c r="H1767" s="445"/>
      <c r="J1767" s="444"/>
      <c r="L1767" s="449"/>
    </row>
    <row r="1768" spans="6:12" x14ac:dyDescent="0.4">
      <c r="F1768" s="442"/>
      <c r="G1768" s="451"/>
      <c r="H1768" s="445"/>
      <c r="J1768" s="444"/>
      <c r="L1768" s="449"/>
    </row>
    <row r="1769" spans="6:12" x14ac:dyDescent="0.4">
      <c r="F1769" s="442"/>
      <c r="G1769" s="451"/>
      <c r="H1769" s="445"/>
      <c r="J1769" s="444"/>
      <c r="L1769" s="449"/>
    </row>
    <row r="1770" spans="6:12" x14ac:dyDescent="0.4">
      <c r="F1770" s="442"/>
      <c r="G1770" s="451"/>
      <c r="H1770" s="445"/>
      <c r="J1770" s="444"/>
      <c r="L1770" s="449"/>
    </row>
    <row r="1771" spans="6:12" x14ac:dyDescent="0.4">
      <c r="F1771" s="442"/>
      <c r="G1771" s="451"/>
      <c r="H1771" s="445"/>
      <c r="J1771" s="444"/>
      <c r="L1771" s="449"/>
    </row>
    <row r="1772" spans="6:12" x14ac:dyDescent="0.4">
      <c r="F1772" s="442"/>
      <c r="G1772" s="451"/>
      <c r="H1772" s="445"/>
      <c r="J1772" s="444"/>
      <c r="L1772" s="449"/>
    </row>
    <row r="1773" spans="6:12" x14ac:dyDescent="0.4">
      <c r="F1773" s="442"/>
      <c r="G1773" s="451"/>
      <c r="H1773" s="445"/>
      <c r="J1773" s="444"/>
      <c r="L1773" s="449"/>
    </row>
    <row r="1774" spans="6:12" x14ac:dyDescent="0.4">
      <c r="F1774" s="442"/>
      <c r="G1774" s="451"/>
      <c r="H1774" s="445"/>
      <c r="J1774" s="444"/>
      <c r="L1774" s="449"/>
    </row>
    <row r="1775" spans="6:12" x14ac:dyDescent="0.4">
      <c r="F1775" s="442"/>
      <c r="G1775" s="451"/>
      <c r="H1775" s="445"/>
      <c r="J1775" s="444"/>
      <c r="L1775" s="449"/>
    </row>
    <row r="1776" spans="6:12" x14ac:dyDescent="0.4">
      <c r="F1776" s="442"/>
      <c r="G1776" s="451"/>
      <c r="H1776" s="445"/>
      <c r="J1776" s="444"/>
      <c r="L1776" s="449"/>
    </row>
    <row r="1777" spans="6:12" x14ac:dyDescent="0.4">
      <c r="F1777" s="442"/>
      <c r="G1777" s="451"/>
      <c r="H1777" s="445"/>
      <c r="J1777" s="444"/>
      <c r="L1777" s="449"/>
    </row>
    <row r="1778" spans="6:12" x14ac:dyDescent="0.4">
      <c r="F1778" s="442"/>
      <c r="G1778" s="451"/>
      <c r="H1778" s="445"/>
      <c r="J1778" s="444"/>
      <c r="L1778" s="449"/>
    </row>
    <row r="1779" spans="6:12" x14ac:dyDescent="0.4">
      <c r="F1779" s="442"/>
      <c r="G1779" s="451"/>
      <c r="H1779" s="445"/>
      <c r="J1779" s="444"/>
      <c r="L1779" s="449"/>
    </row>
    <row r="1780" spans="6:12" x14ac:dyDescent="0.4">
      <c r="F1780" s="442"/>
      <c r="G1780" s="451"/>
      <c r="H1780" s="445"/>
      <c r="J1780" s="444"/>
      <c r="L1780" s="449"/>
    </row>
    <row r="1781" spans="6:12" x14ac:dyDescent="0.4">
      <c r="F1781" s="442"/>
      <c r="G1781" s="451"/>
      <c r="H1781" s="445"/>
      <c r="J1781" s="444"/>
      <c r="L1781" s="449"/>
    </row>
    <row r="1782" spans="6:12" x14ac:dyDescent="0.4">
      <c r="F1782" s="442"/>
      <c r="G1782" s="451"/>
      <c r="H1782" s="445"/>
      <c r="J1782" s="444"/>
      <c r="L1782" s="449"/>
    </row>
    <row r="1783" spans="6:12" x14ac:dyDescent="0.4">
      <c r="F1783" s="442"/>
      <c r="G1783" s="451"/>
      <c r="H1783" s="445"/>
      <c r="J1783" s="444"/>
      <c r="L1783" s="449"/>
    </row>
    <row r="1784" spans="6:12" x14ac:dyDescent="0.4">
      <c r="F1784" s="442"/>
      <c r="G1784" s="451"/>
      <c r="H1784" s="445"/>
      <c r="J1784" s="444"/>
      <c r="L1784" s="449"/>
    </row>
    <row r="1785" spans="6:12" x14ac:dyDescent="0.4">
      <c r="F1785" s="442"/>
      <c r="G1785" s="451"/>
      <c r="H1785" s="445"/>
      <c r="J1785" s="444"/>
      <c r="L1785" s="449"/>
    </row>
    <row r="1786" spans="6:12" x14ac:dyDescent="0.4">
      <c r="F1786" s="442"/>
      <c r="G1786" s="451"/>
      <c r="H1786" s="445"/>
      <c r="J1786" s="444"/>
      <c r="L1786" s="449"/>
    </row>
    <row r="1787" spans="6:12" x14ac:dyDescent="0.4">
      <c r="F1787" s="442"/>
      <c r="G1787" s="451"/>
      <c r="H1787" s="445"/>
      <c r="J1787" s="444"/>
      <c r="L1787" s="449"/>
    </row>
    <row r="1788" spans="6:12" x14ac:dyDescent="0.4">
      <c r="F1788" s="442"/>
      <c r="G1788" s="451"/>
      <c r="H1788" s="445"/>
      <c r="J1788" s="444"/>
      <c r="L1788" s="449"/>
    </row>
    <row r="1789" spans="6:12" x14ac:dyDescent="0.4">
      <c r="F1789" s="442"/>
      <c r="G1789" s="451"/>
      <c r="H1789" s="445"/>
      <c r="J1789" s="444"/>
      <c r="L1789" s="449"/>
    </row>
    <row r="1790" spans="6:12" x14ac:dyDescent="0.4">
      <c r="F1790" s="442"/>
      <c r="G1790" s="451"/>
      <c r="H1790" s="445"/>
      <c r="J1790" s="444"/>
      <c r="L1790" s="449"/>
    </row>
    <row r="1791" spans="6:12" x14ac:dyDescent="0.4">
      <c r="F1791" s="442"/>
      <c r="G1791" s="451"/>
      <c r="H1791" s="445"/>
      <c r="J1791" s="444"/>
      <c r="L1791" s="449"/>
    </row>
    <row r="1792" spans="6:12" x14ac:dyDescent="0.4">
      <c r="F1792" s="442"/>
      <c r="G1792" s="451"/>
      <c r="H1792" s="445"/>
      <c r="J1792" s="444"/>
      <c r="L1792" s="449"/>
    </row>
    <row r="1793" spans="6:12" x14ac:dyDescent="0.4">
      <c r="F1793" s="442"/>
      <c r="G1793" s="451"/>
      <c r="H1793" s="445"/>
      <c r="J1793" s="444"/>
      <c r="L1793" s="449"/>
    </row>
    <row r="1794" spans="6:12" x14ac:dyDescent="0.4">
      <c r="F1794" s="442"/>
      <c r="G1794" s="451"/>
      <c r="H1794" s="445"/>
      <c r="J1794" s="444"/>
      <c r="L1794" s="449"/>
    </row>
    <row r="1795" spans="6:12" x14ac:dyDescent="0.4">
      <c r="F1795" s="442"/>
      <c r="G1795" s="451"/>
      <c r="H1795" s="445"/>
      <c r="J1795" s="444"/>
      <c r="L1795" s="449"/>
    </row>
    <row r="1796" spans="6:12" x14ac:dyDescent="0.4">
      <c r="F1796" s="442"/>
      <c r="G1796" s="451"/>
      <c r="H1796" s="445"/>
      <c r="J1796" s="444"/>
      <c r="L1796" s="449"/>
    </row>
    <row r="1797" spans="6:12" x14ac:dyDescent="0.4">
      <c r="F1797" s="442"/>
      <c r="G1797" s="451"/>
      <c r="H1797" s="445"/>
      <c r="J1797" s="444"/>
      <c r="L1797" s="449"/>
    </row>
    <row r="1798" spans="6:12" x14ac:dyDescent="0.4">
      <c r="F1798" s="442"/>
      <c r="G1798" s="451"/>
      <c r="H1798" s="445"/>
      <c r="J1798" s="444"/>
      <c r="L1798" s="449"/>
    </row>
    <row r="1799" spans="6:12" x14ac:dyDescent="0.4">
      <c r="F1799" s="442"/>
      <c r="G1799" s="451"/>
      <c r="H1799" s="445"/>
      <c r="J1799" s="444"/>
      <c r="L1799" s="449"/>
    </row>
    <row r="1800" spans="6:12" x14ac:dyDescent="0.4">
      <c r="F1800" s="442"/>
      <c r="G1800" s="451"/>
      <c r="H1800" s="445"/>
      <c r="J1800" s="444"/>
      <c r="L1800" s="449"/>
    </row>
    <row r="1801" spans="6:12" x14ac:dyDescent="0.4">
      <c r="F1801" s="442"/>
      <c r="G1801" s="451"/>
      <c r="H1801" s="445"/>
      <c r="J1801" s="444"/>
      <c r="L1801" s="449"/>
    </row>
    <row r="1802" spans="6:12" x14ac:dyDescent="0.4">
      <c r="F1802" s="442"/>
      <c r="G1802" s="451"/>
      <c r="H1802" s="445"/>
      <c r="J1802" s="444"/>
      <c r="L1802" s="449"/>
    </row>
    <row r="1803" spans="6:12" x14ac:dyDescent="0.4">
      <c r="F1803" s="442"/>
      <c r="G1803" s="451"/>
      <c r="H1803" s="445"/>
      <c r="J1803" s="444"/>
      <c r="L1803" s="449"/>
    </row>
    <row r="1804" spans="6:12" x14ac:dyDescent="0.4">
      <c r="F1804" s="442"/>
      <c r="G1804" s="451"/>
      <c r="H1804" s="445"/>
      <c r="J1804" s="444"/>
      <c r="L1804" s="449"/>
    </row>
    <row r="1805" spans="6:12" x14ac:dyDescent="0.4">
      <c r="F1805" s="442"/>
      <c r="G1805" s="451"/>
      <c r="H1805" s="445"/>
      <c r="J1805" s="444"/>
      <c r="L1805" s="449"/>
    </row>
    <row r="1806" spans="6:12" x14ac:dyDescent="0.4">
      <c r="F1806" s="442"/>
      <c r="G1806" s="451"/>
      <c r="H1806" s="445"/>
      <c r="J1806" s="444"/>
      <c r="L1806" s="449"/>
    </row>
    <row r="1807" spans="6:12" x14ac:dyDescent="0.4">
      <c r="F1807" s="442"/>
      <c r="G1807" s="451"/>
      <c r="H1807" s="445"/>
      <c r="J1807" s="444"/>
      <c r="L1807" s="449"/>
    </row>
    <row r="1808" spans="6:12" x14ac:dyDescent="0.4">
      <c r="F1808" s="442"/>
      <c r="G1808" s="451"/>
      <c r="H1808" s="445"/>
      <c r="J1808" s="444"/>
      <c r="L1808" s="449"/>
    </row>
    <row r="1809" spans="6:12" x14ac:dyDescent="0.4">
      <c r="F1809" s="442"/>
      <c r="G1809" s="451"/>
      <c r="H1809" s="445"/>
      <c r="J1809" s="444"/>
      <c r="L1809" s="449"/>
    </row>
    <row r="1810" spans="6:12" x14ac:dyDescent="0.4">
      <c r="F1810" s="442"/>
      <c r="G1810" s="451"/>
      <c r="H1810" s="445"/>
      <c r="J1810" s="444"/>
      <c r="L1810" s="449"/>
    </row>
    <row r="1811" spans="6:12" x14ac:dyDescent="0.4">
      <c r="F1811" s="442"/>
      <c r="G1811" s="451"/>
      <c r="H1811" s="445"/>
      <c r="J1811" s="444"/>
      <c r="L1811" s="449"/>
    </row>
    <row r="1812" spans="6:12" x14ac:dyDescent="0.4">
      <c r="F1812" s="442"/>
      <c r="G1812" s="451"/>
      <c r="H1812" s="445"/>
      <c r="J1812" s="444"/>
      <c r="L1812" s="449"/>
    </row>
    <row r="1813" spans="6:12" x14ac:dyDescent="0.4">
      <c r="F1813" s="442"/>
      <c r="G1813" s="451"/>
      <c r="H1813" s="445"/>
      <c r="J1813" s="444"/>
      <c r="L1813" s="449"/>
    </row>
    <row r="1814" spans="6:12" x14ac:dyDescent="0.4">
      <c r="F1814" s="442"/>
      <c r="G1814" s="451"/>
      <c r="H1814" s="445"/>
      <c r="J1814" s="444"/>
      <c r="L1814" s="449"/>
    </row>
    <row r="1815" spans="6:12" x14ac:dyDescent="0.4">
      <c r="F1815" s="442"/>
      <c r="G1815" s="451"/>
      <c r="H1815" s="445"/>
      <c r="J1815" s="444"/>
      <c r="L1815" s="449"/>
    </row>
    <row r="1816" spans="6:12" x14ac:dyDescent="0.4">
      <c r="F1816" s="442"/>
      <c r="G1816" s="451"/>
      <c r="H1816" s="445"/>
      <c r="J1816" s="444"/>
      <c r="L1816" s="449"/>
    </row>
    <row r="1817" spans="6:12" x14ac:dyDescent="0.4">
      <c r="F1817" s="442"/>
      <c r="G1817" s="451"/>
      <c r="H1817" s="445"/>
      <c r="J1817" s="444"/>
      <c r="L1817" s="449"/>
    </row>
    <row r="1818" spans="6:12" x14ac:dyDescent="0.4">
      <c r="F1818" s="442"/>
      <c r="G1818" s="451"/>
      <c r="H1818" s="445"/>
      <c r="J1818" s="444"/>
      <c r="L1818" s="449"/>
    </row>
    <row r="1819" spans="6:12" x14ac:dyDescent="0.4">
      <c r="F1819" s="442"/>
      <c r="G1819" s="451"/>
      <c r="H1819" s="445"/>
      <c r="J1819" s="444"/>
      <c r="L1819" s="449"/>
    </row>
    <row r="1820" spans="6:12" x14ac:dyDescent="0.4">
      <c r="F1820" s="442"/>
      <c r="G1820" s="451"/>
      <c r="H1820" s="445"/>
      <c r="J1820" s="444"/>
      <c r="L1820" s="449"/>
    </row>
    <row r="1821" spans="6:12" x14ac:dyDescent="0.4">
      <c r="F1821" s="442"/>
      <c r="G1821" s="451"/>
      <c r="H1821" s="445"/>
      <c r="J1821" s="444"/>
      <c r="L1821" s="449"/>
    </row>
    <row r="1822" spans="6:12" x14ac:dyDescent="0.4">
      <c r="F1822" s="442"/>
      <c r="G1822" s="451"/>
      <c r="H1822" s="445"/>
      <c r="J1822" s="444"/>
      <c r="L1822" s="449"/>
    </row>
    <row r="1823" spans="6:12" x14ac:dyDescent="0.4">
      <c r="F1823" s="442"/>
      <c r="G1823" s="451"/>
      <c r="H1823" s="445"/>
      <c r="J1823" s="444"/>
      <c r="L1823" s="449"/>
    </row>
    <row r="1824" spans="6:12" x14ac:dyDescent="0.4">
      <c r="F1824" s="442"/>
      <c r="G1824" s="451"/>
      <c r="H1824" s="445"/>
      <c r="J1824" s="444"/>
      <c r="L1824" s="449"/>
    </row>
    <row r="1825" spans="6:12" x14ac:dyDescent="0.4">
      <c r="F1825" s="442"/>
      <c r="G1825" s="451"/>
      <c r="H1825" s="445"/>
      <c r="J1825" s="444"/>
      <c r="L1825" s="449"/>
    </row>
    <row r="1826" spans="6:12" x14ac:dyDescent="0.4">
      <c r="F1826" s="442"/>
      <c r="G1826" s="451"/>
      <c r="H1826" s="445"/>
      <c r="J1826" s="444"/>
      <c r="L1826" s="449"/>
    </row>
    <row r="1827" spans="6:12" x14ac:dyDescent="0.4">
      <c r="F1827" s="442"/>
      <c r="G1827" s="451"/>
      <c r="H1827" s="445"/>
      <c r="J1827" s="444"/>
      <c r="L1827" s="449"/>
    </row>
    <row r="1828" spans="6:12" x14ac:dyDescent="0.4">
      <c r="F1828" s="442"/>
      <c r="G1828" s="451"/>
      <c r="H1828" s="445"/>
      <c r="J1828" s="444"/>
      <c r="L1828" s="449"/>
    </row>
    <row r="1829" spans="6:12" x14ac:dyDescent="0.4">
      <c r="F1829" s="442"/>
      <c r="G1829" s="451"/>
      <c r="H1829" s="445"/>
      <c r="J1829" s="444"/>
      <c r="L1829" s="449"/>
    </row>
    <row r="1830" spans="6:12" x14ac:dyDescent="0.4">
      <c r="F1830" s="442"/>
      <c r="G1830" s="451"/>
      <c r="H1830" s="445"/>
      <c r="J1830" s="444"/>
      <c r="L1830" s="449"/>
    </row>
    <row r="1831" spans="6:12" x14ac:dyDescent="0.4">
      <c r="F1831" s="442"/>
      <c r="G1831" s="451"/>
      <c r="H1831" s="445"/>
      <c r="J1831" s="444"/>
      <c r="L1831" s="449"/>
    </row>
    <row r="1832" spans="6:12" x14ac:dyDescent="0.4">
      <c r="F1832" s="442"/>
      <c r="G1832" s="451"/>
      <c r="H1832" s="445"/>
      <c r="J1832" s="444"/>
      <c r="L1832" s="449"/>
    </row>
    <row r="1833" spans="6:12" x14ac:dyDescent="0.4">
      <c r="F1833" s="442"/>
      <c r="G1833" s="451"/>
      <c r="H1833" s="445"/>
      <c r="J1833" s="444"/>
      <c r="L1833" s="449"/>
    </row>
    <row r="1834" spans="6:12" x14ac:dyDescent="0.4">
      <c r="F1834" s="442"/>
      <c r="G1834" s="451"/>
      <c r="H1834" s="445"/>
      <c r="J1834" s="444"/>
      <c r="L1834" s="449"/>
    </row>
    <row r="1835" spans="6:12" x14ac:dyDescent="0.4">
      <c r="F1835" s="442"/>
      <c r="G1835" s="451"/>
      <c r="H1835" s="445"/>
      <c r="J1835" s="444"/>
      <c r="L1835" s="449"/>
    </row>
    <row r="1836" spans="6:12" x14ac:dyDescent="0.4">
      <c r="F1836" s="442"/>
      <c r="G1836" s="451"/>
      <c r="H1836" s="445"/>
      <c r="J1836" s="444"/>
      <c r="L1836" s="449"/>
    </row>
    <row r="1837" spans="6:12" x14ac:dyDescent="0.4">
      <c r="F1837" s="442"/>
      <c r="G1837" s="451"/>
      <c r="H1837" s="445"/>
      <c r="J1837" s="444"/>
      <c r="L1837" s="449"/>
    </row>
    <row r="1838" spans="6:12" x14ac:dyDescent="0.4">
      <c r="F1838" s="442"/>
      <c r="G1838" s="451"/>
      <c r="H1838" s="445"/>
      <c r="J1838" s="444"/>
      <c r="L1838" s="449"/>
    </row>
    <row r="1839" spans="6:12" x14ac:dyDescent="0.4">
      <c r="F1839" s="442"/>
      <c r="G1839" s="451"/>
      <c r="H1839" s="445"/>
      <c r="J1839" s="444"/>
      <c r="L1839" s="449"/>
    </row>
    <row r="1840" spans="6:12" x14ac:dyDescent="0.4">
      <c r="F1840" s="442"/>
      <c r="G1840" s="451"/>
      <c r="H1840" s="445"/>
      <c r="J1840" s="444"/>
      <c r="L1840" s="449"/>
    </row>
    <row r="1841" spans="6:12" x14ac:dyDescent="0.4">
      <c r="F1841" s="442"/>
      <c r="G1841" s="451"/>
      <c r="H1841" s="445"/>
      <c r="J1841" s="444"/>
      <c r="L1841" s="449"/>
    </row>
    <row r="1842" spans="6:12" x14ac:dyDescent="0.4">
      <c r="F1842" s="442"/>
      <c r="G1842" s="451"/>
      <c r="H1842" s="445"/>
      <c r="J1842" s="444"/>
      <c r="L1842" s="449"/>
    </row>
    <row r="1843" spans="6:12" x14ac:dyDescent="0.4">
      <c r="F1843" s="442"/>
      <c r="G1843" s="451"/>
      <c r="H1843" s="445"/>
      <c r="J1843" s="444"/>
      <c r="L1843" s="449"/>
    </row>
    <row r="1844" spans="6:12" x14ac:dyDescent="0.4">
      <c r="F1844" s="442"/>
      <c r="G1844" s="451"/>
      <c r="H1844" s="445"/>
      <c r="J1844" s="444"/>
      <c r="L1844" s="449"/>
    </row>
    <row r="1845" spans="6:12" x14ac:dyDescent="0.4">
      <c r="F1845" s="442"/>
      <c r="G1845" s="451"/>
      <c r="H1845" s="445"/>
      <c r="J1845" s="444"/>
      <c r="L1845" s="449"/>
    </row>
    <row r="1846" spans="6:12" x14ac:dyDescent="0.4">
      <c r="F1846" s="442"/>
      <c r="G1846" s="451"/>
      <c r="H1846" s="445"/>
      <c r="J1846" s="444"/>
      <c r="L1846" s="449"/>
    </row>
    <row r="1847" spans="6:12" x14ac:dyDescent="0.4">
      <c r="F1847" s="442"/>
      <c r="G1847" s="451"/>
      <c r="H1847" s="445"/>
      <c r="J1847" s="444"/>
      <c r="L1847" s="449"/>
    </row>
    <row r="1848" spans="6:12" x14ac:dyDescent="0.4">
      <c r="F1848" s="442"/>
      <c r="G1848" s="451"/>
      <c r="H1848" s="445"/>
      <c r="J1848" s="444"/>
      <c r="L1848" s="449"/>
    </row>
    <row r="1849" spans="6:12" x14ac:dyDescent="0.4">
      <c r="F1849" s="442"/>
      <c r="G1849" s="451"/>
      <c r="H1849" s="445"/>
      <c r="J1849" s="444"/>
      <c r="L1849" s="449"/>
    </row>
    <row r="1850" spans="6:12" x14ac:dyDescent="0.4">
      <c r="F1850" s="442"/>
      <c r="G1850" s="451"/>
      <c r="H1850" s="445"/>
      <c r="J1850" s="444"/>
      <c r="L1850" s="449"/>
    </row>
    <row r="1851" spans="6:12" x14ac:dyDescent="0.4">
      <c r="F1851" s="442"/>
      <c r="G1851" s="451"/>
      <c r="H1851" s="445"/>
      <c r="J1851" s="444"/>
      <c r="L1851" s="449"/>
    </row>
    <row r="1852" spans="6:12" x14ac:dyDescent="0.4">
      <c r="F1852" s="442"/>
      <c r="G1852" s="451"/>
      <c r="H1852" s="445"/>
      <c r="J1852" s="444"/>
      <c r="L1852" s="449"/>
    </row>
    <row r="1853" spans="6:12" x14ac:dyDescent="0.4">
      <c r="F1853" s="442"/>
      <c r="G1853" s="451"/>
      <c r="H1853" s="445"/>
      <c r="J1853" s="444"/>
      <c r="L1853" s="449"/>
    </row>
    <row r="1854" spans="6:12" x14ac:dyDescent="0.4">
      <c r="F1854" s="442"/>
      <c r="G1854" s="451"/>
      <c r="H1854" s="445"/>
      <c r="J1854" s="444"/>
      <c r="L1854" s="449"/>
    </row>
    <row r="1855" spans="6:12" x14ac:dyDescent="0.4">
      <c r="F1855" s="442"/>
      <c r="G1855" s="451"/>
      <c r="H1855" s="445"/>
      <c r="J1855" s="444"/>
      <c r="L1855" s="449"/>
    </row>
    <row r="1856" spans="6:12" x14ac:dyDescent="0.4">
      <c r="F1856" s="442"/>
      <c r="G1856" s="451"/>
      <c r="H1856" s="445"/>
      <c r="J1856" s="444"/>
      <c r="L1856" s="449"/>
    </row>
    <row r="1857" spans="6:12" x14ac:dyDescent="0.4">
      <c r="F1857" s="442"/>
      <c r="G1857" s="451"/>
      <c r="H1857" s="445"/>
      <c r="J1857" s="444"/>
      <c r="L1857" s="449"/>
    </row>
    <row r="1858" spans="6:12" x14ac:dyDescent="0.4">
      <c r="F1858" s="442"/>
      <c r="G1858" s="451"/>
      <c r="H1858" s="445"/>
      <c r="J1858" s="444"/>
      <c r="L1858" s="449"/>
    </row>
    <row r="1859" spans="6:12" x14ac:dyDescent="0.4">
      <c r="F1859" s="442"/>
      <c r="G1859" s="451"/>
      <c r="H1859" s="445"/>
      <c r="J1859" s="444"/>
      <c r="L1859" s="449"/>
    </row>
    <row r="1860" spans="6:12" x14ac:dyDescent="0.4">
      <c r="F1860" s="442"/>
      <c r="G1860" s="451"/>
      <c r="H1860" s="445"/>
      <c r="J1860" s="444"/>
      <c r="L1860" s="449"/>
    </row>
    <row r="1861" spans="6:12" x14ac:dyDescent="0.4">
      <c r="F1861" s="442"/>
      <c r="G1861" s="451"/>
      <c r="H1861" s="445"/>
      <c r="J1861" s="444"/>
      <c r="L1861" s="449"/>
    </row>
    <row r="1862" spans="6:12" x14ac:dyDescent="0.4">
      <c r="F1862" s="442"/>
      <c r="G1862" s="451"/>
      <c r="H1862" s="445"/>
      <c r="J1862" s="444"/>
      <c r="L1862" s="449"/>
    </row>
    <row r="1863" spans="6:12" x14ac:dyDescent="0.4">
      <c r="F1863" s="442"/>
      <c r="G1863" s="451"/>
      <c r="H1863" s="445"/>
      <c r="J1863" s="444"/>
      <c r="L1863" s="449"/>
    </row>
    <row r="1864" spans="6:12" x14ac:dyDescent="0.4">
      <c r="F1864" s="442"/>
      <c r="G1864" s="451"/>
      <c r="H1864" s="445"/>
      <c r="J1864" s="444"/>
      <c r="L1864" s="449"/>
    </row>
    <row r="1865" spans="6:12" x14ac:dyDescent="0.4">
      <c r="F1865" s="442"/>
      <c r="G1865" s="451"/>
      <c r="H1865" s="445"/>
      <c r="J1865" s="444"/>
      <c r="L1865" s="449"/>
    </row>
    <row r="1866" spans="6:12" x14ac:dyDescent="0.4">
      <c r="F1866" s="442"/>
      <c r="G1866" s="451"/>
      <c r="H1866" s="445"/>
      <c r="J1866" s="444"/>
      <c r="L1866" s="449"/>
    </row>
    <row r="1867" spans="6:12" x14ac:dyDescent="0.4">
      <c r="F1867" s="442"/>
      <c r="G1867" s="451"/>
      <c r="H1867" s="445"/>
      <c r="J1867" s="444"/>
      <c r="L1867" s="449"/>
    </row>
    <row r="1868" spans="6:12" x14ac:dyDescent="0.4">
      <c r="F1868" s="442"/>
      <c r="G1868" s="451"/>
      <c r="H1868" s="445"/>
      <c r="J1868" s="444"/>
      <c r="L1868" s="449"/>
    </row>
    <row r="1869" spans="6:12" x14ac:dyDescent="0.4">
      <c r="F1869" s="442"/>
      <c r="G1869" s="451"/>
      <c r="H1869" s="445"/>
      <c r="J1869" s="444"/>
      <c r="L1869" s="449"/>
    </row>
    <row r="1870" spans="6:12" x14ac:dyDescent="0.4">
      <c r="F1870" s="442"/>
      <c r="G1870" s="451"/>
      <c r="H1870" s="445"/>
      <c r="J1870" s="444"/>
      <c r="L1870" s="449"/>
    </row>
    <row r="1871" spans="6:12" x14ac:dyDescent="0.4">
      <c r="F1871" s="442"/>
      <c r="G1871" s="451"/>
      <c r="H1871" s="445"/>
      <c r="J1871" s="444"/>
      <c r="L1871" s="449"/>
    </row>
    <row r="1872" spans="6:12" x14ac:dyDescent="0.4">
      <c r="F1872" s="442"/>
      <c r="G1872" s="451"/>
      <c r="H1872" s="445"/>
      <c r="J1872" s="444"/>
      <c r="L1872" s="449"/>
    </row>
    <row r="1873" spans="6:12" x14ac:dyDescent="0.4">
      <c r="F1873" s="442"/>
      <c r="G1873" s="451"/>
      <c r="H1873" s="445"/>
      <c r="J1873" s="444"/>
      <c r="L1873" s="449"/>
    </row>
    <row r="1874" spans="6:12" x14ac:dyDescent="0.4">
      <c r="F1874" s="442"/>
      <c r="G1874" s="451"/>
      <c r="H1874" s="445"/>
      <c r="J1874" s="444"/>
      <c r="L1874" s="449"/>
    </row>
    <row r="1875" spans="6:12" x14ac:dyDescent="0.4">
      <c r="F1875" s="442"/>
      <c r="G1875" s="451"/>
      <c r="H1875" s="445"/>
      <c r="J1875" s="444"/>
      <c r="L1875" s="449"/>
    </row>
    <row r="1876" spans="6:12" x14ac:dyDescent="0.4">
      <c r="F1876" s="442"/>
      <c r="G1876" s="451"/>
      <c r="H1876" s="445"/>
      <c r="J1876" s="444"/>
      <c r="L1876" s="449"/>
    </row>
    <row r="1877" spans="6:12" x14ac:dyDescent="0.4">
      <c r="F1877" s="442"/>
      <c r="G1877" s="451"/>
      <c r="H1877" s="445"/>
      <c r="J1877" s="444"/>
      <c r="L1877" s="449"/>
    </row>
    <row r="1878" spans="6:12" x14ac:dyDescent="0.4">
      <c r="F1878" s="442"/>
      <c r="G1878" s="451"/>
      <c r="H1878" s="445"/>
      <c r="J1878" s="444"/>
      <c r="L1878" s="449"/>
    </row>
    <row r="1879" spans="6:12" x14ac:dyDescent="0.4">
      <c r="F1879" s="442"/>
      <c r="G1879" s="451"/>
      <c r="H1879" s="445"/>
      <c r="J1879" s="444"/>
      <c r="L1879" s="449"/>
    </row>
    <row r="1880" spans="6:12" x14ac:dyDescent="0.4">
      <c r="F1880" s="442"/>
      <c r="G1880" s="451"/>
      <c r="H1880" s="445"/>
      <c r="J1880" s="444"/>
      <c r="L1880" s="449"/>
    </row>
    <row r="1881" spans="6:12" x14ac:dyDescent="0.4">
      <c r="F1881" s="442"/>
      <c r="G1881" s="451"/>
      <c r="H1881" s="445"/>
      <c r="J1881" s="444"/>
      <c r="L1881" s="449"/>
    </row>
    <row r="1882" spans="6:12" x14ac:dyDescent="0.4">
      <c r="F1882" s="442"/>
      <c r="G1882" s="451"/>
      <c r="H1882" s="445"/>
      <c r="J1882" s="444"/>
      <c r="L1882" s="449"/>
    </row>
    <row r="1883" spans="6:12" x14ac:dyDescent="0.4">
      <c r="F1883" s="442"/>
      <c r="G1883" s="451"/>
      <c r="H1883" s="445"/>
      <c r="J1883" s="444"/>
      <c r="L1883" s="449"/>
    </row>
    <row r="1884" spans="6:12" x14ac:dyDescent="0.4">
      <c r="F1884" s="442"/>
      <c r="G1884" s="451"/>
      <c r="H1884" s="445"/>
      <c r="J1884" s="444"/>
      <c r="L1884" s="449"/>
    </row>
    <row r="1885" spans="6:12" x14ac:dyDescent="0.4">
      <c r="F1885" s="442"/>
      <c r="G1885" s="451"/>
      <c r="H1885" s="445"/>
      <c r="J1885" s="444"/>
      <c r="L1885" s="449"/>
    </row>
    <row r="1886" spans="6:12" x14ac:dyDescent="0.4">
      <c r="F1886" s="442"/>
      <c r="G1886" s="451"/>
      <c r="H1886" s="445"/>
      <c r="J1886" s="444"/>
      <c r="L1886" s="449"/>
    </row>
    <row r="1887" spans="6:12" x14ac:dyDescent="0.4">
      <c r="F1887" s="442"/>
      <c r="G1887" s="451"/>
      <c r="H1887" s="445"/>
      <c r="J1887" s="444"/>
      <c r="L1887" s="449"/>
    </row>
    <row r="1888" spans="6:12" x14ac:dyDescent="0.4">
      <c r="F1888" s="442"/>
      <c r="G1888" s="451"/>
      <c r="H1888" s="445"/>
      <c r="J1888" s="444"/>
      <c r="L1888" s="449"/>
    </row>
    <row r="1889" spans="6:12" x14ac:dyDescent="0.4">
      <c r="F1889" s="442"/>
      <c r="G1889" s="451"/>
      <c r="H1889" s="445"/>
      <c r="J1889" s="444"/>
      <c r="L1889" s="449"/>
    </row>
    <row r="1890" spans="6:12" x14ac:dyDescent="0.4">
      <c r="F1890" s="442"/>
      <c r="G1890" s="451"/>
      <c r="H1890" s="445"/>
      <c r="J1890" s="444"/>
      <c r="L1890" s="449"/>
    </row>
    <row r="1891" spans="6:12" x14ac:dyDescent="0.4">
      <c r="F1891" s="442"/>
      <c r="G1891" s="451"/>
      <c r="H1891" s="445"/>
      <c r="J1891" s="444"/>
      <c r="L1891" s="449"/>
    </row>
    <row r="1892" spans="6:12" x14ac:dyDescent="0.4">
      <c r="F1892" s="442"/>
      <c r="G1892" s="451"/>
      <c r="H1892" s="445"/>
      <c r="J1892" s="444"/>
      <c r="L1892" s="449"/>
    </row>
    <row r="1893" spans="6:12" x14ac:dyDescent="0.4">
      <c r="F1893" s="442"/>
      <c r="G1893" s="451"/>
      <c r="H1893" s="445"/>
      <c r="J1893" s="444"/>
      <c r="L1893" s="449"/>
    </row>
    <row r="1894" spans="6:12" x14ac:dyDescent="0.4">
      <c r="F1894" s="442"/>
      <c r="G1894" s="451"/>
      <c r="H1894" s="445"/>
      <c r="J1894" s="444"/>
      <c r="L1894" s="449"/>
    </row>
    <row r="1895" spans="6:12" x14ac:dyDescent="0.4">
      <c r="F1895" s="442"/>
      <c r="G1895" s="451"/>
      <c r="H1895" s="445"/>
      <c r="J1895" s="444"/>
      <c r="L1895" s="449"/>
    </row>
    <row r="1896" spans="6:12" x14ac:dyDescent="0.4">
      <c r="F1896" s="442"/>
      <c r="G1896" s="451"/>
      <c r="H1896" s="445"/>
      <c r="J1896" s="444"/>
      <c r="L1896" s="449"/>
    </row>
    <row r="1897" spans="6:12" x14ac:dyDescent="0.4">
      <c r="F1897" s="442"/>
      <c r="G1897" s="451"/>
      <c r="H1897" s="445"/>
      <c r="J1897" s="444"/>
      <c r="L1897" s="449"/>
    </row>
    <row r="1898" spans="6:12" x14ac:dyDescent="0.4">
      <c r="F1898" s="442"/>
      <c r="G1898" s="451"/>
      <c r="H1898" s="445"/>
      <c r="J1898" s="444"/>
      <c r="L1898" s="449"/>
    </row>
    <row r="1899" spans="6:12" x14ac:dyDescent="0.4">
      <c r="F1899" s="442"/>
      <c r="G1899" s="451"/>
      <c r="H1899" s="445"/>
      <c r="J1899" s="444"/>
      <c r="L1899" s="449"/>
    </row>
    <row r="1900" spans="6:12" x14ac:dyDescent="0.4">
      <c r="F1900" s="442"/>
      <c r="G1900" s="451"/>
      <c r="H1900" s="445"/>
      <c r="J1900" s="444"/>
      <c r="L1900" s="449"/>
    </row>
    <row r="1901" spans="6:12" x14ac:dyDescent="0.4">
      <c r="F1901" s="442"/>
      <c r="G1901" s="451"/>
      <c r="H1901" s="445"/>
      <c r="J1901" s="444"/>
      <c r="L1901" s="449"/>
    </row>
    <row r="1902" spans="6:12" x14ac:dyDescent="0.4">
      <c r="F1902" s="442"/>
      <c r="G1902" s="451"/>
      <c r="H1902" s="445"/>
      <c r="J1902" s="444"/>
      <c r="L1902" s="449"/>
    </row>
    <row r="1903" spans="6:12" x14ac:dyDescent="0.4">
      <c r="F1903" s="442"/>
      <c r="G1903" s="451"/>
      <c r="H1903" s="445"/>
      <c r="J1903" s="444"/>
      <c r="L1903" s="449"/>
    </row>
    <row r="1904" spans="6:12" x14ac:dyDescent="0.4">
      <c r="F1904" s="442"/>
      <c r="G1904" s="451"/>
      <c r="H1904" s="445"/>
      <c r="J1904" s="444"/>
      <c r="L1904" s="449"/>
    </row>
    <row r="1905" spans="6:12" x14ac:dyDescent="0.4">
      <c r="F1905" s="442"/>
      <c r="G1905" s="451"/>
      <c r="H1905" s="445"/>
      <c r="J1905" s="444"/>
      <c r="L1905" s="449"/>
    </row>
    <row r="1906" spans="6:12" x14ac:dyDescent="0.4">
      <c r="F1906" s="442"/>
      <c r="G1906" s="451"/>
      <c r="H1906" s="445"/>
      <c r="J1906" s="444"/>
      <c r="L1906" s="449"/>
    </row>
    <row r="1907" spans="6:12" x14ac:dyDescent="0.4">
      <c r="F1907" s="442"/>
      <c r="G1907" s="451"/>
      <c r="H1907" s="445"/>
      <c r="J1907" s="444"/>
      <c r="L1907" s="449"/>
    </row>
    <row r="1908" spans="6:12" x14ac:dyDescent="0.4">
      <c r="F1908" s="442"/>
      <c r="G1908" s="451"/>
      <c r="H1908" s="445"/>
      <c r="J1908" s="444"/>
      <c r="L1908" s="449"/>
    </row>
    <row r="1909" spans="6:12" x14ac:dyDescent="0.4">
      <c r="F1909" s="442"/>
      <c r="G1909" s="451"/>
      <c r="H1909" s="445"/>
      <c r="J1909" s="444"/>
      <c r="L1909" s="449"/>
    </row>
    <row r="1910" spans="6:12" x14ac:dyDescent="0.4">
      <c r="F1910" s="442"/>
      <c r="G1910" s="451"/>
      <c r="H1910" s="445"/>
      <c r="J1910" s="444"/>
      <c r="L1910" s="449"/>
    </row>
    <row r="1911" spans="6:12" x14ac:dyDescent="0.4">
      <c r="F1911" s="442"/>
      <c r="G1911" s="451"/>
      <c r="H1911" s="445"/>
      <c r="J1911" s="444"/>
      <c r="L1911" s="449"/>
    </row>
    <row r="1912" spans="6:12" x14ac:dyDescent="0.4">
      <c r="F1912" s="442"/>
      <c r="G1912" s="451"/>
      <c r="H1912" s="445"/>
      <c r="J1912" s="444"/>
      <c r="L1912" s="449"/>
    </row>
    <row r="1913" spans="6:12" x14ac:dyDescent="0.4">
      <c r="F1913" s="442"/>
      <c r="G1913" s="451"/>
      <c r="H1913" s="445"/>
      <c r="J1913" s="444"/>
      <c r="L1913" s="449"/>
    </row>
    <row r="1914" spans="6:12" x14ac:dyDescent="0.4">
      <c r="F1914" s="442"/>
      <c r="G1914" s="451"/>
      <c r="H1914" s="445"/>
      <c r="J1914" s="444"/>
      <c r="L1914" s="449"/>
    </row>
    <row r="1915" spans="6:12" x14ac:dyDescent="0.4">
      <c r="F1915" s="442"/>
      <c r="G1915" s="451"/>
      <c r="H1915" s="445"/>
      <c r="J1915" s="444"/>
      <c r="L1915" s="449"/>
    </row>
    <row r="1916" spans="6:12" x14ac:dyDescent="0.4">
      <c r="F1916" s="442"/>
      <c r="G1916" s="451"/>
      <c r="H1916" s="445"/>
      <c r="J1916" s="444"/>
      <c r="L1916" s="449"/>
    </row>
    <row r="1917" spans="6:12" x14ac:dyDescent="0.4">
      <c r="F1917" s="442"/>
      <c r="G1917" s="451"/>
      <c r="H1917" s="445"/>
      <c r="J1917" s="444"/>
      <c r="L1917" s="449"/>
    </row>
    <row r="1918" spans="6:12" x14ac:dyDescent="0.4">
      <c r="F1918" s="442"/>
      <c r="G1918" s="451"/>
      <c r="H1918" s="445"/>
      <c r="J1918" s="444"/>
      <c r="L1918" s="449"/>
    </row>
    <row r="1919" spans="6:12" x14ac:dyDescent="0.4">
      <c r="F1919" s="442"/>
      <c r="G1919" s="451"/>
      <c r="H1919" s="445"/>
      <c r="J1919" s="444"/>
      <c r="L1919" s="449"/>
    </row>
    <row r="1920" spans="6:12" x14ac:dyDescent="0.4">
      <c r="F1920" s="442"/>
      <c r="G1920" s="451"/>
      <c r="H1920" s="445"/>
      <c r="J1920" s="444"/>
      <c r="L1920" s="449"/>
    </row>
    <row r="1921" spans="6:12" x14ac:dyDescent="0.4">
      <c r="F1921" s="442"/>
      <c r="G1921" s="451"/>
      <c r="H1921" s="445"/>
      <c r="J1921" s="444"/>
      <c r="L1921" s="449"/>
    </row>
    <row r="1922" spans="6:12" x14ac:dyDescent="0.4">
      <c r="F1922" s="442"/>
      <c r="G1922" s="451"/>
      <c r="H1922" s="445"/>
      <c r="J1922" s="444"/>
      <c r="L1922" s="449"/>
    </row>
    <row r="1923" spans="6:12" x14ac:dyDescent="0.4">
      <c r="F1923" s="442"/>
      <c r="G1923" s="451"/>
      <c r="H1923" s="445"/>
      <c r="J1923" s="444"/>
      <c r="L1923" s="449"/>
    </row>
    <row r="1924" spans="6:12" x14ac:dyDescent="0.4">
      <c r="F1924" s="442"/>
      <c r="G1924" s="451"/>
      <c r="H1924" s="445"/>
      <c r="J1924" s="444"/>
      <c r="L1924" s="449"/>
    </row>
    <row r="1925" spans="6:12" x14ac:dyDescent="0.4">
      <c r="F1925" s="442"/>
      <c r="G1925" s="451"/>
      <c r="H1925" s="445"/>
      <c r="J1925" s="444"/>
      <c r="L1925" s="449"/>
    </row>
    <row r="1926" spans="6:12" x14ac:dyDescent="0.4">
      <c r="F1926" s="442"/>
      <c r="G1926" s="451"/>
      <c r="H1926" s="445"/>
      <c r="J1926" s="444"/>
      <c r="L1926" s="449"/>
    </row>
    <row r="1927" spans="6:12" x14ac:dyDescent="0.4">
      <c r="F1927" s="442"/>
      <c r="G1927" s="451"/>
      <c r="H1927" s="445"/>
      <c r="J1927" s="444"/>
      <c r="L1927" s="449"/>
    </row>
    <row r="1928" spans="6:12" x14ac:dyDescent="0.4">
      <c r="F1928" s="442"/>
      <c r="G1928" s="451"/>
      <c r="H1928" s="445"/>
      <c r="J1928" s="444"/>
      <c r="L1928" s="449"/>
    </row>
    <row r="1929" spans="6:12" x14ac:dyDescent="0.4">
      <c r="F1929" s="442"/>
      <c r="G1929" s="451"/>
      <c r="H1929" s="445"/>
      <c r="J1929" s="444"/>
      <c r="L1929" s="449"/>
    </row>
    <row r="1930" spans="6:12" x14ac:dyDescent="0.4">
      <c r="F1930" s="442"/>
      <c r="G1930" s="451"/>
      <c r="H1930" s="445"/>
      <c r="J1930" s="444"/>
      <c r="L1930" s="449"/>
    </row>
    <row r="1931" spans="6:12" x14ac:dyDescent="0.4">
      <c r="F1931" s="442"/>
      <c r="G1931" s="451"/>
      <c r="H1931" s="445"/>
      <c r="J1931" s="444"/>
      <c r="L1931" s="449"/>
    </row>
    <row r="1932" spans="6:12" x14ac:dyDescent="0.4">
      <c r="F1932" s="442"/>
      <c r="G1932" s="451"/>
      <c r="H1932" s="445"/>
      <c r="J1932" s="444"/>
      <c r="L1932" s="449"/>
    </row>
    <row r="1933" spans="6:12" x14ac:dyDescent="0.4">
      <c r="F1933" s="442"/>
      <c r="G1933" s="451"/>
      <c r="H1933" s="445"/>
      <c r="J1933" s="444"/>
      <c r="L1933" s="449"/>
    </row>
    <row r="1934" spans="6:12" x14ac:dyDescent="0.4">
      <c r="F1934" s="442"/>
      <c r="G1934" s="451"/>
      <c r="H1934" s="445"/>
      <c r="J1934" s="444"/>
      <c r="L1934" s="449"/>
    </row>
    <row r="1935" spans="6:12" x14ac:dyDescent="0.4">
      <c r="F1935" s="442"/>
      <c r="G1935" s="451"/>
      <c r="H1935" s="445"/>
      <c r="J1935" s="444"/>
      <c r="L1935" s="449"/>
    </row>
    <row r="1936" spans="6:12" x14ac:dyDescent="0.4">
      <c r="F1936" s="442"/>
      <c r="G1936" s="451"/>
      <c r="H1936" s="445"/>
      <c r="J1936" s="444"/>
      <c r="L1936" s="449"/>
    </row>
    <row r="1937" spans="6:12" x14ac:dyDescent="0.4">
      <c r="F1937" s="442"/>
      <c r="G1937" s="451"/>
      <c r="H1937" s="445"/>
      <c r="J1937" s="444"/>
      <c r="L1937" s="449"/>
    </row>
    <row r="1938" spans="6:12" x14ac:dyDescent="0.4">
      <c r="F1938" s="442"/>
      <c r="G1938" s="451"/>
      <c r="H1938" s="445"/>
      <c r="J1938" s="444"/>
      <c r="L1938" s="449"/>
    </row>
    <row r="1939" spans="6:12" x14ac:dyDescent="0.4">
      <c r="F1939" s="442"/>
      <c r="G1939" s="451"/>
      <c r="H1939" s="445"/>
      <c r="J1939" s="444"/>
      <c r="L1939" s="449"/>
    </row>
    <row r="1940" spans="6:12" x14ac:dyDescent="0.4">
      <c r="F1940" s="442"/>
      <c r="G1940" s="451"/>
      <c r="H1940" s="445"/>
      <c r="J1940" s="444"/>
      <c r="L1940" s="449"/>
    </row>
    <row r="1941" spans="6:12" x14ac:dyDescent="0.4">
      <c r="F1941" s="442"/>
      <c r="G1941" s="451"/>
      <c r="H1941" s="445"/>
      <c r="J1941" s="444"/>
      <c r="L1941" s="449"/>
    </row>
    <row r="1942" spans="6:12" x14ac:dyDescent="0.4">
      <c r="F1942" s="442"/>
      <c r="G1942" s="451"/>
      <c r="H1942" s="445"/>
      <c r="J1942" s="444"/>
      <c r="L1942" s="449"/>
    </row>
    <row r="1943" spans="6:12" x14ac:dyDescent="0.4">
      <c r="F1943" s="442"/>
      <c r="G1943" s="451"/>
      <c r="H1943" s="445"/>
      <c r="J1943" s="444"/>
      <c r="L1943" s="449"/>
    </row>
    <row r="1944" spans="6:12" x14ac:dyDescent="0.4">
      <c r="F1944" s="442"/>
      <c r="G1944" s="451"/>
      <c r="H1944" s="445"/>
      <c r="J1944" s="444"/>
      <c r="L1944" s="449"/>
    </row>
    <row r="1945" spans="6:12" x14ac:dyDescent="0.4">
      <c r="F1945" s="442"/>
      <c r="G1945" s="451"/>
      <c r="H1945" s="445"/>
      <c r="J1945" s="444"/>
      <c r="L1945" s="449"/>
    </row>
    <row r="1946" spans="6:12" x14ac:dyDescent="0.4">
      <c r="F1946" s="442"/>
      <c r="G1946" s="451"/>
      <c r="H1946" s="445"/>
      <c r="J1946" s="444"/>
      <c r="L1946" s="449"/>
    </row>
    <row r="1947" spans="6:12" x14ac:dyDescent="0.4">
      <c r="F1947" s="442"/>
      <c r="G1947" s="451"/>
      <c r="H1947" s="445"/>
      <c r="J1947" s="444"/>
      <c r="L1947" s="449"/>
    </row>
    <row r="1948" spans="6:12" x14ac:dyDescent="0.4">
      <c r="F1948" s="442"/>
      <c r="G1948" s="451"/>
      <c r="H1948" s="445"/>
      <c r="J1948" s="444"/>
      <c r="L1948" s="449"/>
    </row>
    <row r="1949" spans="6:12" x14ac:dyDescent="0.4">
      <c r="F1949" s="442"/>
      <c r="G1949" s="451"/>
      <c r="H1949" s="445"/>
      <c r="J1949" s="444"/>
      <c r="L1949" s="449"/>
    </row>
    <row r="1950" spans="6:12" x14ac:dyDescent="0.4">
      <c r="F1950" s="442"/>
      <c r="G1950" s="451"/>
      <c r="H1950" s="445"/>
      <c r="J1950" s="444"/>
      <c r="L1950" s="449"/>
    </row>
    <row r="1951" spans="6:12" x14ac:dyDescent="0.4">
      <c r="F1951" s="442"/>
      <c r="G1951" s="451"/>
      <c r="H1951" s="445"/>
      <c r="J1951" s="444"/>
      <c r="L1951" s="449"/>
    </row>
    <row r="1952" spans="6:12" x14ac:dyDescent="0.4">
      <c r="F1952" s="442"/>
      <c r="G1952" s="451"/>
      <c r="H1952" s="445"/>
      <c r="J1952" s="444"/>
      <c r="L1952" s="449"/>
    </row>
    <row r="1953" spans="6:12" x14ac:dyDescent="0.4">
      <c r="F1953" s="442"/>
      <c r="G1953" s="451"/>
      <c r="H1953" s="445"/>
      <c r="J1953" s="444"/>
      <c r="L1953" s="449"/>
    </row>
    <row r="1954" spans="6:12" x14ac:dyDescent="0.4">
      <c r="F1954" s="442"/>
      <c r="G1954" s="451"/>
      <c r="H1954" s="445"/>
      <c r="J1954" s="444"/>
      <c r="L1954" s="449"/>
    </row>
    <row r="1955" spans="6:12" x14ac:dyDescent="0.4">
      <c r="F1955" s="442"/>
      <c r="G1955" s="451"/>
      <c r="H1955" s="445"/>
      <c r="J1955" s="444"/>
      <c r="L1955" s="449"/>
    </row>
    <row r="1956" spans="6:12" x14ac:dyDescent="0.4">
      <c r="F1956" s="442"/>
      <c r="G1956" s="451"/>
      <c r="H1956" s="445"/>
      <c r="J1956" s="444"/>
      <c r="L1956" s="449"/>
    </row>
    <row r="1957" spans="6:12" x14ac:dyDescent="0.4">
      <c r="F1957" s="442"/>
      <c r="G1957" s="451"/>
      <c r="H1957" s="445"/>
      <c r="J1957" s="444"/>
      <c r="L1957" s="449"/>
    </row>
    <row r="1958" spans="6:12" x14ac:dyDescent="0.4">
      <c r="F1958" s="442"/>
      <c r="G1958" s="451"/>
      <c r="H1958" s="445"/>
      <c r="J1958" s="444"/>
      <c r="L1958" s="449"/>
    </row>
    <row r="1959" spans="6:12" x14ac:dyDescent="0.4">
      <c r="F1959" s="442"/>
      <c r="G1959" s="451"/>
      <c r="H1959" s="445"/>
      <c r="J1959" s="444"/>
      <c r="L1959" s="449"/>
    </row>
    <row r="1960" spans="6:12" x14ac:dyDescent="0.4">
      <c r="F1960" s="442"/>
      <c r="G1960" s="451"/>
      <c r="H1960" s="445"/>
      <c r="J1960" s="444"/>
      <c r="L1960" s="449"/>
    </row>
    <row r="1961" spans="6:12" x14ac:dyDescent="0.4">
      <c r="F1961" s="442"/>
      <c r="G1961" s="451"/>
      <c r="H1961" s="445"/>
      <c r="J1961" s="444"/>
      <c r="L1961" s="449"/>
    </row>
    <row r="1962" spans="6:12" x14ac:dyDescent="0.4">
      <c r="F1962" s="442"/>
      <c r="G1962" s="451"/>
      <c r="H1962" s="445"/>
      <c r="J1962" s="444"/>
      <c r="L1962" s="449"/>
    </row>
    <row r="1963" spans="6:12" x14ac:dyDescent="0.4">
      <c r="F1963" s="442"/>
      <c r="G1963" s="451"/>
      <c r="H1963" s="445"/>
      <c r="J1963" s="444"/>
      <c r="L1963" s="449"/>
    </row>
    <row r="1964" spans="6:12" x14ac:dyDescent="0.4">
      <c r="F1964" s="442"/>
      <c r="G1964" s="451"/>
      <c r="H1964" s="445"/>
      <c r="J1964" s="444"/>
      <c r="L1964" s="449"/>
    </row>
    <row r="1965" spans="6:12" x14ac:dyDescent="0.4">
      <c r="F1965" s="442"/>
      <c r="G1965" s="451"/>
      <c r="H1965" s="445"/>
      <c r="J1965" s="444"/>
      <c r="L1965" s="449"/>
    </row>
    <row r="1966" spans="6:12" x14ac:dyDescent="0.4">
      <c r="F1966" s="442"/>
      <c r="G1966" s="451"/>
      <c r="H1966" s="445"/>
      <c r="J1966" s="444"/>
      <c r="L1966" s="449"/>
    </row>
    <row r="1967" spans="6:12" x14ac:dyDescent="0.4">
      <c r="F1967" s="442"/>
      <c r="G1967" s="451"/>
      <c r="H1967" s="445"/>
      <c r="J1967" s="444"/>
      <c r="L1967" s="449"/>
    </row>
    <row r="1968" spans="6:12" x14ac:dyDescent="0.4">
      <c r="F1968" s="442"/>
      <c r="G1968" s="451"/>
      <c r="H1968" s="445"/>
      <c r="J1968" s="444"/>
      <c r="L1968" s="449"/>
    </row>
    <row r="1969" spans="6:12" x14ac:dyDescent="0.4">
      <c r="F1969" s="442"/>
      <c r="G1969" s="451"/>
      <c r="H1969" s="445"/>
      <c r="J1969" s="444"/>
      <c r="L1969" s="449"/>
    </row>
    <row r="1970" spans="6:12" x14ac:dyDescent="0.4">
      <c r="F1970" s="442"/>
      <c r="G1970" s="451"/>
      <c r="H1970" s="445"/>
      <c r="J1970" s="444"/>
      <c r="L1970" s="449"/>
    </row>
    <row r="1971" spans="6:12" x14ac:dyDescent="0.4">
      <c r="F1971" s="442"/>
      <c r="G1971" s="451"/>
      <c r="H1971" s="445"/>
      <c r="J1971" s="444"/>
      <c r="L1971" s="449"/>
    </row>
    <row r="1972" spans="6:12" x14ac:dyDescent="0.4">
      <c r="F1972" s="442"/>
      <c r="G1972" s="451"/>
      <c r="H1972" s="445"/>
      <c r="J1972" s="444"/>
      <c r="L1972" s="449"/>
    </row>
    <row r="1973" spans="6:12" x14ac:dyDescent="0.4">
      <c r="F1973" s="442"/>
      <c r="G1973" s="451"/>
      <c r="H1973" s="445"/>
      <c r="J1973" s="444"/>
      <c r="L1973" s="449"/>
    </row>
    <row r="1974" spans="6:12" x14ac:dyDescent="0.4">
      <c r="F1974" s="442"/>
      <c r="G1974" s="451"/>
      <c r="H1974" s="445"/>
      <c r="J1974" s="444"/>
      <c r="L1974" s="449"/>
    </row>
    <row r="1975" spans="6:12" x14ac:dyDescent="0.4">
      <c r="F1975" s="442"/>
      <c r="G1975" s="451"/>
      <c r="H1975" s="445"/>
      <c r="J1975" s="444"/>
      <c r="L1975" s="449"/>
    </row>
    <row r="1976" spans="6:12" x14ac:dyDescent="0.4">
      <c r="F1976" s="442"/>
      <c r="G1976" s="451"/>
      <c r="H1976" s="445"/>
      <c r="J1976" s="444"/>
      <c r="L1976" s="449"/>
    </row>
    <row r="1977" spans="6:12" x14ac:dyDescent="0.4">
      <c r="F1977" s="442"/>
      <c r="G1977" s="451"/>
      <c r="H1977" s="445"/>
      <c r="J1977" s="444"/>
      <c r="L1977" s="449"/>
    </row>
    <row r="1978" spans="6:12" x14ac:dyDescent="0.4">
      <c r="F1978" s="442"/>
      <c r="G1978" s="451"/>
      <c r="H1978" s="445"/>
      <c r="J1978" s="444"/>
      <c r="L1978" s="449"/>
    </row>
    <row r="1979" spans="6:12" x14ac:dyDescent="0.4">
      <c r="F1979" s="442"/>
      <c r="G1979" s="451"/>
      <c r="H1979" s="445"/>
      <c r="J1979" s="444"/>
      <c r="L1979" s="449"/>
    </row>
    <row r="1980" spans="6:12" x14ac:dyDescent="0.4">
      <c r="F1980" s="442"/>
      <c r="G1980" s="451"/>
      <c r="H1980" s="445"/>
      <c r="J1980" s="444"/>
      <c r="L1980" s="449"/>
    </row>
    <row r="1981" spans="6:12" x14ac:dyDescent="0.4">
      <c r="F1981" s="442"/>
      <c r="G1981" s="451"/>
      <c r="H1981" s="445"/>
      <c r="J1981" s="444"/>
      <c r="L1981" s="449"/>
    </row>
    <row r="1982" spans="6:12" x14ac:dyDescent="0.4">
      <c r="F1982" s="442"/>
      <c r="G1982" s="451"/>
      <c r="H1982" s="445"/>
      <c r="J1982" s="444"/>
      <c r="L1982" s="449"/>
    </row>
    <row r="1983" spans="6:12" x14ac:dyDescent="0.4">
      <c r="F1983" s="442"/>
      <c r="G1983" s="451"/>
      <c r="H1983" s="445"/>
      <c r="J1983" s="444"/>
      <c r="L1983" s="449"/>
    </row>
    <row r="1984" spans="6:12" x14ac:dyDescent="0.4">
      <c r="F1984" s="442"/>
      <c r="G1984" s="451"/>
      <c r="H1984" s="445"/>
      <c r="J1984" s="444"/>
      <c r="L1984" s="449"/>
    </row>
    <row r="1985" spans="6:12" x14ac:dyDescent="0.4">
      <c r="F1985" s="442"/>
      <c r="G1985" s="451"/>
      <c r="H1985" s="445"/>
      <c r="J1985" s="444"/>
      <c r="L1985" s="449"/>
    </row>
    <row r="1986" spans="6:12" x14ac:dyDescent="0.4">
      <c r="F1986" s="442"/>
      <c r="G1986" s="451"/>
      <c r="H1986" s="445"/>
      <c r="J1986" s="444"/>
      <c r="L1986" s="449"/>
    </row>
    <row r="1987" spans="6:12" x14ac:dyDescent="0.4">
      <c r="F1987" s="442"/>
      <c r="G1987" s="451"/>
      <c r="H1987" s="445"/>
      <c r="J1987" s="444"/>
      <c r="L1987" s="449"/>
    </row>
    <row r="1988" spans="6:12" x14ac:dyDescent="0.4">
      <c r="F1988" s="442"/>
      <c r="G1988" s="451"/>
      <c r="H1988" s="445"/>
      <c r="J1988" s="444"/>
      <c r="L1988" s="449"/>
    </row>
    <row r="1989" spans="6:12" x14ac:dyDescent="0.4">
      <c r="F1989" s="442"/>
      <c r="G1989" s="451"/>
      <c r="H1989" s="445"/>
      <c r="J1989" s="444"/>
      <c r="L1989" s="449"/>
    </row>
    <row r="1990" spans="6:12" x14ac:dyDescent="0.4">
      <c r="F1990" s="442"/>
      <c r="G1990" s="451"/>
      <c r="H1990" s="445"/>
      <c r="J1990" s="444"/>
      <c r="L1990" s="449"/>
    </row>
    <row r="1991" spans="6:12" x14ac:dyDescent="0.4">
      <c r="F1991" s="442"/>
      <c r="G1991" s="451"/>
      <c r="H1991" s="445"/>
      <c r="J1991" s="444"/>
      <c r="L1991" s="449"/>
    </row>
    <row r="1992" spans="6:12" x14ac:dyDescent="0.4">
      <c r="F1992" s="442"/>
      <c r="G1992" s="451"/>
      <c r="H1992" s="445"/>
      <c r="J1992" s="444"/>
      <c r="L1992" s="449"/>
    </row>
    <row r="1993" spans="6:12" x14ac:dyDescent="0.4">
      <c r="F1993" s="442"/>
      <c r="G1993" s="451"/>
      <c r="H1993" s="445"/>
      <c r="J1993" s="444"/>
      <c r="L1993" s="449"/>
    </row>
    <row r="1994" spans="6:12" x14ac:dyDescent="0.4">
      <c r="F1994" s="442"/>
      <c r="G1994" s="451"/>
      <c r="H1994" s="445"/>
      <c r="J1994" s="444"/>
      <c r="L1994" s="449"/>
    </row>
    <row r="1995" spans="6:12" x14ac:dyDescent="0.4">
      <c r="F1995" s="442"/>
      <c r="G1995" s="451"/>
      <c r="H1995" s="445"/>
      <c r="J1995" s="444"/>
      <c r="L1995" s="449"/>
    </row>
    <row r="1996" spans="6:12" x14ac:dyDescent="0.4">
      <c r="F1996" s="442"/>
      <c r="G1996" s="451"/>
      <c r="H1996" s="445"/>
      <c r="J1996" s="444"/>
      <c r="L1996" s="449"/>
    </row>
    <row r="1997" spans="6:12" x14ac:dyDescent="0.4">
      <c r="F1997" s="442"/>
      <c r="G1997" s="451"/>
      <c r="H1997" s="445"/>
      <c r="J1997" s="444"/>
      <c r="L1997" s="449"/>
    </row>
    <row r="1998" spans="6:12" x14ac:dyDescent="0.4">
      <c r="F1998" s="442"/>
      <c r="G1998" s="451"/>
      <c r="H1998" s="445"/>
      <c r="J1998" s="444"/>
      <c r="L1998" s="449"/>
    </row>
    <row r="1999" spans="6:12" x14ac:dyDescent="0.4">
      <c r="F1999" s="442"/>
      <c r="G1999" s="451"/>
      <c r="H1999" s="445"/>
      <c r="J1999" s="444"/>
      <c r="L1999" s="449"/>
    </row>
    <row r="2000" spans="6:12" x14ac:dyDescent="0.4">
      <c r="F2000" s="442"/>
      <c r="G2000" s="451"/>
      <c r="H2000" s="445"/>
      <c r="J2000" s="444"/>
      <c r="L2000" s="449"/>
    </row>
    <row r="2001" spans="8:8" x14ac:dyDescent="0.4">
      <c r="H2001" s="445"/>
    </row>
    <row r="2002" spans="8:8" x14ac:dyDescent="0.4">
      <c r="H2002" s="445"/>
    </row>
    <row r="2003" spans="8:8" x14ac:dyDescent="0.4">
      <c r="H2003" s="445"/>
    </row>
    <row r="2004" spans="8:8" x14ac:dyDescent="0.4">
      <c r="H2004" s="445"/>
    </row>
    <row r="2005" spans="8:8" x14ac:dyDescent="0.4">
      <c r="H2005" s="445"/>
    </row>
    <row r="2006" spans="8:8" x14ac:dyDescent="0.4">
      <c r="H2006" s="445"/>
    </row>
    <row r="2007" spans="8:8" x14ac:dyDescent="0.4">
      <c r="H2007" s="445"/>
    </row>
    <row r="2008" spans="8:8" x14ac:dyDescent="0.4">
      <c r="H2008" s="445"/>
    </row>
    <row r="2009" spans="8:8" x14ac:dyDescent="0.4">
      <c r="H2009" s="445"/>
    </row>
    <row r="2010" spans="8:8" x14ac:dyDescent="0.4">
      <c r="H2010" s="445"/>
    </row>
    <row r="2011" spans="8:8" x14ac:dyDescent="0.4">
      <c r="H2011" s="445"/>
    </row>
    <row r="2012" spans="8:8" x14ac:dyDescent="0.4">
      <c r="H2012" s="445"/>
    </row>
    <row r="2013" spans="8:8" x14ac:dyDescent="0.4">
      <c r="H2013" s="445"/>
    </row>
    <row r="2014" spans="8:8" x14ac:dyDescent="0.4">
      <c r="H2014" s="445"/>
    </row>
    <row r="2015" spans="8:8" x14ac:dyDescent="0.4">
      <c r="H2015" s="445"/>
    </row>
    <row r="2016" spans="8:8" x14ac:dyDescent="0.4">
      <c r="H2016" s="445"/>
    </row>
    <row r="2017" spans="8:8" x14ac:dyDescent="0.4">
      <c r="H2017" s="445"/>
    </row>
    <row r="2018" spans="8:8" x14ac:dyDescent="0.4">
      <c r="H2018" s="445"/>
    </row>
    <row r="2019" spans="8:8" x14ac:dyDescent="0.4">
      <c r="H2019" s="445"/>
    </row>
    <row r="2020" spans="8:8" x14ac:dyDescent="0.4">
      <c r="H2020" s="445"/>
    </row>
    <row r="2021" spans="8:8" x14ac:dyDescent="0.4">
      <c r="H2021" s="445"/>
    </row>
    <row r="2022" spans="8:8" x14ac:dyDescent="0.4">
      <c r="H2022" s="445"/>
    </row>
    <row r="2023" spans="8:8" x14ac:dyDescent="0.4">
      <c r="H2023" s="445"/>
    </row>
    <row r="2024" spans="8:8" x14ac:dyDescent="0.4">
      <c r="H2024" s="445"/>
    </row>
    <row r="2025" spans="8:8" x14ac:dyDescent="0.4">
      <c r="H2025" s="445"/>
    </row>
    <row r="2026" spans="8:8" x14ac:dyDescent="0.4">
      <c r="H2026" s="445"/>
    </row>
    <row r="2027" spans="8:8" x14ac:dyDescent="0.4">
      <c r="H2027" s="445"/>
    </row>
    <row r="2028" spans="8:8" x14ac:dyDescent="0.4">
      <c r="H2028" s="445"/>
    </row>
    <row r="2029" spans="8:8" x14ac:dyDescent="0.4">
      <c r="H2029" s="445"/>
    </row>
    <row r="2030" spans="8:8" x14ac:dyDescent="0.4">
      <c r="H2030" s="445"/>
    </row>
    <row r="2031" spans="8:8" x14ac:dyDescent="0.4">
      <c r="H2031" s="445"/>
    </row>
    <row r="2032" spans="8:8" x14ac:dyDescent="0.4">
      <c r="H2032" s="445"/>
    </row>
    <row r="2033" spans="8:8" x14ac:dyDescent="0.4">
      <c r="H2033" s="445"/>
    </row>
    <row r="2034" spans="8:8" x14ac:dyDescent="0.4">
      <c r="H2034" s="445"/>
    </row>
    <row r="2035" spans="8:8" x14ac:dyDescent="0.4">
      <c r="H2035" s="445"/>
    </row>
    <row r="2036" spans="8:8" x14ac:dyDescent="0.4">
      <c r="H2036" s="445"/>
    </row>
    <row r="2037" spans="8:8" x14ac:dyDescent="0.4">
      <c r="H2037" s="445"/>
    </row>
    <row r="2038" spans="8:8" x14ac:dyDescent="0.4">
      <c r="H2038" s="445"/>
    </row>
    <row r="2039" spans="8:8" x14ac:dyDescent="0.4">
      <c r="H2039" s="445"/>
    </row>
    <row r="2040" spans="8:8" x14ac:dyDescent="0.4">
      <c r="H2040" s="445"/>
    </row>
    <row r="2041" spans="8:8" x14ac:dyDescent="0.4">
      <c r="H2041" s="445"/>
    </row>
    <row r="2042" spans="8:8" x14ac:dyDescent="0.4">
      <c r="H2042" s="445"/>
    </row>
    <row r="2043" spans="8:8" x14ac:dyDescent="0.4">
      <c r="H2043" s="445"/>
    </row>
    <row r="2044" spans="8:8" x14ac:dyDescent="0.4">
      <c r="H2044" s="445"/>
    </row>
    <row r="2045" spans="8:8" x14ac:dyDescent="0.4">
      <c r="H2045" s="445"/>
    </row>
    <row r="2046" spans="8:8" x14ac:dyDescent="0.4">
      <c r="H2046" s="445"/>
    </row>
    <row r="2047" spans="8:8" x14ac:dyDescent="0.4">
      <c r="H2047" s="445"/>
    </row>
    <row r="2048" spans="8:8" x14ac:dyDescent="0.4">
      <c r="H2048" s="445"/>
    </row>
    <row r="2049" spans="8:8" x14ac:dyDescent="0.4">
      <c r="H2049" s="445"/>
    </row>
    <row r="2050" spans="8:8" x14ac:dyDescent="0.4">
      <c r="H2050" s="445"/>
    </row>
    <row r="2051" spans="8:8" x14ac:dyDescent="0.4">
      <c r="H2051" s="445"/>
    </row>
    <row r="2052" spans="8:8" x14ac:dyDescent="0.4">
      <c r="H2052" s="445"/>
    </row>
    <row r="2053" spans="8:8" x14ac:dyDescent="0.4">
      <c r="H2053" s="445"/>
    </row>
    <row r="2054" spans="8:8" x14ac:dyDescent="0.4">
      <c r="H2054" s="445"/>
    </row>
    <row r="2055" spans="8:8" x14ac:dyDescent="0.4">
      <c r="H2055" s="445"/>
    </row>
    <row r="2056" spans="8:8" x14ac:dyDescent="0.4">
      <c r="H2056" s="445"/>
    </row>
    <row r="2057" spans="8:8" x14ac:dyDescent="0.4">
      <c r="H2057" s="445"/>
    </row>
    <row r="2058" spans="8:8" x14ac:dyDescent="0.4">
      <c r="H2058" s="445"/>
    </row>
    <row r="2059" spans="8:8" x14ac:dyDescent="0.4">
      <c r="H2059" s="445"/>
    </row>
    <row r="2060" spans="8:8" x14ac:dyDescent="0.4">
      <c r="H2060" s="445"/>
    </row>
    <row r="2061" spans="8:8" x14ac:dyDescent="0.4">
      <c r="H2061" s="445"/>
    </row>
    <row r="2062" spans="8:8" x14ac:dyDescent="0.4">
      <c r="H2062" s="445"/>
    </row>
    <row r="2063" spans="8:8" x14ac:dyDescent="0.4">
      <c r="H2063" s="445"/>
    </row>
    <row r="2064" spans="8:8" x14ac:dyDescent="0.4">
      <c r="H2064" s="445"/>
    </row>
    <row r="2065" spans="8:8" x14ac:dyDescent="0.4">
      <c r="H2065" s="445"/>
    </row>
    <row r="2066" spans="8:8" x14ac:dyDescent="0.4">
      <c r="H2066" s="445"/>
    </row>
    <row r="2067" spans="8:8" x14ac:dyDescent="0.4">
      <c r="H2067" s="445"/>
    </row>
    <row r="2068" spans="8:8" x14ac:dyDescent="0.4">
      <c r="H2068" s="445"/>
    </row>
    <row r="2069" spans="8:8" x14ac:dyDescent="0.4">
      <c r="H2069" s="445"/>
    </row>
    <row r="2070" spans="8:8" x14ac:dyDescent="0.4">
      <c r="H2070" s="445"/>
    </row>
    <row r="2071" spans="8:8" x14ac:dyDescent="0.4">
      <c r="H2071" s="445"/>
    </row>
    <row r="2072" spans="8:8" x14ac:dyDescent="0.4">
      <c r="H2072" s="445"/>
    </row>
    <row r="2073" spans="8:8" x14ac:dyDescent="0.4">
      <c r="H2073" s="445"/>
    </row>
    <row r="2074" spans="8:8" x14ac:dyDescent="0.4">
      <c r="H2074" s="445"/>
    </row>
    <row r="2075" spans="8:8" x14ac:dyDescent="0.4">
      <c r="H2075" s="445"/>
    </row>
    <row r="2076" spans="8:8" x14ac:dyDescent="0.4">
      <c r="H2076" s="445"/>
    </row>
    <row r="2077" spans="8:8" x14ac:dyDescent="0.4">
      <c r="H2077" s="445"/>
    </row>
    <row r="2078" spans="8:8" x14ac:dyDescent="0.4">
      <c r="H2078" s="445"/>
    </row>
    <row r="2079" spans="8:8" x14ac:dyDescent="0.4">
      <c r="H2079" s="445"/>
    </row>
    <row r="2080" spans="8:8" x14ac:dyDescent="0.4">
      <c r="H2080" s="445"/>
    </row>
    <row r="2081" spans="8:8" x14ac:dyDescent="0.4">
      <c r="H2081" s="445"/>
    </row>
    <row r="2082" spans="8:8" x14ac:dyDescent="0.4">
      <c r="H2082" s="445"/>
    </row>
    <row r="2083" spans="8:8" x14ac:dyDescent="0.4">
      <c r="H2083" s="445"/>
    </row>
    <row r="2084" spans="8:8" x14ac:dyDescent="0.4">
      <c r="H2084" s="445"/>
    </row>
    <row r="2085" spans="8:8" x14ac:dyDescent="0.4">
      <c r="H2085" s="445"/>
    </row>
    <row r="2086" spans="8:8" x14ac:dyDescent="0.4">
      <c r="H2086" s="445"/>
    </row>
    <row r="2087" spans="8:8" x14ac:dyDescent="0.4">
      <c r="H2087" s="445"/>
    </row>
    <row r="2088" spans="8:8" x14ac:dyDescent="0.4">
      <c r="H2088" s="445"/>
    </row>
    <row r="2089" spans="8:8" x14ac:dyDescent="0.4">
      <c r="H2089" s="445"/>
    </row>
    <row r="2090" spans="8:8" x14ac:dyDescent="0.4">
      <c r="H2090" s="445"/>
    </row>
    <row r="2091" spans="8:8" x14ac:dyDescent="0.4">
      <c r="H2091" s="445"/>
    </row>
    <row r="2092" spans="8:8" x14ac:dyDescent="0.4">
      <c r="H2092" s="445"/>
    </row>
    <row r="2093" spans="8:8" x14ac:dyDescent="0.4">
      <c r="H2093" s="445"/>
    </row>
    <row r="2094" spans="8:8" x14ac:dyDescent="0.4">
      <c r="H2094" s="445"/>
    </row>
    <row r="2095" spans="8:8" x14ac:dyDescent="0.4">
      <c r="H2095" s="445"/>
    </row>
    <row r="2096" spans="8:8" x14ac:dyDescent="0.4">
      <c r="H2096" s="445"/>
    </row>
    <row r="2097" spans="8:8" x14ac:dyDescent="0.4">
      <c r="H2097" s="445"/>
    </row>
    <row r="2098" spans="8:8" x14ac:dyDescent="0.4">
      <c r="H2098" s="445"/>
    </row>
    <row r="2099" spans="8:8" x14ac:dyDescent="0.4">
      <c r="H2099" s="445"/>
    </row>
    <row r="2100" spans="8:8" x14ac:dyDescent="0.4">
      <c r="H2100" s="445"/>
    </row>
    <row r="2101" spans="8:8" x14ac:dyDescent="0.4">
      <c r="H2101" s="445"/>
    </row>
    <row r="2102" spans="8:8" x14ac:dyDescent="0.4">
      <c r="H2102" s="445"/>
    </row>
    <row r="2103" spans="8:8" x14ac:dyDescent="0.4">
      <c r="H2103" s="445"/>
    </row>
    <row r="2104" spans="8:8" x14ac:dyDescent="0.4">
      <c r="H2104" s="445"/>
    </row>
    <row r="2105" spans="8:8" x14ac:dyDescent="0.4">
      <c r="H2105" s="445"/>
    </row>
    <row r="2106" spans="8:8" x14ac:dyDescent="0.4">
      <c r="H2106" s="445"/>
    </row>
    <row r="2107" spans="8:8" x14ac:dyDescent="0.4">
      <c r="H2107" s="445"/>
    </row>
    <row r="2108" spans="8:8" x14ac:dyDescent="0.4">
      <c r="H2108" s="445"/>
    </row>
    <row r="2109" spans="8:8" x14ac:dyDescent="0.4">
      <c r="H2109" s="445"/>
    </row>
    <row r="2110" spans="8:8" x14ac:dyDescent="0.4">
      <c r="H2110" s="445"/>
    </row>
    <row r="2111" spans="8:8" x14ac:dyDescent="0.4">
      <c r="H2111" s="445"/>
    </row>
    <row r="2112" spans="8:8" x14ac:dyDescent="0.4">
      <c r="H2112" s="445"/>
    </row>
    <row r="2113" spans="8:8" x14ac:dyDescent="0.4">
      <c r="H2113" s="445"/>
    </row>
    <row r="2114" spans="8:8" x14ac:dyDescent="0.4">
      <c r="H2114" s="445"/>
    </row>
    <row r="2115" spans="8:8" x14ac:dyDescent="0.4">
      <c r="H2115" s="445"/>
    </row>
    <row r="2116" spans="8:8" x14ac:dyDescent="0.4">
      <c r="H2116" s="445"/>
    </row>
    <row r="2117" spans="8:8" x14ac:dyDescent="0.4">
      <c r="H2117" s="445"/>
    </row>
    <row r="2118" spans="8:8" x14ac:dyDescent="0.4">
      <c r="H2118" s="445"/>
    </row>
    <row r="2119" spans="8:8" x14ac:dyDescent="0.4">
      <c r="H2119" s="445"/>
    </row>
    <row r="2120" spans="8:8" x14ac:dyDescent="0.4">
      <c r="H2120" s="445"/>
    </row>
    <row r="2121" spans="8:8" x14ac:dyDescent="0.4">
      <c r="H2121" s="445"/>
    </row>
    <row r="2122" spans="8:8" x14ac:dyDescent="0.4">
      <c r="H2122" s="445"/>
    </row>
    <row r="2123" spans="8:8" x14ac:dyDescent="0.4">
      <c r="H2123" s="445"/>
    </row>
    <row r="2124" spans="8:8" x14ac:dyDescent="0.4">
      <c r="H2124" s="445"/>
    </row>
    <row r="2125" spans="8:8" x14ac:dyDescent="0.4">
      <c r="H2125" s="445"/>
    </row>
    <row r="2126" spans="8:8" x14ac:dyDescent="0.4">
      <c r="H2126" s="445"/>
    </row>
    <row r="2127" spans="8:8" x14ac:dyDescent="0.4">
      <c r="H2127" s="445"/>
    </row>
    <row r="2128" spans="8:8" x14ac:dyDescent="0.4">
      <c r="H2128" s="445"/>
    </row>
    <row r="2129" spans="8:8" x14ac:dyDescent="0.4">
      <c r="H2129" s="445"/>
    </row>
    <row r="2130" spans="8:8" x14ac:dyDescent="0.4">
      <c r="H2130" s="445"/>
    </row>
    <row r="2131" spans="8:8" x14ac:dyDescent="0.4">
      <c r="H2131" s="445"/>
    </row>
    <row r="2132" spans="8:8" x14ac:dyDescent="0.4">
      <c r="H2132" s="445"/>
    </row>
    <row r="2133" spans="8:8" x14ac:dyDescent="0.4">
      <c r="H2133" s="445"/>
    </row>
    <row r="2134" spans="8:8" x14ac:dyDescent="0.4">
      <c r="H2134" s="445"/>
    </row>
    <row r="2135" spans="8:8" x14ac:dyDescent="0.4">
      <c r="H2135" s="445"/>
    </row>
    <row r="2136" spans="8:8" x14ac:dyDescent="0.4">
      <c r="H2136" s="445"/>
    </row>
    <row r="2137" spans="8:8" x14ac:dyDescent="0.4">
      <c r="H2137" s="445"/>
    </row>
    <row r="2138" spans="8:8" x14ac:dyDescent="0.4">
      <c r="H2138" s="445"/>
    </row>
    <row r="2139" spans="8:8" x14ac:dyDescent="0.4">
      <c r="H2139" s="445"/>
    </row>
    <row r="2140" spans="8:8" x14ac:dyDescent="0.4">
      <c r="H2140" s="445"/>
    </row>
    <row r="2141" spans="8:8" x14ac:dyDescent="0.4">
      <c r="H2141" s="445"/>
    </row>
    <row r="2142" spans="8:8" x14ac:dyDescent="0.4">
      <c r="H2142" s="445"/>
    </row>
    <row r="2143" spans="8:8" x14ac:dyDescent="0.4">
      <c r="H2143" s="445"/>
    </row>
    <row r="2144" spans="8:8" x14ac:dyDescent="0.4">
      <c r="H2144" s="445"/>
    </row>
    <row r="2145" spans="8:8" x14ac:dyDescent="0.4">
      <c r="H2145" s="445"/>
    </row>
    <row r="2146" spans="8:8" x14ac:dyDescent="0.4">
      <c r="H2146" s="445"/>
    </row>
    <row r="2147" spans="8:8" x14ac:dyDescent="0.4">
      <c r="H2147" s="445"/>
    </row>
    <row r="2148" spans="8:8" x14ac:dyDescent="0.4">
      <c r="H2148" s="445"/>
    </row>
    <row r="2149" spans="8:8" x14ac:dyDescent="0.4">
      <c r="H2149" s="445"/>
    </row>
    <row r="2150" spans="8:8" x14ac:dyDescent="0.4">
      <c r="H2150" s="445"/>
    </row>
    <row r="2151" spans="8:8" x14ac:dyDescent="0.4">
      <c r="H2151" s="445"/>
    </row>
    <row r="2152" spans="8:8" x14ac:dyDescent="0.4">
      <c r="H2152" s="445"/>
    </row>
    <row r="2153" spans="8:8" x14ac:dyDescent="0.4">
      <c r="H2153" s="445"/>
    </row>
    <row r="2154" spans="8:8" x14ac:dyDescent="0.4">
      <c r="H2154" s="445"/>
    </row>
    <row r="2155" spans="8:8" x14ac:dyDescent="0.4">
      <c r="H2155" s="445"/>
    </row>
    <row r="2156" spans="8:8" x14ac:dyDescent="0.4">
      <c r="H2156" s="445"/>
    </row>
    <row r="2157" spans="8:8" x14ac:dyDescent="0.4">
      <c r="H2157" s="445"/>
    </row>
    <row r="2158" spans="8:8" x14ac:dyDescent="0.4">
      <c r="H2158" s="445"/>
    </row>
    <row r="2159" spans="8:8" x14ac:dyDescent="0.4">
      <c r="H2159" s="445"/>
    </row>
    <row r="2160" spans="8:8" x14ac:dyDescent="0.4">
      <c r="H2160" s="445"/>
    </row>
    <row r="2161" spans="8:8" x14ac:dyDescent="0.4">
      <c r="H2161" s="445"/>
    </row>
    <row r="2162" spans="8:8" x14ac:dyDescent="0.4">
      <c r="H2162" s="445"/>
    </row>
    <row r="2163" spans="8:8" x14ac:dyDescent="0.4">
      <c r="H2163" s="445"/>
    </row>
    <row r="2164" spans="8:8" x14ac:dyDescent="0.4">
      <c r="H2164" s="445"/>
    </row>
    <row r="2165" spans="8:8" x14ac:dyDescent="0.4">
      <c r="H2165" s="445"/>
    </row>
    <row r="2166" spans="8:8" x14ac:dyDescent="0.4">
      <c r="H2166" s="445"/>
    </row>
    <row r="2167" spans="8:8" x14ac:dyDescent="0.4">
      <c r="H2167" s="445"/>
    </row>
    <row r="2168" spans="8:8" x14ac:dyDescent="0.4">
      <c r="H2168" s="445"/>
    </row>
    <row r="2169" spans="8:8" x14ac:dyDescent="0.4">
      <c r="H2169" s="445"/>
    </row>
    <row r="2170" spans="8:8" x14ac:dyDescent="0.4">
      <c r="H2170" s="445"/>
    </row>
    <row r="2171" spans="8:8" x14ac:dyDescent="0.4">
      <c r="H2171" s="445"/>
    </row>
    <row r="2172" spans="8:8" x14ac:dyDescent="0.4">
      <c r="H2172" s="445"/>
    </row>
    <row r="2173" spans="8:8" x14ac:dyDescent="0.4">
      <c r="H2173" s="445"/>
    </row>
    <row r="2174" spans="8:8" x14ac:dyDescent="0.4">
      <c r="H2174" s="445"/>
    </row>
    <row r="2175" spans="8:8" x14ac:dyDescent="0.4">
      <c r="H2175" s="445"/>
    </row>
    <row r="2176" spans="8:8" x14ac:dyDescent="0.4">
      <c r="H2176" s="445"/>
    </row>
    <row r="2177" spans="8:8" x14ac:dyDescent="0.4">
      <c r="H2177" s="445"/>
    </row>
    <row r="2178" spans="8:8" x14ac:dyDescent="0.4">
      <c r="H2178" s="445"/>
    </row>
    <row r="2179" spans="8:8" x14ac:dyDescent="0.4">
      <c r="H2179" s="445"/>
    </row>
    <row r="2180" spans="8:8" x14ac:dyDescent="0.4">
      <c r="H2180" s="445"/>
    </row>
    <row r="2181" spans="8:8" x14ac:dyDescent="0.4">
      <c r="H2181" s="445"/>
    </row>
    <row r="2182" spans="8:8" x14ac:dyDescent="0.4">
      <c r="H2182" s="445"/>
    </row>
    <row r="2183" spans="8:8" x14ac:dyDescent="0.4">
      <c r="H2183" s="445"/>
    </row>
    <row r="2184" spans="8:8" x14ac:dyDescent="0.4">
      <c r="H2184" s="445"/>
    </row>
    <row r="2185" spans="8:8" x14ac:dyDescent="0.4">
      <c r="H2185" s="445"/>
    </row>
    <row r="2186" spans="8:8" x14ac:dyDescent="0.4">
      <c r="H2186" s="445"/>
    </row>
    <row r="2187" spans="8:8" x14ac:dyDescent="0.4">
      <c r="H2187" s="445"/>
    </row>
    <row r="2188" spans="8:8" x14ac:dyDescent="0.4">
      <c r="H2188" s="445"/>
    </row>
    <row r="2189" spans="8:8" x14ac:dyDescent="0.4">
      <c r="H2189" s="445"/>
    </row>
    <row r="2190" spans="8:8" x14ac:dyDescent="0.4">
      <c r="H2190" s="445"/>
    </row>
    <row r="2191" spans="8:8" x14ac:dyDescent="0.4">
      <c r="H2191" s="445"/>
    </row>
    <row r="2192" spans="8:8" x14ac:dyDescent="0.4">
      <c r="H2192" s="445"/>
    </row>
    <row r="2193" spans="8:8" x14ac:dyDescent="0.4">
      <c r="H2193" s="445"/>
    </row>
    <row r="2194" spans="8:8" x14ac:dyDescent="0.4">
      <c r="H2194" s="445"/>
    </row>
    <row r="2195" spans="8:8" x14ac:dyDescent="0.4">
      <c r="H2195" s="445"/>
    </row>
    <row r="2196" spans="8:8" x14ac:dyDescent="0.4">
      <c r="H2196" s="445"/>
    </row>
    <row r="2197" spans="8:8" x14ac:dyDescent="0.4">
      <c r="H2197" s="445"/>
    </row>
    <row r="2198" spans="8:8" x14ac:dyDescent="0.4">
      <c r="H2198" s="445"/>
    </row>
    <row r="2199" spans="8:8" x14ac:dyDescent="0.4">
      <c r="H2199" s="445"/>
    </row>
    <row r="2200" spans="8:8" x14ac:dyDescent="0.4">
      <c r="H2200" s="445"/>
    </row>
    <row r="2201" spans="8:8" x14ac:dyDescent="0.4">
      <c r="H2201" s="445"/>
    </row>
    <row r="2202" spans="8:8" x14ac:dyDescent="0.4">
      <c r="H2202" s="445"/>
    </row>
    <row r="2203" spans="8:8" x14ac:dyDescent="0.4">
      <c r="H2203" s="445"/>
    </row>
    <row r="2204" spans="8:8" x14ac:dyDescent="0.4">
      <c r="H2204" s="445"/>
    </row>
    <row r="2205" spans="8:8" x14ac:dyDescent="0.4">
      <c r="H2205" s="445"/>
    </row>
    <row r="2206" spans="8:8" x14ac:dyDescent="0.4">
      <c r="H2206" s="445"/>
    </row>
    <row r="2207" spans="8:8" x14ac:dyDescent="0.4">
      <c r="H2207" s="445"/>
    </row>
    <row r="2208" spans="8:8" x14ac:dyDescent="0.4">
      <c r="H2208" s="445"/>
    </row>
    <row r="2209" spans="8:8" x14ac:dyDescent="0.4">
      <c r="H2209" s="445"/>
    </row>
    <row r="2210" spans="8:8" x14ac:dyDescent="0.4">
      <c r="H2210" s="445"/>
    </row>
    <row r="2211" spans="8:8" x14ac:dyDescent="0.4">
      <c r="H2211" s="445"/>
    </row>
    <row r="2212" spans="8:8" x14ac:dyDescent="0.4">
      <c r="H2212" s="445"/>
    </row>
    <row r="2213" spans="8:8" x14ac:dyDescent="0.4">
      <c r="H2213" s="445"/>
    </row>
    <row r="2214" spans="8:8" x14ac:dyDescent="0.4">
      <c r="H2214" s="445"/>
    </row>
    <row r="2215" spans="8:8" x14ac:dyDescent="0.4">
      <c r="H2215" s="445"/>
    </row>
    <row r="2216" spans="8:8" x14ac:dyDescent="0.4">
      <c r="H2216" s="445"/>
    </row>
    <row r="2217" spans="8:8" x14ac:dyDescent="0.4">
      <c r="H2217" s="445"/>
    </row>
    <row r="2218" spans="8:8" x14ac:dyDescent="0.4">
      <c r="H2218" s="445"/>
    </row>
    <row r="2219" spans="8:8" x14ac:dyDescent="0.4">
      <c r="H2219" s="445"/>
    </row>
    <row r="2220" spans="8:8" x14ac:dyDescent="0.4">
      <c r="H2220" s="445"/>
    </row>
    <row r="2221" spans="8:8" x14ac:dyDescent="0.4">
      <c r="H2221" s="445"/>
    </row>
    <row r="2222" spans="8:8" x14ac:dyDescent="0.4">
      <c r="H2222" s="445"/>
    </row>
    <row r="2223" spans="8:8" x14ac:dyDescent="0.4">
      <c r="H2223" s="445"/>
    </row>
    <row r="2224" spans="8:8" x14ac:dyDescent="0.4">
      <c r="H2224" s="445"/>
    </row>
    <row r="2225" spans="8:8" x14ac:dyDescent="0.4">
      <c r="H2225" s="445"/>
    </row>
    <row r="2226" spans="8:8" x14ac:dyDescent="0.4">
      <c r="H2226" s="445"/>
    </row>
    <row r="2227" spans="8:8" x14ac:dyDescent="0.4">
      <c r="H2227" s="445"/>
    </row>
    <row r="2228" spans="8:8" x14ac:dyDescent="0.4">
      <c r="H2228" s="445"/>
    </row>
    <row r="2229" spans="8:8" x14ac:dyDescent="0.4">
      <c r="H2229" s="445"/>
    </row>
    <row r="2230" spans="8:8" x14ac:dyDescent="0.4">
      <c r="H2230" s="445"/>
    </row>
    <row r="2231" spans="8:8" x14ac:dyDescent="0.4">
      <c r="H2231" s="445"/>
    </row>
    <row r="2232" spans="8:8" x14ac:dyDescent="0.4">
      <c r="H2232" s="445"/>
    </row>
    <row r="2233" spans="8:8" x14ac:dyDescent="0.4">
      <c r="H2233" s="445"/>
    </row>
    <row r="2234" spans="8:8" x14ac:dyDescent="0.4">
      <c r="H2234" s="445"/>
    </row>
    <row r="2235" spans="8:8" x14ac:dyDescent="0.4">
      <c r="H2235" s="445"/>
    </row>
    <row r="5630" spans="8:8" x14ac:dyDescent="0.4">
      <c r="H5630" s="450"/>
    </row>
    <row r="5631" spans="8:8" x14ac:dyDescent="0.4">
      <c r="H5631" s="172"/>
    </row>
    <row r="5632" spans="8:8" x14ac:dyDescent="0.4">
      <c r="H5632" s="450"/>
    </row>
    <row r="5633" spans="8:8" x14ac:dyDescent="0.4">
      <c r="H5633" s="172"/>
    </row>
    <row r="5634" spans="8:8" x14ac:dyDescent="0.4">
      <c r="H5634" s="450"/>
    </row>
    <row r="5635" spans="8:8" x14ac:dyDescent="0.4">
      <c r="H5635" s="172"/>
    </row>
    <row r="5636" spans="8:8" x14ac:dyDescent="0.4">
      <c r="H5636" s="450"/>
    </row>
    <row r="5637" spans="8:8" x14ac:dyDescent="0.4">
      <c r="H5637" s="172"/>
    </row>
    <row r="5638" spans="8:8" x14ac:dyDescent="0.4">
      <c r="H5638" s="450"/>
    </row>
    <row r="5639" spans="8:8" x14ac:dyDescent="0.4">
      <c r="H5639" s="443"/>
    </row>
    <row r="5640" spans="8:8" x14ac:dyDescent="0.4">
      <c r="H5640" s="443"/>
    </row>
  </sheetData>
  <conditionalFormatting sqref="I2:I61 I63 I66:I70 I73 I80 I85:I107 I114:I318 I322:I323 I340 I363 I368 I372 I459 I463 I468:I470 I488 I506:I508 I518 I520 I534:I535 I599 I601 I630">
    <cfRule type="containsText" dxfId="14" priority="11" operator="containsText" text="PENDIENTE">
      <formula>NOT(ISERROR(SEARCH("PENDIENTE",I2)))</formula>
    </cfRule>
    <cfRule type="containsText" dxfId="13" priority="12" operator="containsText" text="SI">
      <formula>NOT(ISERROR(SEARCH("SI",I2)))</formula>
    </cfRule>
  </conditionalFormatting>
  <conditionalFormatting sqref="I109:I112">
    <cfRule type="containsText" dxfId="12" priority="9" operator="containsText" text="PENDIENTE">
      <formula>NOT(ISERROR(SEARCH("PENDIENTE",I109)))</formula>
    </cfRule>
    <cfRule type="containsText" dxfId="11" priority="10" operator="containsText" text="SI">
      <formula>NOT(ISERROR(SEARCH("SI",I109)))</formula>
    </cfRule>
  </conditionalFormatting>
  <dataValidations count="3">
    <dataValidation type="list" allowBlank="1" showInputMessage="1" showErrorMessage="1" sqref="D43 D53 D90:D92 D169 D95:D100 D86 D22 D81 D3:D4 D6" xr:uid="{00000000-0002-0000-0100-000000000000}">
      <formula1>Riesgo</formula1>
    </dataValidation>
    <dataValidation type="custom" allowBlank="1" showInputMessage="1" showErrorMessage="1" sqref="G1" xr:uid="{00000000-0002-0000-0100-000001000000}">
      <formula1>"tabla3"</formula1>
    </dataValidation>
    <dataValidation type="list" allowBlank="1" showInputMessage="1" showErrorMessage="1" sqref="E2:E2000" xr:uid="{BB3CF4D1-92DC-4611-BACD-D067A960E284}">
      <formula1>Compañias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2000000}">
          <x14:formula1>
            <xm:f>'Categoria'!$C$3:$C$5</xm:f>
          </x14:formula1>
          <xm:sqref>I212 I225 I208 I231:I232 I2:I152 I154:I165 I323 I264 I301 I463 I506 I535 I242 I167:I172 I247 I174:I181 I238 I249 I261</xm:sqref>
        </x14:dataValidation>
        <x14:dataValidation type="list" allowBlank="1" showInputMessage="1" showErrorMessage="1" xr:uid="{00000000-0002-0000-0100-000004000000}">
          <x14:formula1>
            <xm:f>'Categoria'!$A$2:$A$4</xm:f>
          </x14:formula1>
          <xm:sqref>G2:G154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</sheetPr>
  <dimension ref="A1:BK534"/>
  <sheetViews>
    <sheetView showGridLines="0" topLeftCell="A46" zoomScale="110" zoomScaleNormal="110" workbookViewId="0">
      <selection activeCell="D1" sqref="D1:D1048576"/>
    </sheetView>
  </sheetViews>
  <sheetFormatPr defaultColWidth="11.42578125" defaultRowHeight="15" x14ac:dyDescent="0.3"/>
  <cols>
    <col min="1" max="1" width="24" style="126" bestFit="1" customWidth="1"/>
    <col min="2" max="2" width="7.28515625" style="126" bestFit="1" customWidth="1"/>
    <col min="3" max="8" width="2.28515625" style="126" bestFit="1" customWidth="1"/>
    <col min="9" max="25" width="3.42578125" style="126" bestFit="1" customWidth="1"/>
    <col min="26" max="26" width="13.5703125" style="126" bestFit="1" customWidth="1"/>
    <col min="27" max="28" width="3.5703125" style="126" bestFit="1" customWidth="1"/>
    <col min="29" max="29" width="13.5703125" style="126" bestFit="1" customWidth="1"/>
    <col min="30" max="30" width="13.5703125" style="126" customWidth="1"/>
    <col min="31" max="31" width="40.7109375" style="126" bestFit="1" customWidth="1"/>
    <col min="32" max="32" width="7.28515625" style="126" bestFit="1" customWidth="1"/>
    <col min="33" max="35" width="2.28515625" style="126" bestFit="1" customWidth="1"/>
    <col min="36" max="36" width="2.28515625" style="137" bestFit="1" customWidth="1"/>
    <col min="37" max="37" width="2.28515625" style="126" bestFit="1" customWidth="1"/>
    <col min="38" max="58" width="3.7109375" style="126" bestFit="1" customWidth="1"/>
    <col min="59" max="62" width="14" style="126" bestFit="1" customWidth="1"/>
    <col min="63" max="64" width="13.140625" style="126" bestFit="1" customWidth="1"/>
    <col min="65" max="79" width="6.5703125" style="126" bestFit="1" customWidth="1"/>
    <col min="80" max="80" width="7.42578125" style="126" bestFit="1" customWidth="1"/>
    <col min="81" max="83" width="6.42578125" style="126" bestFit="1" customWidth="1"/>
    <col min="84" max="84" width="7" style="126" bestFit="1" customWidth="1"/>
    <col min="85" max="85" width="6.7109375" style="126" bestFit="1" customWidth="1"/>
    <col min="86" max="86" width="13.140625" style="126" bestFit="1" customWidth="1"/>
    <col min="87" max="88" width="6.42578125" style="126" bestFit="1" customWidth="1"/>
    <col min="89" max="89" width="9" style="126" bestFit="1" customWidth="1"/>
    <col min="90" max="90" width="7" style="126" bestFit="1" customWidth="1"/>
    <col min="91" max="91" width="9.5703125" style="126" bestFit="1" customWidth="1"/>
    <col min="92" max="92" width="6.7109375" style="126" bestFit="1" customWidth="1"/>
    <col min="93" max="93" width="9.28515625" style="126" bestFit="1" customWidth="1"/>
    <col min="94" max="94" width="13.140625" style="126" bestFit="1" customWidth="1"/>
    <col min="95" max="16384" width="11.42578125" style="126"/>
  </cols>
  <sheetData>
    <row r="1" spans="1:63" x14ac:dyDescent="0.3">
      <c r="A1" s="126" t="s">
        <v>453</v>
      </c>
      <c r="H1" s="126" t="s">
        <v>453</v>
      </c>
      <c r="AG1" s="126" t="s">
        <v>2313</v>
      </c>
      <c r="AX1" s="126" t="s">
        <v>2314</v>
      </c>
    </row>
    <row r="4" spans="1:63" x14ac:dyDescent="0.3">
      <c r="A4" s="134" t="s">
        <v>6</v>
      </c>
      <c r="B4" s="135">
        <v>7</v>
      </c>
    </row>
    <row r="6" spans="1:63" x14ac:dyDescent="0.3">
      <c r="A6" s="134" t="s">
        <v>335</v>
      </c>
      <c r="B6" s="134" t="s">
        <v>334</v>
      </c>
      <c r="AA6"/>
      <c r="AB6"/>
      <c r="AC6"/>
    </row>
    <row r="7" spans="1:63" x14ac:dyDescent="0.3">
      <c r="A7" s="134" t="s">
        <v>270</v>
      </c>
      <c r="B7" s="126">
        <v>1</v>
      </c>
      <c r="C7" s="126">
        <v>2</v>
      </c>
      <c r="D7" s="126">
        <v>3</v>
      </c>
      <c r="E7" s="126">
        <v>4</v>
      </c>
      <c r="F7" s="126">
        <v>5</v>
      </c>
      <c r="G7" s="126">
        <v>7</v>
      </c>
      <c r="H7" s="126">
        <v>8</v>
      </c>
      <c r="I7" s="126">
        <v>10</v>
      </c>
      <c r="J7" s="126">
        <v>11</v>
      </c>
      <c r="K7" s="126">
        <v>12</v>
      </c>
      <c r="L7" s="126">
        <v>13</v>
      </c>
      <c r="M7" s="126">
        <v>14</v>
      </c>
      <c r="N7" s="126">
        <v>15</v>
      </c>
      <c r="O7" s="126">
        <v>16</v>
      </c>
      <c r="P7" s="126">
        <v>17</v>
      </c>
      <c r="Q7" s="126">
        <v>18</v>
      </c>
      <c r="R7" s="126">
        <v>20</v>
      </c>
      <c r="S7" s="126">
        <v>22</v>
      </c>
      <c r="T7" s="126">
        <v>24</v>
      </c>
      <c r="U7" s="126">
        <v>25</v>
      </c>
      <c r="V7" s="126">
        <v>26</v>
      </c>
      <c r="W7" s="126">
        <v>28</v>
      </c>
      <c r="X7" s="126">
        <v>29</v>
      </c>
      <c r="Y7" s="126">
        <v>31</v>
      </c>
      <c r="Z7" s="126" t="s">
        <v>319</v>
      </c>
      <c r="AA7"/>
      <c r="AB7"/>
      <c r="AC7"/>
    </row>
    <row r="8" spans="1:63" x14ac:dyDescent="0.3">
      <c r="A8" s="135" t="s">
        <v>141</v>
      </c>
      <c r="D8" s="126">
        <v>1</v>
      </c>
      <c r="Z8" s="126">
        <v>1</v>
      </c>
      <c r="AA8"/>
      <c r="AB8"/>
      <c r="AC8"/>
    </row>
    <row r="9" spans="1:63" x14ac:dyDescent="0.3">
      <c r="A9" s="135" t="s">
        <v>234</v>
      </c>
      <c r="H9" s="126">
        <v>1</v>
      </c>
      <c r="Z9" s="126">
        <v>1</v>
      </c>
      <c r="AA9"/>
      <c r="AB9"/>
      <c r="AC9"/>
    </row>
    <row r="10" spans="1:63" x14ac:dyDescent="0.3">
      <c r="A10" s="135" t="s">
        <v>182</v>
      </c>
      <c r="N10" s="126">
        <v>1</v>
      </c>
      <c r="Z10" s="126">
        <v>1</v>
      </c>
      <c r="AA10"/>
      <c r="AB10"/>
      <c r="AC10"/>
    </row>
    <row r="11" spans="1:63" x14ac:dyDescent="0.3">
      <c r="A11" s="135" t="s">
        <v>373</v>
      </c>
      <c r="S11" s="126">
        <v>3</v>
      </c>
      <c r="Z11" s="126">
        <v>3</v>
      </c>
      <c r="AA11"/>
      <c r="AB11"/>
      <c r="AC11"/>
      <c r="AE11" s="134" t="s">
        <v>1194</v>
      </c>
      <c r="AF11" s="134" t="s">
        <v>383</v>
      </c>
      <c r="AJ11" s="126"/>
      <c r="BH11"/>
      <c r="BI11"/>
      <c r="BJ11"/>
      <c r="BK11"/>
    </row>
    <row r="12" spans="1:63" x14ac:dyDescent="0.3">
      <c r="A12" s="135" t="s">
        <v>403</v>
      </c>
      <c r="E12" s="126">
        <v>1</v>
      </c>
      <c r="Z12" s="126">
        <v>1</v>
      </c>
      <c r="AA12"/>
      <c r="AB12"/>
      <c r="AC12"/>
      <c r="AE12" s="134" t="s">
        <v>453</v>
      </c>
      <c r="AF12" s="126">
        <v>3</v>
      </c>
      <c r="AG12" s="126">
        <v>5</v>
      </c>
      <c r="AH12" s="126">
        <v>6</v>
      </c>
      <c r="AI12" s="126">
        <v>7</v>
      </c>
      <c r="AJ12" s="126">
        <v>8</v>
      </c>
      <c r="AK12" s="126">
        <v>9</v>
      </c>
      <c r="AL12" s="126">
        <v>10</v>
      </c>
      <c r="AM12" s="126">
        <v>11</v>
      </c>
      <c r="AN12" s="126">
        <v>12</v>
      </c>
      <c r="AO12" s="126">
        <v>13</v>
      </c>
      <c r="AP12" s="126">
        <v>14</v>
      </c>
      <c r="AQ12" s="126">
        <v>15</v>
      </c>
      <c r="AR12" s="126">
        <v>16</v>
      </c>
      <c r="AS12" s="126">
        <v>17</v>
      </c>
      <c r="AT12" s="126">
        <v>18</v>
      </c>
      <c r="AU12" s="126">
        <v>19</v>
      </c>
      <c r="AV12" s="126">
        <v>20</v>
      </c>
      <c r="AW12" s="126">
        <v>21</v>
      </c>
      <c r="AX12" s="126">
        <v>22</v>
      </c>
      <c r="AY12" s="126">
        <v>23</v>
      </c>
      <c r="AZ12" s="126">
        <v>24</v>
      </c>
      <c r="BA12" s="126">
        <v>25</v>
      </c>
      <c r="BB12" s="126">
        <v>26</v>
      </c>
      <c r="BC12" s="126">
        <v>27</v>
      </c>
      <c r="BD12" s="126">
        <v>28</v>
      </c>
      <c r="BE12" s="126">
        <v>29</v>
      </c>
      <c r="BF12" s="126">
        <v>30</v>
      </c>
      <c r="BG12" s="126" t="s">
        <v>319</v>
      </c>
      <c r="BH12"/>
      <c r="BI12"/>
      <c r="BJ12"/>
      <c r="BK12"/>
    </row>
    <row r="13" spans="1:63" x14ac:dyDescent="0.3">
      <c r="A13" s="135" t="s">
        <v>852</v>
      </c>
      <c r="L13" s="126">
        <v>2</v>
      </c>
      <c r="Z13" s="126">
        <v>2</v>
      </c>
      <c r="AA13"/>
      <c r="AB13"/>
      <c r="AC13"/>
      <c r="AE13" s="135" t="s">
        <v>1218</v>
      </c>
      <c r="AJ13" s="126"/>
      <c r="AP13" s="137"/>
      <c r="AS13" s="126">
        <v>1</v>
      </c>
      <c r="BG13" s="126">
        <v>1</v>
      </c>
      <c r="BH13"/>
      <c r="BI13"/>
      <c r="BJ13"/>
      <c r="BK13"/>
    </row>
    <row r="14" spans="1:63" x14ac:dyDescent="0.3">
      <c r="A14" s="135" t="s">
        <v>1142</v>
      </c>
      <c r="C14" s="126">
        <v>1</v>
      </c>
      <c r="Z14" s="126">
        <v>1</v>
      </c>
      <c r="AA14"/>
      <c r="AB14"/>
      <c r="AC14"/>
      <c r="AE14" s="135" t="s">
        <v>1074</v>
      </c>
      <c r="AH14" s="126">
        <v>1</v>
      </c>
      <c r="AJ14" s="126"/>
      <c r="AP14" s="137"/>
      <c r="BG14" s="126">
        <v>1</v>
      </c>
      <c r="BH14"/>
      <c r="BI14"/>
      <c r="BJ14"/>
      <c r="BK14"/>
    </row>
    <row r="15" spans="1:63" x14ac:dyDescent="0.3">
      <c r="A15" s="135" t="s">
        <v>1216</v>
      </c>
      <c r="R15" s="126">
        <v>1</v>
      </c>
      <c r="Z15" s="126">
        <v>1</v>
      </c>
      <c r="AA15"/>
      <c r="AB15"/>
      <c r="AC15"/>
      <c r="AE15" s="135" t="s">
        <v>94</v>
      </c>
      <c r="AJ15" s="126">
        <v>1</v>
      </c>
      <c r="AP15" s="137"/>
      <c r="BG15" s="126">
        <v>1</v>
      </c>
      <c r="BH15"/>
      <c r="BI15"/>
      <c r="BJ15"/>
      <c r="BK15"/>
    </row>
    <row r="16" spans="1:63" x14ac:dyDescent="0.3">
      <c r="A16" s="135" t="s">
        <v>1301</v>
      </c>
      <c r="T16" s="126">
        <v>1</v>
      </c>
      <c r="Z16" s="126">
        <v>1</v>
      </c>
      <c r="AA16"/>
      <c r="AB16"/>
      <c r="AC16"/>
      <c r="AE16" s="135" t="s">
        <v>193</v>
      </c>
      <c r="AJ16" s="126"/>
      <c r="AP16" s="137"/>
      <c r="BD16" s="126">
        <v>1</v>
      </c>
      <c r="BG16" s="126">
        <v>1</v>
      </c>
      <c r="BH16"/>
      <c r="BI16"/>
      <c r="BJ16"/>
      <c r="BK16"/>
    </row>
    <row r="17" spans="1:63" x14ac:dyDescent="0.3">
      <c r="A17" s="135" t="s">
        <v>1697</v>
      </c>
      <c r="T17" s="126">
        <v>3</v>
      </c>
      <c r="Z17" s="126">
        <v>3</v>
      </c>
      <c r="AA17"/>
      <c r="AB17"/>
      <c r="AC17"/>
      <c r="AE17" s="135" t="s">
        <v>1132</v>
      </c>
      <c r="AJ17" s="126"/>
      <c r="AP17" s="137"/>
      <c r="BF17" s="126">
        <v>1</v>
      </c>
      <c r="BG17" s="126">
        <v>1</v>
      </c>
      <c r="BH17"/>
      <c r="BI17"/>
      <c r="BJ17"/>
      <c r="BK17"/>
    </row>
    <row r="18" spans="1:63" x14ac:dyDescent="0.3">
      <c r="A18" s="135" t="s">
        <v>1572</v>
      </c>
      <c r="P18" s="126">
        <v>1</v>
      </c>
      <c r="Z18" s="126">
        <v>1</v>
      </c>
      <c r="AA18"/>
      <c r="AB18"/>
      <c r="AC18"/>
      <c r="AE18" s="135" t="s">
        <v>231</v>
      </c>
      <c r="AJ18" s="126"/>
      <c r="AP18" s="137"/>
      <c r="AY18" s="126">
        <v>1</v>
      </c>
      <c r="BG18" s="126">
        <v>1</v>
      </c>
      <c r="BH18"/>
      <c r="BI18"/>
      <c r="BJ18"/>
      <c r="BK18"/>
    </row>
    <row r="19" spans="1:63" x14ac:dyDescent="0.3">
      <c r="A19" s="135" t="s">
        <v>1594</v>
      </c>
      <c r="F19" s="126">
        <v>2</v>
      </c>
      <c r="Z19" s="126">
        <v>2</v>
      </c>
      <c r="AA19"/>
      <c r="AB19"/>
      <c r="AC19"/>
      <c r="AE19" s="135" t="s">
        <v>618</v>
      </c>
      <c r="AJ19" s="126"/>
      <c r="AP19" s="137"/>
      <c r="BF19" s="126">
        <v>1</v>
      </c>
      <c r="BG19" s="126">
        <v>1</v>
      </c>
      <c r="BH19"/>
      <c r="BI19"/>
      <c r="BJ19"/>
      <c r="BK19"/>
    </row>
    <row r="20" spans="1:63" x14ac:dyDescent="0.3">
      <c r="A20" s="135" t="s">
        <v>1629</v>
      </c>
      <c r="N20" s="126">
        <v>1</v>
      </c>
      <c r="Z20" s="126">
        <v>1</v>
      </c>
      <c r="AA20"/>
      <c r="AB20"/>
      <c r="AC20"/>
      <c r="AE20" s="135" t="s">
        <v>435</v>
      </c>
      <c r="AJ20" s="126"/>
      <c r="AO20" s="126">
        <v>1</v>
      </c>
      <c r="AP20" s="137"/>
      <c r="BG20" s="126">
        <v>1</v>
      </c>
      <c r="BH20"/>
      <c r="BI20"/>
      <c r="BJ20"/>
      <c r="BK20"/>
    </row>
    <row r="21" spans="1:63" x14ac:dyDescent="0.3">
      <c r="A21" s="135" t="s">
        <v>1636</v>
      </c>
      <c r="W21" s="126">
        <v>1</v>
      </c>
      <c r="Z21" s="126">
        <v>1</v>
      </c>
      <c r="AA21"/>
      <c r="AB21"/>
      <c r="AC21"/>
      <c r="AE21" s="135" t="s">
        <v>1235</v>
      </c>
      <c r="AJ21" s="126"/>
      <c r="AP21" s="137"/>
      <c r="AW21" s="126">
        <v>1</v>
      </c>
      <c r="BG21" s="126">
        <v>1</v>
      </c>
      <c r="BH21"/>
      <c r="BI21"/>
      <c r="BJ21"/>
      <c r="BK21"/>
    </row>
    <row r="22" spans="1:63" x14ac:dyDescent="0.3">
      <c r="A22" s="135" t="s">
        <v>1646</v>
      </c>
      <c r="T22" s="126">
        <v>3</v>
      </c>
      <c r="Z22" s="126">
        <v>3</v>
      </c>
      <c r="AA22"/>
      <c r="AB22"/>
      <c r="AC22"/>
      <c r="AE22" s="135" t="s">
        <v>115</v>
      </c>
      <c r="AJ22" s="126"/>
      <c r="AP22" s="137"/>
      <c r="AZ22" s="126">
        <v>1</v>
      </c>
      <c r="BD22" s="126">
        <v>1</v>
      </c>
      <c r="BG22" s="126">
        <v>2</v>
      </c>
      <c r="BH22"/>
      <c r="BI22"/>
      <c r="BJ22"/>
      <c r="BK22"/>
    </row>
    <row r="23" spans="1:63" x14ac:dyDescent="0.3">
      <c r="A23" s="135" t="s">
        <v>1651</v>
      </c>
      <c r="I23" s="126">
        <v>1</v>
      </c>
      <c r="Z23" s="126">
        <v>1</v>
      </c>
      <c r="AA23"/>
      <c r="AB23"/>
      <c r="AC23"/>
      <c r="AE23" s="135" t="s">
        <v>1210</v>
      </c>
      <c r="AJ23" s="126"/>
      <c r="AP23" s="137"/>
      <c r="AV23" s="126">
        <v>1</v>
      </c>
      <c r="BG23" s="126">
        <v>1</v>
      </c>
      <c r="BH23"/>
      <c r="BI23"/>
      <c r="BJ23"/>
      <c r="BK23"/>
    </row>
    <row r="24" spans="1:63" x14ac:dyDescent="0.3">
      <c r="A24" s="135" t="s">
        <v>1666</v>
      </c>
      <c r="R24" s="126">
        <v>1</v>
      </c>
      <c r="Z24" s="126">
        <v>1</v>
      </c>
      <c r="AA24"/>
      <c r="AB24"/>
      <c r="AC24"/>
      <c r="AE24" s="135" t="s">
        <v>1029</v>
      </c>
      <c r="AJ24" s="126"/>
      <c r="AP24" s="137"/>
      <c r="AR24" s="126">
        <v>1</v>
      </c>
      <c r="BG24" s="126">
        <v>1</v>
      </c>
      <c r="BH24"/>
      <c r="BI24"/>
      <c r="BJ24"/>
      <c r="BK24"/>
    </row>
    <row r="25" spans="1:63" x14ac:dyDescent="0.3">
      <c r="A25" s="135" t="s">
        <v>1678</v>
      </c>
      <c r="C25" s="126">
        <v>1</v>
      </c>
      <c r="Z25" s="126">
        <v>1</v>
      </c>
      <c r="AA25"/>
      <c r="AB25"/>
      <c r="AC25"/>
      <c r="AE25" s="135" t="s">
        <v>260</v>
      </c>
      <c r="AJ25" s="126"/>
      <c r="AL25" s="126">
        <v>1</v>
      </c>
      <c r="AP25" s="137"/>
      <c r="BG25" s="126">
        <v>1</v>
      </c>
      <c r="BH25"/>
      <c r="BI25"/>
      <c r="BJ25"/>
      <c r="BK25"/>
    </row>
    <row r="26" spans="1:63" x14ac:dyDescent="0.3">
      <c r="A26" s="135" t="s">
        <v>1746</v>
      </c>
      <c r="W26" s="126">
        <v>1</v>
      </c>
      <c r="Z26" s="126">
        <v>1</v>
      </c>
      <c r="AA26"/>
      <c r="AB26"/>
      <c r="AC26"/>
      <c r="AE26" s="135" t="s">
        <v>346</v>
      </c>
      <c r="AJ26" s="126"/>
      <c r="AK26" s="126">
        <v>1</v>
      </c>
      <c r="AP26" s="137"/>
      <c r="BG26" s="126">
        <v>1</v>
      </c>
      <c r="BH26"/>
      <c r="BI26"/>
      <c r="BJ26"/>
      <c r="BK26"/>
    </row>
    <row r="27" spans="1:63" x14ac:dyDescent="0.3">
      <c r="A27" s="135" t="s">
        <v>1725</v>
      </c>
      <c r="J27" s="126">
        <v>1</v>
      </c>
      <c r="Z27" s="126">
        <v>1</v>
      </c>
      <c r="AA27"/>
      <c r="AB27"/>
      <c r="AC27"/>
      <c r="AE27" s="135" t="s">
        <v>852</v>
      </c>
      <c r="AJ27" s="126"/>
      <c r="AP27" s="137"/>
      <c r="BD27" s="126">
        <v>1</v>
      </c>
      <c r="BG27" s="126">
        <v>1</v>
      </c>
      <c r="BH27"/>
      <c r="BI27"/>
      <c r="BJ27"/>
      <c r="BK27"/>
    </row>
    <row r="28" spans="1:63" x14ac:dyDescent="0.3">
      <c r="A28" s="135" t="s">
        <v>1715</v>
      </c>
      <c r="T28" s="126">
        <v>1</v>
      </c>
      <c r="Z28" s="126">
        <v>1</v>
      </c>
      <c r="AA28"/>
      <c r="AB28"/>
      <c r="AC28"/>
      <c r="AE28" s="135" t="s">
        <v>1133</v>
      </c>
      <c r="AJ28" s="126"/>
      <c r="AP28" s="137"/>
      <c r="BF28" s="126">
        <v>1</v>
      </c>
      <c r="BG28" s="126">
        <v>1</v>
      </c>
      <c r="BH28"/>
      <c r="BI28"/>
      <c r="BJ28"/>
      <c r="BK28"/>
    </row>
    <row r="29" spans="1:63" x14ac:dyDescent="0.3">
      <c r="A29" s="135" t="s">
        <v>1708</v>
      </c>
      <c r="R29" s="126">
        <v>1</v>
      </c>
      <c r="Z29" s="126">
        <v>1</v>
      </c>
      <c r="AA29"/>
      <c r="AB29"/>
      <c r="AC29"/>
      <c r="AE29" s="135" t="s">
        <v>678</v>
      </c>
      <c r="AJ29" s="126"/>
      <c r="AP29" s="137"/>
      <c r="BE29" s="126">
        <v>1</v>
      </c>
      <c r="BG29" s="126">
        <v>1</v>
      </c>
      <c r="BH29"/>
      <c r="BI29"/>
      <c r="BJ29"/>
      <c r="BK29"/>
    </row>
    <row r="30" spans="1:63" x14ac:dyDescent="0.3">
      <c r="A30" s="135" t="s">
        <v>1707</v>
      </c>
      <c r="R30" s="126">
        <v>1</v>
      </c>
      <c r="Z30" s="126">
        <v>1</v>
      </c>
      <c r="AA30"/>
      <c r="AB30"/>
      <c r="AC30"/>
      <c r="AE30" s="135" t="s">
        <v>1260</v>
      </c>
      <c r="AJ30" s="126">
        <v>1</v>
      </c>
      <c r="AP30" s="137"/>
      <c r="BG30" s="126">
        <v>1</v>
      </c>
      <c r="BH30"/>
      <c r="BI30"/>
      <c r="BJ30"/>
      <c r="BK30"/>
    </row>
    <row r="31" spans="1:63" x14ac:dyDescent="0.3">
      <c r="A31" s="135" t="s">
        <v>1706</v>
      </c>
      <c r="R31" s="126">
        <v>1</v>
      </c>
      <c r="Z31" s="126">
        <v>1</v>
      </c>
      <c r="AA31"/>
      <c r="AB31"/>
      <c r="AC31"/>
      <c r="AE31" s="135" t="s">
        <v>1027</v>
      </c>
      <c r="AJ31" s="126"/>
      <c r="AP31" s="137"/>
      <c r="BE31" s="126">
        <v>1</v>
      </c>
      <c r="BG31" s="126">
        <v>1</v>
      </c>
      <c r="BH31"/>
      <c r="BI31"/>
      <c r="BJ31"/>
      <c r="BK31"/>
    </row>
    <row r="32" spans="1:63" x14ac:dyDescent="0.3">
      <c r="A32" s="135" t="s">
        <v>1610</v>
      </c>
      <c r="O32" s="126">
        <v>1</v>
      </c>
      <c r="Z32" s="126">
        <v>1</v>
      </c>
      <c r="AA32"/>
      <c r="AB32"/>
      <c r="AC32"/>
      <c r="AE32" s="135" t="s">
        <v>633</v>
      </c>
      <c r="AJ32" s="126"/>
      <c r="AP32" s="137"/>
      <c r="BA32" s="126">
        <v>1</v>
      </c>
      <c r="BG32" s="126">
        <v>1</v>
      </c>
      <c r="BH32"/>
      <c r="BI32"/>
      <c r="BJ32"/>
      <c r="BK32"/>
    </row>
    <row r="33" spans="1:63" x14ac:dyDescent="0.3">
      <c r="A33" s="135" t="s">
        <v>1682</v>
      </c>
      <c r="F33" s="126">
        <v>1</v>
      </c>
      <c r="Z33" s="126">
        <v>1</v>
      </c>
      <c r="AA33"/>
      <c r="AB33"/>
      <c r="AC33"/>
      <c r="AE33" s="135" t="s">
        <v>861</v>
      </c>
      <c r="AG33" s="126">
        <v>1</v>
      </c>
      <c r="AJ33" s="126"/>
      <c r="AP33" s="137"/>
      <c r="BG33" s="126">
        <v>1</v>
      </c>
      <c r="BH33"/>
      <c r="BI33"/>
      <c r="BJ33"/>
      <c r="BK33"/>
    </row>
    <row r="34" spans="1:63" x14ac:dyDescent="0.3">
      <c r="A34" s="135" t="s">
        <v>1620</v>
      </c>
      <c r="J34" s="126">
        <v>1</v>
      </c>
      <c r="Z34" s="126">
        <v>1</v>
      </c>
      <c r="AA34"/>
      <c r="AB34"/>
      <c r="AC34"/>
      <c r="AE34" s="135" t="s">
        <v>544</v>
      </c>
      <c r="AJ34" s="126"/>
      <c r="AP34" s="137"/>
      <c r="AZ34" s="126">
        <v>1</v>
      </c>
      <c r="BG34" s="126">
        <v>1</v>
      </c>
      <c r="BH34"/>
      <c r="BI34"/>
      <c r="BJ34"/>
      <c r="BK34"/>
    </row>
    <row r="35" spans="1:63" x14ac:dyDescent="0.3">
      <c r="A35" s="135" t="s">
        <v>1888</v>
      </c>
      <c r="U35" s="126">
        <v>1</v>
      </c>
      <c r="Z35" s="126">
        <v>1</v>
      </c>
      <c r="AA35"/>
      <c r="AB35"/>
      <c r="AC35"/>
      <c r="AE35" s="135" t="s">
        <v>1009</v>
      </c>
      <c r="AJ35" s="126">
        <v>1</v>
      </c>
      <c r="AP35" s="137"/>
      <c r="BG35" s="126">
        <v>1</v>
      </c>
      <c r="BH35"/>
      <c r="BI35"/>
      <c r="BJ35"/>
      <c r="BK35"/>
    </row>
    <row r="36" spans="1:63" x14ac:dyDescent="0.3">
      <c r="A36" s="135" t="s">
        <v>3046</v>
      </c>
      <c r="D36" s="126">
        <v>1</v>
      </c>
      <c r="Z36" s="126">
        <v>1</v>
      </c>
      <c r="AA36"/>
      <c r="AB36"/>
      <c r="AC36"/>
      <c r="AE36" s="135" t="s">
        <v>223</v>
      </c>
      <c r="AJ36" s="126"/>
      <c r="AP36" s="137"/>
      <c r="AQ36" s="126">
        <v>1</v>
      </c>
      <c r="AY36" s="126">
        <v>1</v>
      </c>
      <c r="BG36" s="126">
        <v>2</v>
      </c>
      <c r="BH36"/>
      <c r="BI36"/>
      <c r="BJ36"/>
      <c r="BK36"/>
    </row>
    <row r="37" spans="1:63" x14ac:dyDescent="0.3">
      <c r="A37" s="135" t="s">
        <v>2700</v>
      </c>
      <c r="K37" s="126">
        <v>1</v>
      </c>
      <c r="Z37" s="126">
        <v>1</v>
      </c>
      <c r="AA37"/>
      <c r="AB37"/>
      <c r="AC37"/>
      <c r="AE37" s="135" t="s">
        <v>619</v>
      </c>
      <c r="AJ37" s="126"/>
      <c r="AL37" s="126">
        <v>1</v>
      </c>
      <c r="AP37" s="137"/>
      <c r="BG37" s="126">
        <v>1</v>
      </c>
      <c r="BH37"/>
      <c r="BI37"/>
      <c r="BJ37"/>
      <c r="BK37"/>
    </row>
    <row r="38" spans="1:63" x14ac:dyDescent="0.3">
      <c r="A38" s="135" t="s">
        <v>1944</v>
      </c>
      <c r="B38" s="126">
        <v>1</v>
      </c>
      <c r="Z38" s="126">
        <v>1</v>
      </c>
      <c r="AA38"/>
      <c r="AB38"/>
      <c r="AC38"/>
      <c r="AE38" s="135" t="s">
        <v>98</v>
      </c>
      <c r="AJ38" s="126"/>
      <c r="AP38" s="137"/>
      <c r="AT38" s="126">
        <v>1</v>
      </c>
      <c r="BG38" s="126">
        <v>1</v>
      </c>
      <c r="BH38"/>
      <c r="BI38"/>
      <c r="BJ38"/>
      <c r="BK38"/>
    </row>
    <row r="39" spans="1:63" x14ac:dyDescent="0.3">
      <c r="A39" s="135" t="s">
        <v>1993</v>
      </c>
      <c r="C39" s="126">
        <v>1</v>
      </c>
      <c r="Z39" s="126">
        <v>1</v>
      </c>
      <c r="AA39"/>
      <c r="AB39"/>
      <c r="AC39"/>
      <c r="AE39" s="135" t="s">
        <v>214</v>
      </c>
      <c r="AJ39" s="126"/>
      <c r="AP39" s="137">
        <v>1</v>
      </c>
      <c r="AY39" s="126">
        <v>1</v>
      </c>
      <c r="BG39" s="126">
        <v>2</v>
      </c>
      <c r="BH39"/>
      <c r="BI39"/>
      <c r="BJ39"/>
      <c r="BK39"/>
    </row>
    <row r="40" spans="1:63" x14ac:dyDescent="0.3">
      <c r="A40" s="135" t="s">
        <v>2002</v>
      </c>
      <c r="L40" s="126">
        <v>1</v>
      </c>
      <c r="Z40" s="126">
        <v>1</v>
      </c>
      <c r="AA40"/>
      <c r="AB40"/>
      <c r="AC40"/>
      <c r="AE40" s="135" t="s">
        <v>1217</v>
      </c>
      <c r="AJ40" s="126"/>
      <c r="AP40" s="137">
        <v>1</v>
      </c>
      <c r="BG40" s="126">
        <v>1</v>
      </c>
      <c r="BH40"/>
      <c r="BI40"/>
      <c r="BJ40"/>
      <c r="BK40"/>
    </row>
    <row r="41" spans="1:63" x14ac:dyDescent="0.3">
      <c r="A41" s="135" t="s">
        <v>2056</v>
      </c>
      <c r="F41" s="126">
        <v>1</v>
      </c>
      <c r="Z41" s="126">
        <v>1</v>
      </c>
      <c r="AA41"/>
      <c r="AB41"/>
      <c r="AC41"/>
      <c r="AE41" s="135" t="s">
        <v>732</v>
      </c>
      <c r="AJ41" s="126"/>
      <c r="AL41" s="126">
        <v>1</v>
      </c>
      <c r="AP41" s="137"/>
      <c r="BG41" s="126">
        <v>1</v>
      </c>
      <c r="BH41"/>
      <c r="BI41"/>
      <c r="BJ41"/>
      <c r="BK41"/>
    </row>
    <row r="42" spans="1:63" x14ac:dyDescent="0.3">
      <c r="A42" s="135" t="s">
        <v>3395</v>
      </c>
      <c r="W42" s="126">
        <v>1</v>
      </c>
      <c r="Z42" s="126">
        <v>1</v>
      </c>
      <c r="AA42"/>
      <c r="AB42"/>
      <c r="AC42"/>
      <c r="AE42" s="135" t="s">
        <v>724</v>
      </c>
      <c r="AJ42" s="126"/>
      <c r="AP42" s="137"/>
      <c r="BD42" s="126">
        <v>1</v>
      </c>
      <c r="BG42" s="126">
        <v>1</v>
      </c>
      <c r="BH42"/>
      <c r="BI42"/>
      <c r="BJ42"/>
      <c r="BK42"/>
    </row>
    <row r="43" spans="1:63" x14ac:dyDescent="0.3">
      <c r="A43" s="135" t="s">
        <v>2255</v>
      </c>
      <c r="G43" s="126">
        <v>1</v>
      </c>
      <c r="Z43" s="126">
        <v>1</v>
      </c>
      <c r="AA43"/>
      <c r="AB43"/>
      <c r="AC43"/>
      <c r="AE43" s="135" t="s">
        <v>384</v>
      </c>
      <c r="AJ43" s="126">
        <v>1</v>
      </c>
      <c r="AP43" s="137"/>
      <c r="BG43" s="126">
        <v>1</v>
      </c>
      <c r="BH43"/>
      <c r="BI43"/>
      <c r="BJ43"/>
      <c r="BK43"/>
    </row>
    <row r="44" spans="1:63" x14ac:dyDescent="0.3">
      <c r="A44" s="135" t="s">
        <v>2287</v>
      </c>
      <c r="S44" s="126">
        <v>1</v>
      </c>
      <c r="Z44" s="126">
        <v>1</v>
      </c>
      <c r="AA44"/>
      <c r="AB44"/>
      <c r="AC44"/>
      <c r="AE44" s="135" t="s">
        <v>449</v>
      </c>
      <c r="AJ44" s="126"/>
      <c r="AN44" s="126">
        <v>1</v>
      </c>
      <c r="AP44" s="137">
        <v>1</v>
      </c>
      <c r="AQ44" s="126">
        <v>1</v>
      </c>
      <c r="AX44" s="126">
        <v>1</v>
      </c>
      <c r="BG44" s="126">
        <v>4</v>
      </c>
      <c r="BH44"/>
      <c r="BI44"/>
      <c r="BJ44"/>
      <c r="BK44"/>
    </row>
    <row r="45" spans="1:63" x14ac:dyDescent="0.3">
      <c r="A45" s="135" t="s">
        <v>2312</v>
      </c>
      <c r="F45" s="126">
        <v>1</v>
      </c>
      <c r="Z45" s="126">
        <v>1</v>
      </c>
      <c r="AA45"/>
      <c r="AB45"/>
      <c r="AC45"/>
      <c r="AE45" s="135" t="s">
        <v>389</v>
      </c>
      <c r="AJ45" s="126"/>
      <c r="AP45" s="137"/>
      <c r="BB45" s="126">
        <v>1</v>
      </c>
      <c r="BG45" s="126">
        <v>1</v>
      </c>
      <c r="BH45"/>
      <c r="BI45"/>
      <c r="BJ45"/>
      <c r="BK45"/>
    </row>
    <row r="46" spans="1:63" x14ac:dyDescent="0.3">
      <c r="A46" s="135" t="s">
        <v>2315</v>
      </c>
      <c r="S46" s="126">
        <v>1</v>
      </c>
      <c r="Z46" s="126">
        <v>1</v>
      </c>
      <c r="AA46"/>
      <c r="AB46"/>
      <c r="AC46"/>
      <c r="AE46" s="135" t="s">
        <v>127</v>
      </c>
      <c r="AJ46" s="126"/>
      <c r="AL46" s="126">
        <v>1</v>
      </c>
      <c r="AP46" s="137"/>
      <c r="BG46" s="126">
        <v>1</v>
      </c>
      <c r="BH46"/>
      <c r="BI46"/>
      <c r="BJ46"/>
      <c r="BK46"/>
    </row>
    <row r="47" spans="1:63" x14ac:dyDescent="0.3">
      <c r="A47" s="135" t="s">
        <v>2316</v>
      </c>
      <c r="X47" s="126">
        <v>1</v>
      </c>
      <c r="Z47" s="126">
        <v>1</v>
      </c>
      <c r="AA47"/>
      <c r="AB47"/>
      <c r="AC47"/>
      <c r="AE47" s="135" t="s">
        <v>124</v>
      </c>
      <c r="AJ47" s="126"/>
      <c r="AP47" s="137">
        <v>1</v>
      </c>
      <c r="BG47" s="126">
        <v>1</v>
      </c>
      <c r="BH47"/>
      <c r="BI47"/>
      <c r="BJ47"/>
      <c r="BK47"/>
    </row>
    <row r="48" spans="1:63" x14ac:dyDescent="0.3">
      <c r="A48" s="135" t="s">
        <v>2522</v>
      </c>
      <c r="V48" s="126">
        <v>4</v>
      </c>
      <c r="Z48" s="126">
        <v>4</v>
      </c>
      <c r="AA48"/>
      <c r="AB48"/>
      <c r="AC48"/>
      <c r="AE48" s="135" t="s">
        <v>614</v>
      </c>
      <c r="AJ48" s="126"/>
      <c r="AP48" s="137"/>
      <c r="BC48" s="126">
        <v>1</v>
      </c>
      <c r="BG48" s="126">
        <v>1</v>
      </c>
      <c r="BH48"/>
      <c r="BI48"/>
      <c r="BJ48"/>
      <c r="BK48"/>
    </row>
    <row r="49" spans="1:63" x14ac:dyDescent="0.3">
      <c r="A49" s="135" t="s">
        <v>2588</v>
      </c>
      <c r="M49" s="126">
        <v>1</v>
      </c>
      <c r="Z49" s="126">
        <v>1</v>
      </c>
      <c r="AA49"/>
      <c r="AB49"/>
      <c r="AC49"/>
      <c r="AE49" s="135" t="s">
        <v>112</v>
      </c>
      <c r="AJ49" s="126"/>
      <c r="AP49" s="137"/>
      <c r="AQ49" s="126">
        <v>1</v>
      </c>
      <c r="BG49" s="126">
        <v>1</v>
      </c>
      <c r="BH49"/>
      <c r="BI49"/>
      <c r="BJ49"/>
      <c r="BK49"/>
    </row>
    <row r="50" spans="1:63" x14ac:dyDescent="0.3">
      <c r="A50" s="135" t="s">
        <v>2641</v>
      </c>
      <c r="T50" s="126">
        <v>1</v>
      </c>
      <c r="Z50" s="126">
        <v>1</v>
      </c>
      <c r="AA50"/>
      <c r="AB50"/>
      <c r="AC50"/>
      <c r="AE50" s="135" t="s">
        <v>3296</v>
      </c>
      <c r="AJ50" s="126"/>
      <c r="AP50" s="137">
        <v>1</v>
      </c>
      <c r="BG50" s="126">
        <v>1</v>
      </c>
      <c r="BH50"/>
      <c r="BI50"/>
      <c r="BJ50"/>
      <c r="BK50"/>
    </row>
    <row r="51" spans="1:63" x14ac:dyDescent="0.3">
      <c r="A51" s="135" t="s">
        <v>2695</v>
      </c>
      <c r="H51" s="126">
        <v>1</v>
      </c>
      <c r="Z51" s="126">
        <v>1</v>
      </c>
      <c r="AA51"/>
      <c r="AB51"/>
      <c r="AC51"/>
      <c r="AE51" s="135" t="s">
        <v>1293</v>
      </c>
      <c r="AH51" s="126">
        <v>1</v>
      </c>
      <c r="AJ51" s="126"/>
      <c r="AP51" s="137"/>
      <c r="BG51" s="126">
        <v>1</v>
      </c>
      <c r="BH51"/>
      <c r="BI51"/>
      <c r="BJ51"/>
      <c r="BK51"/>
    </row>
    <row r="52" spans="1:63" x14ac:dyDescent="0.3">
      <c r="A52" s="135" t="s">
        <v>2832</v>
      </c>
      <c r="R52" s="126">
        <v>1</v>
      </c>
      <c r="Z52" s="126">
        <v>1</v>
      </c>
      <c r="AA52"/>
      <c r="AB52"/>
      <c r="AC52"/>
      <c r="AE52" s="135" t="s">
        <v>1224</v>
      </c>
      <c r="AJ52" s="126"/>
      <c r="AP52" s="137"/>
      <c r="AS52" s="126">
        <v>1</v>
      </c>
      <c r="BG52" s="126">
        <v>1</v>
      </c>
      <c r="BH52"/>
      <c r="BI52"/>
      <c r="BJ52"/>
      <c r="BK52"/>
    </row>
    <row r="53" spans="1:63" x14ac:dyDescent="0.3">
      <c r="A53" s="135" t="s">
        <v>2856</v>
      </c>
      <c r="M53" s="126">
        <v>1</v>
      </c>
      <c r="Z53" s="126">
        <v>1</v>
      </c>
      <c r="AA53"/>
      <c r="AB53"/>
      <c r="AC53"/>
      <c r="AE53" s="135" t="s">
        <v>358</v>
      </c>
      <c r="AJ53" s="126"/>
      <c r="AP53" s="137"/>
      <c r="BA53" s="126">
        <v>1</v>
      </c>
      <c r="BG53" s="126">
        <v>1</v>
      </c>
      <c r="BH53"/>
      <c r="BI53"/>
      <c r="BJ53"/>
      <c r="BK53"/>
    </row>
    <row r="54" spans="1:63" x14ac:dyDescent="0.3">
      <c r="A54" s="135" t="s">
        <v>3641</v>
      </c>
      <c r="Y54" s="126">
        <v>1</v>
      </c>
      <c r="Z54" s="126">
        <v>1</v>
      </c>
      <c r="AA54"/>
      <c r="AB54"/>
      <c r="AC54"/>
      <c r="AE54" s="135" t="s">
        <v>373</v>
      </c>
      <c r="AJ54" s="126"/>
      <c r="AP54" s="137"/>
      <c r="AT54" s="126">
        <v>1</v>
      </c>
      <c r="AW54" s="126">
        <v>1</v>
      </c>
      <c r="BG54" s="126">
        <v>2</v>
      </c>
      <c r="BH54"/>
      <c r="BI54"/>
      <c r="BJ54"/>
      <c r="BK54"/>
    </row>
    <row r="55" spans="1:63" x14ac:dyDescent="0.3">
      <c r="A55" s="135" t="s">
        <v>2956</v>
      </c>
      <c r="W55" s="126">
        <v>1</v>
      </c>
      <c r="Z55" s="126">
        <v>1</v>
      </c>
      <c r="AA55"/>
      <c r="AB55"/>
      <c r="AC55"/>
      <c r="AE55" s="135" t="s">
        <v>1028</v>
      </c>
      <c r="AJ55" s="126"/>
      <c r="AP55" s="137"/>
      <c r="AW55" s="126">
        <v>1</v>
      </c>
      <c r="BG55" s="126">
        <v>1</v>
      </c>
      <c r="BH55"/>
      <c r="BI55"/>
      <c r="BJ55"/>
      <c r="BK55"/>
    </row>
    <row r="56" spans="1:63" x14ac:dyDescent="0.3">
      <c r="A56" s="135" t="s">
        <v>3135</v>
      </c>
      <c r="T56" s="126">
        <v>1</v>
      </c>
      <c r="Z56" s="126">
        <v>1</v>
      </c>
      <c r="AA56"/>
      <c r="AB56"/>
      <c r="AC56"/>
      <c r="AE56" s="135" t="s">
        <v>456</v>
      </c>
      <c r="AJ56" s="126"/>
      <c r="AP56" s="137"/>
      <c r="BE56" s="126">
        <v>1</v>
      </c>
      <c r="BG56" s="126">
        <v>1</v>
      </c>
      <c r="BH56"/>
      <c r="BI56"/>
      <c r="BJ56"/>
      <c r="BK56"/>
    </row>
    <row r="57" spans="1:63" x14ac:dyDescent="0.3">
      <c r="A57" s="135" t="s">
        <v>3480</v>
      </c>
      <c r="J57" s="126">
        <v>1</v>
      </c>
      <c r="Z57" s="126">
        <v>1</v>
      </c>
      <c r="AA57"/>
      <c r="AB57"/>
      <c r="AC57"/>
      <c r="AE57" s="135" t="s">
        <v>3636</v>
      </c>
      <c r="AJ57" s="126"/>
      <c r="AP57" s="137"/>
      <c r="BE57" s="126">
        <v>1</v>
      </c>
      <c r="BG57" s="126">
        <v>1</v>
      </c>
      <c r="BH57"/>
      <c r="BI57"/>
      <c r="BJ57"/>
      <c r="BK57"/>
    </row>
    <row r="58" spans="1:63" x14ac:dyDescent="0.3">
      <c r="A58" s="135" t="s">
        <v>3490</v>
      </c>
      <c r="S58" s="126">
        <v>1</v>
      </c>
      <c r="Z58" s="126">
        <v>1</v>
      </c>
      <c r="AA58"/>
      <c r="AB58"/>
      <c r="AC58"/>
      <c r="AE58" s="135" t="s">
        <v>512</v>
      </c>
      <c r="AJ58" s="126"/>
      <c r="AP58" s="137"/>
      <c r="BD58" s="126">
        <v>1</v>
      </c>
      <c r="BG58" s="126">
        <v>1</v>
      </c>
      <c r="BH58"/>
      <c r="BI58"/>
      <c r="BJ58"/>
      <c r="BK58"/>
    </row>
    <row r="59" spans="1:63" x14ac:dyDescent="0.3">
      <c r="A59" s="135" t="s">
        <v>3541</v>
      </c>
      <c r="Q59" s="126">
        <v>2</v>
      </c>
      <c r="Z59" s="126">
        <v>2</v>
      </c>
      <c r="AA59"/>
      <c r="AB59"/>
      <c r="AC59"/>
      <c r="AE59" s="135" t="s">
        <v>990</v>
      </c>
      <c r="AI59" s="126">
        <v>1</v>
      </c>
      <c r="AJ59" s="126"/>
      <c r="AP59" s="137"/>
      <c r="BG59" s="126">
        <v>1</v>
      </c>
      <c r="BH59"/>
      <c r="BI59"/>
      <c r="BJ59"/>
      <c r="BK59"/>
    </row>
    <row r="60" spans="1:63" x14ac:dyDescent="0.3">
      <c r="A60" s="135" t="s">
        <v>3544</v>
      </c>
      <c r="Q60" s="126">
        <v>1</v>
      </c>
      <c r="Z60" s="126">
        <v>1</v>
      </c>
      <c r="AA60"/>
      <c r="AB60"/>
      <c r="AC60"/>
      <c r="AE60" s="135" t="s">
        <v>1206</v>
      </c>
      <c r="AJ60" s="126"/>
      <c r="AN60" s="126">
        <v>1</v>
      </c>
      <c r="AP60" s="137"/>
      <c r="BG60" s="126">
        <v>1</v>
      </c>
      <c r="BH60"/>
      <c r="BI60"/>
      <c r="BJ60"/>
      <c r="BK60"/>
    </row>
    <row r="61" spans="1:63" x14ac:dyDescent="0.3">
      <c r="A61" s="135" t="s">
        <v>3581</v>
      </c>
      <c r="E61" s="126">
        <v>1</v>
      </c>
      <c r="Z61" s="126">
        <v>1</v>
      </c>
      <c r="AA61"/>
      <c r="AB61"/>
      <c r="AE61" s="135" t="s">
        <v>869</v>
      </c>
      <c r="AJ61" s="126"/>
      <c r="AP61" s="137"/>
      <c r="AT61" s="126">
        <v>1</v>
      </c>
      <c r="BG61" s="126">
        <v>1</v>
      </c>
      <c r="BH61"/>
      <c r="BI61"/>
      <c r="BJ61"/>
      <c r="BK61"/>
    </row>
    <row r="62" spans="1:63" x14ac:dyDescent="0.3">
      <c r="A62" s="135" t="s">
        <v>319</v>
      </c>
      <c r="B62" s="126">
        <v>1</v>
      </c>
      <c r="C62" s="126">
        <v>3</v>
      </c>
      <c r="D62" s="126">
        <v>2</v>
      </c>
      <c r="E62" s="126">
        <v>2</v>
      </c>
      <c r="F62" s="126">
        <v>5</v>
      </c>
      <c r="G62" s="126">
        <v>1</v>
      </c>
      <c r="H62" s="126">
        <v>2</v>
      </c>
      <c r="I62" s="126">
        <v>1</v>
      </c>
      <c r="J62" s="126">
        <v>3</v>
      </c>
      <c r="K62" s="126">
        <v>1</v>
      </c>
      <c r="L62" s="126">
        <v>3</v>
      </c>
      <c r="M62" s="126">
        <v>2</v>
      </c>
      <c r="N62" s="126">
        <v>2</v>
      </c>
      <c r="O62" s="126">
        <v>1</v>
      </c>
      <c r="P62" s="126">
        <v>1</v>
      </c>
      <c r="Q62" s="126">
        <v>3</v>
      </c>
      <c r="R62" s="126">
        <v>6</v>
      </c>
      <c r="S62" s="126">
        <v>6</v>
      </c>
      <c r="T62" s="126">
        <v>10</v>
      </c>
      <c r="U62" s="126">
        <v>1</v>
      </c>
      <c r="V62" s="126">
        <v>4</v>
      </c>
      <c r="W62" s="126">
        <v>4</v>
      </c>
      <c r="X62" s="126">
        <v>1</v>
      </c>
      <c r="Y62" s="126">
        <v>1</v>
      </c>
      <c r="Z62" s="126">
        <v>66</v>
      </c>
      <c r="AE62" s="135" t="s">
        <v>993</v>
      </c>
      <c r="AJ62" s="126"/>
      <c r="AP62" s="137"/>
      <c r="AQ62" s="126">
        <v>1</v>
      </c>
      <c r="BG62" s="126">
        <v>1</v>
      </c>
      <c r="BH62"/>
      <c r="BI62"/>
      <c r="BJ62"/>
      <c r="BK62"/>
    </row>
    <row r="63" spans="1:63" x14ac:dyDescent="0.3">
      <c r="AE63" s="135" t="s">
        <v>894</v>
      </c>
      <c r="AJ63" s="126"/>
      <c r="AO63" s="126">
        <v>1</v>
      </c>
      <c r="AP63" s="137"/>
      <c r="BG63" s="126">
        <v>1</v>
      </c>
      <c r="BH63"/>
      <c r="BI63"/>
      <c r="BJ63"/>
      <c r="BK63"/>
    </row>
    <row r="64" spans="1:63" x14ac:dyDescent="0.3">
      <c r="AE64" s="135" t="s">
        <v>604</v>
      </c>
      <c r="AJ64" s="126"/>
      <c r="AP64" s="137"/>
      <c r="AS64" s="126">
        <v>1</v>
      </c>
      <c r="BG64" s="126">
        <v>1</v>
      </c>
      <c r="BH64"/>
      <c r="BI64"/>
      <c r="BJ64"/>
      <c r="BK64"/>
    </row>
    <row r="65" spans="31:63" x14ac:dyDescent="0.3">
      <c r="AE65" s="135" t="s">
        <v>553</v>
      </c>
      <c r="AJ65" s="126">
        <v>1</v>
      </c>
      <c r="AP65" s="137"/>
      <c r="BG65" s="126">
        <v>1</v>
      </c>
      <c r="BH65"/>
      <c r="BI65"/>
      <c r="BJ65"/>
      <c r="BK65"/>
    </row>
    <row r="66" spans="31:63" x14ac:dyDescent="0.3">
      <c r="AE66" s="135" t="s">
        <v>592</v>
      </c>
      <c r="AH66" s="126">
        <v>1</v>
      </c>
      <c r="AJ66" s="126"/>
      <c r="AP66" s="137"/>
      <c r="BG66" s="126">
        <v>1</v>
      </c>
      <c r="BH66"/>
      <c r="BI66"/>
      <c r="BJ66"/>
      <c r="BK66"/>
    </row>
    <row r="67" spans="31:63" x14ac:dyDescent="0.3">
      <c r="AE67" s="135" t="s">
        <v>766</v>
      </c>
      <c r="AJ67" s="126"/>
      <c r="AP67" s="137"/>
      <c r="AQ67" s="126">
        <v>1</v>
      </c>
      <c r="BG67" s="126">
        <v>1</v>
      </c>
      <c r="BH67"/>
      <c r="BI67"/>
      <c r="BJ67"/>
      <c r="BK67"/>
    </row>
    <row r="68" spans="31:63" x14ac:dyDescent="0.3">
      <c r="AE68" s="135" t="s">
        <v>131</v>
      </c>
      <c r="AJ68" s="126"/>
      <c r="AP68" s="137">
        <v>1</v>
      </c>
      <c r="AR68" s="126">
        <v>1</v>
      </c>
      <c r="BG68" s="126">
        <v>2</v>
      </c>
      <c r="BH68"/>
      <c r="BI68"/>
      <c r="BJ68"/>
      <c r="BK68"/>
    </row>
    <row r="69" spans="31:63" x14ac:dyDescent="0.3">
      <c r="AE69" s="135" t="s">
        <v>711</v>
      </c>
      <c r="AJ69" s="126"/>
      <c r="AP69" s="137"/>
      <c r="BB69" s="126">
        <v>1</v>
      </c>
      <c r="BG69" s="126">
        <v>1</v>
      </c>
      <c r="BH69"/>
      <c r="BI69"/>
      <c r="BJ69"/>
      <c r="BK69"/>
    </row>
    <row r="70" spans="31:63" x14ac:dyDescent="0.3">
      <c r="AE70" s="135" t="s">
        <v>1079</v>
      </c>
      <c r="AJ70" s="126"/>
      <c r="AO70" s="126">
        <v>1</v>
      </c>
      <c r="AP70" s="137"/>
      <c r="BG70" s="126">
        <v>1</v>
      </c>
      <c r="BH70"/>
      <c r="BI70"/>
      <c r="BJ70"/>
      <c r="BK70"/>
    </row>
    <row r="71" spans="31:63" x14ac:dyDescent="0.3">
      <c r="AE71" s="135" t="s">
        <v>706</v>
      </c>
      <c r="AJ71" s="126"/>
      <c r="AP71" s="137"/>
      <c r="AW71" s="126">
        <v>1</v>
      </c>
      <c r="BG71" s="126">
        <v>1</v>
      </c>
      <c r="BH71"/>
      <c r="BI71"/>
      <c r="BJ71"/>
      <c r="BK71"/>
    </row>
    <row r="72" spans="31:63" x14ac:dyDescent="0.3">
      <c r="AE72" s="135" t="s">
        <v>1182</v>
      </c>
      <c r="AJ72" s="126"/>
      <c r="AP72" s="137"/>
      <c r="AX72" s="126">
        <v>1</v>
      </c>
      <c r="BG72" s="126">
        <v>1</v>
      </c>
      <c r="BH72"/>
      <c r="BI72"/>
      <c r="BJ72"/>
      <c r="BK72"/>
    </row>
    <row r="73" spans="31:63" x14ac:dyDescent="0.3">
      <c r="AE73" s="135" t="s">
        <v>1239</v>
      </c>
      <c r="AJ73" s="126"/>
      <c r="AP73" s="137"/>
      <c r="AU73" s="126">
        <v>1</v>
      </c>
      <c r="BG73" s="126">
        <v>1</v>
      </c>
      <c r="BH73"/>
      <c r="BI73"/>
      <c r="BJ73"/>
      <c r="BK73"/>
    </row>
    <row r="74" spans="31:63" x14ac:dyDescent="0.3">
      <c r="AE74" s="135" t="s">
        <v>58</v>
      </c>
      <c r="AJ74" s="126"/>
      <c r="AP74" s="137"/>
      <c r="AX74" s="126">
        <v>1</v>
      </c>
      <c r="BG74" s="126">
        <v>1</v>
      </c>
      <c r="BH74"/>
      <c r="BI74"/>
      <c r="BJ74"/>
      <c r="BK74"/>
    </row>
    <row r="75" spans="31:63" x14ac:dyDescent="0.3">
      <c r="AE75" s="135" t="s">
        <v>397</v>
      </c>
      <c r="AJ75" s="126"/>
      <c r="AN75" s="126">
        <v>1</v>
      </c>
      <c r="AP75" s="137"/>
      <c r="BG75" s="126">
        <v>1</v>
      </c>
      <c r="BH75"/>
      <c r="BI75"/>
      <c r="BJ75"/>
      <c r="BK75"/>
    </row>
    <row r="76" spans="31:63" x14ac:dyDescent="0.3">
      <c r="AE76" s="135" t="s">
        <v>685</v>
      </c>
      <c r="AJ76" s="126"/>
      <c r="AO76" s="126">
        <v>1</v>
      </c>
      <c r="AP76" s="137"/>
      <c r="BG76" s="126">
        <v>1</v>
      </c>
      <c r="BH76"/>
      <c r="BI76"/>
      <c r="BJ76"/>
      <c r="BK76"/>
    </row>
    <row r="77" spans="31:63" x14ac:dyDescent="0.3">
      <c r="AE77" s="135" t="s">
        <v>572</v>
      </c>
      <c r="AJ77" s="126"/>
      <c r="AN77" s="126">
        <v>1</v>
      </c>
      <c r="AP77" s="137"/>
      <c r="BG77" s="126">
        <v>1</v>
      </c>
      <c r="BH77"/>
      <c r="BI77"/>
      <c r="BJ77"/>
      <c r="BK77"/>
    </row>
    <row r="78" spans="31:63" x14ac:dyDescent="0.3">
      <c r="AE78" s="135" t="s">
        <v>1128</v>
      </c>
      <c r="AJ78" s="126"/>
      <c r="AP78" s="137"/>
      <c r="BF78" s="126">
        <v>1</v>
      </c>
      <c r="BG78" s="126">
        <v>1</v>
      </c>
      <c r="BH78"/>
      <c r="BI78"/>
      <c r="BJ78"/>
      <c r="BK78"/>
    </row>
    <row r="79" spans="31:63" x14ac:dyDescent="0.3">
      <c r="AE79" s="135" t="s">
        <v>156</v>
      </c>
      <c r="AJ79" s="126"/>
      <c r="AP79" s="137"/>
      <c r="AS79" s="126">
        <v>1</v>
      </c>
      <c r="BG79" s="126">
        <v>1</v>
      </c>
      <c r="BH79"/>
      <c r="BI79"/>
      <c r="BJ79"/>
      <c r="BK79"/>
    </row>
    <row r="80" spans="31:63" x14ac:dyDescent="0.3">
      <c r="AE80" s="135" t="s">
        <v>1047</v>
      </c>
      <c r="AJ80" s="126"/>
      <c r="AP80" s="137"/>
      <c r="BC80" s="126">
        <v>1</v>
      </c>
      <c r="BG80" s="126">
        <v>1</v>
      </c>
      <c r="BH80"/>
      <c r="BI80"/>
      <c r="BJ80"/>
      <c r="BK80"/>
    </row>
    <row r="81" spans="31:63" x14ac:dyDescent="0.3">
      <c r="AE81" s="135" t="s">
        <v>1327</v>
      </c>
      <c r="AJ81" s="126"/>
      <c r="AP81" s="137"/>
      <c r="AR81" s="126">
        <v>1</v>
      </c>
      <c r="BG81" s="126">
        <v>1</v>
      </c>
      <c r="BH81"/>
      <c r="BI81"/>
      <c r="BJ81"/>
      <c r="BK81"/>
    </row>
    <row r="82" spans="31:63" x14ac:dyDescent="0.3">
      <c r="AE82" s="135" t="s">
        <v>1336</v>
      </c>
      <c r="AJ82" s="126"/>
      <c r="AP82" s="137"/>
      <c r="AY82" s="126">
        <v>1</v>
      </c>
      <c r="BG82" s="126">
        <v>1</v>
      </c>
      <c r="BH82"/>
      <c r="BI82"/>
      <c r="BJ82"/>
      <c r="BK82"/>
    </row>
    <row r="83" spans="31:63" x14ac:dyDescent="0.3">
      <c r="AE83" s="135" t="s">
        <v>1348</v>
      </c>
      <c r="AJ83" s="126"/>
      <c r="AP83" s="137"/>
      <c r="AT83" s="126">
        <v>1</v>
      </c>
      <c r="BG83" s="126">
        <v>1</v>
      </c>
      <c r="BH83"/>
      <c r="BI83"/>
      <c r="BJ83"/>
      <c r="BK83"/>
    </row>
    <row r="84" spans="31:63" x14ac:dyDescent="0.3">
      <c r="AE84" s="135" t="s">
        <v>1353</v>
      </c>
      <c r="AJ84" s="126"/>
      <c r="AP84" s="137"/>
      <c r="AY84" s="126">
        <v>1</v>
      </c>
      <c r="BG84" s="126">
        <v>1</v>
      </c>
      <c r="BH84"/>
      <c r="BI84"/>
      <c r="BJ84"/>
      <c r="BK84"/>
    </row>
    <row r="85" spans="31:63" x14ac:dyDescent="0.3">
      <c r="AE85" s="135" t="s">
        <v>1354</v>
      </c>
      <c r="AJ85" s="126"/>
      <c r="AP85" s="137"/>
      <c r="AZ85" s="126">
        <v>1</v>
      </c>
      <c r="BG85" s="126">
        <v>1</v>
      </c>
      <c r="BH85"/>
      <c r="BI85"/>
      <c r="BJ85"/>
      <c r="BK85"/>
    </row>
    <row r="86" spans="31:63" x14ac:dyDescent="0.3">
      <c r="AE86" s="135" t="s">
        <v>1379</v>
      </c>
      <c r="AJ86" s="126"/>
      <c r="AP86" s="137"/>
      <c r="BF86" s="126">
        <v>1</v>
      </c>
      <c r="BG86" s="126">
        <v>1</v>
      </c>
      <c r="BH86"/>
      <c r="BI86"/>
      <c r="BJ86"/>
      <c r="BK86"/>
    </row>
    <row r="87" spans="31:63" x14ac:dyDescent="0.3">
      <c r="AE87" s="135" t="s">
        <v>1401</v>
      </c>
      <c r="AG87" s="126">
        <v>1</v>
      </c>
      <c r="AJ87" s="126"/>
      <c r="AP87" s="137"/>
      <c r="BG87" s="126">
        <v>1</v>
      </c>
      <c r="BH87"/>
      <c r="BI87"/>
      <c r="BJ87"/>
      <c r="BK87"/>
    </row>
    <row r="88" spans="31:63" x14ac:dyDescent="0.3">
      <c r="AE88" s="135" t="s">
        <v>1422</v>
      </c>
      <c r="AJ88" s="126"/>
      <c r="AP88" s="137"/>
      <c r="AR88" s="126">
        <v>1</v>
      </c>
      <c r="BG88" s="126">
        <v>1</v>
      </c>
      <c r="BH88"/>
      <c r="BI88"/>
      <c r="BJ88"/>
      <c r="BK88"/>
    </row>
    <row r="89" spans="31:63" x14ac:dyDescent="0.3">
      <c r="AE89" s="135" t="s">
        <v>1429</v>
      </c>
      <c r="AJ89" s="126"/>
      <c r="AP89" s="137"/>
      <c r="AR89" s="126">
        <v>1</v>
      </c>
      <c r="BG89" s="126">
        <v>1</v>
      </c>
      <c r="BH89"/>
      <c r="BI89"/>
      <c r="BJ89"/>
      <c r="BK89"/>
    </row>
    <row r="90" spans="31:63" x14ac:dyDescent="0.3">
      <c r="AE90" s="135" t="s">
        <v>1453</v>
      </c>
      <c r="AJ90" s="126"/>
      <c r="AP90" s="137"/>
      <c r="BD90" s="126">
        <v>1</v>
      </c>
      <c r="BG90" s="126">
        <v>1</v>
      </c>
      <c r="BH90"/>
      <c r="BI90"/>
      <c r="BJ90"/>
      <c r="BK90"/>
    </row>
    <row r="91" spans="31:63" x14ac:dyDescent="0.3">
      <c r="AE91" s="135" t="s">
        <v>1466</v>
      </c>
      <c r="AJ91" s="126"/>
      <c r="AP91" s="137"/>
      <c r="BF91" s="126">
        <v>1</v>
      </c>
      <c r="BG91" s="126">
        <v>1</v>
      </c>
      <c r="BH91"/>
      <c r="BI91"/>
      <c r="BJ91"/>
      <c r="BK91"/>
    </row>
    <row r="92" spans="31:63" x14ac:dyDescent="0.3">
      <c r="AE92" s="135" t="s">
        <v>1512</v>
      </c>
      <c r="AJ92" s="126"/>
      <c r="AP92" s="137"/>
      <c r="BF92" s="126">
        <v>1</v>
      </c>
      <c r="BG92" s="126">
        <v>1</v>
      </c>
      <c r="BH92"/>
      <c r="BI92"/>
      <c r="BJ92"/>
      <c r="BK92"/>
    </row>
    <row r="93" spans="31:63" x14ac:dyDescent="0.3">
      <c r="AE93" s="135" t="s">
        <v>1517</v>
      </c>
      <c r="AJ93" s="126"/>
      <c r="AK93" s="126">
        <v>1</v>
      </c>
      <c r="AP93" s="137"/>
      <c r="BG93" s="126">
        <v>1</v>
      </c>
      <c r="BH93"/>
      <c r="BI93"/>
      <c r="BJ93"/>
      <c r="BK93"/>
    </row>
    <row r="94" spans="31:63" x14ac:dyDescent="0.3">
      <c r="AE94" s="135" t="s">
        <v>1518</v>
      </c>
      <c r="AJ94" s="126"/>
      <c r="AK94" s="126">
        <v>1</v>
      </c>
      <c r="AP94" s="137"/>
      <c r="BG94" s="126">
        <v>1</v>
      </c>
      <c r="BH94"/>
      <c r="BI94"/>
      <c r="BJ94"/>
      <c r="BK94"/>
    </row>
    <row r="95" spans="31:63" x14ac:dyDescent="0.3">
      <c r="AE95" s="135" t="s">
        <v>1543</v>
      </c>
      <c r="AJ95" s="126"/>
      <c r="AP95" s="137"/>
      <c r="AZ95" s="126">
        <v>2</v>
      </c>
      <c r="BA95" s="126">
        <v>1</v>
      </c>
      <c r="BG95" s="126">
        <v>3</v>
      </c>
      <c r="BH95"/>
      <c r="BI95"/>
      <c r="BJ95"/>
      <c r="BK95"/>
    </row>
    <row r="96" spans="31:63" x14ac:dyDescent="0.3">
      <c r="AE96" s="135" t="s">
        <v>1540</v>
      </c>
      <c r="AJ96" s="126"/>
      <c r="AP96" s="137"/>
      <c r="BD96" s="126">
        <v>1</v>
      </c>
      <c r="BG96" s="126">
        <v>1</v>
      </c>
      <c r="BH96"/>
      <c r="BI96"/>
      <c r="BJ96"/>
      <c r="BK96"/>
    </row>
    <row r="97" spans="31:63" x14ac:dyDescent="0.3">
      <c r="AE97" s="135" t="s">
        <v>1569</v>
      </c>
      <c r="AJ97" s="126"/>
      <c r="AP97" s="137"/>
      <c r="AS97" s="126">
        <v>1</v>
      </c>
      <c r="BG97" s="126">
        <v>1</v>
      </c>
      <c r="BH97"/>
      <c r="BI97"/>
      <c r="BJ97"/>
      <c r="BK97"/>
    </row>
    <row r="98" spans="31:63" x14ac:dyDescent="0.3">
      <c r="AE98" s="135" t="s">
        <v>1970</v>
      </c>
      <c r="AJ98" s="126"/>
      <c r="AN98" s="126">
        <v>1</v>
      </c>
      <c r="AP98" s="137"/>
      <c r="BG98" s="126">
        <v>1</v>
      </c>
      <c r="BH98"/>
      <c r="BI98"/>
      <c r="BJ98"/>
      <c r="BK98"/>
    </row>
    <row r="99" spans="31:63" x14ac:dyDescent="0.3">
      <c r="AE99" s="135" t="s">
        <v>1646</v>
      </c>
      <c r="AJ99" s="126"/>
      <c r="AP99" s="137"/>
      <c r="BE99" s="126">
        <v>1</v>
      </c>
      <c r="BG99" s="126">
        <v>1</v>
      </c>
      <c r="BH99"/>
      <c r="BI99"/>
      <c r="BJ99"/>
      <c r="BK99"/>
    </row>
    <row r="100" spans="31:63" x14ac:dyDescent="0.3">
      <c r="AE100" s="135" t="s">
        <v>1622</v>
      </c>
      <c r="AJ100" s="126"/>
      <c r="AP100" s="137"/>
      <c r="AX100" s="126">
        <v>1</v>
      </c>
      <c r="BG100" s="126">
        <v>1</v>
      </c>
      <c r="BH100"/>
      <c r="BI100"/>
      <c r="BJ100"/>
      <c r="BK100"/>
    </row>
    <row r="101" spans="31:63" x14ac:dyDescent="0.3">
      <c r="AE101" s="135" t="s">
        <v>1938</v>
      </c>
      <c r="AJ101" s="126"/>
      <c r="AP101" s="137"/>
      <c r="AQ101" s="126">
        <v>1</v>
      </c>
      <c r="AZ101" s="126">
        <v>1</v>
      </c>
      <c r="BG101" s="126">
        <v>2</v>
      </c>
      <c r="BH101"/>
      <c r="BI101"/>
      <c r="BJ101"/>
      <c r="BK101"/>
    </row>
    <row r="102" spans="31:63" x14ac:dyDescent="0.3">
      <c r="AE102" s="135" t="s">
        <v>1955</v>
      </c>
      <c r="AJ102" s="126"/>
      <c r="AN102" s="126">
        <v>1</v>
      </c>
      <c r="AP102" s="137"/>
      <c r="BG102" s="126">
        <v>1</v>
      </c>
      <c r="BH102"/>
      <c r="BI102"/>
      <c r="BJ102"/>
      <c r="BK102"/>
    </row>
    <row r="103" spans="31:63" x14ac:dyDescent="0.3">
      <c r="AE103" s="135" t="s">
        <v>1942</v>
      </c>
      <c r="AJ103" s="126"/>
      <c r="AP103" s="137"/>
      <c r="AQ103" s="126">
        <v>1</v>
      </c>
      <c r="BG103" s="126">
        <v>1</v>
      </c>
      <c r="BH103"/>
      <c r="BI103"/>
      <c r="BJ103"/>
      <c r="BK103"/>
    </row>
    <row r="104" spans="31:63" x14ac:dyDescent="0.3">
      <c r="AE104" s="135" t="s">
        <v>1943</v>
      </c>
      <c r="AJ104" s="126"/>
      <c r="AP104" s="137"/>
      <c r="AQ104" s="126">
        <v>1</v>
      </c>
      <c r="BG104" s="126">
        <v>1</v>
      </c>
      <c r="BH104"/>
      <c r="BI104"/>
      <c r="BJ104"/>
      <c r="BK104"/>
    </row>
    <row r="105" spans="31:63" x14ac:dyDescent="0.3">
      <c r="AE105" s="135" t="s">
        <v>1948</v>
      </c>
      <c r="AJ105" s="126"/>
      <c r="AP105" s="137"/>
      <c r="AS105" s="126">
        <v>1</v>
      </c>
      <c r="BG105" s="126">
        <v>1</v>
      </c>
      <c r="BH105"/>
      <c r="BI105"/>
      <c r="BJ105"/>
      <c r="BK105"/>
    </row>
    <row r="106" spans="31:63" x14ac:dyDescent="0.3">
      <c r="AE106" s="135" t="s">
        <v>1969</v>
      </c>
      <c r="AJ106" s="126"/>
      <c r="AP106" s="137"/>
      <c r="AZ106" s="126">
        <v>1</v>
      </c>
      <c r="BG106" s="126">
        <v>1</v>
      </c>
      <c r="BH106"/>
      <c r="BI106"/>
      <c r="BJ106"/>
      <c r="BK106"/>
    </row>
    <row r="107" spans="31:63" x14ac:dyDescent="0.3">
      <c r="AE107" s="135" t="s">
        <v>1973</v>
      </c>
      <c r="AJ107" s="126"/>
      <c r="AP107" s="137"/>
      <c r="BC107" s="126">
        <v>1</v>
      </c>
      <c r="BG107" s="126">
        <v>1</v>
      </c>
      <c r="BH107"/>
      <c r="BI107"/>
      <c r="BJ107"/>
      <c r="BK107"/>
    </row>
    <row r="108" spans="31:63" x14ac:dyDescent="0.3">
      <c r="AE108" s="135" t="s">
        <v>1696</v>
      </c>
      <c r="AJ108" s="126"/>
      <c r="AP108" s="137"/>
      <c r="BC108" s="126">
        <v>1</v>
      </c>
      <c r="BG108" s="126">
        <v>1</v>
      </c>
      <c r="BH108"/>
      <c r="BI108"/>
      <c r="BJ108"/>
      <c r="BK108"/>
    </row>
    <row r="109" spans="31:63" x14ac:dyDescent="0.3">
      <c r="AE109" s="135" t="s">
        <v>1984</v>
      </c>
      <c r="AJ109" s="126"/>
      <c r="AP109" s="137"/>
      <c r="BF109" s="126">
        <v>1</v>
      </c>
      <c r="BG109" s="126">
        <v>1</v>
      </c>
      <c r="BH109"/>
      <c r="BI109"/>
      <c r="BJ109"/>
      <c r="BK109"/>
    </row>
    <row r="110" spans="31:63" x14ac:dyDescent="0.3">
      <c r="AE110" s="135" t="s">
        <v>1988</v>
      </c>
      <c r="AJ110" s="126"/>
      <c r="AP110" s="137"/>
      <c r="BF110" s="126">
        <v>1</v>
      </c>
      <c r="BG110" s="126">
        <v>1</v>
      </c>
      <c r="BH110"/>
      <c r="BI110"/>
      <c r="BJ110"/>
      <c r="BK110"/>
    </row>
    <row r="111" spans="31:63" x14ac:dyDescent="0.3">
      <c r="AE111" s="135" t="s">
        <v>1991</v>
      </c>
      <c r="AJ111" s="126"/>
      <c r="AP111" s="137"/>
      <c r="BF111" s="126">
        <v>1</v>
      </c>
      <c r="BG111" s="126">
        <v>1</v>
      </c>
      <c r="BH111"/>
      <c r="BI111"/>
      <c r="BJ111"/>
      <c r="BK111"/>
    </row>
    <row r="112" spans="31:63" x14ac:dyDescent="0.3">
      <c r="AE112" s="135" t="s">
        <v>1993</v>
      </c>
      <c r="AJ112" s="126"/>
      <c r="AP112" s="137"/>
      <c r="BF112" s="126">
        <v>1</v>
      </c>
      <c r="BG112" s="126">
        <v>1</v>
      </c>
      <c r="BH112"/>
      <c r="BI112"/>
      <c r="BJ112"/>
      <c r="BK112"/>
    </row>
    <row r="113" spans="25:63" x14ac:dyDescent="0.3">
      <c r="AE113" s="135" t="s">
        <v>2011</v>
      </c>
      <c r="AJ113" s="126"/>
      <c r="AP113" s="137"/>
      <c r="BF113" s="126">
        <v>1</v>
      </c>
      <c r="BG113" s="126">
        <v>1</v>
      </c>
      <c r="BH113"/>
      <c r="BI113"/>
      <c r="BJ113"/>
      <c r="BK113"/>
    </row>
    <row r="114" spans="25:63" x14ac:dyDescent="0.3">
      <c r="AE114" s="135" t="s">
        <v>2017</v>
      </c>
      <c r="AJ114" s="126"/>
      <c r="AP114" s="137"/>
      <c r="BF114" s="126">
        <v>1</v>
      </c>
      <c r="BG114" s="126">
        <v>1</v>
      </c>
      <c r="BH114"/>
      <c r="BI114"/>
      <c r="BJ114"/>
      <c r="BK114"/>
    </row>
    <row r="115" spans="25:63" x14ac:dyDescent="0.3">
      <c r="AE115" s="135" t="s">
        <v>2001</v>
      </c>
      <c r="AJ115" s="126"/>
      <c r="AP115" s="137"/>
      <c r="BF115" s="126">
        <v>1</v>
      </c>
      <c r="BG115" s="126">
        <v>1</v>
      </c>
      <c r="BH115"/>
      <c r="BI115"/>
      <c r="BJ115"/>
      <c r="BK115"/>
    </row>
    <row r="116" spans="25:63" x14ac:dyDescent="0.3">
      <c r="AE116" s="135" t="s">
        <v>2009</v>
      </c>
      <c r="AJ116" s="126"/>
      <c r="AP116" s="137"/>
      <c r="AU116" s="126">
        <v>1</v>
      </c>
      <c r="BG116" s="126">
        <v>1</v>
      </c>
      <c r="BH116"/>
      <c r="BI116"/>
      <c r="BJ116"/>
      <c r="BK116"/>
    </row>
    <row r="117" spans="25:63" x14ac:dyDescent="0.3">
      <c r="AE117" s="135" t="s">
        <v>2128</v>
      </c>
      <c r="AJ117" s="126"/>
      <c r="AP117" s="137"/>
      <c r="AW117" s="126">
        <v>1</v>
      </c>
      <c r="BG117" s="126">
        <v>1</v>
      </c>
      <c r="BH117"/>
      <c r="BI117"/>
      <c r="BJ117"/>
      <c r="BK117"/>
    </row>
    <row r="118" spans="25:63" x14ac:dyDescent="0.3">
      <c r="AE118" s="135" t="s">
        <v>2165</v>
      </c>
      <c r="AH118" s="126">
        <v>1</v>
      </c>
      <c r="AJ118" s="126"/>
      <c r="AP118" s="137"/>
      <c r="BG118" s="126">
        <v>1</v>
      </c>
      <c r="BH118"/>
      <c r="BI118"/>
      <c r="BJ118"/>
      <c r="BK118"/>
    </row>
    <row r="119" spans="25:63" x14ac:dyDescent="0.3">
      <c r="AE119" s="135" t="s">
        <v>2177</v>
      </c>
      <c r="AI119" s="126">
        <v>1</v>
      </c>
      <c r="AJ119" s="126"/>
      <c r="AP119" s="137"/>
      <c r="BG119" s="126">
        <v>1</v>
      </c>
      <c r="BH119"/>
      <c r="BI119"/>
      <c r="BJ119"/>
      <c r="BK119"/>
    </row>
    <row r="120" spans="25:63" x14ac:dyDescent="0.3">
      <c r="AE120" s="135" t="s">
        <v>2202</v>
      </c>
      <c r="AG120" s="126">
        <v>1</v>
      </c>
      <c r="AJ120" s="126"/>
      <c r="AP120" s="137"/>
      <c r="BG120" s="126">
        <v>1</v>
      </c>
      <c r="BH120"/>
      <c r="BI120"/>
      <c r="BJ120"/>
      <c r="BK120"/>
    </row>
    <row r="121" spans="25:63" x14ac:dyDescent="0.3">
      <c r="AE121" s="135" t="s">
        <v>2208</v>
      </c>
      <c r="AJ121" s="126">
        <v>1</v>
      </c>
      <c r="AP121" s="137"/>
      <c r="BG121" s="126">
        <v>1</v>
      </c>
      <c r="BH121"/>
      <c r="BI121"/>
      <c r="BJ121"/>
      <c r="BK121"/>
    </row>
    <row r="122" spans="25:63" x14ac:dyDescent="0.3">
      <c r="AE122" s="135" t="s">
        <v>2227</v>
      </c>
      <c r="AJ122" s="126"/>
      <c r="AP122" s="137"/>
      <c r="BD122" s="126">
        <v>1</v>
      </c>
      <c r="BG122" s="126">
        <v>1</v>
      </c>
      <c r="BH122"/>
      <c r="BI122"/>
      <c r="BJ122"/>
      <c r="BK122"/>
    </row>
    <row r="123" spans="25:63" x14ac:dyDescent="0.3">
      <c r="AE123" s="135" t="s">
        <v>2255</v>
      </c>
      <c r="AJ123" s="126"/>
      <c r="AP123" s="137"/>
      <c r="AY123" s="126">
        <v>1</v>
      </c>
      <c r="BG123" s="126">
        <v>1</v>
      </c>
      <c r="BH123"/>
      <c r="BI123"/>
      <c r="BJ123"/>
      <c r="BK123"/>
    </row>
    <row r="124" spans="25:63" x14ac:dyDescent="0.3">
      <c r="AE124" s="135" t="s">
        <v>2256</v>
      </c>
      <c r="AJ124" s="126"/>
      <c r="AP124" s="137"/>
      <c r="BA124" s="126">
        <v>1</v>
      </c>
      <c r="BG124" s="126">
        <v>1</v>
      </c>
      <c r="BH124"/>
      <c r="BI124"/>
      <c r="BJ124"/>
      <c r="BK124"/>
    </row>
    <row r="125" spans="25:63" x14ac:dyDescent="0.3">
      <c r="AE125" s="135" t="s">
        <v>2257</v>
      </c>
      <c r="AJ125" s="126"/>
      <c r="AP125" s="137"/>
      <c r="AZ125" s="126">
        <v>1</v>
      </c>
      <c r="BG125" s="126">
        <v>1</v>
      </c>
      <c r="BH125"/>
      <c r="BI125"/>
      <c r="BJ125"/>
      <c r="BK125"/>
    </row>
    <row r="126" spans="25:63" x14ac:dyDescent="0.3">
      <c r="Y126" s="126">
        <v>7</v>
      </c>
      <c r="AE126" s="135" t="s">
        <v>2269</v>
      </c>
      <c r="AJ126" s="126"/>
      <c r="AP126" s="137"/>
      <c r="BE126" s="126">
        <v>1</v>
      </c>
      <c r="BG126" s="126">
        <v>1</v>
      </c>
      <c r="BH126"/>
      <c r="BI126"/>
      <c r="BJ126"/>
      <c r="BK126"/>
    </row>
    <row r="127" spans="25:63" x14ac:dyDescent="0.3">
      <c r="AE127" s="135" t="s">
        <v>2270</v>
      </c>
      <c r="AJ127" s="126"/>
      <c r="AK127" s="126">
        <v>1</v>
      </c>
      <c r="AP127" s="137"/>
      <c r="BG127" s="126">
        <v>1</v>
      </c>
      <c r="BH127"/>
      <c r="BI127"/>
      <c r="BJ127"/>
      <c r="BK127"/>
    </row>
    <row r="128" spans="25:63" x14ac:dyDescent="0.3">
      <c r="AE128" s="135" t="s">
        <v>2277</v>
      </c>
      <c r="AJ128" s="126"/>
      <c r="AP128" s="137"/>
      <c r="AT128" s="126">
        <v>1</v>
      </c>
      <c r="BG128" s="126">
        <v>1</v>
      </c>
      <c r="BH128"/>
      <c r="BI128"/>
      <c r="BJ128"/>
      <c r="BK128"/>
    </row>
    <row r="129" spans="31:63" x14ac:dyDescent="0.3">
      <c r="AE129" s="135" t="s">
        <v>1695</v>
      </c>
      <c r="AJ129" s="126"/>
      <c r="AO129" s="126">
        <v>1</v>
      </c>
      <c r="AP129" s="137"/>
      <c r="BG129" s="126">
        <v>1</v>
      </c>
      <c r="BH129"/>
      <c r="BI129"/>
      <c r="BJ129"/>
      <c r="BK129"/>
    </row>
    <row r="130" spans="31:63" x14ac:dyDescent="0.3">
      <c r="AE130" s="135" t="s">
        <v>2303</v>
      </c>
      <c r="AJ130" s="126"/>
      <c r="AO130" s="126">
        <v>1</v>
      </c>
      <c r="AP130" s="137"/>
      <c r="BG130" s="126">
        <v>1</v>
      </c>
      <c r="BH130"/>
      <c r="BI130"/>
      <c r="BJ130"/>
      <c r="BK130"/>
    </row>
    <row r="131" spans="31:63" x14ac:dyDescent="0.3">
      <c r="AE131" s="135" t="s">
        <v>2319</v>
      </c>
      <c r="AJ131" s="126"/>
      <c r="AN131" s="126">
        <v>1</v>
      </c>
      <c r="AP131" s="137"/>
      <c r="BG131" s="126">
        <v>1</v>
      </c>
      <c r="BH131"/>
      <c r="BI131"/>
      <c r="BJ131"/>
      <c r="BK131"/>
    </row>
    <row r="132" spans="31:63" x14ac:dyDescent="0.3">
      <c r="AE132" s="135" t="s">
        <v>1684</v>
      </c>
      <c r="AI132" s="126">
        <v>1</v>
      </c>
      <c r="AJ132" s="126"/>
      <c r="AP132" s="137"/>
      <c r="BG132" s="126">
        <v>1</v>
      </c>
      <c r="BH132"/>
      <c r="BI132"/>
      <c r="BJ132"/>
      <c r="BK132"/>
    </row>
    <row r="133" spans="31:63" x14ac:dyDescent="0.3">
      <c r="AE133" s="135" t="s">
        <v>2309</v>
      </c>
      <c r="AI133" s="126">
        <v>1</v>
      </c>
      <c r="AJ133" s="126"/>
      <c r="AP133" s="137"/>
      <c r="BG133" s="126">
        <v>1</v>
      </c>
      <c r="BH133"/>
      <c r="BI133"/>
      <c r="BJ133"/>
      <c r="BK133"/>
    </row>
    <row r="134" spans="31:63" x14ac:dyDescent="0.3">
      <c r="AE134" s="135" t="s">
        <v>1618</v>
      </c>
      <c r="AJ134" s="126"/>
      <c r="AL134" s="126">
        <v>1</v>
      </c>
      <c r="AP134" s="137"/>
      <c r="BG134" s="126">
        <v>1</v>
      </c>
      <c r="BH134"/>
      <c r="BI134"/>
      <c r="BJ134"/>
      <c r="BK134"/>
    </row>
    <row r="135" spans="31:63" x14ac:dyDescent="0.3">
      <c r="AE135" s="135" t="s">
        <v>2311</v>
      </c>
      <c r="AJ135" s="126"/>
      <c r="AO135" s="126">
        <v>1</v>
      </c>
      <c r="AP135" s="137"/>
      <c r="BG135" s="126">
        <v>1</v>
      </c>
      <c r="BH135"/>
      <c r="BI135"/>
      <c r="BJ135"/>
      <c r="BK135"/>
    </row>
    <row r="136" spans="31:63" x14ac:dyDescent="0.3">
      <c r="AE136" s="135" t="s">
        <v>2312</v>
      </c>
      <c r="AJ136" s="126"/>
      <c r="AP136" s="137"/>
      <c r="AT136" s="126">
        <v>1</v>
      </c>
      <c r="BG136" s="126">
        <v>1</v>
      </c>
      <c r="BH136"/>
      <c r="BI136"/>
      <c r="BJ136"/>
      <c r="BK136"/>
    </row>
    <row r="137" spans="31:63" x14ac:dyDescent="0.3">
      <c r="AE137" s="135" t="s">
        <v>2317</v>
      </c>
      <c r="AJ137" s="126"/>
      <c r="AP137" s="137">
        <v>1</v>
      </c>
      <c r="BG137" s="126">
        <v>1</v>
      </c>
      <c r="BH137"/>
      <c r="BI137"/>
      <c r="BJ137"/>
      <c r="BK137"/>
    </row>
    <row r="138" spans="31:63" x14ac:dyDescent="0.3">
      <c r="AE138" s="135" t="s">
        <v>2323</v>
      </c>
      <c r="AJ138" s="126"/>
      <c r="AP138" s="137"/>
      <c r="BB138" s="126">
        <v>1</v>
      </c>
      <c r="BG138" s="126">
        <v>1</v>
      </c>
      <c r="BH138"/>
      <c r="BI138"/>
      <c r="BJ138"/>
      <c r="BK138"/>
    </row>
    <row r="139" spans="31:63" x14ac:dyDescent="0.3">
      <c r="AE139" s="135" t="s">
        <v>2369</v>
      </c>
      <c r="AI139" s="126">
        <v>1</v>
      </c>
      <c r="AJ139" s="126"/>
      <c r="AP139" s="137"/>
      <c r="BG139" s="126">
        <v>1</v>
      </c>
      <c r="BH139"/>
      <c r="BI139"/>
      <c r="BJ139"/>
      <c r="BK139"/>
    </row>
    <row r="140" spans="31:63" x14ac:dyDescent="0.3">
      <c r="AE140" s="135" t="s">
        <v>2376</v>
      </c>
      <c r="AG140" s="126">
        <v>1</v>
      </c>
      <c r="AJ140" s="126"/>
      <c r="AP140" s="137"/>
      <c r="BG140" s="126">
        <v>1</v>
      </c>
      <c r="BH140"/>
      <c r="BI140"/>
      <c r="BJ140"/>
      <c r="BK140"/>
    </row>
    <row r="141" spans="31:63" x14ac:dyDescent="0.3">
      <c r="AE141" s="135" t="s">
        <v>2377</v>
      </c>
      <c r="AG141" s="126">
        <v>1</v>
      </c>
      <c r="AJ141" s="126"/>
      <c r="AP141" s="137"/>
      <c r="BG141" s="126">
        <v>1</v>
      </c>
      <c r="BH141"/>
      <c r="BI141"/>
      <c r="BJ141"/>
      <c r="BK141"/>
    </row>
    <row r="142" spans="31:63" x14ac:dyDescent="0.3">
      <c r="AE142" s="135" t="s">
        <v>2378</v>
      </c>
      <c r="AH142" s="126">
        <v>1</v>
      </c>
      <c r="AJ142" s="126"/>
      <c r="AP142" s="137"/>
      <c r="BG142" s="126">
        <v>1</v>
      </c>
      <c r="BH142"/>
      <c r="BI142"/>
      <c r="BJ142"/>
      <c r="BK142"/>
    </row>
    <row r="143" spans="31:63" x14ac:dyDescent="0.3">
      <c r="AE143" s="135" t="s">
        <v>2396</v>
      </c>
      <c r="AJ143" s="126"/>
      <c r="AM143" s="126">
        <v>1</v>
      </c>
      <c r="AP143" s="137"/>
      <c r="BG143" s="126">
        <v>1</v>
      </c>
      <c r="BH143"/>
      <c r="BI143"/>
      <c r="BJ143"/>
      <c r="BK143"/>
    </row>
    <row r="144" spans="31:63" x14ac:dyDescent="0.3">
      <c r="AE144" s="135" t="s">
        <v>2398</v>
      </c>
      <c r="AJ144" s="126"/>
      <c r="AN144" s="126">
        <v>1</v>
      </c>
      <c r="AP144" s="137"/>
      <c r="BG144" s="126">
        <v>1</v>
      </c>
      <c r="BH144"/>
      <c r="BI144"/>
      <c r="BJ144"/>
      <c r="BK144"/>
    </row>
    <row r="145" spans="31:63" x14ac:dyDescent="0.3">
      <c r="AE145" s="135" t="s">
        <v>2400</v>
      </c>
      <c r="AJ145" s="126"/>
      <c r="AO145" s="126">
        <v>1</v>
      </c>
      <c r="AP145" s="137"/>
      <c r="BG145" s="126">
        <v>1</v>
      </c>
      <c r="BH145"/>
      <c r="BI145"/>
      <c r="BJ145"/>
      <c r="BK145"/>
    </row>
    <row r="146" spans="31:63" x14ac:dyDescent="0.3">
      <c r="AE146" s="135" t="s">
        <v>2401</v>
      </c>
      <c r="AJ146" s="126"/>
      <c r="AP146" s="137"/>
      <c r="AR146" s="126">
        <v>1</v>
      </c>
      <c r="BG146" s="126">
        <v>1</v>
      </c>
      <c r="BH146"/>
      <c r="BI146"/>
      <c r="BJ146"/>
      <c r="BK146"/>
    </row>
    <row r="147" spans="31:63" x14ac:dyDescent="0.3">
      <c r="AE147" s="135" t="s">
        <v>2454</v>
      </c>
      <c r="AJ147" s="126"/>
      <c r="AP147" s="137"/>
      <c r="AR147" s="126">
        <v>1</v>
      </c>
      <c r="BG147" s="126">
        <v>1</v>
      </c>
      <c r="BH147"/>
      <c r="BI147"/>
      <c r="BJ147"/>
      <c r="BK147"/>
    </row>
    <row r="148" spans="31:63" x14ac:dyDescent="0.3">
      <c r="AE148" s="135" t="s">
        <v>2458</v>
      </c>
      <c r="AJ148" s="126"/>
      <c r="AP148" s="137"/>
      <c r="AS148" s="126">
        <v>1</v>
      </c>
      <c r="BG148" s="126">
        <v>1</v>
      </c>
      <c r="BH148"/>
      <c r="BI148"/>
      <c r="BJ148"/>
      <c r="BK148"/>
    </row>
    <row r="149" spans="31:63" x14ac:dyDescent="0.3">
      <c r="AE149" s="135" t="s">
        <v>227</v>
      </c>
      <c r="AJ149" s="126"/>
      <c r="AP149" s="137"/>
      <c r="AV149" s="126">
        <v>1</v>
      </c>
      <c r="BG149" s="126">
        <v>1</v>
      </c>
      <c r="BH149"/>
      <c r="BI149"/>
      <c r="BJ149"/>
      <c r="BK149"/>
    </row>
    <row r="150" spans="31:63" x14ac:dyDescent="0.3">
      <c r="AE150" s="135" t="s">
        <v>2468</v>
      </c>
      <c r="AJ150" s="126"/>
      <c r="AP150" s="137"/>
      <c r="AU150" s="126">
        <v>1</v>
      </c>
      <c r="BG150" s="126">
        <v>1</v>
      </c>
      <c r="BH150"/>
      <c r="BI150"/>
      <c r="BJ150"/>
      <c r="BK150"/>
    </row>
    <row r="151" spans="31:63" x14ac:dyDescent="0.3">
      <c r="AE151" s="135" t="s">
        <v>2475</v>
      </c>
      <c r="AJ151" s="126"/>
      <c r="AP151" s="137"/>
      <c r="AX151" s="126">
        <v>1</v>
      </c>
      <c r="BG151" s="126">
        <v>1</v>
      </c>
      <c r="BH151"/>
      <c r="BI151"/>
      <c r="BJ151"/>
      <c r="BK151"/>
    </row>
    <row r="152" spans="31:63" x14ac:dyDescent="0.3">
      <c r="AE152" s="135" t="s">
        <v>2480</v>
      </c>
      <c r="AJ152" s="126"/>
      <c r="AP152" s="137"/>
      <c r="AX152" s="126">
        <v>1</v>
      </c>
      <c r="BG152" s="126">
        <v>1</v>
      </c>
      <c r="BH152"/>
      <c r="BI152"/>
      <c r="BJ152"/>
      <c r="BK152"/>
    </row>
    <row r="153" spans="31:63" x14ac:dyDescent="0.3">
      <c r="AE153" s="135" t="s">
        <v>1704</v>
      </c>
      <c r="AJ153" s="126"/>
      <c r="AP153" s="137"/>
      <c r="AZ153" s="126">
        <v>1</v>
      </c>
      <c r="BG153" s="126">
        <v>1</v>
      </c>
      <c r="BH153"/>
      <c r="BI153"/>
      <c r="BJ153"/>
      <c r="BK153"/>
    </row>
    <row r="154" spans="31:63" x14ac:dyDescent="0.3">
      <c r="AE154" s="135" t="s">
        <v>1687</v>
      </c>
      <c r="AJ154" s="126"/>
      <c r="AP154" s="137"/>
      <c r="BB154" s="126">
        <v>1</v>
      </c>
      <c r="BG154" s="126">
        <v>1</v>
      </c>
      <c r="BH154"/>
      <c r="BI154"/>
      <c r="BJ154"/>
      <c r="BK154"/>
    </row>
    <row r="155" spans="31:63" x14ac:dyDescent="0.3">
      <c r="AE155" s="135" t="s">
        <v>635</v>
      </c>
      <c r="AJ155" s="126">
        <v>1</v>
      </c>
      <c r="AP155" s="137"/>
      <c r="BG155" s="126">
        <v>1</v>
      </c>
      <c r="BH155"/>
      <c r="BI155"/>
      <c r="BJ155"/>
      <c r="BK155"/>
    </row>
    <row r="156" spans="31:63" x14ac:dyDescent="0.3">
      <c r="AE156" s="135" t="s">
        <v>2500</v>
      </c>
      <c r="AJ156" s="126"/>
      <c r="AN156" s="126">
        <v>1</v>
      </c>
      <c r="AP156" s="137"/>
      <c r="BG156" s="126">
        <v>1</v>
      </c>
      <c r="BH156"/>
      <c r="BI156"/>
      <c r="BJ156"/>
      <c r="BK156"/>
    </row>
    <row r="157" spans="31:63" x14ac:dyDescent="0.3">
      <c r="AE157" s="135" t="s">
        <v>2510</v>
      </c>
      <c r="AG157" s="126">
        <v>1</v>
      </c>
      <c r="AJ157" s="126"/>
      <c r="AP157" s="137"/>
      <c r="BG157" s="126">
        <v>1</v>
      </c>
      <c r="BH157"/>
      <c r="BI157"/>
      <c r="BJ157"/>
      <c r="BK157"/>
    </row>
    <row r="158" spans="31:63" x14ac:dyDescent="0.3">
      <c r="AE158" s="135" t="s">
        <v>2502</v>
      </c>
      <c r="AI158" s="126">
        <v>1</v>
      </c>
      <c r="AJ158" s="126"/>
      <c r="AP158" s="137"/>
      <c r="BG158" s="126">
        <v>1</v>
      </c>
      <c r="BH158"/>
      <c r="BI158"/>
      <c r="BJ158"/>
      <c r="BK158"/>
    </row>
    <row r="159" spans="31:63" x14ac:dyDescent="0.3">
      <c r="AE159" s="135" t="s">
        <v>2513</v>
      </c>
      <c r="AJ159" s="126"/>
      <c r="AN159" s="126">
        <v>1</v>
      </c>
      <c r="AP159" s="137"/>
      <c r="BG159" s="126">
        <v>1</v>
      </c>
      <c r="BH159"/>
      <c r="BI159"/>
      <c r="BJ159"/>
      <c r="BK159"/>
    </row>
    <row r="160" spans="31:63" x14ac:dyDescent="0.3">
      <c r="AE160" s="135" t="s">
        <v>2589</v>
      </c>
      <c r="AF160" s="126">
        <v>1</v>
      </c>
      <c r="AJ160" s="126"/>
      <c r="AP160" s="137"/>
      <c r="BG160" s="126">
        <v>1</v>
      </c>
      <c r="BH160"/>
      <c r="BI160"/>
      <c r="BJ160"/>
      <c r="BK160"/>
    </row>
    <row r="161" spans="31:63" x14ac:dyDescent="0.3">
      <c r="AE161" s="135" t="s">
        <v>2664</v>
      </c>
      <c r="AJ161" s="126"/>
      <c r="AP161" s="137"/>
      <c r="BA161" s="126">
        <v>1</v>
      </c>
      <c r="BG161" s="126">
        <v>1</v>
      </c>
      <c r="BH161"/>
      <c r="BI161"/>
      <c r="BJ161"/>
      <c r="BK161"/>
    </row>
    <row r="162" spans="31:63" x14ac:dyDescent="0.3">
      <c r="AE162" s="135" t="s">
        <v>2682</v>
      </c>
      <c r="AJ162" s="126"/>
      <c r="AP162" s="137"/>
      <c r="AQ162" s="126">
        <v>1</v>
      </c>
      <c r="BG162" s="126">
        <v>1</v>
      </c>
      <c r="BH162"/>
      <c r="BI162"/>
      <c r="BJ162"/>
      <c r="BK162"/>
    </row>
    <row r="163" spans="31:63" x14ac:dyDescent="0.3">
      <c r="AE163" s="135" t="s">
        <v>2712</v>
      </c>
      <c r="AJ163" s="126"/>
      <c r="AP163" s="137">
        <v>1</v>
      </c>
      <c r="BG163" s="126">
        <v>1</v>
      </c>
      <c r="BH163"/>
      <c r="BI163"/>
      <c r="BJ163"/>
      <c r="BK163"/>
    </row>
    <row r="164" spans="31:63" x14ac:dyDescent="0.3">
      <c r="AE164" s="135" t="s">
        <v>2696</v>
      </c>
      <c r="AJ164" s="126"/>
      <c r="AK164" s="126">
        <v>1</v>
      </c>
      <c r="AP164" s="137"/>
      <c r="BG164" s="126">
        <v>1</v>
      </c>
      <c r="BH164"/>
      <c r="BI164"/>
      <c r="BJ164"/>
      <c r="BK164"/>
    </row>
    <row r="165" spans="31:63" x14ac:dyDescent="0.3">
      <c r="AE165" s="135" t="s">
        <v>2698</v>
      </c>
      <c r="AJ165" s="126"/>
      <c r="AO165" s="126">
        <v>1</v>
      </c>
      <c r="AP165" s="137"/>
      <c r="BG165" s="126">
        <v>1</v>
      </c>
      <c r="BH165"/>
      <c r="BI165"/>
      <c r="BJ165"/>
      <c r="BK165"/>
    </row>
    <row r="166" spans="31:63" x14ac:dyDescent="0.3">
      <c r="AE166" s="135" t="s">
        <v>2699</v>
      </c>
      <c r="AJ166" s="126"/>
      <c r="AP166" s="137">
        <v>1</v>
      </c>
      <c r="BG166" s="126">
        <v>1</v>
      </c>
      <c r="BH166"/>
      <c r="BI166"/>
      <c r="BJ166"/>
      <c r="BK166"/>
    </row>
    <row r="167" spans="31:63" x14ac:dyDescent="0.3">
      <c r="AE167" s="135" t="s">
        <v>2731</v>
      </c>
      <c r="AJ167" s="126"/>
      <c r="AP167" s="137">
        <v>1</v>
      </c>
      <c r="BG167" s="126">
        <v>1</v>
      </c>
      <c r="BH167"/>
      <c r="BI167"/>
      <c r="BJ167"/>
      <c r="BK167"/>
    </row>
    <row r="168" spans="31:63" x14ac:dyDescent="0.3">
      <c r="AE168" s="135" t="s">
        <v>2737</v>
      </c>
      <c r="AJ168" s="126"/>
      <c r="AP168" s="137"/>
      <c r="AQ168" s="126">
        <v>2</v>
      </c>
      <c r="BG168" s="126">
        <v>2</v>
      </c>
      <c r="BH168"/>
      <c r="BI168"/>
      <c r="BJ168"/>
      <c r="BK168"/>
    </row>
    <row r="169" spans="31:63" x14ac:dyDescent="0.3">
      <c r="AE169" s="135" t="s">
        <v>2742</v>
      </c>
      <c r="AJ169" s="126"/>
      <c r="AP169" s="137"/>
      <c r="AQ169" s="126">
        <v>1</v>
      </c>
      <c r="BG169" s="126">
        <v>1</v>
      </c>
      <c r="BH169"/>
      <c r="BI169"/>
      <c r="BJ169"/>
      <c r="BK169"/>
    </row>
    <row r="170" spans="31:63" x14ac:dyDescent="0.3">
      <c r="AE170" s="135" t="s">
        <v>2752</v>
      </c>
      <c r="AJ170" s="126"/>
      <c r="AP170" s="137"/>
      <c r="BA170" s="126">
        <v>1</v>
      </c>
      <c r="BG170" s="126">
        <v>1</v>
      </c>
      <c r="BH170"/>
      <c r="BI170"/>
      <c r="BJ170"/>
      <c r="BK170"/>
    </row>
    <row r="171" spans="31:63" x14ac:dyDescent="0.3">
      <c r="AE171" s="135" t="s">
        <v>2757</v>
      </c>
      <c r="AJ171" s="126"/>
      <c r="AP171" s="137"/>
      <c r="BE171" s="126">
        <v>1</v>
      </c>
      <c r="BG171" s="126">
        <v>1</v>
      </c>
      <c r="BH171"/>
      <c r="BI171"/>
      <c r="BJ171"/>
      <c r="BK171"/>
    </row>
    <row r="172" spans="31:63" x14ac:dyDescent="0.3">
      <c r="AE172" s="135" t="s">
        <v>2761</v>
      </c>
      <c r="AJ172" s="126"/>
      <c r="AP172" s="137"/>
      <c r="BD172" s="126">
        <v>1</v>
      </c>
      <c r="BG172" s="126">
        <v>1</v>
      </c>
      <c r="BH172"/>
      <c r="BI172"/>
      <c r="BJ172"/>
      <c r="BK172"/>
    </row>
    <row r="173" spans="31:63" x14ac:dyDescent="0.3">
      <c r="AE173" s="135" t="s">
        <v>3044</v>
      </c>
      <c r="AJ173" s="126"/>
      <c r="AP173" s="137"/>
      <c r="BD173" s="126">
        <v>1</v>
      </c>
      <c r="BG173" s="126">
        <v>1</v>
      </c>
      <c r="BH173"/>
      <c r="BI173"/>
      <c r="BJ173"/>
      <c r="BK173"/>
    </row>
    <row r="174" spans="31:63" x14ac:dyDescent="0.3">
      <c r="AE174" s="135" t="s">
        <v>2849</v>
      </c>
      <c r="AJ174" s="126"/>
      <c r="AP174" s="137"/>
      <c r="AQ174" s="126">
        <v>1</v>
      </c>
      <c r="BG174" s="126">
        <v>1</v>
      </c>
      <c r="BH174"/>
      <c r="BI174"/>
      <c r="BJ174"/>
      <c r="BK174"/>
    </row>
    <row r="175" spans="31:63" x14ac:dyDescent="0.3">
      <c r="AE175" s="135" t="s">
        <v>2895</v>
      </c>
      <c r="AG175" s="126">
        <v>1</v>
      </c>
      <c r="AJ175" s="126"/>
      <c r="AP175" s="137"/>
      <c r="BG175" s="126">
        <v>1</v>
      </c>
      <c r="BH175"/>
      <c r="BI175"/>
      <c r="BJ175"/>
      <c r="BK175"/>
    </row>
    <row r="176" spans="31:63" x14ac:dyDescent="0.3">
      <c r="AE176" s="135" t="s">
        <v>2888</v>
      </c>
      <c r="AJ176" s="126"/>
      <c r="AP176" s="137"/>
      <c r="BD176" s="126">
        <v>1</v>
      </c>
      <c r="BG176" s="126">
        <v>1</v>
      </c>
      <c r="BH176"/>
      <c r="BI176"/>
      <c r="BJ176"/>
      <c r="BK176"/>
    </row>
    <row r="177" spans="31:63" x14ac:dyDescent="0.3">
      <c r="AE177" s="135" t="s">
        <v>2897</v>
      </c>
      <c r="AJ177" s="126"/>
      <c r="AL177" s="126">
        <v>1</v>
      </c>
      <c r="AP177" s="137"/>
      <c r="BG177" s="126">
        <v>1</v>
      </c>
      <c r="BH177"/>
      <c r="BI177"/>
      <c r="BJ177"/>
      <c r="BK177"/>
    </row>
    <row r="178" spans="31:63" x14ac:dyDescent="0.3">
      <c r="AE178" s="135" t="s">
        <v>2898</v>
      </c>
      <c r="AJ178" s="126"/>
      <c r="AM178" s="126">
        <v>1</v>
      </c>
      <c r="AP178" s="137"/>
      <c r="BG178" s="126">
        <v>1</v>
      </c>
      <c r="BH178"/>
      <c r="BI178"/>
      <c r="BJ178"/>
      <c r="BK178"/>
    </row>
    <row r="179" spans="31:63" x14ac:dyDescent="0.3">
      <c r="AE179" s="135" t="s">
        <v>2903</v>
      </c>
      <c r="AJ179" s="126"/>
      <c r="AP179" s="137"/>
      <c r="AQ179" s="126">
        <v>1</v>
      </c>
      <c r="BG179" s="126">
        <v>1</v>
      </c>
      <c r="BH179"/>
      <c r="BI179"/>
      <c r="BJ179"/>
      <c r="BK179"/>
    </row>
    <row r="180" spans="31:63" x14ac:dyDescent="0.3">
      <c r="AE180" s="135" t="s">
        <v>2945</v>
      </c>
      <c r="AJ180" s="126"/>
      <c r="AP180" s="137"/>
      <c r="AQ180" s="126">
        <v>1</v>
      </c>
      <c r="BG180" s="126">
        <v>1</v>
      </c>
      <c r="BH180"/>
      <c r="BI180"/>
      <c r="BJ180"/>
      <c r="BK180"/>
    </row>
    <row r="181" spans="31:63" x14ac:dyDescent="0.3">
      <c r="AE181" s="135" t="s">
        <v>2904</v>
      </c>
      <c r="AJ181" s="126"/>
      <c r="AP181" s="137"/>
      <c r="AQ181" s="126">
        <v>1</v>
      </c>
      <c r="BG181" s="126">
        <v>1</v>
      </c>
      <c r="BH181"/>
      <c r="BI181"/>
      <c r="BJ181"/>
      <c r="BK181"/>
    </row>
    <row r="182" spans="31:63" x14ac:dyDescent="0.3">
      <c r="AE182" s="135" t="s">
        <v>2939</v>
      </c>
      <c r="AJ182" s="126"/>
      <c r="AP182" s="137"/>
      <c r="AQ182" s="126">
        <v>1</v>
      </c>
      <c r="BG182" s="126">
        <v>1</v>
      </c>
      <c r="BH182"/>
      <c r="BI182"/>
      <c r="BJ182"/>
      <c r="BK182"/>
    </row>
    <row r="183" spans="31:63" x14ac:dyDescent="0.3">
      <c r="AE183" s="135" t="s">
        <v>2962</v>
      </c>
      <c r="AJ183" s="126"/>
      <c r="AP183" s="137"/>
      <c r="AR183" s="126">
        <v>1</v>
      </c>
      <c r="BG183" s="126">
        <v>1</v>
      </c>
      <c r="BH183"/>
      <c r="BI183"/>
      <c r="BJ183"/>
      <c r="BK183"/>
    </row>
    <row r="184" spans="31:63" x14ac:dyDescent="0.3">
      <c r="AE184" s="135" t="s">
        <v>2973</v>
      </c>
      <c r="AJ184" s="126"/>
      <c r="AP184" s="137"/>
      <c r="AV184" s="126">
        <v>1</v>
      </c>
      <c r="BG184" s="126">
        <v>1</v>
      </c>
      <c r="BH184"/>
      <c r="BI184"/>
      <c r="BJ184"/>
      <c r="BK184"/>
    </row>
    <row r="185" spans="31:63" x14ac:dyDescent="0.3">
      <c r="AE185" s="135" t="s">
        <v>2976</v>
      </c>
      <c r="AJ185" s="126"/>
      <c r="AP185" s="137"/>
      <c r="AT185" s="126">
        <v>1</v>
      </c>
      <c r="BG185" s="126">
        <v>1</v>
      </c>
      <c r="BH185"/>
      <c r="BI185"/>
      <c r="BJ185"/>
      <c r="BK185"/>
    </row>
    <row r="186" spans="31:63" x14ac:dyDescent="0.3">
      <c r="AE186" s="135" t="s">
        <v>2982</v>
      </c>
      <c r="AJ186" s="126"/>
      <c r="AP186" s="137"/>
      <c r="AW186" s="126">
        <v>1</v>
      </c>
      <c r="BG186" s="126">
        <v>1</v>
      </c>
      <c r="BH186"/>
      <c r="BI186"/>
      <c r="BJ186"/>
      <c r="BK186"/>
    </row>
    <row r="187" spans="31:63" x14ac:dyDescent="0.3">
      <c r="AE187" s="135" t="s">
        <v>2986</v>
      </c>
      <c r="AJ187" s="126"/>
      <c r="AP187" s="137"/>
      <c r="AW187" s="126">
        <v>1</v>
      </c>
      <c r="BG187" s="126">
        <v>1</v>
      </c>
      <c r="BH187"/>
      <c r="BI187"/>
      <c r="BJ187"/>
      <c r="BK187"/>
    </row>
    <row r="188" spans="31:63" x14ac:dyDescent="0.3">
      <c r="AE188" s="135" t="s">
        <v>2992</v>
      </c>
      <c r="AJ188" s="126"/>
      <c r="AP188" s="137"/>
      <c r="AX188" s="126">
        <v>1</v>
      </c>
      <c r="BG188" s="126">
        <v>1</v>
      </c>
      <c r="BH188"/>
      <c r="BI188"/>
      <c r="BJ188"/>
      <c r="BK188"/>
    </row>
    <row r="189" spans="31:63" x14ac:dyDescent="0.3">
      <c r="AE189" s="135" t="s">
        <v>2998</v>
      </c>
      <c r="AJ189" s="126"/>
      <c r="AP189" s="137"/>
      <c r="BA189" s="126">
        <v>1</v>
      </c>
      <c r="BG189" s="126">
        <v>1</v>
      </c>
      <c r="BH189"/>
      <c r="BI189"/>
      <c r="BJ189"/>
      <c r="BK189"/>
    </row>
    <row r="190" spans="31:63" x14ac:dyDescent="0.3">
      <c r="AE190" s="135" t="s">
        <v>3002</v>
      </c>
      <c r="AJ190" s="126"/>
      <c r="AP190" s="137"/>
      <c r="BA190" s="126">
        <v>1</v>
      </c>
      <c r="BG190" s="126">
        <v>1</v>
      </c>
      <c r="BH190"/>
      <c r="BI190"/>
      <c r="BJ190"/>
      <c r="BK190"/>
    </row>
    <row r="191" spans="31:63" x14ac:dyDescent="0.3">
      <c r="AE191" s="135" t="s">
        <v>3012</v>
      </c>
      <c r="AJ191" s="126"/>
      <c r="AP191" s="137"/>
      <c r="BD191" s="126">
        <v>1</v>
      </c>
      <c r="BG191" s="126">
        <v>1</v>
      </c>
      <c r="BH191"/>
      <c r="BI191"/>
      <c r="BJ191"/>
      <c r="BK191"/>
    </row>
    <row r="192" spans="31:63" x14ac:dyDescent="0.3">
      <c r="AE192" s="135" t="s">
        <v>3013</v>
      </c>
      <c r="AJ192" s="126"/>
      <c r="AP192" s="137"/>
      <c r="BD192" s="126">
        <v>1</v>
      </c>
      <c r="BG192" s="126">
        <v>1</v>
      </c>
      <c r="BH192"/>
      <c r="BI192"/>
      <c r="BJ192"/>
      <c r="BK192"/>
    </row>
    <row r="193" spans="31:63" x14ac:dyDescent="0.3">
      <c r="AE193" s="135" t="s">
        <v>3014</v>
      </c>
      <c r="AJ193" s="126"/>
      <c r="AP193" s="137"/>
      <c r="BE193" s="126">
        <v>1</v>
      </c>
      <c r="BG193" s="126">
        <v>1</v>
      </c>
      <c r="BH193"/>
      <c r="BI193"/>
      <c r="BJ193"/>
      <c r="BK193"/>
    </row>
    <row r="194" spans="31:63" x14ac:dyDescent="0.3">
      <c r="AE194" s="135" t="s">
        <v>3015</v>
      </c>
      <c r="AJ194" s="126"/>
      <c r="AN194" s="126">
        <v>1</v>
      </c>
      <c r="AP194" s="137"/>
      <c r="BE194" s="126">
        <v>1</v>
      </c>
      <c r="BG194" s="126">
        <v>2</v>
      </c>
      <c r="BH194"/>
      <c r="BI194"/>
      <c r="BJ194"/>
      <c r="BK194"/>
    </row>
    <row r="195" spans="31:63" x14ac:dyDescent="0.3">
      <c r="AE195" s="135" t="s">
        <v>3016</v>
      </c>
      <c r="AJ195" s="126"/>
      <c r="AP195" s="137"/>
      <c r="BD195" s="126">
        <v>1</v>
      </c>
      <c r="BG195" s="126">
        <v>1</v>
      </c>
      <c r="BH195"/>
      <c r="BI195"/>
      <c r="BJ195"/>
      <c r="BK195"/>
    </row>
    <row r="196" spans="31:63" x14ac:dyDescent="0.3">
      <c r="AE196" s="135" t="s">
        <v>3017</v>
      </c>
      <c r="AJ196" s="126"/>
      <c r="AP196" s="137"/>
      <c r="BD196" s="126">
        <v>1</v>
      </c>
      <c r="BG196" s="126">
        <v>1</v>
      </c>
      <c r="BH196"/>
      <c r="BI196"/>
      <c r="BJ196"/>
      <c r="BK196"/>
    </row>
    <row r="197" spans="31:63" x14ac:dyDescent="0.3">
      <c r="AE197" s="135" t="s">
        <v>3043</v>
      </c>
      <c r="AJ197" s="126">
        <v>1</v>
      </c>
      <c r="AP197" s="137"/>
      <c r="BG197" s="126">
        <v>1</v>
      </c>
      <c r="BH197"/>
      <c r="BI197"/>
      <c r="BJ197"/>
      <c r="BK197"/>
    </row>
    <row r="198" spans="31:63" x14ac:dyDescent="0.3">
      <c r="AE198" s="135" t="s">
        <v>3049</v>
      </c>
      <c r="AJ198" s="126"/>
      <c r="AK198" s="126">
        <v>1</v>
      </c>
      <c r="AP198" s="137"/>
      <c r="BG198" s="126">
        <v>1</v>
      </c>
      <c r="BH198"/>
      <c r="BI198"/>
      <c r="BJ198"/>
      <c r="BK198"/>
    </row>
    <row r="199" spans="31:63" x14ac:dyDescent="0.3">
      <c r="AE199" s="135" t="s">
        <v>3045</v>
      </c>
      <c r="AJ199" s="126"/>
      <c r="AP199" s="137"/>
      <c r="BF199" s="126">
        <v>1</v>
      </c>
      <c r="BG199" s="126">
        <v>1</v>
      </c>
      <c r="BH199"/>
      <c r="BI199"/>
      <c r="BJ199"/>
      <c r="BK199"/>
    </row>
    <row r="200" spans="31:63" x14ac:dyDescent="0.3">
      <c r="AE200" s="135" t="s">
        <v>3095</v>
      </c>
      <c r="AI200" s="126">
        <v>1</v>
      </c>
      <c r="AJ200" s="126"/>
      <c r="AP200" s="137"/>
      <c r="BG200" s="126">
        <v>1</v>
      </c>
      <c r="BH200"/>
      <c r="BI200"/>
      <c r="BJ200"/>
      <c r="BK200"/>
    </row>
    <row r="201" spans="31:63" x14ac:dyDescent="0.3">
      <c r="AE201" s="135" t="s">
        <v>3157</v>
      </c>
      <c r="AJ201" s="126"/>
      <c r="AP201" s="137"/>
      <c r="BA201" s="126">
        <v>1</v>
      </c>
      <c r="BG201" s="126">
        <v>1</v>
      </c>
      <c r="BH201"/>
      <c r="BI201"/>
      <c r="BJ201"/>
      <c r="BK201"/>
    </row>
    <row r="202" spans="31:63" x14ac:dyDescent="0.3">
      <c r="AE202" s="135" t="s">
        <v>3158</v>
      </c>
      <c r="AJ202" s="126"/>
      <c r="AP202" s="137">
        <v>1</v>
      </c>
      <c r="BG202" s="126">
        <v>1</v>
      </c>
      <c r="BH202"/>
      <c r="BI202"/>
      <c r="BJ202"/>
      <c r="BK202"/>
    </row>
    <row r="203" spans="31:63" x14ac:dyDescent="0.3">
      <c r="AE203" s="135" t="s">
        <v>3174</v>
      </c>
      <c r="AJ203" s="126"/>
      <c r="AP203" s="137"/>
      <c r="BD203" s="126">
        <v>1</v>
      </c>
      <c r="BG203" s="126">
        <v>1</v>
      </c>
      <c r="BH203"/>
      <c r="BI203"/>
      <c r="BJ203"/>
      <c r="BK203"/>
    </row>
    <row r="204" spans="31:63" x14ac:dyDescent="0.3">
      <c r="AE204" s="135" t="s">
        <v>3191</v>
      </c>
      <c r="AJ204" s="126"/>
      <c r="AM204" s="126">
        <v>1</v>
      </c>
      <c r="AP204" s="137"/>
      <c r="BG204" s="126">
        <v>1</v>
      </c>
      <c r="BH204"/>
      <c r="BI204"/>
      <c r="BJ204"/>
      <c r="BK204"/>
    </row>
    <row r="205" spans="31:63" x14ac:dyDescent="0.3">
      <c r="AE205" s="135" t="s">
        <v>3262</v>
      </c>
      <c r="AJ205" s="126"/>
      <c r="AP205" s="137"/>
      <c r="AV205" s="126">
        <v>1</v>
      </c>
      <c r="BG205" s="126">
        <v>1</v>
      </c>
      <c r="BH205"/>
      <c r="BI205"/>
      <c r="BJ205"/>
      <c r="BK205"/>
    </row>
    <row r="206" spans="31:63" x14ac:dyDescent="0.3">
      <c r="AE206" s="135" t="s">
        <v>3278</v>
      </c>
      <c r="AJ206" s="126"/>
      <c r="AP206" s="137">
        <v>1</v>
      </c>
      <c r="BG206" s="126">
        <v>1</v>
      </c>
      <c r="BH206"/>
      <c r="BI206"/>
      <c r="BJ206"/>
      <c r="BK206"/>
    </row>
    <row r="207" spans="31:63" x14ac:dyDescent="0.3">
      <c r="AE207" s="135" t="s">
        <v>3270</v>
      </c>
      <c r="AI207" s="126">
        <v>1</v>
      </c>
      <c r="AJ207" s="126"/>
      <c r="AP207" s="137"/>
      <c r="BG207" s="126">
        <v>1</v>
      </c>
      <c r="BH207"/>
      <c r="BI207"/>
      <c r="BJ207"/>
      <c r="BK207"/>
    </row>
    <row r="208" spans="31:63" x14ac:dyDescent="0.3">
      <c r="AE208" s="135" t="s">
        <v>3273</v>
      </c>
      <c r="AJ208" s="126"/>
      <c r="AK208" s="126">
        <v>1</v>
      </c>
      <c r="AP208" s="137"/>
      <c r="AX208" s="126">
        <v>1</v>
      </c>
      <c r="BG208" s="126">
        <v>2</v>
      </c>
      <c r="BH208"/>
      <c r="BI208"/>
      <c r="BJ208"/>
      <c r="BK208"/>
    </row>
    <row r="209" spans="31:63" x14ac:dyDescent="0.3">
      <c r="AE209" s="135" t="s">
        <v>3274</v>
      </c>
      <c r="AJ209" s="126"/>
      <c r="AK209" s="126">
        <v>1</v>
      </c>
      <c r="AP209" s="137"/>
      <c r="BG209" s="126">
        <v>1</v>
      </c>
      <c r="BH209"/>
      <c r="BI209"/>
      <c r="BJ209"/>
      <c r="BK209"/>
    </row>
    <row r="210" spans="31:63" x14ac:dyDescent="0.3">
      <c r="AE210" s="135" t="s">
        <v>1697</v>
      </c>
      <c r="AJ210" s="126"/>
      <c r="AL210" s="126">
        <v>1</v>
      </c>
      <c r="AP210" s="137"/>
      <c r="BG210" s="126">
        <v>1</v>
      </c>
      <c r="BH210"/>
      <c r="BI210"/>
      <c r="BJ210"/>
      <c r="BK210"/>
    </row>
    <row r="211" spans="31:63" x14ac:dyDescent="0.3">
      <c r="AE211" s="135" t="s">
        <v>3276</v>
      </c>
      <c r="AJ211" s="126"/>
      <c r="AM211" s="126">
        <v>1</v>
      </c>
      <c r="AP211" s="137"/>
      <c r="BG211" s="126">
        <v>1</v>
      </c>
      <c r="BH211"/>
      <c r="BI211"/>
      <c r="BJ211"/>
      <c r="BK211"/>
    </row>
    <row r="212" spans="31:63" x14ac:dyDescent="0.3">
      <c r="AE212" s="135" t="s">
        <v>3308</v>
      </c>
      <c r="AJ212" s="126"/>
      <c r="AP212" s="137">
        <v>1</v>
      </c>
      <c r="BG212" s="126">
        <v>1</v>
      </c>
      <c r="BH212"/>
      <c r="BI212"/>
      <c r="BJ212"/>
      <c r="BK212"/>
    </row>
    <row r="213" spans="31:63" x14ac:dyDescent="0.3">
      <c r="AE213" s="135" t="s">
        <v>3322</v>
      </c>
      <c r="AJ213" s="126"/>
      <c r="AP213" s="137"/>
      <c r="AR213" s="126">
        <v>1</v>
      </c>
      <c r="BG213" s="126">
        <v>1</v>
      </c>
      <c r="BH213"/>
      <c r="BI213"/>
      <c r="BJ213"/>
      <c r="BK213"/>
    </row>
    <row r="214" spans="31:63" x14ac:dyDescent="0.3">
      <c r="AE214" s="135" t="s">
        <v>3319</v>
      </c>
      <c r="AJ214" s="126"/>
      <c r="AP214" s="137"/>
      <c r="AX214" s="126">
        <v>1</v>
      </c>
      <c r="BG214" s="126">
        <v>1</v>
      </c>
      <c r="BH214"/>
      <c r="BI214"/>
      <c r="BJ214"/>
      <c r="BK214"/>
    </row>
    <row r="215" spans="31:63" x14ac:dyDescent="0.3">
      <c r="AE215" s="135" t="s">
        <v>3340</v>
      </c>
      <c r="AJ215" s="126"/>
      <c r="AP215" s="137"/>
      <c r="BA215" s="126">
        <v>1</v>
      </c>
      <c r="BG215" s="126">
        <v>1</v>
      </c>
      <c r="BH215"/>
      <c r="BI215"/>
      <c r="BJ215"/>
      <c r="BK215"/>
    </row>
    <row r="216" spans="31:63" x14ac:dyDescent="0.3">
      <c r="AE216" s="135" t="s">
        <v>3392</v>
      </c>
      <c r="AJ216" s="126"/>
      <c r="AO216" s="126">
        <v>1</v>
      </c>
      <c r="AP216" s="137"/>
      <c r="BG216" s="126">
        <v>1</v>
      </c>
      <c r="BH216"/>
      <c r="BI216"/>
      <c r="BJ216"/>
      <c r="BK216"/>
    </row>
    <row r="217" spans="31:63" x14ac:dyDescent="0.3">
      <c r="AE217" s="135" t="s">
        <v>3509</v>
      </c>
      <c r="AJ217" s="126"/>
      <c r="AM217" s="126">
        <v>1</v>
      </c>
      <c r="AP217" s="137"/>
      <c r="BG217" s="126">
        <v>1</v>
      </c>
      <c r="BH217"/>
      <c r="BI217"/>
      <c r="BJ217"/>
      <c r="BK217"/>
    </row>
    <row r="218" spans="31:63" x14ac:dyDescent="0.3">
      <c r="AE218" s="135" t="s">
        <v>319</v>
      </c>
      <c r="AF218" s="126">
        <v>1</v>
      </c>
      <c r="AG218" s="126">
        <v>7</v>
      </c>
      <c r="AH218" s="126">
        <v>5</v>
      </c>
      <c r="AI218" s="126">
        <v>8</v>
      </c>
      <c r="AJ218" s="126">
        <v>8</v>
      </c>
      <c r="AK218" s="126">
        <v>8</v>
      </c>
      <c r="AL218" s="126">
        <v>7</v>
      </c>
      <c r="AM218" s="126">
        <v>5</v>
      </c>
      <c r="AN218" s="126">
        <v>11</v>
      </c>
      <c r="AO218" s="126">
        <v>10</v>
      </c>
      <c r="AP218" s="137">
        <v>13</v>
      </c>
      <c r="AQ218" s="126">
        <v>17</v>
      </c>
      <c r="AR218" s="126">
        <v>9</v>
      </c>
      <c r="AS218" s="126">
        <v>7</v>
      </c>
      <c r="AT218" s="126">
        <v>7</v>
      </c>
      <c r="AU218" s="126">
        <v>3</v>
      </c>
      <c r="AV218" s="126">
        <v>4</v>
      </c>
      <c r="AW218" s="126">
        <v>7</v>
      </c>
      <c r="AX218" s="126">
        <v>9</v>
      </c>
      <c r="AY218" s="126">
        <v>6</v>
      </c>
      <c r="AZ218" s="126">
        <v>9</v>
      </c>
      <c r="BA218" s="126">
        <v>10</v>
      </c>
      <c r="BB218" s="126">
        <v>4</v>
      </c>
      <c r="BC218" s="126">
        <v>4</v>
      </c>
      <c r="BD218" s="126">
        <v>16</v>
      </c>
      <c r="BE218" s="126">
        <v>9</v>
      </c>
      <c r="BF218" s="126">
        <v>15</v>
      </c>
      <c r="BG218" s="126">
        <v>219</v>
      </c>
      <c r="BH218"/>
      <c r="BI218"/>
      <c r="BJ218"/>
      <c r="BK218"/>
    </row>
    <row r="219" spans="31:63" x14ac:dyDescent="0.3"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</row>
    <row r="220" spans="31:63" x14ac:dyDescent="0.3"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</row>
    <row r="221" spans="31:63" x14ac:dyDescent="0.3"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</row>
    <row r="222" spans="31:63" x14ac:dyDescent="0.3"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</row>
    <row r="223" spans="31:63" x14ac:dyDescent="0.3"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</row>
    <row r="224" spans="31:63" x14ac:dyDescent="0.3"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</row>
    <row r="225" spans="31:63" x14ac:dyDescent="0.3"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</row>
    <row r="226" spans="31:63" x14ac:dyDescent="0.3"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</row>
    <row r="227" spans="31:63" x14ac:dyDescent="0.3"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</row>
    <row r="228" spans="31:63" x14ac:dyDescent="0.3"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</row>
    <row r="229" spans="31:63" x14ac:dyDescent="0.3"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</row>
    <row r="230" spans="31:63" x14ac:dyDescent="0.3"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</row>
    <row r="231" spans="31:63" x14ac:dyDescent="0.3"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</row>
    <row r="232" spans="31:63" x14ac:dyDescent="0.3"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</row>
    <row r="233" spans="31:63" x14ac:dyDescent="0.3"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</row>
    <row r="234" spans="31:63" x14ac:dyDescent="0.3"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</row>
    <row r="235" spans="31:63" x14ac:dyDescent="0.3"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</row>
    <row r="236" spans="31:63" x14ac:dyDescent="0.3"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</row>
    <row r="237" spans="31:63" x14ac:dyDescent="0.3"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</row>
    <row r="238" spans="31:63" x14ac:dyDescent="0.3"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</row>
    <row r="239" spans="31:63" x14ac:dyDescent="0.3"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</row>
    <row r="240" spans="31:63" x14ac:dyDescent="0.3"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</row>
    <row r="241" spans="31:63" x14ac:dyDescent="0.3"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</row>
    <row r="242" spans="31:63" x14ac:dyDescent="0.3"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</row>
    <row r="243" spans="31:63" x14ac:dyDescent="0.3"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</row>
    <row r="244" spans="31:63" x14ac:dyDescent="0.3"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</row>
    <row r="245" spans="31:63" x14ac:dyDescent="0.3"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</row>
    <row r="246" spans="31:63" x14ac:dyDescent="0.3"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</row>
    <row r="247" spans="31:63" x14ac:dyDescent="0.3"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</row>
    <row r="248" spans="31:63" x14ac:dyDescent="0.3"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</row>
    <row r="249" spans="31:63" x14ac:dyDescent="0.3"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</row>
    <row r="250" spans="31:63" x14ac:dyDescent="0.3"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</row>
    <row r="251" spans="31:63" x14ac:dyDescent="0.3"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</row>
    <row r="252" spans="31:63" x14ac:dyDescent="0.3"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</row>
    <row r="253" spans="31:63" x14ac:dyDescent="0.3"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</row>
    <row r="254" spans="31:63" x14ac:dyDescent="0.3"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</row>
    <row r="255" spans="31:63" x14ac:dyDescent="0.3"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</row>
    <row r="256" spans="31:63" x14ac:dyDescent="0.3"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</row>
    <row r="257" spans="31:63" x14ac:dyDescent="0.3"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</row>
    <row r="258" spans="31:63" x14ac:dyDescent="0.3"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</row>
    <row r="259" spans="31:63" x14ac:dyDescent="0.3"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</row>
    <row r="260" spans="31:63" x14ac:dyDescent="0.3"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</row>
    <row r="261" spans="31:63" x14ac:dyDescent="0.3"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</row>
    <row r="262" spans="31:63" x14ac:dyDescent="0.3"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</row>
    <row r="263" spans="31:63" x14ac:dyDescent="0.3"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</row>
    <row r="264" spans="31:63" x14ac:dyDescent="0.3"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</row>
    <row r="265" spans="31:63" x14ac:dyDescent="0.3"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</row>
    <row r="266" spans="31:63" x14ac:dyDescent="0.3"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</row>
    <row r="267" spans="31:63" x14ac:dyDescent="0.3"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</row>
    <row r="268" spans="31:63" x14ac:dyDescent="0.3"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</row>
    <row r="269" spans="31:63" x14ac:dyDescent="0.3"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</row>
    <row r="270" spans="31:63" x14ac:dyDescent="0.3"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</row>
    <row r="271" spans="31:63" x14ac:dyDescent="0.3"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</row>
    <row r="272" spans="31:63" x14ac:dyDescent="0.3"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</row>
    <row r="273" spans="31:63" x14ac:dyDescent="0.3"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</row>
    <row r="274" spans="31:63" x14ac:dyDescent="0.3"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31:63" x14ac:dyDescent="0.3"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31:63" x14ac:dyDescent="0.3"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31:63" x14ac:dyDescent="0.3"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31:63" x14ac:dyDescent="0.3"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31:63" x14ac:dyDescent="0.3"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31:63" x14ac:dyDescent="0.3"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31:63" x14ac:dyDescent="0.3"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31:63" x14ac:dyDescent="0.3"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31:63" x14ac:dyDescent="0.3"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31:63" x14ac:dyDescent="0.3"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31:63" x14ac:dyDescent="0.3"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31:63" x14ac:dyDescent="0.3"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31:63" x14ac:dyDescent="0.3"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31:63" x14ac:dyDescent="0.3"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31:63" x14ac:dyDescent="0.3"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31:63" x14ac:dyDescent="0.3"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31:63" x14ac:dyDescent="0.3"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31:63" x14ac:dyDescent="0.3"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31:63" x14ac:dyDescent="0.3"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31:63" x14ac:dyDescent="0.3"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1:63" x14ac:dyDescent="0.3"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1:63" x14ac:dyDescent="0.3"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1:63" x14ac:dyDescent="0.3"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1:63" x14ac:dyDescent="0.3"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1:63" x14ac:dyDescent="0.3"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1:63" x14ac:dyDescent="0.3"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1:63" x14ac:dyDescent="0.3"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31:63" x14ac:dyDescent="0.3"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31:63" x14ac:dyDescent="0.3"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31:63" x14ac:dyDescent="0.3"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31:63" x14ac:dyDescent="0.3"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31:63" x14ac:dyDescent="0.3"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31:63" x14ac:dyDescent="0.3"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31:63" x14ac:dyDescent="0.3"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31:63" x14ac:dyDescent="0.3"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31:63" x14ac:dyDescent="0.3"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31:63" x14ac:dyDescent="0.3"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31:63" x14ac:dyDescent="0.3"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31:63" x14ac:dyDescent="0.3"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31:63" x14ac:dyDescent="0.3"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31:63" x14ac:dyDescent="0.3"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31:63" x14ac:dyDescent="0.3"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31:63" x14ac:dyDescent="0.3"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31:63" x14ac:dyDescent="0.3"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</row>
    <row r="319" spans="31:63" x14ac:dyDescent="0.3"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</row>
    <row r="320" spans="31:63" x14ac:dyDescent="0.3"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</row>
    <row r="321" spans="31:63" x14ac:dyDescent="0.3"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</row>
    <row r="322" spans="31:63" x14ac:dyDescent="0.3"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</row>
    <row r="323" spans="31:63" x14ac:dyDescent="0.3"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</row>
    <row r="324" spans="31:63" x14ac:dyDescent="0.3"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</row>
    <row r="325" spans="31:63" x14ac:dyDescent="0.3"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</row>
    <row r="326" spans="31:63" x14ac:dyDescent="0.3"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</row>
    <row r="327" spans="31:63" x14ac:dyDescent="0.3"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</row>
    <row r="328" spans="31:63" x14ac:dyDescent="0.3"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</row>
    <row r="329" spans="31:63" x14ac:dyDescent="0.3"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</row>
    <row r="330" spans="31:63" x14ac:dyDescent="0.3"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</row>
    <row r="331" spans="31:63" x14ac:dyDescent="0.3"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</row>
    <row r="332" spans="31:63" x14ac:dyDescent="0.3"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</row>
    <row r="333" spans="31:63" x14ac:dyDescent="0.3"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</row>
    <row r="334" spans="31:63" x14ac:dyDescent="0.3"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</row>
    <row r="335" spans="31:63" x14ac:dyDescent="0.3"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</row>
    <row r="336" spans="31:63" x14ac:dyDescent="0.3"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</row>
    <row r="337" spans="31:63" x14ac:dyDescent="0.3"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</row>
    <row r="338" spans="31:63" x14ac:dyDescent="0.3"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</row>
    <row r="339" spans="31:63" x14ac:dyDescent="0.3"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</row>
    <row r="340" spans="31:63" x14ac:dyDescent="0.3"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</row>
    <row r="341" spans="31:63" x14ac:dyDescent="0.3"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</row>
    <row r="342" spans="31:63" x14ac:dyDescent="0.3"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</row>
    <row r="343" spans="31:63" x14ac:dyDescent="0.3"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</row>
    <row r="344" spans="31:63" x14ac:dyDescent="0.3"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</row>
    <row r="345" spans="31:63" x14ac:dyDescent="0.3"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</row>
    <row r="346" spans="31:63" x14ac:dyDescent="0.3"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</row>
    <row r="347" spans="31:63" x14ac:dyDescent="0.3"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</row>
    <row r="348" spans="31:63" x14ac:dyDescent="0.3"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</row>
    <row r="349" spans="31:63" x14ac:dyDescent="0.3"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</row>
    <row r="350" spans="31:63" x14ac:dyDescent="0.3"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</row>
    <row r="351" spans="31:63" x14ac:dyDescent="0.3"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</row>
    <row r="352" spans="31:63" x14ac:dyDescent="0.3"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</row>
    <row r="353" spans="31:63" x14ac:dyDescent="0.3"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</row>
    <row r="354" spans="31:63" x14ac:dyDescent="0.3"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</row>
    <row r="355" spans="31:63" x14ac:dyDescent="0.3"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</row>
    <row r="356" spans="31:63" x14ac:dyDescent="0.3"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</row>
    <row r="357" spans="31:63" x14ac:dyDescent="0.3"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</row>
    <row r="358" spans="31:63" x14ac:dyDescent="0.3"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</row>
    <row r="359" spans="31:63" x14ac:dyDescent="0.3"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</row>
    <row r="360" spans="31:63" x14ac:dyDescent="0.3"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</row>
    <row r="361" spans="31:63" x14ac:dyDescent="0.3"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</row>
    <row r="362" spans="31:63" x14ac:dyDescent="0.3"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</row>
    <row r="363" spans="31:63" x14ac:dyDescent="0.3"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</row>
    <row r="364" spans="31:63" x14ac:dyDescent="0.3"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</row>
    <row r="365" spans="31:63" x14ac:dyDescent="0.3"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</row>
    <row r="366" spans="31:63" x14ac:dyDescent="0.3"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</row>
    <row r="367" spans="31:63" x14ac:dyDescent="0.3"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</row>
    <row r="368" spans="31:63" x14ac:dyDescent="0.3"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</row>
    <row r="369" spans="31:63" x14ac:dyDescent="0.3"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</row>
    <row r="370" spans="31:63" x14ac:dyDescent="0.3"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</row>
    <row r="371" spans="31:63" x14ac:dyDescent="0.3"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</row>
    <row r="372" spans="31:63" x14ac:dyDescent="0.3"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</row>
    <row r="373" spans="31:63" x14ac:dyDescent="0.3"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</row>
    <row r="374" spans="31:63" x14ac:dyDescent="0.3"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</row>
    <row r="375" spans="31:63" x14ac:dyDescent="0.3"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</row>
    <row r="376" spans="31:63" x14ac:dyDescent="0.3"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</row>
    <row r="377" spans="31:63" x14ac:dyDescent="0.3"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</row>
    <row r="378" spans="31:63" x14ac:dyDescent="0.3"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</row>
    <row r="379" spans="31:63" x14ac:dyDescent="0.3"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</row>
    <row r="380" spans="31:63" x14ac:dyDescent="0.3"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</row>
    <row r="381" spans="31:63" x14ac:dyDescent="0.3"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</row>
    <row r="382" spans="31:63" x14ac:dyDescent="0.3"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</row>
    <row r="383" spans="31:63" x14ac:dyDescent="0.3"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</row>
    <row r="384" spans="31:63" x14ac:dyDescent="0.3"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</row>
    <row r="385" spans="31:63" x14ac:dyDescent="0.3"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</row>
    <row r="386" spans="31:63" x14ac:dyDescent="0.3"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</row>
    <row r="387" spans="31:63" x14ac:dyDescent="0.3"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</row>
    <row r="388" spans="31:63" x14ac:dyDescent="0.3"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</row>
    <row r="389" spans="31:63" x14ac:dyDescent="0.3"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</row>
    <row r="390" spans="31:63" x14ac:dyDescent="0.3"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</row>
    <row r="391" spans="31:63" x14ac:dyDescent="0.3"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</row>
    <row r="392" spans="31:63" x14ac:dyDescent="0.3"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</row>
    <row r="393" spans="31:63" x14ac:dyDescent="0.3"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</row>
    <row r="394" spans="31:63" x14ac:dyDescent="0.3"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</row>
    <row r="395" spans="31:63" x14ac:dyDescent="0.3"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</row>
    <row r="396" spans="31:63" x14ac:dyDescent="0.3"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</row>
    <row r="397" spans="31:63" x14ac:dyDescent="0.3"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</row>
    <row r="398" spans="31:63" x14ac:dyDescent="0.3"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</row>
    <row r="399" spans="31:63" x14ac:dyDescent="0.3"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</row>
    <row r="400" spans="31:63" x14ac:dyDescent="0.3"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</row>
    <row r="401" spans="31:63" x14ac:dyDescent="0.3"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</row>
    <row r="402" spans="31:63" x14ac:dyDescent="0.3"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</row>
    <row r="403" spans="31:63" x14ac:dyDescent="0.3"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</row>
    <row r="404" spans="31:63" x14ac:dyDescent="0.3"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</row>
    <row r="405" spans="31:63" x14ac:dyDescent="0.3"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</row>
    <row r="406" spans="31:63" x14ac:dyDescent="0.3"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</row>
    <row r="407" spans="31:63" x14ac:dyDescent="0.3"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</row>
    <row r="408" spans="31:63" x14ac:dyDescent="0.3"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</row>
    <row r="409" spans="31:63" x14ac:dyDescent="0.3"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</row>
    <row r="410" spans="31:63" x14ac:dyDescent="0.3"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</row>
    <row r="411" spans="31:63" x14ac:dyDescent="0.3"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</row>
    <row r="412" spans="31:63" x14ac:dyDescent="0.3"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</row>
    <row r="413" spans="31:63" x14ac:dyDescent="0.3"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</row>
    <row r="414" spans="31:63" x14ac:dyDescent="0.3"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</row>
    <row r="415" spans="31:63" x14ac:dyDescent="0.3"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</row>
    <row r="416" spans="31:63" x14ac:dyDescent="0.3"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</row>
    <row r="417" spans="31:63" x14ac:dyDescent="0.3"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</row>
    <row r="418" spans="31:63" x14ac:dyDescent="0.3"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</row>
    <row r="419" spans="31:63" x14ac:dyDescent="0.3"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</row>
    <row r="420" spans="31:63" x14ac:dyDescent="0.3"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</row>
    <row r="421" spans="31:63" x14ac:dyDescent="0.3"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</row>
    <row r="422" spans="31:63" x14ac:dyDescent="0.3"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</row>
    <row r="423" spans="31:63" x14ac:dyDescent="0.3"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</row>
    <row r="424" spans="31:63" x14ac:dyDescent="0.3"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</row>
    <row r="425" spans="31:63" x14ac:dyDescent="0.3"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</row>
    <row r="426" spans="31:63" x14ac:dyDescent="0.3"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</row>
    <row r="427" spans="31:63" x14ac:dyDescent="0.3"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</row>
    <row r="428" spans="31:63" x14ac:dyDescent="0.3"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</row>
    <row r="429" spans="31:63" x14ac:dyDescent="0.3"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</row>
    <row r="430" spans="31:63" x14ac:dyDescent="0.3"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</row>
    <row r="431" spans="31:63" x14ac:dyDescent="0.3"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</row>
    <row r="432" spans="31:63" x14ac:dyDescent="0.3"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</row>
    <row r="433" spans="31:63" x14ac:dyDescent="0.3"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</row>
    <row r="434" spans="31:63" x14ac:dyDescent="0.3"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</row>
    <row r="435" spans="31:63" x14ac:dyDescent="0.3"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</row>
    <row r="436" spans="31:63" x14ac:dyDescent="0.3"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</row>
    <row r="437" spans="31:63" x14ac:dyDescent="0.3"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</row>
    <row r="438" spans="31:63" x14ac:dyDescent="0.3"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</row>
    <row r="439" spans="31:63" x14ac:dyDescent="0.3"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</row>
    <row r="440" spans="31:63" x14ac:dyDescent="0.3"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</row>
    <row r="441" spans="31:63" x14ac:dyDescent="0.3"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</row>
    <row r="442" spans="31:63" x14ac:dyDescent="0.3"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</row>
    <row r="443" spans="31:63" x14ac:dyDescent="0.3"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</row>
    <row r="444" spans="31:63" x14ac:dyDescent="0.3"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</row>
    <row r="445" spans="31:63" x14ac:dyDescent="0.3"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</row>
    <row r="446" spans="31:63" x14ac:dyDescent="0.3"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</row>
    <row r="447" spans="31:63" x14ac:dyDescent="0.3"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</row>
    <row r="448" spans="31:63" x14ac:dyDescent="0.3"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</row>
    <row r="449" spans="31:63" x14ac:dyDescent="0.3"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</row>
    <row r="450" spans="31:63" x14ac:dyDescent="0.3"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</row>
    <row r="451" spans="31:63" x14ac:dyDescent="0.3"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</row>
    <row r="452" spans="31:63" x14ac:dyDescent="0.3"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</row>
    <row r="453" spans="31:63" x14ac:dyDescent="0.3"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</row>
    <row r="454" spans="31:63" x14ac:dyDescent="0.3"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</row>
    <row r="455" spans="31:63" x14ac:dyDescent="0.3"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</row>
    <row r="456" spans="31:63" x14ac:dyDescent="0.3"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</row>
    <row r="457" spans="31:63" x14ac:dyDescent="0.3"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</row>
    <row r="458" spans="31:63" x14ac:dyDescent="0.3"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</row>
    <row r="459" spans="31:63" x14ac:dyDescent="0.3"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</row>
    <row r="460" spans="31:63" x14ac:dyDescent="0.3"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</row>
    <row r="461" spans="31:63" x14ac:dyDescent="0.3"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</row>
    <row r="462" spans="31:63" x14ac:dyDescent="0.3"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</row>
    <row r="463" spans="31:63" x14ac:dyDescent="0.3"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</row>
    <row r="464" spans="31:63" x14ac:dyDescent="0.3"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</row>
    <row r="465" spans="31:63" x14ac:dyDescent="0.3"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</row>
    <row r="466" spans="31:63" x14ac:dyDescent="0.3"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</row>
    <row r="467" spans="31:63" x14ac:dyDescent="0.3"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</row>
    <row r="468" spans="31:63" x14ac:dyDescent="0.3"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</row>
    <row r="469" spans="31:63" x14ac:dyDescent="0.3"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</row>
    <row r="470" spans="31:63" x14ac:dyDescent="0.3"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</row>
    <row r="471" spans="31:63" x14ac:dyDescent="0.3"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</row>
    <row r="472" spans="31:63" x14ac:dyDescent="0.3"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</row>
    <row r="473" spans="31:63" x14ac:dyDescent="0.3"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</row>
    <row r="474" spans="31:63" x14ac:dyDescent="0.3"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</row>
    <row r="475" spans="31:63" x14ac:dyDescent="0.3"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</row>
    <row r="476" spans="31:63" x14ac:dyDescent="0.3"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</row>
    <row r="477" spans="31:63" x14ac:dyDescent="0.3"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</row>
    <row r="478" spans="31:63" x14ac:dyDescent="0.3"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</row>
    <row r="479" spans="31:63" x14ac:dyDescent="0.3"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</row>
    <row r="480" spans="31:63" x14ac:dyDescent="0.3"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</row>
    <row r="481" spans="31:63" x14ac:dyDescent="0.3"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</row>
    <row r="482" spans="31:63" x14ac:dyDescent="0.3"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</row>
    <row r="483" spans="31:63" x14ac:dyDescent="0.3"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</row>
    <row r="484" spans="31:63" x14ac:dyDescent="0.3"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</row>
    <row r="485" spans="31:63" x14ac:dyDescent="0.3"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</row>
    <row r="486" spans="31:63" x14ac:dyDescent="0.3"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</row>
    <row r="487" spans="31:63" x14ac:dyDescent="0.3"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</row>
    <row r="488" spans="31:63" x14ac:dyDescent="0.3"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</row>
    <row r="489" spans="31:63" x14ac:dyDescent="0.3"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</row>
    <row r="490" spans="31:63" x14ac:dyDescent="0.3"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</row>
    <row r="491" spans="31:63" x14ac:dyDescent="0.3"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</row>
    <row r="492" spans="31:63" x14ac:dyDescent="0.3"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</row>
    <row r="493" spans="31:63" x14ac:dyDescent="0.3"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</row>
    <row r="494" spans="31:63" x14ac:dyDescent="0.3"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</row>
    <row r="495" spans="31:63" x14ac:dyDescent="0.3"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</row>
    <row r="496" spans="31:63" x14ac:dyDescent="0.3"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</row>
    <row r="497" spans="31:63" x14ac:dyDescent="0.3"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</row>
    <row r="498" spans="31:63" x14ac:dyDescent="0.3"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</row>
    <row r="499" spans="31:63" x14ac:dyDescent="0.3"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</row>
    <row r="500" spans="31:63" x14ac:dyDescent="0.3"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</row>
    <row r="501" spans="31:63" x14ac:dyDescent="0.3"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</row>
    <row r="502" spans="31:63" x14ac:dyDescent="0.3"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</row>
    <row r="503" spans="31:63" x14ac:dyDescent="0.3"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</row>
    <row r="504" spans="31:63" x14ac:dyDescent="0.3"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</row>
    <row r="505" spans="31:63" x14ac:dyDescent="0.3"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</row>
    <row r="506" spans="31:63" x14ac:dyDescent="0.3"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</row>
    <row r="507" spans="31:63" x14ac:dyDescent="0.3"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</row>
    <row r="508" spans="31:63" x14ac:dyDescent="0.3"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</row>
    <row r="509" spans="31:63" x14ac:dyDescent="0.3"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</row>
    <row r="510" spans="31:63" x14ac:dyDescent="0.3"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</row>
    <row r="511" spans="31:63" x14ac:dyDescent="0.3"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</row>
    <row r="512" spans="31:63" x14ac:dyDescent="0.3"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</row>
    <row r="513" spans="31:63" x14ac:dyDescent="0.3"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</row>
    <row r="514" spans="31:63" x14ac:dyDescent="0.3"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</row>
    <row r="515" spans="31:63" x14ac:dyDescent="0.3"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</row>
    <row r="516" spans="31:63" x14ac:dyDescent="0.3"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</row>
    <row r="517" spans="31:63" x14ac:dyDescent="0.3"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</row>
    <row r="518" spans="31:63" x14ac:dyDescent="0.3"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</row>
    <row r="519" spans="31:63" x14ac:dyDescent="0.3"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</row>
    <row r="520" spans="31:63" x14ac:dyDescent="0.3"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</row>
    <row r="521" spans="31:63" x14ac:dyDescent="0.3"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</row>
    <row r="522" spans="31:63" x14ac:dyDescent="0.3"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</row>
    <row r="523" spans="31:63" x14ac:dyDescent="0.3"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</row>
    <row r="524" spans="31:63" x14ac:dyDescent="0.3"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</row>
    <row r="525" spans="31:63" x14ac:dyDescent="0.3"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</row>
    <row r="526" spans="31:63" x14ac:dyDescent="0.3"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</row>
    <row r="527" spans="31:63" x14ac:dyDescent="0.3"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</row>
    <row r="528" spans="31:63" x14ac:dyDescent="0.3"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</row>
    <row r="529" spans="31:63" x14ac:dyDescent="0.3"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</row>
    <row r="530" spans="31:63" x14ac:dyDescent="0.3"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</row>
    <row r="531" spans="31:63" x14ac:dyDescent="0.3"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</row>
    <row r="532" spans="31:63" x14ac:dyDescent="0.3"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</row>
    <row r="533" spans="31:63" x14ac:dyDescent="0.3"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</row>
    <row r="534" spans="31:63" x14ac:dyDescent="0.3"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</row>
  </sheetData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R17"/>
  <sheetViews>
    <sheetView workbookViewId="0">
      <selection activeCell="A2" sqref="A2:H11"/>
    </sheetView>
  </sheetViews>
  <sheetFormatPr defaultColWidth="11.42578125" defaultRowHeight="18.75" x14ac:dyDescent="0.35"/>
  <cols>
    <col min="1" max="1" width="18" style="133" customWidth="1"/>
    <col min="2" max="2" width="13.42578125" style="133" customWidth="1"/>
    <col min="3" max="3" width="10.85546875" style="133" customWidth="1"/>
    <col min="4" max="4" width="13.85546875" style="133" customWidth="1"/>
    <col min="5" max="5" width="17.5703125" style="133" customWidth="1"/>
    <col min="6" max="6" width="14.140625" style="133" customWidth="1"/>
    <col min="7" max="8" width="11.42578125" style="133" customWidth="1"/>
    <col min="9" max="9" width="10" style="133" customWidth="1"/>
    <col min="10" max="10" width="9.42578125" style="133" customWidth="1"/>
    <col min="11" max="11" width="5.85546875" style="133" customWidth="1"/>
    <col min="12" max="12" width="5.5703125" style="133" bestFit="1" customWidth="1"/>
    <col min="13" max="13" width="9.42578125" style="133" customWidth="1"/>
    <col min="14" max="14" width="9.28515625" style="133" customWidth="1"/>
    <col min="15" max="15" width="6.85546875" style="133" customWidth="1"/>
    <col min="16" max="16" width="9.42578125" style="133" bestFit="1" customWidth="1"/>
    <col min="17" max="17" width="12.140625" style="133" bestFit="1" customWidth="1"/>
    <col min="18" max="18" width="13.7109375" style="133" bestFit="1" customWidth="1"/>
    <col min="19" max="31" width="3.85546875" style="133" bestFit="1" customWidth="1"/>
    <col min="32" max="32" width="12.140625" style="133" bestFit="1" customWidth="1"/>
    <col min="33" max="33" width="13.7109375" style="133" bestFit="1" customWidth="1"/>
    <col min="34" max="16384" width="11.42578125" style="133"/>
  </cols>
  <sheetData>
    <row r="1" spans="1:18" ht="21.75" x14ac:dyDescent="0.4">
      <c r="A1"/>
      <c r="B1"/>
      <c r="C1" s="138"/>
      <c r="D1" s="138"/>
      <c r="E1" s="138"/>
      <c r="F1" s="138"/>
    </row>
    <row r="2" spans="1:18" ht="21.75" x14ac:dyDescent="0.4">
      <c r="A2" s="139" t="s">
        <v>0</v>
      </c>
      <c r="B2" s="150">
        <v>45809</v>
      </c>
      <c r="C2" s="138"/>
      <c r="D2" s="138"/>
      <c r="E2" s="138"/>
      <c r="F2" s="138"/>
    </row>
    <row r="3" spans="1:18" ht="21.75" x14ac:dyDescent="0.4">
      <c r="A3" s="138"/>
      <c r="B3" s="138"/>
      <c r="C3" s="138"/>
      <c r="D3" s="138"/>
      <c r="E3" s="138"/>
      <c r="F3" s="138"/>
    </row>
    <row r="4" spans="1:18" ht="21.75" x14ac:dyDescent="0.4">
      <c r="A4" s="140" t="s">
        <v>320</v>
      </c>
      <c r="B4" s="140" t="s">
        <v>12</v>
      </c>
      <c r="C4" s="141"/>
      <c r="D4" s="141"/>
      <c r="E4" s="141"/>
      <c r="F4" s="141"/>
      <c r="G4" s="141"/>
      <c r="H4" s="141"/>
      <c r="I4"/>
      <c r="J4"/>
      <c r="K4"/>
      <c r="L4"/>
      <c r="M4"/>
      <c r="N4"/>
      <c r="O4"/>
      <c r="P4"/>
      <c r="Q4"/>
      <c r="R4"/>
    </row>
    <row r="5" spans="1:18" ht="47.45" customHeight="1" x14ac:dyDescent="0.4">
      <c r="A5" s="140" t="s">
        <v>13</v>
      </c>
      <c r="B5" s="138" t="s">
        <v>21</v>
      </c>
      <c r="C5" s="138" t="s">
        <v>96</v>
      </c>
      <c r="D5" s="138" t="s">
        <v>105</v>
      </c>
      <c r="E5" s="138" t="s">
        <v>52</v>
      </c>
      <c r="F5" s="138" t="s">
        <v>40</v>
      </c>
      <c r="G5" s="138" t="s">
        <v>32</v>
      </c>
      <c r="H5" s="141" t="s">
        <v>319</v>
      </c>
      <c r="I5"/>
      <c r="J5"/>
      <c r="K5"/>
      <c r="L5"/>
      <c r="M5"/>
      <c r="N5"/>
      <c r="O5"/>
      <c r="P5"/>
      <c r="Q5"/>
      <c r="R5"/>
    </row>
    <row r="6" spans="1:18" ht="21.75" x14ac:dyDescent="0.4">
      <c r="A6" s="142" t="s">
        <v>22</v>
      </c>
      <c r="B6" s="138">
        <v>13</v>
      </c>
      <c r="C6" s="138"/>
      <c r="D6" s="138">
        <v>1</v>
      </c>
      <c r="E6" s="138"/>
      <c r="F6" s="138">
        <v>1</v>
      </c>
      <c r="G6" s="138">
        <v>1</v>
      </c>
      <c r="H6" s="138">
        <v>16</v>
      </c>
      <c r="I6"/>
      <c r="J6"/>
      <c r="K6"/>
      <c r="L6"/>
      <c r="M6"/>
      <c r="N6"/>
      <c r="O6"/>
      <c r="P6"/>
      <c r="Q6"/>
      <c r="R6"/>
    </row>
    <row r="7" spans="1:18" ht="21.75" x14ac:dyDescent="0.4">
      <c r="A7" s="142" t="s">
        <v>41</v>
      </c>
      <c r="B7" s="138">
        <v>7</v>
      </c>
      <c r="C7" s="138">
        <v>5</v>
      </c>
      <c r="D7" s="138"/>
      <c r="E7" s="138">
        <v>3</v>
      </c>
      <c r="F7" s="138"/>
      <c r="G7" s="138"/>
      <c r="H7" s="138">
        <v>15</v>
      </c>
      <c r="I7"/>
      <c r="J7"/>
      <c r="K7"/>
      <c r="L7"/>
      <c r="M7"/>
      <c r="N7"/>
      <c r="O7"/>
      <c r="P7"/>
      <c r="Q7"/>
      <c r="R7"/>
    </row>
    <row r="8" spans="1:18" ht="21.75" x14ac:dyDescent="0.4">
      <c r="A8" s="142" t="s">
        <v>45</v>
      </c>
      <c r="B8" s="138">
        <v>3</v>
      </c>
      <c r="C8" s="138">
        <v>3</v>
      </c>
      <c r="D8" s="138"/>
      <c r="E8" s="138"/>
      <c r="F8" s="138"/>
      <c r="G8" s="138"/>
      <c r="H8" s="138">
        <v>6</v>
      </c>
      <c r="I8"/>
      <c r="J8"/>
      <c r="K8"/>
      <c r="L8"/>
      <c r="M8"/>
      <c r="N8"/>
      <c r="O8"/>
      <c r="P8"/>
      <c r="Q8"/>
      <c r="R8"/>
    </row>
    <row r="9" spans="1:18" ht="21.75" x14ac:dyDescent="0.4">
      <c r="A9" s="142" t="s">
        <v>33</v>
      </c>
      <c r="B9" s="138"/>
      <c r="C9" s="138"/>
      <c r="D9" s="138">
        <v>4</v>
      </c>
      <c r="E9" s="138"/>
      <c r="F9" s="138"/>
      <c r="G9" s="138"/>
      <c r="H9" s="138">
        <v>4</v>
      </c>
      <c r="I9"/>
      <c r="J9"/>
      <c r="K9"/>
      <c r="L9"/>
      <c r="M9"/>
      <c r="N9"/>
      <c r="O9"/>
      <c r="P9"/>
      <c r="Q9"/>
      <c r="R9"/>
    </row>
    <row r="10" spans="1:18" ht="21.75" x14ac:dyDescent="0.4">
      <c r="A10" s="142" t="s">
        <v>1587</v>
      </c>
      <c r="B10" s="138"/>
      <c r="C10" s="138">
        <v>1</v>
      </c>
      <c r="D10" s="138"/>
      <c r="E10" s="138"/>
      <c r="F10" s="138"/>
      <c r="G10" s="138"/>
      <c r="H10" s="138">
        <v>1</v>
      </c>
      <c r="I10"/>
      <c r="J10"/>
      <c r="K10"/>
      <c r="L10"/>
      <c r="M10"/>
      <c r="N10"/>
      <c r="O10"/>
      <c r="P10"/>
      <c r="Q10"/>
      <c r="R10"/>
    </row>
    <row r="11" spans="1:18" ht="21.75" x14ac:dyDescent="0.4">
      <c r="A11" s="142" t="s">
        <v>319</v>
      </c>
      <c r="B11" s="138">
        <v>23</v>
      </c>
      <c r="C11" s="138">
        <v>9</v>
      </c>
      <c r="D11" s="138">
        <v>5</v>
      </c>
      <c r="E11" s="138">
        <v>3</v>
      </c>
      <c r="F11" s="138">
        <v>1</v>
      </c>
      <c r="G11" s="138">
        <v>1</v>
      </c>
      <c r="H11" s="138">
        <v>42</v>
      </c>
      <c r="I11"/>
      <c r="J11"/>
      <c r="K11"/>
      <c r="L11"/>
      <c r="M11"/>
      <c r="N11"/>
      <c r="O11"/>
      <c r="P11"/>
      <c r="Q11"/>
      <c r="R11"/>
    </row>
    <row r="12" spans="1:18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 x14ac:dyDescent="0.35">
      <c r="A16"/>
      <c r="B16"/>
    </row>
    <row r="17" spans="1:2" x14ac:dyDescent="0.35">
      <c r="A17"/>
      <c r="B17"/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39997558519241921"/>
  </sheetPr>
  <dimension ref="A1:B13"/>
  <sheetViews>
    <sheetView workbookViewId="0">
      <selection activeCell="H10" sqref="H10"/>
    </sheetView>
  </sheetViews>
  <sheetFormatPr defaultColWidth="11.42578125" defaultRowHeight="18.75" x14ac:dyDescent="0.35"/>
  <cols>
    <col min="1" max="1" width="25.28515625" style="133" bestFit="1" customWidth="1"/>
    <col min="2" max="2" width="29.85546875" style="133" bestFit="1" customWidth="1"/>
    <col min="3" max="4" width="11.42578125" style="133"/>
    <col min="5" max="5" width="11.140625" style="133" customWidth="1"/>
    <col min="6" max="16384" width="11.42578125" style="133"/>
  </cols>
  <sheetData>
    <row r="1" spans="1:2" x14ac:dyDescent="0.35">
      <c r="A1" s="131" t="s">
        <v>0</v>
      </c>
      <c r="B1" s="133" t="s">
        <v>2835</v>
      </c>
    </row>
    <row r="3" spans="1:2" x14ac:dyDescent="0.35">
      <c r="A3" s="131" t="s">
        <v>436</v>
      </c>
      <c r="B3" s="133" t="s">
        <v>437</v>
      </c>
    </row>
    <row r="4" spans="1:2" x14ac:dyDescent="0.35">
      <c r="A4" s="132" t="s">
        <v>33</v>
      </c>
      <c r="B4" s="133">
        <v>90</v>
      </c>
    </row>
    <row r="5" spans="1:2" x14ac:dyDescent="0.35">
      <c r="A5" s="132" t="s">
        <v>22</v>
      </c>
      <c r="B5" s="133">
        <v>295</v>
      </c>
    </row>
    <row r="6" spans="1:2" x14ac:dyDescent="0.35">
      <c r="A6" s="132" t="s">
        <v>41</v>
      </c>
      <c r="B6" s="133">
        <v>174</v>
      </c>
    </row>
    <row r="7" spans="1:2" x14ac:dyDescent="0.35">
      <c r="A7" s="132" t="s">
        <v>396</v>
      </c>
      <c r="B7" s="133">
        <v>18</v>
      </c>
    </row>
    <row r="8" spans="1:2" x14ac:dyDescent="0.35">
      <c r="A8" s="132" t="s">
        <v>45</v>
      </c>
      <c r="B8" s="133">
        <v>79</v>
      </c>
    </row>
    <row r="9" spans="1:2" x14ac:dyDescent="0.35">
      <c r="A9" s="132" t="s">
        <v>2572</v>
      </c>
    </row>
    <row r="10" spans="1:2" x14ac:dyDescent="0.35">
      <c r="A10" s="132" t="s">
        <v>395</v>
      </c>
      <c r="B10" s="133">
        <v>1</v>
      </c>
    </row>
    <row r="11" spans="1:2" x14ac:dyDescent="0.35">
      <c r="A11" s="132" t="s">
        <v>1587</v>
      </c>
      <c r="B11" s="133">
        <v>60</v>
      </c>
    </row>
    <row r="12" spans="1:2" x14ac:dyDescent="0.35">
      <c r="A12" s="132" t="s">
        <v>2900</v>
      </c>
      <c r="B12" s="133">
        <v>1</v>
      </c>
    </row>
    <row r="13" spans="1:2" x14ac:dyDescent="0.35">
      <c r="A13" s="132" t="s">
        <v>319</v>
      </c>
      <c r="B13" s="133">
        <v>718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W62"/>
  <sheetViews>
    <sheetView topLeftCell="A44" workbookViewId="0">
      <selection activeCell="A62" sqref="A62:XFD62"/>
    </sheetView>
  </sheetViews>
  <sheetFormatPr defaultColWidth="11.5703125" defaultRowHeight="12.75" x14ac:dyDescent="0.2"/>
  <cols>
    <col min="3" max="3" width="24" bestFit="1" customWidth="1"/>
    <col min="10" max="10" width="18.28515625" bestFit="1" customWidth="1"/>
  </cols>
  <sheetData>
    <row r="1" spans="1:23" s="8" customFormat="1" ht="37.5" x14ac:dyDescent="0.35">
      <c r="A1" s="20" t="s">
        <v>318</v>
      </c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3" t="s">
        <v>5</v>
      </c>
      <c r="H1" s="23" t="s">
        <v>6</v>
      </c>
      <c r="I1" s="23" t="s">
        <v>7</v>
      </c>
      <c r="J1" s="22" t="s">
        <v>321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24" t="s">
        <v>325</v>
      </c>
      <c r="Q1" s="25" t="s">
        <v>14</v>
      </c>
      <c r="R1" s="26" t="s">
        <v>15</v>
      </c>
      <c r="S1" s="5"/>
      <c r="T1" s="5"/>
      <c r="U1" s="5"/>
      <c r="V1" s="5"/>
    </row>
    <row r="2" spans="1:23" ht="18.75" x14ac:dyDescent="0.35">
      <c r="A2" s="5">
        <v>233</v>
      </c>
      <c r="B2" s="9">
        <v>44440</v>
      </c>
      <c r="C2" s="5" t="s">
        <v>481</v>
      </c>
      <c r="D2" s="5" t="s">
        <v>482</v>
      </c>
      <c r="E2" s="5" t="s">
        <v>483</v>
      </c>
      <c r="F2" s="5">
        <v>5000</v>
      </c>
      <c r="G2" s="6">
        <v>24</v>
      </c>
      <c r="H2" s="6">
        <v>7</v>
      </c>
      <c r="I2" s="6">
        <v>1980</v>
      </c>
      <c r="J2" s="5">
        <v>28270760</v>
      </c>
      <c r="K2" s="5">
        <v>3516848560</v>
      </c>
      <c r="L2" s="16" t="s">
        <v>452</v>
      </c>
      <c r="M2" s="5" t="s">
        <v>484</v>
      </c>
      <c r="N2" s="5" t="s">
        <v>105</v>
      </c>
      <c r="O2" s="5" t="s">
        <v>22</v>
      </c>
      <c r="P2" s="11" t="s">
        <v>460</v>
      </c>
      <c r="Q2" s="14">
        <v>1500000</v>
      </c>
      <c r="R2" s="5" t="s">
        <v>24</v>
      </c>
    </row>
    <row r="3" spans="1:23" s="8" customFormat="1" ht="18.75" x14ac:dyDescent="0.35">
      <c r="A3" s="7">
        <v>248</v>
      </c>
      <c r="B3" s="9">
        <v>44470</v>
      </c>
      <c r="C3" s="7" t="s">
        <v>227</v>
      </c>
      <c r="D3" s="5" t="s">
        <v>228</v>
      </c>
      <c r="E3" s="5" t="s">
        <v>106</v>
      </c>
      <c r="F3" s="5">
        <v>5147</v>
      </c>
      <c r="G3" s="6">
        <v>18</v>
      </c>
      <c r="H3" s="6">
        <v>2</v>
      </c>
      <c r="I3" s="6">
        <v>1969</v>
      </c>
      <c r="J3" s="5" t="s">
        <v>229</v>
      </c>
      <c r="K3" s="5">
        <v>3543518441</v>
      </c>
      <c r="L3" s="5" t="s">
        <v>230</v>
      </c>
      <c r="M3" s="10" t="s">
        <v>496</v>
      </c>
      <c r="N3" s="5" t="s">
        <v>241</v>
      </c>
      <c r="O3" s="10" t="s">
        <v>41</v>
      </c>
      <c r="P3" s="11" t="s">
        <v>161</v>
      </c>
      <c r="Q3" s="13">
        <v>0</v>
      </c>
      <c r="R3" s="10" t="s">
        <v>24</v>
      </c>
      <c r="S3" s="5"/>
      <c r="T3" s="5"/>
      <c r="U3" s="5"/>
      <c r="V3" s="5"/>
    </row>
    <row r="4" spans="1:23" s="28" customFormat="1" ht="18.75" x14ac:dyDescent="0.35">
      <c r="A4" s="27">
        <v>242</v>
      </c>
      <c r="B4" s="30" t="s">
        <v>402</v>
      </c>
      <c r="C4" s="30">
        <v>41521494</v>
      </c>
      <c r="D4" s="30" t="s">
        <v>466</v>
      </c>
      <c r="E4" s="30" t="s">
        <v>41</v>
      </c>
      <c r="F4" s="31">
        <v>44454</v>
      </c>
      <c r="G4" s="32" t="s">
        <v>339</v>
      </c>
      <c r="H4" s="32">
        <f>+F4+30</f>
        <v>44484</v>
      </c>
      <c r="I4" s="32" t="s">
        <v>342</v>
      </c>
      <c r="J4" s="33">
        <v>238.61</v>
      </c>
      <c r="K4" s="27" t="s">
        <v>24</v>
      </c>
      <c r="L4" s="34">
        <v>0</v>
      </c>
      <c r="M4" s="35">
        <v>44849</v>
      </c>
      <c r="N4" s="29" t="e">
        <f>IF(#REF!="Mensual",#REF!/1,IF(#REF!="Semestral",#REF!/6,IF(#REF!="Trimestral",#REF!/3,IF(#REF!="Cuatrimestral",#REF!/4,IF(#REF!="10 meses",#REF!/10,IF(#REF!="Anual",#REF!/12,"ERROR"))))))</f>
        <v>#REF!</v>
      </c>
      <c r="O4" s="30">
        <v>15</v>
      </c>
      <c r="P4" s="30">
        <v>10</v>
      </c>
      <c r="Q4" s="30">
        <v>2022</v>
      </c>
    </row>
    <row r="5" spans="1:23" s="30" customFormat="1" ht="18.75" x14ac:dyDescent="0.35">
      <c r="A5" s="30">
        <v>255</v>
      </c>
      <c r="B5" s="30" t="s">
        <v>543</v>
      </c>
      <c r="C5" s="40">
        <v>22567483</v>
      </c>
      <c r="D5" s="41" t="s">
        <v>105</v>
      </c>
      <c r="E5" s="30" t="s">
        <v>33</v>
      </c>
      <c r="F5" s="42">
        <v>44520</v>
      </c>
      <c r="G5" s="43" t="s">
        <v>372</v>
      </c>
      <c r="H5" s="43">
        <f>+F5+30</f>
        <v>44550</v>
      </c>
      <c r="I5" s="43" t="s">
        <v>342</v>
      </c>
      <c r="J5" s="44">
        <v>470.78</v>
      </c>
      <c r="K5" s="30" t="s">
        <v>24</v>
      </c>
      <c r="L5" s="45">
        <v>2000000</v>
      </c>
      <c r="M5" s="46">
        <v>44899</v>
      </c>
      <c r="N5" s="44" t="e">
        <f>IF(#REF!="Mensual",#REF!/1,IF(#REF!="Semestral",#REF!/6,IF(#REF!="Trimestral",#REF!/3,IF(#REF!="Cuatrimestral",#REF!/4,IF(#REF!="10 meses",#REF!/10,IF(#REF!="Anual",#REF!/12,"ERROR"))))))</f>
        <v>#REF!</v>
      </c>
      <c r="O5" s="30">
        <v>4</v>
      </c>
      <c r="P5" s="30">
        <v>12</v>
      </c>
      <c r="Q5" s="30">
        <v>2022</v>
      </c>
    </row>
    <row r="6" spans="1:23" s="8" customFormat="1" ht="18.75" x14ac:dyDescent="0.35">
      <c r="A6" s="5">
        <v>264</v>
      </c>
      <c r="B6" s="9">
        <v>44531</v>
      </c>
      <c r="C6" s="5" t="s">
        <v>170</v>
      </c>
      <c r="D6" s="5" t="s">
        <v>171</v>
      </c>
      <c r="E6" s="5" t="s">
        <v>106</v>
      </c>
      <c r="F6" s="5">
        <v>5147</v>
      </c>
      <c r="G6" s="6">
        <v>28</v>
      </c>
      <c r="H6" s="6">
        <v>7</v>
      </c>
      <c r="I6" s="6">
        <v>1980</v>
      </c>
      <c r="J6" s="5">
        <v>28271141</v>
      </c>
      <c r="K6" s="5">
        <v>3513280938</v>
      </c>
      <c r="L6" s="5" t="s">
        <v>172</v>
      </c>
      <c r="M6" s="5" t="s">
        <v>550</v>
      </c>
      <c r="N6" s="48"/>
      <c r="O6" s="5" t="s">
        <v>105</v>
      </c>
      <c r="P6" s="5" t="s">
        <v>33</v>
      </c>
      <c r="Q6" s="11"/>
      <c r="R6" s="12">
        <v>1000000</v>
      </c>
      <c r="S6" s="8" t="s">
        <v>24</v>
      </c>
      <c r="T6" s="5"/>
      <c r="U6" s="5"/>
      <c r="V6" s="5"/>
      <c r="W6" s="5"/>
    </row>
    <row r="8" spans="1:23" s="50" customFormat="1" ht="20.25" x14ac:dyDescent="0.4">
      <c r="A8" s="49">
        <v>240</v>
      </c>
      <c r="B8" s="51">
        <v>44501</v>
      </c>
      <c r="C8" s="49" t="s">
        <v>540</v>
      </c>
      <c r="D8" s="49" t="s">
        <v>450</v>
      </c>
      <c r="E8" s="49" t="s">
        <v>48</v>
      </c>
      <c r="F8" s="49">
        <v>5000</v>
      </c>
      <c r="G8" s="52"/>
      <c r="H8" s="52"/>
      <c r="I8" s="52"/>
      <c r="J8" s="49">
        <v>28270760</v>
      </c>
      <c r="K8" s="49"/>
      <c r="L8" s="55" t="s">
        <v>452</v>
      </c>
      <c r="M8" s="49" t="s">
        <v>541</v>
      </c>
      <c r="N8" s="49"/>
      <c r="O8" s="49" t="s">
        <v>105</v>
      </c>
      <c r="P8" s="49" t="s">
        <v>22</v>
      </c>
      <c r="Q8" s="53" t="s">
        <v>377</v>
      </c>
      <c r="R8" s="54">
        <v>1000000</v>
      </c>
      <c r="S8" s="49" t="s">
        <v>281</v>
      </c>
      <c r="T8" s="49"/>
      <c r="U8" s="49"/>
      <c r="V8" s="49"/>
      <c r="W8" s="49"/>
    </row>
    <row r="9" spans="1:23" s="17" customFormat="1" ht="17.100000000000001" customHeight="1" x14ac:dyDescent="0.35">
      <c r="A9" s="47">
        <v>278</v>
      </c>
      <c r="B9" s="5" t="s">
        <v>153</v>
      </c>
      <c r="C9" s="5">
        <v>5099294</v>
      </c>
      <c r="D9" s="5" t="s">
        <v>595</v>
      </c>
      <c r="E9" s="18" t="s">
        <v>41</v>
      </c>
      <c r="F9" s="19">
        <v>44580</v>
      </c>
      <c r="G9" s="36" t="s">
        <v>338</v>
      </c>
      <c r="H9" s="36">
        <f>+F9+30</f>
        <v>44610</v>
      </c>
      <c r="I9" s="36" t="s">
        <v>344</v>
      </c>
      <c r="J9" s="39">
        <v>2264.9299999999998</v>
      </c>
      <c r="K9" s="8" t="s">
        <v>24</v>
      </c>
      <c r="L9" s="37">
        <v>0</v>
      </c>
      <c r="M9" s="15">
        <v>44590</v>
      </c>
      <c r="N9" s="38" t="e">
        <f>IF(#REF!="Mensual",#REF!/1,IF(#REF!="Semestral",#REF!/6,IF(#REF!="Trimestral",#REF!/3,IF(#REF!="Cuatrimestral",#REF!/4,IF(#REF!="10 meses",#REF!/10,IF(#REF!="Anual",#REF!/12,"ERROR"))))))</f>
        <v>#REF!</v>
      </c>
      <c r="O9" s="17">
        <v>29</v>
      </c>
      <c r="P9" s="17">
        <v>1</v>
      </c>
      <c r="Q9" s="17">
        <v>2022</v>
      </c>
    </row>
    <row r="10" spans="1:23" s="58" customFormat="1" ht="20.25" x14ac:dyDescent="0.4">
      <c r="A10" s="58">
        <v>303</v>
      </c>
      <c r="B10" s="63">
        <v>44743</v>
      </c>
      <c r="C10" s="58" t="s">
        <v>754</v>
      </c>
      <c r="D10" s="58" t="s">
        <v>83</v>
      </c>
      <c r="E10" s="58" t="s">
        <v>84</v>
      </c>
      <c r="F10" s="58">
        <v>5105</v>
      </c>
      <c r="G10" s="58">
        <v>20</v>
      </c>
      <c r="H10" s="58">
        <v>8</v>
      </c>
      <c r="I10" s="58">
        <v>1986</v>
      </c>
      <c r="J10" s="58">
        <v>32338855</v>
      </c>
      <c r="K10" s="58">
        <v>3512028437</v>
      </c>
      <c r="L10" s="64" t="s">
        <v>755</v>
      </c>
      <c r="M10" s="58" t="s">
        <v>550</v>
      </c>
      <c r="N10" s="59">
        <v>0</v>
      </c>
      <c r="O10" s="58" t="s">
        <v>105</v>
      </c>
      <c r="P10" s="58" t="s">
        <v>33</v>
      </c>
      <c r="Q10" s="60" t="s">
        <v>331</v>
      </c>
      <c r="R10" s="61"/>
    </row>
    <row r="11" spans="1:23" s="58" customFormat="1" ht="20.25" x14ac:dyDescent="0.4">
      <c r="A11" s="58">
        <v>304</v>
      </c>
      <c r="B11" s="63">
        <v>44743</v>
      </c>
      <c r="C11" s="58" t="s">
        <v>756</v>
      </c>
      <c r="D11" s="58" t="s">
        <v>757</v>
      </c>
      <c r="E11" s="58" t="s">
        <v>758</v>
      </c>
      <c r="F11" s="58">
        <v>5009</v>
      </c>
      <c r="G11" s="58">
        <v>7</v>
      </c>
      <c r="H11" s="58">
        <v>11</v>
      </c>
      <c r="I11" s="58">
        <v>1976</v>
      </c>
      <c r="J11" s="65">
        <v>22567483</v>
      </c>
      <c r="K11" s="65">
        <v>3513280938</v>
      </c>
      <c r="L11" s="58" t="s">
        <v>172</v>
      </c>
      <c r="M11" s="58" t="s">
        <v>595</v>
      </c>
      <c r="N11" s="59">
        <v>0</v>
      </c>
      <c r="O11" s="58" t="s">
        <v>105</v>
      </c>
      <c r="P11" s="58" t="s">
        <v>33</v>
      </c>
      <c r="Q11" s="60" t="s">
        <v>331</v>
      </c>
      <c r="R11" s="61">
        <v>3000000</v>
      </c>
      <c r="S11" s="58" t="s">
        <v>759</v>
      </c>
    </row>
    <row r="12" spans="1:23" s="58" customFormat="1" ht="20.25" x14ac:dyDescent="0.4">
      <c r="A12" s="58">
        <v>314</v>
      </c>
      <c r="B12" s="63">
        <v>44743</v>
      </c>
      <c r="C12" s="58" t="s">
        <v>772</v>
      </c>
      <c r="D12" s="58" t="s">
        <v>773</v>
      </c>
      <c r="E12" s="58" t="s">
        <v>521</v>
      </c>
      <c r="F12" s="58">
        <v>5145</v>
      </c>
      <c r="G12" s="58">
        <v>5</v>
      </c>
      <c r="H12" s="58">
        <v>4</v>
      </c>
      <c r="I12" s="58">
        <v>1986</v>
      </c>
      <c r="J12" s="58">
        <v>32229727</v>
      </c>
      <c r="K12" s="58">
        <v>3512028437</v>
      </c>
      <c r="L12" s="64" t="s">
        <v>755</v>
      </c>
      <c r="M12" s="58" t="s">
        <v>550</v>
      </c>
      <c r="N12" s="59">
        <v>0</v>
      </c>
      <c r="O12" s="58" t="s">
        <v>105</v>
      </c>
      <c r="P12" s="58" t="s">
        <v>33</v>
      </c>
      <c r="Q12" s="60" t="s">
        <v>331</v>
      </c>
      <c r="R12" s="61">
        <v>1000000</v>
      </c>
      <c r="S12" s="58" t="s">
        <v>24</v>
      </c>
    </row>
    <row r="13" spans="1:23" s="58" customFormat="1" ht="20.25" x14ac:dyDescent="0.4">
      <c r="A13" s="58">
        <v>315</v>
      </c>
      <c r="B13" s="63">
        <v>44743</v>
      </c>
      <c r="C13" s="58" t="s">
        <v>774</v>
      </c>
      <c r="D13" s="58" t="s">
        <v>775</v>
      </c>
      <c r="E13" s="58" t="s">
        <v>60</v>
      </c>
      <c r="F13" s="58">
        <v>5149</v>
      </c>
      <c r="G13" s="58">
        <v>28</v>
      </c>
      <c r="H13" s="58">
        <v>2</v>
      </c>
      <c r="I13" s="58">
        <v>2000</v>
      </c>
      <c r="J13" s="58">
        <v>42441745</v>
      </c>
      <c r="K13" s="58">
        <v>3512028437</v>
      </c>
      <c r="L13" s="64" t="s">
        <v>755</v>
      </c>
      <c r="M13" s="58" t="s">
        <v>550</v>
      </c>
      <c r="N13" s="59">
        <v>0</v>
      </c>
      <c r="O13" s="58" t="s">
        <v>105</v>
      </c>
      <c r="P13" s="58" t="s">
        <v>33</v>
      </c>
      <c r="Q13" s="60" t="s">
        <v>331</v>
      </c>
      <c r="R13" s="61">
        <v>1000000</v>
      </c>
      <c r="S13" s="58" t="s">
        <v>24</v>
      </c>
    </row>
    <row r="14" spans="1:23" s="58" customFormat="1" ht="20.25" x14ac:dyDescent="0.4">
      <c r="A14" s="58">
        <v>307</v>
      </c>
      <c r="B14" s="63">
        <v>44743</v>
      </c>
      <c r="C14" s="57" t="s">
        <v>170</v>
      </c>
      <c r="D14" s="58" t="s">
        <v>171</v>
      </c>
      <c r="E14" s="58" t="s">
        <v>106</v>
      </c>
      <c r="F14" s="58">
        <v>5147</v>
      </c>
      <c r="G14" s="58">
        <v>28</v>
      </c>
      <c r="H14" s="58">
        <v>7</v>
      </c>
      <c r="I14" s="58">
        <v>1980</v>
      </c>
      <c r="J14" s="58">
        <v>28271141</v>
      </c>
      <c r="K14" s="58">
        <v>3513280938</v>
      </c>
      <c r="L14" s="58" t="s">
        <v>172</v>
      </c>
      <c r="M14" s="58" t="s">
        <v>776</v>
      </c>
      <c r="N14" s="59">
        <v>0</v>
      </c>
      <c r="O14" s="58" t="s">
        <v>777</v>
      </c>
      <c r="P14" s="58" t="s">
        <v>41</v>
      </c>
      <c r="Q14" s="60" t="s">
        <v>161</v>
      </c>
      <c r="R14" s="61">
        <v>1628550</v>
      </c>
      <c r="S14" s="58" t="s">
        <v>24</v>
      </c>
    </row>
    <row r="15" spans="1:23" s="58" customFormat="1" ht="20.25" x14ac:dyDescent="0.4">
      <c r="A15" s="58">
        <v>339</v>
      </c>
      <c r="B15" s="63">
        <v>44805</v>
      </c>
      <c r="C15" s="58" t="s">
        <v>754</v>
      </c>
      <c r="D15" s="58" t="s">
        <v>83</v>
      </c>
      <c r="E15" s="58" t="s">
        <v>84</v>
      </c>
      <c r="F15" s="58">
        <v>5105</v>
      </c>
      <c r="G15" s="58">
        <v>20</v>
      </c>
      <c r="H15" s="58">
        <v>8</v>
      </c>
      <c r="I15" s="58">
        <v>1986</v>
      </c>
      <c r="J15" s="58">
        <v>32338855</v>
      </c>
      <c r="K15" s="58">
        <v>3512028437</v>
      </c>
      <c r="L15" s="64" t="s">
        <v>755</v>
      </c>
      <c r="M15" s="58" t="s">
        <v>550</v>
      </c>
      <c r="N15" s="59">
        <v>0</v>
      </c>
      <c r="O15" s="58" t="s">
        <v>105</v>
      </c>
      <c r="P15" s="58" t="s">
        <v>33</v>
      </c>
      <c r="Q15" s="60" t="s">
        <v>331</v>
      </c>
      <c r="R15" s="61">
        <v>1000000</v>
      </c>
      <c r="S15" s="58" t="s">
        <v>24</v>
      </c>
    </row>
    <row r="16" spans="1:23" s="58" customFormat="1" ht="20.25" x14ac:dyDescent="0.4">
      <c r="A16" s="58">
        <v>340</v>
      </c>
      <c r="B16" s="63">
        <v>44805</v>
      </c>
      <c r="C16" s="58" t="s">
        <v>772</v>
      </c>
      <c r="D16" s="58" t="s">
        <v>773</v>
      </c>
      <c r="E16" s="58" t="s">
        <v>521</v>
      </c>
      <c r="F16" s="58">
        <v>5145</v>
      </c>
      <c r="G16" s="58">
        <v>5</v>
      </c>
      <c r="H16" s="58">
        <v>4</v>
      </c>
      <c r="I16" s="58">
        <v>1986</v>
      </c>
      <c r="J16" s="58">
        <v>32229727</v>
      </c>
      <c r="K16" s="58">
        <v>3512028437</v>
      </c>
      <c r="L16" s="64" t="s">
        <v>755</v>
      </c>
      <c r="M16" s="58" t="s">
        <v>550</v>
      </c>
      <c r="N16" s="59">
        <v>0</v>
      </c>
      <c r="O16" s="58" t="s">
        <v>105</v>
      </c>
      <c r="P16" s="58" t="s">
        <v>33</v>
      </c>
      <c r="Q16" s="60" t="s">
        <v>331</v>
      </c>
      <c r="R16" s="61">
        <v>1000000</v>
      </c>
      <c r="S16" s="58" t="s">
        <v>24</v>
      </c>
    </row>
    <row r="17" spans="1:19" s="58" customFormat="1" ht="20.25" x14ac:dyDescent="0.4">
      <c r="A17" s="58">
        <v>341</v>
      </c>
      <c r="B17" s="63">
        <v>44805</v>
      </c>
      <c r="C17" s="58" t="s">
        <v>774</v>
      </c>
      <c r="D17" s="58" t="s">
        <v>775</v>
      </c>
      <c r="E17" s="58" t="s">
        <v>60</v>
      </c>
      <c r="F17" s="58">
        <v>5149</v>
      </c>
      <c r="G17" s="58">
        <v>28</v>
      </c>
      <c r="H17" s="58">
        <v>2</v>
      </c>
      <c r="I17" s="58">
        <v>2000</v>
      </c>
      <c r="J17" s="58">
        <v>42441745</v>
      </c>
      <c r="K17" s="58">
        <v>3512028437</v>
      </c>
      <c r="L17" s="64" t="s">
        <v>755</v>
      </c>
      <c r="M17" s="58" t="s">
        <v>550</v>
      </c>
      <c r="N17" s="59">
        <v>0</v>
      </c>
      <c r="O17" s="58" t="s">
        <v>105</v>
      </c>
      <c r="P17" s="58" t="s">
        <v>33</v>
      </c>
      <c r="Q17" s="60" t="s">
        <v>331</v>
      </c>
      <c r="R17" s="61">
        <v>1000000</v>
      </c>
      <c r="S17" s="58" t="s">
        <v>24</v>
      </c>
    </row>
    <row r="18" spans="1:19" s="58" customFormat="1" ht="20.25" x14ac:dyDescent="0.4">
      <c r="A18" s="58">
        <v>307</v>
      </c>
      <c r="B18" s="63">
        <v>44743</v>
      </c>
      <c r="C18" s="57" t="s">
        <v>170</v>
      </c>
      <c r="D18" s="58" t="s">
        <v>171</v>
      </c>
      <c r="E18" s="58" t="s">
        <v>106</v>
      </c>
      <c r="F18" s="58">
        <v>5147</v>
      </c>
      <c r="G18" s="58">
        <v>28</v>
      </c>
      <c r="H18" s="58">
        <v>7</v>
      </c>
      <c r="I18" s="58">
        <v>1980</v>
      </c>
      <c r="J18" s="58">
        <v>28271141</v>
      </c>
      <c r="K18" s="58">
        <v>3513280938</v>
      </c>
      <c r="L18" s="58" t="s">
        <v>172</v>
      </c>
      <c r="M18" s="58" t="s">
        <v>496</v>
      </c>
      <c r="N18" s="59">
        <v>0</v>
      </c>
      <c r="O18" s="58" t="s">
        <v>496</v>
      </c>
      <c r="P18" s="58" t="s">
        <v>41</v>
      </c>
      <c r="Q18" s="60" t="s">
        <v>161</v>
      </c>
      <c r="R18" s="61">
        <v>1628550</v>
      </c>
      <c r="S18" s="58" t="s">
        <v>24</v>
      </c>
    </row>
    <row r="19" spans="1:19" ht="20.25" x14ac:dyDescent="0.4">
      <c r="A19" s="62">
        <v>308</v>
      </c>
      <c r="B19" s="72">
        <v>44805</v>
      </c>
      <c r="C19" s="62" t="s">
        <v>895</v>
      </c>
      <c r="M19" s="62" t="s">
        <v>401</v>
      </c>
      <c r="O19" s="62" t="s">
        <v>401</v>
      </c>
      <c r="P19" s="62" t="s">
        <v>41</v>
      </c>
    </row>
    <row r="20" spans="1:19" ht="20.25" x14ac:dyDescent="0.4">
      <c r="C20" s="62" t="s">
        <v>901</v>
      </c>
    </row>
    <row r="21" spans="1:19" ht="20.25" x14ac:dyDescent="0.4">
      <c r="C21" s="62" t="s">
        <v>902</v>
      </c>
    </row>
    <row r="22" spans="1:19" ht="15.75" x14ac:dyDescent="0.25">
      <c r="A22" s="95">
        <v>376</v>
      </c>
      <c r="B22" s="80">
        <v>44896</v>
      </c>
      <c r="C22" s="75" t="s">
        <v>961</v>
      </c>
      <c r="D22" s="91" t="s">
        <v>966</v>
      </c>
      <c r="E22" s="75" t="s">
        <v>967</v>
      </c>
      <c r="F22" s="75">
        <v>5913</v>
      </c>
      <c r="G22" s="75">
        <v>28</v>
      </c>
      <c r="H22" s="75">
        <v>11</v>
      </c>
      <c r="I22" s="75">
        <v>1995</v>
      </c>
      <c r="J22" s="91">
        <v>38339694</v>
      </c>
      <c r="K22" s="75">
        <v>3534200284</v>
      </c>
      <c r="L22" s="87" t="s">
        <v>968</v>
      </c>
      <c r="M22" s="75" t="s">
        <v>21</v>
      </c>
      <c r="N22" s="93" t="s">
        <v>969</v>
      </c>
      <c r="O22" s="75" t="s">
        <v>401</v>
      </c>
      <c r="P22" s="75" t="s">
        <v>41</v>
      </c>
      <c r="Q22" s="78" t="s">
        <v>571</v>
      </c>
      <c r="R22" s="79">
        <v>3432000</v>
      </c>
      <c r="S22" s="75" t="s">
        <v>24</v>
      </c>
    </row>
    <row r="23" spans="1:19" ht="45" x14ac:dyDescent="0.25">
      <c r="A23" s="96">
        <v>377</v>
      </c>
      <c r="B23" s="86">
        <v>44896</v>
      </c>
      <c r="C23" s="85" t="s">
        <v>962</v>
      </c>
      <c r="D23" s="90" t="s">
        <v>970</v>
      </c>
      <c r="E23" s="85" t="s">
        <v>971</v>
      </c>
      <c r="F23" s="85">
        <v>5189</v>
      </c>
      <c r="G23" s="85">
        <v>10</v>
      </c>
      <c r="H23" s="85">
        <v>5</v>
      </c>
      <c r="I23" s="85">
        <v>1990</v>
      </c>
      <c r="J23" s="90">
        <v>35108278</v>
      </c>
      <c r="K23" s="85">
        <v>3517013987</v>
      </c>
      <c r="L23" s="92" t="s">
        <v>972</v>
      </c>
      <c r="M23" s="85" t="s">
        <v>401</v>
      </c>
      <c r="N23" s="94" t="s">
        <v>973</v>
      </c>
      <c r="O23" s="85" t="s">
        <v>401</v>
      </c>
      <c r="P23" s="85" t="s">
        <v>41</v>
      </c>
      <c r="Q23" s="88" t="s">
        <v>974</v>
      </c>
      <c r="R23" s="89">
        <v>3465000</v>
      </c>
      <c r="S23" s="85" t="s">
        <v>24</v>
      </c>
    </row>
    <row r="24" spans="1:19" s="75" customFormat="1" ht="15.75" x14ac:dyDescent="0.25">
      <c r="A24" s="75">
        <v>374</v>
      </c>
      <c r="B24" s="80">
        <v>44896</v>
      </c>
      <c r="C24" s="75" t="s">
        <v>449</v>
      </c>
      <c r="D24" s="75" t="s">
        <v>450</v>
      </c>
      <c r="E24" s="75" t="s">
        <v>451</v>
      </c>
      <c r="F24" s="75">
        <v>5000</v>
      </c>
      <c r="G24" s="75">
        <v>8</v>
      </c>
      <c r="H24" s="75">
        <v>9</v>
      </c>
      <c r="I24" s="75">
        <v>1978</v>
      </c>
      <c r="J24" s="75">
        <v>30715461362</v>
      </c>
      <c r="K24" s="75">
        <v>3516848560</v>
      </c>
      <c r="L24" s="83" t="s">
        <v>452</v>
      </c>
      <c r="M24" s="75" t="s">
        <v>964</v>
      </c>
      <c r="N24" s="77">
        <v>0</v>
      </c>
      <c r="O24" s="75" t="s">
        <v>105</v>
      </c>
      <c r="P24" s="75" t="s">
        <v>22</v>
      </c>
      <c r="Q24" s="78" t="s">
        <v>965</v>
      </c>
      <c r="R24" s="79">
        <v>0</v>
      </c>
      <c r="S24" s="75" t="s">
        <v>24</v>
      </c>
    </row>
    <row r="25" spans="1:19" s="75" customFormat="1" ht="15.75" x14ac:dyDescent="0.25">
      <c r="A25" s="75">
        <v>389</v>
      </c>
      <c r="B25" s="80">
        <v>44927</v>
      </c>
      <c r="C25" s="75" t="s">
        <v>402</v>
      </c>
      <c r="D25" s="75" t="s">
        <v>125</v>
      </c>
      <c r="E25" s="75" t="s">
        <v>48</v>
      </c>
      <c r="F25" s="75">
        <v>5000</v>
      </c>
      <c r="G25" s="75">
        <v>26</v>
      </c>
      <c r="H25" s="75">
        <v>9</v>
      </c>
      <c r="I25" s="75">
        <v>1998</v>
      </c>
      <c r="J25" s="75">
        <v>41521494</v>
      </c>
      <c r="K25" s="75">
        <v>3512000092</v>
      </c>
      <c r="L25" s="82" t="s">
        <v>126</v>
      </c>
      <c r="M25" s="75" t="s">
        <v>241</v>
      </c>
      <c r="N25" s="81">
        <v>0</v>
      </c>
      <c r="O25" s="75" t="s">
        <v>496</v>
      </c>
      <c r="P25" s="75" t="s">
        <v>41</v>
      </c>
      <c r="Q25" s="78" t="s">
        <v>161</v>
      </c>
      <c r="R25" s="79">
        <v>0</v>
      </c>
      <c r="S25" s="75" t="s">
        <v>24</v>
      </c>
    </row>
    <row r="26" spans="1:19" s="75" customFormat="1" ht="15.75" x14ac:dyDescent="0.25">
      <c r="A26" s="75">
        <v>390</v>
      </c>
      <c r="B26" s="80">
        <v>44927</v>
      </c>
      <c r="C26" s="75" t="s">
        <v>124</v>
      </c>
      <c r="D26" s="75" t="s">
        <v>125</v>
      </c>
      <c r="E26" s="75" t="s">
        <v>48</v>
      </c>
      <c r="F26" s="75">
        <v>5000</v>
      </c>
      <c r="G26" s="75">
        <v>26</v>
      </c>
      <c r="H26" s="75">
        <v>9</v>
      </c>
      <c r="I26" s="75">
        <v>1998</v>
      </c>
      <c r="J26" s="75">
        <v>41521494</v>
      </c>
      <c r="K26" s="75">
        <v>3512000092</v>
      </c>
      <c r="L26" s="82" t="s">
        <v>126</v>
      </c>
      <c r="M26" s="75" t="s">
        <v>1015</v>
      </c>
      <c r="N26" s="81">
        <v>0</v>
      </c>
      <c r="O26" s="75" t="s">
        <v>466</v>
      </c>
      <c r="P26" s="75" t="s">
        <v>41</v>
      </c>
      <c r="Q26" s="78" t="s">
        <v>161</v>
      </c>
      <c r="R26" s="79">
        <v>0</v>
      </c>
      <c r="S26" s="75" t="s">
        <v>24</v>
      </c>
    </row>
    <row r="27" spans="1:19" s="75" customFormat="1" ht="15.75" x14ac:dyDescent="0.25">
      <c r="A27" s="75">
        <v>391</v>
      </c>
      <c r="B27" s="80">
        <v>44927</v>
      </c>
      <c r="C27" s="75" t="s">
        <v>1033</v>
      </c>
      <c r="D27" s="98" t="s">
        <v>1034</v>
      </c>
      <c r="E27" s="75" t="s">
        <v>48</v>
      </c>
      <c r="F27" s="75">
        <v>5000</v>
      </c>
      <c r="G27" s="75">
        <v>7</v>
      </c>
      <c r="H27" s="75">
        <v>5</v>
      </c>
      <c r="I27" s="75">
        <v>1974</v>
      </c>
      <c r="J27" s="98">
        <v>23909132</v>
      </c>
      <c r="K27" s="75">
        <v>3513181534</v>
      </c>
      <c r="L27" s="98" t="s">
        <v>1035</v>
      </c>
      <c r="M27" s="75" t="s">
        <v>1036</v>
      </c>
      <c r="N27" s="99" t="s">
        <v>1037</v>
      </c>
      <c r="O27" s="75" t="s">
        <v>401</v>
      </c>
      <c r="P27" s="75" t="s">
        <v>41</v>
      </c>
      <c r="Q27" s="78" t="s">
        <v>454</v>
      </c>
      <c r="R27" s="79">
        <v>4345000</v>
      </c>
      <c r="S27" s="75" t="s">
        <v>24</v>
      </c>
    </row>
    <row r="28" spans="1:19" s="75" customFormat="1" ht="18" customHeight="1" x14ac:dyDescent="0.25">
      <c r="A28" s="75">
        <v>5</v>
      </c>
      <c r="B28" s="80">
        <v>43831</v>
      </c>
      <c r="C28" s="75" t="s">
        <v>35</v>
      </c>
      <c r="D28" s="75" t="s">
        <v>36</v>
      </c>
      <c r="E28" s="75" t="s">
        <v>37</v>
      </c>
      <c r="F28" s="75">
        <v>5147</v>
      </c>
      <c r="G28" s="75">
        <v>18</v>
      </c>
      <c r="H28" s="75">
        <v>4</v>
      </c>
      <c r="I28" s="75">
        <v>1974</v>
      </c>
      <c r="J28" s="75" t="s">
        <v>38</v>
      </c>
      <c r="K28" s="75">
        <v>3513585797</v>
      </c>
      <c r="L28" s="82" t="s">
        <v>39</v>
      </c>
      <c r="M28" s="75" t="s">
        <v>273</v>
      </c>
      <c r="N28" s="77" t="s">
        <v>682</v>
      </c>
      <c r="O28" s="75" t="s">
        <v>21</v>
      </c>
      <c r="P28" s="75" t="s">
        <v>29</v>
      </c>
      <c r="Q28" s="78" t="s">
        <v>47</v>
      </c>
      <c r="R28" s="79">
        <v>160000</v>
      </c>
      <c r="S28" s="75" t="s">
        <v>31</v>
      </c>
    </row>
    <row r="29" spans="1:19" s="75" customFormat="1" ht="15.75" x14ac:dyDescent="0.25">
      <c r="A29" s="75">
        <v>393</v>
      </c>
      <c r="B29" s="80">
        <v>44927</v>
      </c>
      <c r="C29" s="75" t="s">
        <v>961</v>
      </c>
      <c r="D29" s="91" t="s">
        <v>966</v>
      </c>
      <c r="E29" s="75" t="s">
        <v>967</v>
      </c>
      <c r="F29" s="75">
        <v>5913</v>
      </c>
      <c r="G29" s="75">
        <v>28</v>
      </c>
      <c r="H29" s="75">
        <v>11</v>
      </c>
      <c r="I29" s="75">
        <v>1995</v>
      </c>
      <c r="J29" s="91">
        <v>38339694</v>
      </c>
      <c r="K29" s="75">
        <v>3534200284</v>
      </c>
      <c r="L29" s="87" t="s">
        <v>968</v>
      </c>
      <c r="M29" s="75" t="s">
        <v>21</v>
      </c>
      <c r="N29" s="93" t="s">
        <v>969</v>
      </c>
      <c r="O29" s="75" t="s">
        <v>401</v>
      </c>
      <c r="P29" s="75" t="s">
        <v>41</v>
      </c>
      <c r="Q29" s="78" t="s">
        <v>571</v>
      </c>
      <c r="R29" s="79">
        <v>3432000</v>
      </c>
      <c r="S29" s="75" t="s">
        <v>24</v>
      </c>
    </row>
    <row r="30" spans="1:19" s="75" customFormat="1" ht="15.75" x14ac:dyDescent="0.25">
      <c r="A30" s="75">
        <v>409</v>
      </c>
      <c r="B30" s="80">
        <v>44958</v>
      </c>
      <c r="C30" s="75" t="s">
        <v>1077</v>
      </c>
      <c r="D30" s="97" t="s">
        <v>1081</v>
      </c>
      <c r="E30" s="75" t="s">
        <v>48</v>
      </c>
      <c r="F30" s="75">
        <v>5000</v>
      </c>
      <c r="G30" s="75">
        <v>19</v>
      </c>
      <c r="H30" s="75">
        <v>3</v>
      </c>
      <c r="I30" s="75">
        <v>1983</v>
      </c>
      <c r="J30" s="97">
        <v>30122618</v>
      </c>
      <c r="K30" s="75">
        <v>3512083044</v>
      </c>
      <c r="L30" s="97" t="s">
        <v>1082</v>
      </c>
      <c r="M30" s="75" t="s">
        <v>550</v>
      </c>
      <c r="N30" s="77">
        <v>0</v>
      </c>
      <c r="O30" s="75" t="s">
        <v>105</v>
      </c>
      <c r="P30" s="75" t="s">
        <v>41</v>
      </c>
      <c r="Q30" s="78" t="s">
        <v>331</v>
      </c>
      <c r="R30" s="79">
        <v>500000</v>
      </c>
      <c r="S30" s="75" t="s">
        <v>1083</v>
      </c>
    </row>
    <row r="31" spans="1:19" s="75" customFormat="1" ht="15.75" x14ac:dyDescent="0.25">
      <c r="A31" s="75">
        <v>428</v>
      </c>
      <c r="B31" s="80">
        <v>44958</v>
      </c>
      <c r="C31" s="75" t="s">
        <v>842</v>
      </c>
      <c r="D31" s="75" t="s">
        <v>781</v>
      </c>
      <c r="E31" s="75" t="s">
        <v>782</v>
      </c>
      <c r="F31" s="75">
        <v>5000</v>
      </c>
      <c r="G31" s="75">
        <v>3</v>
      </c>
      <c r="H31" s="75">
        <v>11</v>
      </c>
      <c r="I31" s="75">
        <v>1991</v>
      </c>
      <c r="J31" s="75">
        <v>36448162</v>
      </c>
      <c r="K31" s="75">
        <v>3513839939</v>
      </c>
      <c r="L31" s="83" t="s">
        <v>783</v>
      </c>
      <c r="M31" s="75" t="s">
        <v>466</v>
      </c>
      <c r="N31" s="77" t="s">
        <v>784</v>
      </c>
      <c r="O31" s="75" t="s">
        <v>21</v>
      </c>
      <c r="P31" s="75" t="s">
        <v>41</v>
      </c>
      <c r="Q31" s="78" t="s">
        <v>409</v>
      </c>
      <c r="R31" s="79">
        <v>935000</v>
      </c>
      <c r="S31" s="75" t="s">
        <v>34</v>
      </c>
    </row>
    <row r="32" spans="1:19" s="75" customFormat="1" ht="15" x14ac:dyDescent="0.2">
      <c r="A32" s="75">
        <v>412</v>
      </c>
      <c r="B32" s="80">
        <v>44958</v>
      </c>
      <c r="C32" s="75" t="s">
        <v>1078</v>
      </c>
      <c r="D32" s="97" t="s">
        <v>1084</v>
      </c>
      <c r="E32" s="75" t="s">
        <v>48</v>
      </c>
      <c r="F32" s="75">
        <v>5000</v>
      </c>
      <c r="G32" s="75">
        <v>7</v>
      </c>
      <c r="H32" s="75">
        <v>2</v>
      </c>
      <c r="I32" s="75">
        <v>1979</v>
      </c>
      <c r="J32" s="97">
        <v>27079540</v>
      </c>
      <c r="K32" s="75">
        <v>3512072147</v>
      </c>
      <c r="L32" s="97" t="s">
        <v>1085</v>
      </c>
      <c r="M32" s="75" t="s">
        <v>21</v>
      </c>
      <c r="N32" s="101" t="s">
        <v>1086</v>
      </c>
      <c r="O32" s="75" t="s">
        <v>651</v>
      </c>
      <c r="P32" s="75" t="s">
        <v>41</v>
      </c>
      <c r="Q32" s="78" t="s">
        <v>345</v>
      </c>
      <c r="R32" s="79">
        <v>0</v>
      </c>
      <c r="S32" s="75" t="s">
        <v>24</v>
      </c>
    </row>
    <row r="33" spans="1:19" s="75" customFormat="1" ht="15.75" x14ac:dyDescent="0.25">
      <c r="A33" s="75">
        <v>422</v>
      </c>
      <c r="B33" s="80">
        <v>44958</v>
      </c>
      <c r="C33" s="75" t="s">
        <v>136</v>
      </c>
      <c r="D33" s="75" t="s">
        <v>137</v>
      </c>
      <c r="E33" s="75" t="s">
        <v>48</v>
      </c>
      <c r="F33" s="75">
        <v>5000</v>
      </c>
      <c r="G33" s="75">
        <v>12</v>
      </c>
      <c r="H33" s="75">
        <v>4</v>
      </c>
      <c r="I33" s="75">
        <v>1980</v>
      </c>
      <c r="J33" s="75">
        <v>23280568139</v>
      </c>
      <c r="K33" s="75">
        <v>3516095575</v>
      </c>
      <c r="L33" s="82" t="s">
        <v>138</v>
      </c>
      <c r="M33" s="75" t="s">
        <v>460</v>
      </c>
      <c r="N33" s="81">
        <v>0</v>
      </c>
      <c r="O33" s="75" t="s">
        <v>105</v>
      </c>
      <c r="P33" s="75" t="s">
        <v>395</v>
      </c>
      <c r="Q33" s="78" t="s">
        <v>331</v>
      </c>
      <c r="R33" s="79">
        <v>0</v>
      </c>
      <c r="S33" s="75" t="s">
        <v>24</v>
      </c>
    </row>
    <row r="34" spans="1:19" s="75" customFormat="1" ht="15.75" x14ac:dyDescent="0.25">
      <c r="A34" s="75">
        <v>423</v>
      </c>
      <c r="B34" s="80">
        <v>44958</v>
      </c>
      <c r="C34" s="75" t="s">
        <v>136</v>
      </c>
      <c r="D34" s="75" t="s">
        <v>137</v>
      </c>
      <c r="E34" s="75" t="s">
        <v>48</v>
      </c>
      <c r="F34" s="75">
        <v>5000</v>
      </c>
      <c r="G34" s="75">
        <v>12</v>
      </c>
      <c r="H34" s="75">
        <v>4</v>
      </c>
      <c r="I34" s="75">
        <v>1980</v>
      </c>
      <c r="J34" s="75">
        <v>23280568139</v>
      </c>
      <c r="K34" s="75">
        <v>3516095575</v>
      </c>
      <c r="L34" s="82" t="s">
        <v>138</v>
      </c>
      <c r="M34" s="75" t="s">
        <v>460</v>
      </c>
      <c r="N34" s="81">
        <v>0</v>
      </c>
      <c r="O34" s="75" t="s">
        <v>105</v>
      </c>
      <c r="P34" s="75" t="s">
        <v>395</v>
      </c>
      <c r="Q34" s="78" t="s">
        <v>331</v>
      </c>
      <c r="R34" s="79">
        <v>0</v>
      </c>
      <c r="S34" s="75" t="s">
        <v>24</v>
      </c>
    </row>
    <row r="35" spans="1:19" s="75" customFormat="1" ht="15.75" x14ac:dyDescent="0.25">
      <c r="A35" s="75">
        <v>424</v>
      </c>
      <c r="B35" s="80">
        <v>44958</v>
      </c>
      <c r="C35" s="75" t="s">
        <v>136</v>
      </c>
      <c r="D35" s="75" t="s">
        <v>137</v>
      </c>
      <c r="E35" s="75" t="s">
        <v>48</v>
      </c>
      <c r="F35" s="75">
        <v>5000</v>
      </c>
      <c r="G35" s="75">
        <v>12</v>
      </c>
      <c r="H35" s="75">
        <v>4</v>
      </c>
      <c r="I35" s="75">
        <v>1980</v>
      </c>
      <c r="J35" s="75">
        <v>23280568139</v>
      </c>
      <c r="K35" s="75">
        <v>3516095575</v>
      </c>
      <c r="L35" s="82" t="s">
        <v>138</v>
      </c>
      <c r="M35" s="75" t="s">
        <v>460</v>
      </c>
      <c r="N35" s="81">
        <v>0</v>
      </c>
      <c r="O35" s="75" t="s">
        <v>105</v>
      </c>
      <c r="P35" s="75" t="s">
        <v>395</v>
      </c>
      <c r="Q35" s="78" t="s">
        <v>331</v>
      </c>
      <c r="R35" s="79">
        <v>0</v>
      </c>
      <c r="S35" s="75" t="s">
        <v>285</v>
      </c>
    </row>
    <row r="36" spans="1:19" s="67" customFormat="1" ht="17.100000000000001" customHeight="1" x14ac:dyDescent="0.4">
      <c r="A36" s="66">
        <v>387</v>
      </c>
      <c r="B36" s="102" t="s">
        <v>87</v>
      </c>
      <c r="C36" s="102">
        <v>21498951</v>
      </c>
      <c r="D36" s="69" t="s">
        <v>550</v>
      </c>
      <c r="E36" s="69" t="s">
        <v>22</v>
      </c>
      <c r="F36" s="103">
        <v>44971</v>
      </c>
      <c r="G36" s="68" t="s">
        <v>372</v>
      </c>
      <c r="H36" s="73">
        <v>45284</v>
      </c>
      <c r="I36" s="68" t="s">
        <v>344</v>
      </c>
      <c r="J36" s="104">
        <v>630</v>
      </c>
      <c r="K36" s="67" t="s">
        <v>24</v>
      </c>
      <c r="L36" s="105">
        <v>1000000</v>
      </c>
      <c r="M36" s="106">
        <v>45000</v>
      </c>
      <c r="N36" s="71" t="e">
        <f>IF(#REF!="Mensual",#REF!/1,IF(#REF!="Semestral",#REF!/6,IF(#REF!="Trimestral",#REF!/3,IF(#REF!="Cuatrimestral",#REF!/4,IF(#REF!="10 meses",#REF!/10,IF(#REF!="Anual",#REF!/12,"ERROR"))))))</f>
        <v>#REF!</v>
      </c>
      <c r="O36" s="67">
        <v>15</v>
      </c>
      <c r="P36" s="67">
        <v>3</v>
      </c>
      <c r="Q36" s="67">
        <v>2023</v>
      </c>
    </row>
    <row r="37" spans="1:19" s="75" customFormat="1" ht="15.75" x14ac:dyDescent="0.25">
      <c r="A37" s="75">
        <v>319</v>
      </c>
      <c r="B37" s="80">
        <v>44835</v>
      </c>
      <c r="C37" s="75" t="s">
        <v>643</v>
      </c>
      <c r="D37" s="75" t="s">
        <v>644</v>
      </c>
      <c r="E37" s="75" t="s">
        <v>48</v>
      </c>
      <c r="F37" s="75">
        <v>5000</v>
      </c>
      <c r="G37" s="75">
        <v>15</v>
      </c>
      <c r="H37" s="75">
        <v>11</v>
      </c>
      <c r="I37" s="75">
        <v>1994</v>
      </c>
      <c r="J37" s="75">
        <v>38337769</v>
      </c>
      <c r="K37" s="75">
        <v>3516156156</v>
      </c>
      <c r="L37" s="82" t="s">
        <v>645</v>
      </c>
      <c r="M37" s="75" t="s">
        <v>904</v>
      </c>
      <c r="N37" s="77">
        <v>0</v>
      </c>
      <c r="O37" s="75" t="s">
        <v>105</v>
      </c>
      <c r="P37" s="75" t="s">
        <v>33</v>
      </c>
      <c r="Q37" s="78" t="s">
        <v>331</v>
      </c>
      <c r="R37" s="79">
        <v>1500000</v>
      </c>
      <c r="S37" s="75" t="s">
        <v>362</v>
      </c>
    </row>
    <row r="38" spans="1:19" s="75" customFormat="1" ht="45" x14ac:dyDescent="0.2">
      <c r="A38" s="75">
        <v>410</v>
      </c>
      <c r="B38" s="80">
        <v>44986</v>
      </c>
      <c r="C38" s="84" t="s">
        <v>1123</v>
      </c>
      <c r="D38" s="84" t="s">
        <v>1117</v>
      </c>
      <c r="E38" s="75" t="s">
        <v>1118</v>
      </c>
      <c r="F38" s="75">
        <v>5000</v>
      </c>
      <c r="G38" s="75">
        <v>27</v>
      </c>
      <c r="H38" s="75">
        <v>4</v>
      </c>
      <c r="I38" s="75">
        <v>1978</v>
      </c>
      <c r="J38" s="84">
        <v>26482611</v>
      </c>
      <c r="K38" s="76" t="s">
        <v>1119</v>
      </c>
      <c r="L38" s="107" t="s">
        <v>1120</v>
      </c>
      <c r="M38" s="75" t="s">
        <v>1121</v>
      </c>
      <c r="N38" s="84" t="s">
        <v>1122</v>
      </c>
      <c r="O38" s="75" t="s">
        <v>466</v>
      </c>
      <c r="P38" s="75" t="s">
        <v>45</v>
      </c>
      <c r="Q38" s="78" t="s">
        <v>97</v>
      </c>
      <c r="R38" s="79">
        <v>340000</v>
      </c>
      <c r="S38" s="75" t="s">
        <v>24</v>
      </c>
    </row>
    <row r="39" spans="1:19" s="75" customFormat="1" ht="15.75" x14ac:dyDescent="0.25">
      <c r="A39" s="75">
        <v>361</v>
      </c>
      <c r="B39" s="80">
        <v>44927</v>
      </c>
      <c r="C39" s="75" t="s">
        <v>168</v>
      </c>
      <c r="D39" s="75" t="s">
        <v>63</v>
      </c>
      <c r="E39" s="75" t="s">
        <v>169</v>
      </c>
      <c r="F39" s="75">
        <v>6241</v>
      </c>
      <c r="G39" s="75">
        <v>24</v>
      </c>
      <c r="H39" s="75">
        <v>3</v>
      </c>
      <c r="I39" s="75">
        <v>1975</v>
      </c>
      <c r="J39" s="75">
        <v>24056035</v>
      </c>
      <c r="K39" s="75">
        <v>3388465172</v>
      </c>
      <c r="L39" s="82" t="s">
        <v>64</v>
      </c>
      <c r="M39" s="75" t="s">
        <v>378</v>
      </c>
      <c r="N39" s="81">
        <v>0</v>
      </c>
      <c r="O39" s="75" t="s">
        <v>105</v>
      </c>
      <c r="P39" s="75" t="s">
        <v>22</v>
      </c>
      <c r="Q39" s="78" t="s">
        <v>378</v>
      </c>
      <c r="R39" s="79">
        <v>3000000</v>
      </c>
      <c r="S39" s="75" t="s">
        <v>564</v>
      </c>
    </row>
    <row r="40" spans="1:19" s="75" customFormat="1" ht="15.75" x14ac:dyDescent="0.25">
      <c r="A40" s="75">
        <v>439</v>
      </c>
      <c r="B40" s="80">
        <v>44986</v>
      </c>
      <c r="C40" s="109" t="s">
        <v>1191</v>
      </c>
      <c r="D40" s="74">
        <v>22567483</v>
      </c>
      <c r="E40" s="110" t="s">
        <v>1192</v>
      </c>
      <c r="F40" s="110" t="s">
        <v>1193</v>
      </c>
      <c r="G40" s="111">
        <v>5000</v>
      </c>
      <c r="H40" s="112">
        <v>7</v>
      </c>
      <c r="I40" s="112">
        <v>11</v>
      </c>
      <c r="J40" s="112">
        <v>76</v>
      </c>
      <c r="K40" s="74">
        <v>3513280938</v>
      </c>
      <c r="L40" s="113" t="s">
        <v>172</v>
      </c>
      <c r="M40" s="110" t="s">
        <v>105</v>
      </c>
      <c r="N40" s="77">
        <v>0</v>
      </c>
      <c r="O40" s="75" t="s">
        <v>105</v>
      </c>
      <c r="P40" s="114" t="s">
        <v>322</v>
      </c>
      <c r="Q40" s="115" t="s">
        <v>1170</v>
      </c>
      <c r="R40" s="110" t="s">
        <v>24</v>
      </c>
    </row>
    <row r="41" spans="1:19" s="75" customFormat="1" ht="15" x14ac:dyDescent="0.2">
      <c r="A41" s="75">
        <v>416</v>
      </c>
      <c r="B41" s="80">
        <v>44986</v>
      </c>
      <c r="C41" s="75" t="s">
        <v>1161</v>
      </c>
      <c r="D41" s="97">
        <v>16507370</v>
      </c>
      <c r="E41" s="97" t="s">
        <v>1162</v>
      </c>
      <c r="F41" s="75" t="s">
        <v>48</v>
      </c>
      <c r="G41" s="75">
        <v>5000</v>
      </c>
      <c r="H41" s="75">
        <v>26</v>
      </c>
      <c r="I41" s="75">
        <v>10</v>
      </c>
      <c r="J41" s="75">
        <v>1992</v>
      </c>
      <c r="K41" s="75">
        <v>3513689093</v>
      </c>
      <c r="L41" s="100" t="s">
        <v>1134</v>
      </c>
      <c r="M41" s="75" t="s">
        <v>1163</v>
      </c>
      <c r="N41" s="101" t="s">
        <v>1164</v>
      </c>
      <c r="O41" s="75" t="s">
        <v>401</v>
      </c>
      <c r="P41" s="75" t="s">
        <v>41</v>
      </c>
      <c r="Q41" s="78" t="s">
        <v>409</v>
      </c>
      <c r="R41" s="79">
        <v>2266000</v>
      </c>
      <c r="S41" s="75" t="s">
        <v>24</v>
      </c>
    </row>
    <row r="42" spans="1:19" s="75" customFormat="1" ht="15" x14ac:dyDescent="0.2">
      <c r="A42" s="75">
        <v>417</v>
      </c>
      <c r="B42" s="80">
        <v>44986</v>
      </c>
      <c r="C42" s="108" t="s">
        <v>1165</v>
      </c>
      <c r="D42" s="97">
        <v>94822515</v>
      </c>
      <c r="E42" s="97" t="s">
        <v>1166</v>
      </c>
      <c r="F42" s="75" t="s">
        <v>48</v>
      </c>
      <c r="G42" s="75">
        <v>5000</v>
      </c>
      <c r="H42" s="75">
        <v>15</v>
      </c>
      <c r="I42" s="75">
        <v>2</v>
      </c>
      <c r="J42" s="75">
        <v>1991</v>
      </c>
      <c r="K42" s="75">
        <v>3517919245</v>
      </c>
      <c r="L42" s="100" t="s">
        <v>1134</v>
      </c>
      <c r="M42" s="75" t="s">
        <v>1167</v>
      </c>
      <c r="N42" s="101" t="s">
        <v>1168</v>
      </c>
      <c r="O42" s="75" t="s">
        <v>401</v>
      </c>
      <c r="P42" s="75" t="s">
        <v>41</v>
      </c>
      <c r="Q42" s="78" t="s">
        <v>1169</v>
      </c>
      <c r="R42" s="79"/>
    </row>
    <row r="43" spans="1:19" s="75" customFormat="1" ht="15" x14ac:dyDescent="0.2">
      <c r="A43" s="75">
        <v>427</v>
      </c>
      <c r="B43" s="80">
        <v>44986</v>
      </c>
      <c r="C43" s="75" t="s">
        <v>1175</v>
      </c>
      <c r="D43" s="97">
        <v>32785342</v>
      </c>
      <c r="E43" s="75" t="s">
        <v>1171</v>
      </c>
      <c r="F43" s="75" t="s">
        <v>48</v>
      </c>
      <c r="G43" s="75">
        <v>5000</v>
      </c>
      <c r="H43" s="75">
        <v>12</v>
      </c>
      <c r="I43" s="75">
        <v>1</v>
      </c>
      <c r="J43" s="75">
        <v>1987</v>
      </c>
      <c r="K43" s="75">
        <v>3512061831</v>
      </c>
      <c r="L43" s="97" t="s">
        <v>1172</v>
      </c>
      <c r="M43" s="75" t="s">
        <v>1173</v>
      </c>
      <c r="N43" s="101" t="s">
        <v>1174</v>
      </c>
      <c r="O43" s="75" t="s">
        <v>651</v>
      </c>
      <c r="P43" s="75" t="s">
        <v>41</v>
      </c>
      <c r="Q43" s="78" t="s">
        <v>46</v>
      </c>
      <c r="R43" s="79">
        <v>5170000</v>
      </c>
      <c r="S43" s="75" t="s">
        <v>24</v>
      </c>
    </row>
    <row r="44" spans="1:19" s="116" customFormat="1" ht="18.75" x14ac:dyDescent="0.35">
      <c r="A44" s="116">
        <v>426</v>
      </c>
      <c r="B44" s="118">
        <v>45047</v>
      </c>
      <c r="C44" s="116" t="s">
        <v>1284</v>
      </c>
      <c r="D44" s="97">
        <v>32876191</v>
      </c>
      <c r="E44" s="97" t="s">
        <v>1285</v>
      </c>
      <c r="F44" s="116" t="s">
        <v>1286</v>
      </c>
      <c r="G44" s="116">
        <v>5000</v>
      </c>
      <c r="H44" s="116">
        <v>16</v>
      </c>
      <c r="I44" s="116">
        <v>3</v>
      </c>
      <c r="J44" s="116">
        <v>1987</v>
      </c>
      <c r="K44" s="116">
        <v>3515590644</v>
      </c>
      <c r="L44" s="97" t="s">
        <v>1288</v>
      </c>
      <c r="M44" s="116" t="s">
        <v>21</v>
      </c>
      <c r="N44" s="97" t="s">
        <v>1287</v>
      </c>
      <c r="O44" s="116" t="s">
        <v>401</v>
      </c>
      <c r="P44" s="116" t="s">
        <v>41</v>
      </c>
      <c r="Q44" s="117"/>
    </row>
    <row r="45" spans="1:19" s="120" customFormat="1" ht="20.25" x14ac:dyDescent="0.4">
      <c r="A45" s="120">
        <v>420</v>
      </c>
      <c r="B45" s="122">
        <v>45047</v>
      </c>
      <c r="C45" s="120" t="s">
        <v>1274</v>
      </c>
      <c r="D45" s="70">
        <v>24286451</v>
      </c>
      <c r="E45" s="120" t="s">
        <v>66</v>
      </c>
      <c r="F45" s="120" t="s">
        <v>48</v>
      </c>
      <c r="G45" s="120">
        <v>5000</v>
      </c>
      <c r="H45" s="120">
        <v>18</v>
      </c>
      <c r="I45" s="120">
        <v>2</v>
      </c>
      <c r="J45" s="120">
        <v>1975</v>
      </c>
      <c r="K45" s="120">
        <v>3516212293</v>
      </c>
      <c r="L45" s="123" t="s">
        <v>68</v>
      </c>
      <c r="M45" s="120" t="s">
        <v>1279</v>
      </c>
      <c r="N45" s="124" t="s">
        <v>1280</v>
      </c>
      <c r="O45" s="120" t="s">
        <v>96</v>
      </c>
      <c r="P45" s="120" t="s">
        <v>41</v>
      </c>
      <c r="Q45" s="121"/>
    </row>
    <row r="46" spans="1:19" s="58" customFormat="1" ht="20.25" x14ac:dyDescent="0.4">
      <c r="A46" s="58">
        <v>455</v>
      </c>
      <c r="B46" s="63">
        <v>45078</v>
      </c>
      <c r="C46" s="58" t="s">
        <v>87</v>
      </c>
      <c r="D46" s="58">
        <v>21498951</v>
      </c>
      <c r="E46" s="58" t="s">
        <v>88</v>
      </c>
      <c r="F46" s="58" t="s">
        <v>74</v>
      </c>
      <c r="G46" s="58">
        <v>5109</v>
      </c>
      <c r="H46" s="58">
        <v>13</v>
      </c>
      <c r="I46" s="58">
        <v>6</v>
      </c>
      <c r="J46" s="58">
        <v>1970</v>
      </c>
      <c r="K46" s="58">
        <v>3516794973</v>
      </c>
      <c r="L46" s="58" t="s">
        <v>89</v>
      </c>
      <c r="M46" s="125" t="s">
        <v>460</v>
      </c>
      <c r="N46" s="59">
        <v>0</v>
      </c>
      <c r="O46" s="58" t="s">
        <v>105</v>
      </c>
      <c r="P46" s="58" t="s">
        <v>33</v>
      </c>
      <c r="Q46" s="60"/>
    </row>
    <row r="47" spans="1:19" s="58" customFormat="1" ht="20.25" x14ac:dyDescent="0.4">
      <c r="A47" s="58">
        <v>456</v>
      </c>
      <c r="B47" s="63">
        <v>45078</v>
      </c>
      <c r="C47" s="58" t="s">
        <v>87</v>
      </c>
      <c r="D47" s="58">
        <v>21498951</v>
      </c>
      <c r="E47" s="58" t="s">
        <v>88</v>
      </c>
      <c r="F47" s="58" t="s">
        <v>74</v>
      </c>
      <c r="G47" s="58">
        <v>5109</v>
      </c>
      <c r="H47" s="58">
        <v>13</v>
      </c>
      <c r="I47" s="58">
        <v>6</v>
      </c>
      <c r="J47" s="58">
        <v>1970</v>
      </c>
      <c r="K47" s="58">
        <v>3516794973</v>
      </c>
      <c r="L47" s="58" t="s">
        <v>89</v>
      </c>
      <c r="M47" s="125" t="s">
        <v>460</v>
      </c>
      <c r="N47" s="59">
        <v>0</v>
      </c>
      <c r="O47" s="58" t="s">
        <v>105</v>
      </c>
      <c r="P47" s="58" t="s">
        <v>33</v>
      </c>
      <c r="Q47" s="60"/>
    </row>
    <row r="48" spans="1:19" s="58" customFormat="1" ht="20.25" x14ac:dyDescent="0.4">
      <c r="A48" s="58">
        <v>452</v>
      </c>
      <c r="B48" s="63">
        <v>45108</v>
      </c>
      <c r="C48" s="58" t="s">
        <v>1335</v>
      </c>
      <c r="D48" s="128">
        <v>26233940</v>
      </c>
      <c r="E48" s="128" t="s">
        <v>1337</v>
      </c>
      <c r="F48" s="58" t="s">
        <v>1130</v>
      </c>
      <c r="G48" s="58">
        <v>5000</v>
      </c>
      <c r="H48" s="58">
        <v>19</v>
      </c>
      <c r="I48" s="58">
        <v>3</v>
      </c>
      <c r="J48" s="58">
        <v>1978</v>
      </c>
      <c r="K48" s="58">
        <v>3512192460</v>
      </c>
      <c r="L48" s="128" t="s">
        <v>1338</v>
      </c>
      <c r="M48" s="58" t="s">
        <v>1339</v>
      </c>
      <c r="N48" s="129" t="s">
        <v>1340</v>
      </c>
      <c r="O48" s="58" t="s">
        <v>401</v>
      </c>
      <c r="P48" s="58" t="s">
        <v>41</v>
      </c>
      <c r="Q48" s="60" t="s">
        <v>571</v>
      </c>
    </row>
    <row r="49" spans="1:22" s="58" customFormat="1" ht="20.25" x14ac:dyDescent="0.4">
      <c r="A49" s="58">
        <v>460</v>
      </c>
      <c r="B49" s="63">
        <v>45108</v>
      </c>
      <c r="C49" s="58" t="s">
        <v>1370</v>
      </c>
      <c r="D49" s="130">
        <v>41625125</v>
      </c>
      <c r="E49" s="130" t="s">
        <v>1376</v>
      </c>
      <c r="F49" s="58" t="s">
        <v>48</v>
      </c>
      <c r="G49" s="58">
        <v>5000</v>
      </c>
      <c r="H49" s="58">
        <v>18</v>
      </c>
      <c r="I49" s="58">
        <v>11</v>
      </c>
      <c r="J49" s="58">
        <v>1998</v>
      </c>
      <c r="K49" s="130">
        <v>3574418002</v>
      </c>
      <c r="L49" s="127" t="s">
        <v>1377</v>
      </c>
      <c r="M49" s="58" t="s">
        <v>550</v>
      </c>
      <c r="N49" s="59"/>
      <c r="O49" s="58" t="s">
        <v>105</v>
      </c>
      <c r="P49" s="58" t="s">
        <v>33</v>
      </c>
      <c r="Q49" s="60"/>
    </row>
    <row r="50" spans="1:22" s="58" customFormat="1" ht="20.25" x14ac:dyDescent="0.4">
      <c r="A50" s="58">
        <v>461</v>
      </c>
      <c r="B50" s="63">
        <v>45108</v>
      </c>
      <c r="C50" s="58" t="s">
        <v>1371</v>
      </c>
      <c r="D50" s="128">
        <v>37850937</v>
      </c>
      <c r="E50" s="128" t="s">
        <v>1372</v>
      </c>
      <c r="F50" s="58" t="s">
        <v>48</v>
      </c>
      <c r="G50" s="58">
        <v>5000</v>
      </c>
      <c r="H50" s="58">
        <v>6</v>
      </c>
      <c r="I50" s="58">
        <v>10</v>
      </c>
      <c r="J50" s="58">
        <v>1993</v>
      </c>
      <c r="K50" s="58">
        <v>3512662593</v>
      </c>
      <c r="L50" s="128" t="s">
        <v>1373</v>
      </c>
      <c r="M50" s="58" t="s">
        <v>1374</v>
      </c>
      <c r="N50" s="129" t="s">
        <v>1375</v>
      </c>
      <c r="O50" s="58" t="s">
        <v>21</v>
      </c>
      <c r="P50" s="58" t="s">
        <v>41</v>
      </c>
      <c r="Q50" s="60"/>
    </row>
    <row r="51" spans="1:22" s="58" customFormat="1" ht="20.25" x14ac:dyDescent="0.4">
      <c r="A51" s="58">
        <v>507</v>
      </c>
      <c r="B51" s="63">
        <v>45170</v>
      </c>
      <c r="C51" s="58" t="s">
        <v>1503</v>
      </c>
      <c r="D51" s="128">
        <v>34317926</v>
      </c>
      <c r="E51" s="128" t="s">
        <v>1508</v>
      </c>
      <c r="F51" s="58" t="s">
        <v>74</v>
      </c>
      <c r="G51" s="58">
        <v>5109</v>
      </c>
      <c r="H51" s="58">
        <v>9</v>
      </c>
      <c r="I51" s="58">
        <v>11</v>
      </c>
      <c r="J51" s="58">
        <v>1986</v>
      </c>
      <c r="K51" s="58">
        <v>3517169207</v>
      </c>
      <c r="L51" s="58" t="s">
        <v>1509</v>
      </c>
      <c r="M51" s="58" t="s">
        <v>1510</v>
      </c>
      <c r="N51" s="129" t="s">
        <v>1511</v>
      </c>
      <c r="O51" s="58" t="s">
        <v>21</v>
      </c>
      <c r="P51" s="58" t="s">
        <v>41</v>
      </c>
      <c r="Q51" s="60"/>
    </row>
    <row r="52" spans="1:22" s="58" customFormat="1" ht="20.25" x14ac:dyDescent="0.4">
      <c r="A52" s="58">
        <v>504</v>
      </c>
      <c r="B52" s="63">
        <v>45170</v>
      </c>
      <c r="C52" s="58" t="s">
        <v>1494</v>
      </c>
      <c r="D52" s="128">
        <v>12998667</v>
      </c>
      <c r="E52" s="58" t="s">
        <v>1498</v>
      </c>
      <c r="F52" s="58" t="s">
        <v>1499</v>
      </c>
      <c r="G52" s="58">
        <v>5115</v>
      </c>
      <c r="H52" s="58">
        <v>3</v>
      </c>
      <c r="I52" s="58">
        <v>5</v>
      </c>
      <c r="J52" s="58">
        <v>1957</v>
      </c>
      <c r="K52" s="58">
        <v>3513464362</v>
      </c>
      <c r="L52" s="128" t="s">
        <v>1500</v>
      </c>
      <c r="M52" s="58" t="s">
        <v>1501</v>
      </c>
      <c r="N52" s="129" t="s">
        <v>1502</v>
      </c>
      <c r="O52" s="58" t="s">
        <v>21</v>
      </c>
      <c r="P52" s="58" t="s">
        <v>41</v>
      </c>
      <c r="Q52" s="60"/>
    </row>
    <row r="53" spans="1:22" s="58" customFormat="1" ht="20.25" x14ac:dyDescent="0.4">
      <c r="A53" s="58">
        <v>503</v>
      </c>
      <c r="B53" s="63">
        <v>45231</v>
      </c>
      <c r="C53" s="58" t="s">
        <v>1758</v>
      </c>
      <c r="D53" s="58" t="str">
        <f>IFERROR(LEFT(infopolizas[[#This Row],[Apellido y Nombre]],SEARCH(" ",infopolizas[[#This Row],[Apellido y Nombre]])-1),"")</f>
        <v>Cordoba</v>
      </c>
      <c r="E53" s="58" t="str">
        <f>IFERROR(RIGHT(infopolizas[[#This Row],[Apellido y Nombre]],LEN(infopolizas[[#This Row],[Apellido y Nombre]])-SEARCH(" ",infopolizas[[#This Row],[Apellido y Nombre]])),"")</f>
        <v>Teresita</v>
      </c>
      <c r="H53" s="58">
        <v>29687440</v>
      </c>
      <c r="I53" s="58" t="s">
        <v>1761</v>
      </c>
      <c r="J53" s="58" t="s">
        <v>187</v>
      </c>
      <c r="K53" s="58">
        <v>5008</v>
      </c>
      <c r="O53" s="58">
        <v>3516590855</v>
      </c>
      <c r="P53" s="58" t="s">
        <v>1762</v>
      </c>
      <c r="Q53" s="58" t="s">
        <v>1763</v>
      </c>
      <c r="R53" s="58" t="s">
        <v>550</v>
      </c>
      <c r="S53" s="59">
        <v>0</v>
      </c>
      <c r="T53" s="58" t="s">
        <v>105</v>
      </c>
      <c r="U53" s="58" t="s">
        <v>22</v>
      </c>
      <c r="V53" s="60"/>
    </row>
    <row r="54" spans="1:22" s="58" customFormat="1" ht="20.25" x14ac:dyDescent="0.4">
      <c r="A54" s="58">
        <v>485</v>
      </c>
      <c r="B54" s="63">
        <v>45231</v>
      </c>
      <c r="C54" s="58" t="s">
        <v>1607</v>
      </c>
      <c r="D54" s="58" t="str">
        <f>IFERROR(LEFT(infopolizas[[#This Row],[Apellido y Nombre]],SEARCH(" ",infopolizas[[#This Row],[Apellido y Nombre]])-1),"")</f>
        <v>Ragazzini</v>
      </c>
      <c r="E54" s="58" t="str">
        <f>IFERROR(RIGHT(infopolizas[[#This Row],[Apellido y Nombre]],LEN(infopolizas[[#This Row],[Apellido y Nombre]])-SEARCH(" ",infopolizas[[#This Row],[Apellido y Nombre]])),"")</f>
        <v>Sebastian</v>
      </c>
      <c r="F54" s="58" t="s">
        <v>1584</v>
      </c>
      <c r="H54" s="58">
        <v>29518581</v>
      </c>
      <c r="I54" s="58" t="s">
        <v>1177</v>
      </c>
      <c r="J54" s="58" t="s">
        <v>1178</v>
      </c>
      <c r="K54" s="58">
        <v>2417</v>
      </c>
      <c r="L54" s="58">
        <v>9</v>
      </c>
      <c r="M54" s="58">
        <v>8</v>
      </c>
      <c r="N54" s="58">
        <v>1982</v>
      </c>
      <c r="O54" s="58">
        <v>3562456503</v>
      </c>
      <c r="P54" s="127" t="s">
        <v>1325</v>
      </c>
      <c r="Q54" s="58" t="s">
        <v>1567</v>
      </c>
      <c r="R54" s="65" t="s">
        <v>1877</v>
      </c>
      <c r="S54" s="129" t="s">
        <v>1568</v>
      </c>
      <c r="T54" s="58" t="s">
        <v>466</v>
      </c>
      <c r="U54" s="58" t="s">
        <v>41</v>
      </c>
      <c r="V54" s="60" t="s">
        <v>30</v>
      </c>
    </row>
    <row r="55" spans="1:22" s="58" customFormat="1" ht="15.75" customHeight="1" x14ac:dyDescent="0.4">
      <c r="A55" s="58">
        <v>537</v>
      </c>
      <c r="B55" s="63">
        <v>45292</v>
      </c>
      <c r="C55" s="58" t="s">
        <v>1599</v>
      </c>
      <c r="D55" s="58" t="str">
        <f>IFERROR(LEFT(infopolizas[[#This Row],[Apellido y Nombre]],SEARCH(" ",infopolizas[[#This Row],[Apellido y Nombre]])-1),"")</f>
        <v>Burdisso</v>
      </c>
      <c r="E55" s="58" t="str">
        <f>IFERROR(RIGHT(infopolizas[[#This Row],[Apellido y Nombre]],LEN(infopolizas[[#This Row],[Apellido y Nombre]])-SEARCH(" ",infopolizas[[#This Row],[Apellido y Nombre]])),"")</f>
        <v>Michelle</v>
      </c>
      <c r="F55" s="58" t="s">
        <v>1583</v>
      </c>
      <c r="G55" s="58" t="s">
        <v>1582</v>
      </c>
      <c r="H55" s="58">
        <v>22560486</v>
      </c>
      <c r="I55" s="58" t="s">
        <v>125</v>
      </c>
      <c r="J55" s="58" t="s">
        <v>48</v>
      </c>
      <c r="K55" s="58">
        <v>5000</v>
      </c>
      <c r="L55" s="58">
        <v>26</v>
      </c>
      <c r="M55" s="58">
        <v>9</v>
      </c>
      <c r="N55" s="58">
        <v>1998</v>
      </c>
      <c r="O55" s="58">
        <v>3512000092</v>
      </c>
      <c r="P55" s="58" t="s">
        <v>126</v>
      </c>
      <c r="Q55" s="58" t="s">
        <v>550</v>
      </c>
      <c r="R55" s="58" t="s">
        <v>550</v>
      </c>
      <c r="S55" s="59">
        <v>0</v>
      </c>
      <c r="T55" s="58" t="s">
        <v>105</v>
      </c>
      <c r="U55" s="58" t="s">
        <v>33</v>
      </c>
      <c r="V55" s="60" t="s">
        <v>81</v>
      </c>
    </row>
    <row r="56" spans="1:22" s="149" customFormat="1" ht="15.75" customHeight="1" x14ac:dyDescent="0.4">
      <c r="A56" s="149">
        <v>670</v>
      </c>
      <c r="B56" s="152">
        <v>45748</v>
      </c>
      <c r="C56" s="149" t="s">
        <v>3015</v>
      </c>
      <c r="D56" s="149">
        <v>34839658</v>
      </c>
      <c r="E56" s="149" t="s">
        <v>3029</v>
      </c>
      <c r="F56" s="149" t="s">
        <v>3030</v>
      </c>
      <c r="G56" s="149">
        <v>5014</v>
      </c>
      <c r="H56" s="149">
        <v>31</v>
      </c>
      <c r="I56" s="149">
        <v>10</v>
      </c>
      <c r="J56" s="149">
        <v>1989</v>
      </c>
      <c r="K56" s="149">
        <v>3512292963</v>
      </c>
      <c r="L56" s="155" t="s">
        <v>3031</v>
      </c>
      <c r="M56" s="170" t="s">
        <v>595</v>
      </c>
      <c r="N56" s="170">
        <v>0</v>
      </c>
      <c r="O56" s="153">
        <v>0</v>
      </c>
      <c r="P56" s="171" t="s">
        <v>105</v>
      </c>
      <c r="Q56" s="149" t="s">
        <v>33</v>
      </c>
      <c r="R56" s="154"/>
    </row>
    <row r="57" spans="1:22" s="149" customFormat="1" ht="15.75" customHeight="1" x14ac:dyDescent="0.4">
      <c r="A57" s="149">
        <v>689</v>
      </c>
      <c r="B57" s="152">
        <v>45778</v>
      </c>
      <c r="C57" s="149" t="s">
        <v>3432</v>
      </c>
      <c r="D57" s="190">
        <v>43526048</v>
      </c>
      <c r="E57" s="190" t="s">
        <v>3436</v>
      </c>
      <c r="F57" s="149" t="s">
        <v>86</v>
      </c>
      <c r="G57" s="149">
        <v>5147</v>
      </c>
      <c r="H57" s="149">
        <v>15</v>
      </c>
      <c r="I57" s="149">
        <v>8</v>
      </c>
      <c r="J57" s="149">
        <v>2001</v>
      </c>
      <c r="K57" s="149">
        <v>3515120152</v>
      </c>
      <c r="L57" s="190" t="s">
        <v>3438</v>
      </c>
      <c r="M57" s="149" t="s">
        <v>3284</v>
      </c>
      <c r="N57" s="149">
        <v>2014</v>
      </c>
      <c r="O57" s="189" t="s">
        <v>3439</v>
      </c>
      <c r="P57" s="149" t="s">
        <v>96</v>
      </c>
      <c r="Q57" s="149" t="s">
        <v>41</v>
      </c>
      <c r="R57" s="154"/>
    </row>
    <row r="58" spans="1:22" s="149" customFormat="1" ht="15.75" customHeight="1" x14ac:dyDescent="0.4">
      <c r="A58" s="149">
        <v>660</v>
      </c>
      <c r="B58" s="152">
        <v>45748</v>
      </c>
      <c r="C58" s="149" t="s">
        <v>2499</v>
      </c>
      <c r="D58" s="149">
        <v>32338855</v>
      </c>
      <c r="E58" s="149" t="s">
        <v>2525</v>
      </c>
      <c r="F58" s="149" t="s">
        <v>84</v>
      </c>
      <c r="G58" s="149">
        <v>5105</v>
      </c>
      <c r="H58" s="149">
        <v>20</v>
      </c>
      <c r="I58" s="149">
        <v>8</v>
      </c>
      <c r="J58" s="149">
        <v>1986</v>
      </c>
      <c r="K58" s="149">
        <v>3512028437</v>
      </c>
      <c r="L58" s="155" t="s">
        <v>755</v>
      </c>
      <c r="M58" s="149" t="s">
        <v>3332</v>
      </c>
      <c r="N58" s="149">
        <v>2000</v>
      </c>
      <c r="O58" s="189" t="s">
        <v>3333</v>
      </c>
      <c r="P58" s="149" t="s">
        <v>401</v>
      </c>
      <c r="Q58" s="149" t="s">
        <v>41</v>
      </c>
      <c r="R58" s="154"/>
    </row>
    <row r="59" spans="1:22" s="149" customFormat="1" ht="15.75" customHeight="1" x14ac:dyDescent="0.4">
      <c r="A59" s="149">
        <v>682</v>
      </c>
      <c r="B59" s="152">
        <v>45778</v>
      </c>
      <c r="C59" s="149" t="s">
        <v>2849</v>
      </c>
      <c r="D59" s="159">
        <v>36446594</v>
      </c>
      <c r="E59" s="149" t="s">
        <v>2850</v>
      </c>
      <c r="F59" s="149" t="s">
        <v>918</v>
      </c>
      <c r="G59" s="149">
        <v>5149</v>
      </c>
      <c r="H59" s="149">
        <v>17</v>
      </c>
      <c r="I59" s="149">
        <v>9</v>
      </c>
      <c r="J59" s="149">
        <v>1991</v>
      </c>
      <c r="K59" s="149">
        <v>3512450535</v>
      </c>
      <c r="L59" s="149" t="s">
        <v>2851</v>
      </c>
      <c r="M59" s="149" t="s">
        <v>3457</v>
      </c>
      <c r="N59" s="149">
        <v>2007</v>
      </c>
      <c r="O59" s="197" t="s">
        <v>3458</v>
      </c>
      <c r="P59" s="149" t="s">
        <v>401</v>
      </c>
      <c r="Q59" s="149" t="s">
        <v>41</v>
      </c>
      <c r="R59" s="154"/>
    </row>
    <row r="60" spans="1:22" s="149" customFormat="1" ht="15.75" customHeight="1" x14ac:dyDescent="0.4">
      <c r="A60" s="149">
        <v>528</v>
      </c>
      <c r="B60" s="152">
        <v>45689</v>
      </c>
      <c r="C60" s="149" t="s">
        <v>2849</v>
      </c>
      <c r="D60" s="159">
        <v>36446594</v>
      </c>
      <c r="E60" s="149" t="s">
        <v>2850</v>
      </c>
      <c r="F60" s="149" t="s">
        <v>918</v>
      </c>
      <c r="G60" s="149">
        <v>5149</v>
      </c>
      <c r="H60" s="149">
        <v>17</v>
      </c>
      <c r="I60" s="149">
        <v>9</v>
      </c>
      <c r="J60" s="149">
        <v>1991</v>
      </c>
      <c r="K60" s="149">
        <v>3512450535</v>
      </c>
      <c r="L60" s="149" t="s">
        <v>2851</v>
      </c>
      <c r="M60" s="149" t="s">
        <v>3142</v>
      </c>
      <c r="N60" s="149">
        <v>2011</v>
      </c>
      <c r="O60" s="153" t="s">
        <v>3143</v>
      </c>
      <c r="P60" s="149" t="s">
        <v>401</v>
      </c>
      <c r="Q60" s="149" t="s">
        <v>41</v>
      </c>
      <c r="R60" s="154"/>
    </row>
    <row r="61" spans="1:22" s="149" customFormat="1" ht="15.75" customHeight="1" x14ac:dyDescent="0.4">
      <c r="A61" s="149">
        <v>651</v>
      </c>
      <c r="B61" s="152">
        <v>45748</v>
      </c>
      <c r="C61" s="149" t="s">
        <v>2849</v>
      </c>
      <c r="D61" s="159">
        <v>36446594</v>
      </c>
      <c r="E61" s="149" t="s">
        <v>2850</v>
      </c>
      <c r="F61" s="149" t="s">
        <v>918</v>
      </c>
      <c r="G61" s="149">
        <v>5149</v>
      </c>
      <c r="H61" s="149">
        <v>17</v>
      </c>
      <c r="I61" s="149">
        <v>9</v>
      </c>
      <c r="J61" s="149">
        <v>1991</v>
      </c>
      <c r="K61" s="149">
        <v>3512450535</v>
      </c>
      <c r="L61" s="149" t="s">
        <v>2851</v>
      </c>
      <c r="M61" s="149" t="s">
        <v>3320</v>
      </c>
      <c r="N61" s="149">
        <v>2017</v>
      </c>
      <c r="O61" s="192" t="s">
        <v>3339</v>
      </c>
      <c r="P61" s="149" t="s">
        <v>401</v>
      </c>
      <c r="Q61" s="149" t="s">
        <v>41</v>
      </c>
      <c r="R61" s="154"/>
    </row>
    <row r="62" spans="1:22" s="149" customFormat="1" ht="15.75" customHeight="1" x14ac:dyDescent="0.4">
      <c r="A62" s="149">
        <v>607</v>
      </c>
      <c r="B62" s="152">
        <v>45717</v>
      </c>
      <c r="C62" s="149" t="s">
        <v>2579</v>
      </c>
      <c r="D62" s="159">
        <v>20439002</v>
      </c>
      <c r="E62" s="149" t="s">
        <v>215</v>
      </c>
      <c r="F62" s="149" t="s">
        <v>48</v>
      </c>
      <c r="G62" s="149">
        <v>5000</v>
      </c>
      <c r="H62" s="149">
        <v>26</v>
      </c>
      <c r="I62" s="149">
        <v>7</v>
      </c>
      <c r="J62" s="149">
        <v>1968</v>
      </c>
      <c r="K62" s="149">
        <v>3518127653</v>
      </c>
      <c r="L62" s="155" t="s">
        <v>2580</v>
      </c>
      <c r="M62" s="149" t="s">
        <v>3055</v>
      </c>
      <c r="N62" s="149">
        <v>2023</v>
      </c>
      <c r="O62" s="149" t="s">
        <v>3173</v>
      </c>
      <c r="P62" s="149" t="s">
        <v>96</v>
      </c>
      <c r="Q62" s="149" t="s">
        <v>1945</v>
      </c>
      <c r="R62" s="154"/>
    </row>
  </sheetData>
  <conditionalFormatting sqref="I4:I5">
    <cfRule type="containsText" dxfId="10" priority="7" operator="containsText" text="PENDIENTE">
      <formula>NOT(ISERROR(SEARCH("PENDIENTE",I4)))</formula>
    </cfRule>
    <cfRule type="containsText" dxfId="9" priority="8" operator="containsText" text="SI">
      <formula>NOT(ISERROR(SEARCH("SI",I4)))</formula>
    </cfRule>
  </conditionalFormatting>
  <conditionalFormatting sqref="I9">
    <cfRule type="containsText" dxfId="8" priority="5" operator="containsText" text="PENDIENTE">
      <formula>NOT(ISERROR(SEARCH("PENDIENTE",I9)))</formula>
    </cfRule>
    <cfRule type="containsText" dxfId="7" priority="6" operator="containsText" text="SI">
      <formula>NOT(ISERROR(SEARCH("SI",I9)))</formula>
    </cfRule>
  </conditionalFormatting>
  <conditionalFormatting sqref="I14">
    <cfRule type="containsText" dxfId="6" priority="3" operator="containsText" text="PENDIENTE">
      <formula>NOT(ISERROR(SEARCH("PENDIENTE",I14)))</formula>
    </cfRule>
    <cfRule type="containsText" dxfId="5" priority="4" operator="containsText" text="SI">
      <formula>NOT(ISERROR(SEARCH("SI",I14)))</formula>
    </cfRule>
  </conditionalFormatting>
  <conditionalFormatting sqref="I18">
    <cfRule type="containsText" dxfId="4" priority="1" operator="containsText" text="PENDIENTE">
      <formula>NOT(ISERROR(SEARCH("PENDIENTE",I18)))</formula>
    </cfRule>
    <cfRule type="containsText" dxfId="3" priority="2" operator="containsText" text="SI">
      <formula>NOT(ISERROR(SEARCH("SI",I18)))</formula>
    </cfRule>
  </conditionalFormatting>
  <dataValidations disablePrompts="1" count="3">
    <dataValidation type="date" allowBlank="1" showInputMessage="1" showErrorMessage="1" sqref="B2:B3 B6 B8 B10:B18 B22:B35 B37:B62" xr:uid="{00000000-0002-0000-0500-000000000000}">
      <formula1>42736</formula1>
      <formula2>47818</formula2>
    </dataValidation>
    <dataValidation type="list" allowBlank="1" showInputMessage="1" showErrorMessage="1" sqref="N2:N3 O6 O8 O14 O18 O24:O26 O28 O33:O35 O39 O46:O47 T53:T55 P56:P62" xr:uid="{00000000-0002-0000-0500-000001000000}">
      <formula1>Riesgo</formula1>
    </dataValidation>
    <dataValidation type="list" allowBlank="1" showInputMessage="1" showErrorMessage="1" sqref="O2:O3 E5 P6 P8 P14 P18 P24:P26 P28 P33:P35 P39 P46:P47 U53:U55 Q56:Q62" xr:uid="{00000000-0002-0000-0500-000002000000}">
      <formula1>Compañias</formula1>
    </dataValidation>
  </dataValidations>
  <hyperlinks>
    <hyperlink ref="L2" r:id="rId1" xr:uid="{00000000-0004-0000-0500-000000000000}"/>
    <hyperlink ref="L8" r:id="rId2" xr:uid="{00000000-0004-0000-0500-000001000000}"/>
    <hyperlink ref="L10" r:id="rId3" xr:uid="{00000000-0004-0000-0500-000002000000}"/>
    <hyperlink ref="L12" r:id="rId4" xr:uid="{00000000-0004-0000-0500-000003000000}"/>
    <hyperlink ref="L13" r:id="rId5" xr:uid="{00000000-0004-0000-0500-000004000000}"/>
    <hyperlink ref="L15" r:id="rId6" xr:uid="{00000000-0004-0000-0500-000005000000}"/>
    <hyperlink ref="L16" r:id="rId7" xr:uid="{00000000-0004-0000-0500-000006000000}"/>
    <hyperlink ref="L17" r:id="rId8" xr:uid="{00000000-0004-0000-0500-000007000000}"/>
    <hyperlink ref="L24" r:id="rId9" xr:uid="{00000000-0004-0000-0500-000008000000}"/>
    <hyperlink ref="L31" r:id="rId10" xr:uid="{00000000-0004-0000-0500-000009000000}"/>
    <hyperlink ref="L40" r:id="rId11" xr:uid="{00000000-0004-0000-0500-00000A000000}"/>
    <hyperlink ref="L41" r:id="rId12" xr:uid="{00000000-0004-0000-0500-00000B000000}"/>
    <hyperlink ref="L42" r:id="rId13" xr:uid="{00000000-0004-0000-0500-00000C000000}"/>
    <hyperlink ref="L45" r:id="rId14" xr:uid="{00000000-0004-0000-0500-00000D000000}"/>
    <hyperlink ref="L49" r:id="rId15" xr:uid="{00000000-0004-0000-0500-00000E000000}"/>
    <hyperlink ref="P54" r:id="rId16" xr:uid="{00000000-0004-0000-0500-00000F000000}"/>
    <hyperlink ref="L56" r:id="rId17" xr:uid="{00000000-0004-0000-0000-000027010000}"/>
    <hyperlink ref="L58" r:id="rId18" xr:uid="{00000000-0004-0000-0000-00002901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500-000003000000}">
          <x14:formula1>
            <xm:f>'Categoria'!$C$3:$C$5</xm:f>
          </x14:formula1>
          <xm:sqref>I4:I5 I9</xm:sqref>
        </x14:dataValidation>
        <x14:dataValidation type="list" allowBlank="1" showInputMessage="1" showErrorMessage="1" xr:uid="{00000000-0002-0000-0500-000004000000}">
          <x14:formula1>
            <xm:f>'Categoria'!$A$2:$A$4</xm:f>
          </x14:formula1>
          <xm:sqref>G4:G5 G9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59999389629810485"/>
  </sheetPr>
  <dimension ref="A1:G21"/>
  <sheetViews>
    <sheetView workbookViewId="0">
      <selection activeCell="F8" sqref="F8"/>
    </sheetView>
  </sheetViews>
  <sheetFormatPr defaultColWidth="11.5703125" defaultRowHeight="12.75" x14ac:dyDescent="0.2"/>
  <cols>
    <col min="1" max="1" width="15.7109375" customWidth="1"/>
    <col min="3" max="3" width="18.5703125" customWidth="1"/>
    <col min="5" max="5" width="18.7109375" bestFit="1" customWidth="1"/>
    <col min="7" max="7" width="29.7109375" bestFit="1" customWidth="1"/>
    <col min="10" max="10" width="12.28515625" customWidth="1"/>
  </cols>
  <sheetData>
    <row r="1" spans="1:7" ht="19.5" x14ac:dyDescent="0.35">
      <c r="A1" s="4" t="s">
        <v>337</v>
      </c>
      <c r="C1" s="1" t="s">
        <v>317</v>
      </c>
      <c r="E1" s="1" t="s">
        <v>350</v>
      </c>
      <c r="G1" s="1" t="s">
        <v>12</v>
      </c>
    </row>
    <row r="2" spans="1:7" ht="18" x14ac:dyDescent="0.25">
      <c r="A2" s="2" t="s">
        <v>338</v>
      </c>
      <c r="C2" s="1" t="s">
        <v>317</v>
      </c>
      <c r="E2" s="1" t="s">
        <v>22</v>
      </c>
      <c r="G2" s="1" t="s">
        <v>401</v>
      </c>
    </row>
    <row r="3" spans="1:7" ht="18" x14ac:dyDescent="0.25">
      <c r="A3" s="3" t="s">
        <v>339</v>
      </c>
      <c r="C3" s="1" t="s">
        <v>342</v>
      </c>
      <c r="E3" s="1" t="s">
        <v>1587</v>
      </c>
      <c r="G3" s="1" t="s">
        <v>32</v>
      </c>
    </row>
    <row r="4" spans="1:7" ht="18" x14ac:dyDescent="0.25">
      <c r="A4" s="2" t="s">
        <v>340</v>
      </c>
      <c r="C4" s="1" t="s">
        <v>343</v>
      </c>
      <c r="E4" s="1" t="s">
        <v>33</v>
      </c>
      <c r="G4" s="1" t="s">
        <v>40</v>
      </c>
    </row>
    <row r="5" spans="1:7" ht="18" x14ac:dyDescent="0.25">
      <c r="C5" s="1" t="s">
        <v>344</v>
      </c>
      <c r="E5" s="1" t="s">
        <v>41</v>
      </c>
      <c r="G5" s="1" t="s">
        <v>49</v>
      </c>
    </row>
    <row r="6" spans="1:7" ht="18" x14ac:dyDescent="0.25">
      <c r="E6" s="1" t="s">
        <v>45</v>
      </c>
      <c r="G6" s="1" t="s">
        <v>52</v>
      </c>
    </row>
    <row r="7" spans="1:7" ht="18" x14ac:dyDescent="0.25">
      <c r="E7" s="1" t="s">
        <v>135</v>
      </c>
      <c r="G7" s="1" t="s">
        <v>73</v>
      </c>
    </row>
    <row r="8" spans="1:7" ht="18" x14ac:dyDescent="0.25">
      <c r="E8" s="1" t="s">
        <v>395</v>
      </c>
      <c r="G8" s="1" t="s">
        <v>96</v>
      </c>
    </row>
    <row r="9" spans="1:7" ht="18" x14ac:dyDescent="0.25">
      <c r="E9" s="1" t="s">
        <v>396</v>
      </c>
      <c r="G9" s="1" t="s">
        <v>105</v>
      </c>
    </row>
    <row r="10" spans="1:7" ht="18" x14ac:dyDescent="0.25">
      <c r="E10" s="1" t="s">
        <v>2900</v>
      </c>
      <c r="G10" s="1" t="s">
        <v>134</v>
      </c>
    </row>
    <row r="11" spans="1:7" ht="18" x14ac:dyDescent="0.25">
      <c r="G11" s="1" t="s">
        <v>241</v>
      </c>
    </row>
    <row r="12" spans="1:7" ht="18" x14ac:dyDescent="0.25">
      <c r="G12" s="1" t="s">
        <v>252</v>
      </c>
    </row>
    <row r="13" spans="1:7" ht="18" x14ac:dyDescent="0.25">
      <c r="G13" s="1" t="s">
        <v>407</v>
      </c>
    </row>
    <row r="14" spans="1:7" ht="18" x14ac:dyDescent="0.25">
      <c r="G14" s="1" t="s">
        <v>322</v>
      </c>
    </row>
    <row r="15" spans="1:7" ht="18" x14ac:dyDescent="0.25">
      <c r="G15" s="1" t="s">
        <v>434</v>
      </c>
    </row>
    <row r="16" spans="1:7" ht="18" x14ac:dyDescent="0.25">
      <c r="G16" s="56" t="s">
        <v>777</v>
      </c>
    </row>
    <row r="17" spans="7:7" ht="18" x14ac:dyDescent="0.25">
      <c r="G17" s="119" t="s">
        <v>1294</v>
      </c>
    </row>
    <row r="18" spans="7:7" ht="18" x14ac:dyDescent="0.25">
      <c r="G18" s="136" t="s">
        <v>1561</v>
      </c>
    </row>
    <row r="19" spans="7:7" ht="18" x14ac:dyDescent="0.25">
      <c r="G19" s="56" t="s">
        <v>2093</v>
      </c>
    </row>
    <row r="20" spans="7:7" ht="18" x14ac:dyDescent="0.25">
      <c r="G20" s="56" t="s">
        <v>3116</v>
      </c>
    </row>
    <row r="21" spans="7:7" ht="18" x14ac:dyDescent="0.25">
      <c r="G21" s="56" t="s">
        <v>3117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EE7B37D5-46B3-4A41-B049-4133C2F16425}">
  <ds:schemaRefs/>
</ds:datastoreItem>
</file>

<file path=customXml/itemProps2.xml><?xml version="1.0" encoding="utf-8"?>
<ds:datastoreItem xmlns:ds="http://schemas.openxmlformats.org/officeDocument/2006/customXml" ds:itemID="{00C7BA9C-6A1C-4509-A837-5392805681D6}">
  <ds:schemaRefs/>
</ds:datastoreItem>
</file>

<file path=customXml/itemProps3.xml><?xml version="1.0" encoding="utf-8"?>
<ds:datastoreItem xmlns:ds="http://schemas.openxmlformats.org/officeDocument/2006/customXml" ds:itemID="{01ACEF69-856C-4F5F-AFFB-5A39323ACC92}">
  <ds:schemaRefs/>
</ds:datastoreItem>
</file>

<file path=customXml/itemProps4.xml><?xml version="1.0" encoding="utf-8"?>
<ds:datastoreItem xmlns:ds="http://schemas.openxmlformats.org/officeDocument/2006/customXml" ds:itemID="{E77F77B9-ECCF-40AF-BEF2-8368DE1F5E43}">
  <ds:schemaRefs/>
</ds:datastoreItem>
</file>

<file path=customXml/itemProps5.xml><?xml version="1.0" encoding="utf-8"?>
<ds:datastoreItem xmlns:ds="http://schemas.openxmlformats.org/officeDocument/2006/customXml" ds:itemID="{BD935CF8-FDF9-4C52-8CAE-2970DD30508D}">
  <ds:schemaRefs/>
</ds:datastoreItem>
</file>

<file path=customXml/itemProps6.xml><?xml version="1.0" encoding="utf-8"?>
<ds:datastoreItem xmlns:ds="http://schemas.openxmlformats.org/officeDocument/2006/customXml" ds:itemID="{9FFA3A65-89A7-4D86-8C87-3751D47FD2F0}">
  <ds:schemaRefs/>
</ds:datastoreItem>
</file>

<file path=customXml/itemProps7.xml><?xml version="1.0" encoding="utf-8"?>
<ds:datastoreItem xmlns:ds="http://schemas.openxmlformats.org/officeDocument/2006/customXml" ds:itemID="{5CE45E52-F891-4E61-891A-A93A1237CDFE}">
  <ds:schemaRefs/>
</ds:datastoreItem>
</file>

<file path=customXml/itemProps8.xml><?xml version="1.0" encoding="utf-8"?>
<ds:datastoreItem xmlns:ds="http://schemas.openxmlformats.org/officeDocument/2006/customXml" ds:itemID="{00B51FA6-FFEF-4BAA-AB6E-526DCEC7E4B8}">
  <ds:schemaRefs/>
</ds:datastoreItem>
</file>

<file path=customXml/itemProps9.xml><?xml version="1.0" encoding="utf-8"?>
<ds:datastoreItem xmlns:ds="http://schemas.openxmlformats.org/officeDocument/2006/customXml" ds:itemID="{6D275B9B-E7CF-4E21-B62B-47A0100B5D13}">
  <ds:schemaRefs/>
</ds:datastoreItem>
</file>

<file path=customXml/itemProps10.xml><?xml version="1.0" encoding="utf-8"?>
<ds:datastoreItem xmlns:ds="http://schemas.openxmlformats.org/officeDocument/2006/customXml" ds:itemID="{3BDE33F3-DED2-4BC4-A853-386550C8A8BF}">
  <ds:schemaRefs/>
</ds:datastoreItem>
</file>

<file path=customXml/itemProps11.xml><?xml version="1.0" encoding="utf-8"?>
<ds:datastoreItem xmlns:ds="http://schemas.openxmlformats.org/officeDocument/2006/customXml" ds:itemID="{0F8E72B1-93BC-4B57-88BC-6877842AC1EE}">
  <ds:schemaRefs/>
</ds:datastoreItem>
</file>

<file path=customXml/itemProps12.xml><?xml version="1.0" encoding="utf-8"?>
<ds:datastoreItem xmlns:ds="http://schemas.openxmlformats.org/officeDocument/2006/customXml" ds:itemID="{E78364DE-10E9-4749-81F5-7CEFC29C9FC3}">
  <ds:schemaRefs/>
</ds:datastoreItem>
</file>

<file path=customXml/itemProps13.xml><?xml version="1.0" encoding="utf-8"?>
<ds:datastoreItem xmlns:ds="http://schemas.openxmlformats.org/officeDocument/2006/customXml" ds:itemID="{CEA284E9-8D23-4291-81BF-EF994B178735}">
  <ds:schemaRefs/>
</ds:datastoreItem>
</file>

<file path=customXml/itemProps14.xml><?xml version="1.0" encoding="utf-8"?>
<ds:datastoreItem xmlns:ds="http://schemas.openxmlformats.org/officeDocument/2006/customXml" ds:itemID="{2F9BCEC4-DF62-468F-8ED4-CDA7CFB60BAB}">
  <ds:schemaRefs/>
</ds:datastoreItem>
</file>

<file path=customXml/itemProps15.xml><?xml version="1.0" encoding="utf-8"?>
<ds:datastoreItem xmlns:ds="http://schemas.openxmlformats.org/officeDocument/2006/customXml" ds:itemID="{6A48E113-270D-4063-9791-69D175BF8C31}">
  <ds:schemaRefs/>
</ds:datastoreItem>
</file>

<file path=customXml/itemProps16.xml><?xml version="1.0" encoding="utf-8"?>
<ds:datastoreItem xmlns:ds="http://schemas.openxmlformats.org/officeDocument/2006/customXml" ds:itemID="{71EB6D47-F1B7-4BC4-81DE-EFE1FFEFEC80}">
  <ds:schemaRefs/>
</ds:datastoreItem>
</file>

<file path=customXml/itemProps17.xml><?xml version="1.0" encoding="utf-8"?>
<ds:datastoreItem xmlns:ds="http://schemas.openxmlformats.org/officeDocument/2006/customXml" ds:itemID="{63C15EDF-F45B-4283-AEE1-EA8BB5BEAAD7}">
  <ds:schemaRefs>
    <ds:schemaRef ds:uri="http://schemas.microsoft.com/DataMashup"/>
  </ds:schemaRefs>
</ds:datastoreItem>
</file>

<file path=customXml/itemProps18.xml><?xml version="1.0" encoding="utf-8"?>
<ds:datastoreItem xmlns:ds="http://schemas.openxmlformats.org/officeDocument/2006/customXml" ds:itemID="{BC13182F-9B4E-4D19-8A7A-47D42451FD7D}">
  <ds:schemaRefs/>
</ds:datastoreItem>
</file>

<file path=customXml/itemProps19.xml><?xml version="1.0" encoding="utf-8"?>
<ds:datastoreItem xmlns:ds="http://schemas.openxmlformats.org/officeDocument/2006/customXml" ds:itemID="{6DE6608E-8C9E-4671-889F-9114AB888D58}">
  <ds:schemaRefs/>
</ds:datastoreItem>
</file>

<file path=customXml/itemProps20.xml><?xml version="1.0" encoding="utf-8"?>
<ds:datastoreItem xmlns:ds="http://schemas.openxmlformats.org/officeDocument/2006/customXml" ds:itemID="{F893BCB5-3219-40D8-A48B-33C1B009DF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Polizas</vt:lpstr>
      <vt:lpstr>Estado de cuenta</vt:lpstr>
      <vt:lpstr>Cumple-Vto Poliza</vt:lpstr>
      <vt:lpstr>Mix General Diario</vt:lpstr>
      <vt:lpstr>Mix x Compañia</vt:lpstr>
      <vt:lpstr>Pólizas cortas</vt:lpstr>
      <vt:lpstr>Categoria</vt:lpstr>
      <vt:lpstr>Polizas!_Hlk139453664</vt:lpstr>
      <vt:lpstr>'Estado de cuenta'!_Hlk140135650</vt:lpstr>
      <vt:lpstr>Polizas!_Hlk143091902</vt:lpstr>
      <vt:lpstr>'Estado de cuenta'!_Hlk198548073</vt:lpstr>
      <vt:lpstr>Compañia</vt:lpstr>
      <vt:lpstr>Compañias</vt:lpstr>
      <vt:lpstr>Riesgo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Gastonn</dc:creator>
  <cp:lastModifiedBy>ignacio nievas</cp:lastModifiedBy>
  <cp:lastPrinted>2025-02-03T13:53:34Z</cp:lastPrinted>
  <dcterms:created xsi:type="dcterms:W3CDTF">2021-09-03T11:18:40Z</dcterms:created>
  <dcterms:modified xsi:type="dcterms:W3CDTF">2025-07-04T02:52:17Z</dcterms:modified>
</cp:coreProperties>
</file>