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igh\Documents\GitHub\AE2111_Systems_Design_Group_D04\"/>
    </mc:Choice>
  </mc:AlternateContent>
  <xr:revisionPtr revIDLastSave="0" documentId="13_ncr:1_{2E72099B-D2F8-4FF8-A74C-BF88326BC46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ircraft" sheetId="1" r:id="rId1"/>
  </sheets>
  <externalReferences>
    <externalReference r:id="rId2"/>
    <externalReference r:id="rId3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7" i="1" l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B73" i="1" l="1"/>
  <c r="B74" i="1"/>
  <c r="B71" i="1"/>
  <c r="B72" i="1"/>
  <c r="B70" i="1"/>
  <c r="B68" i="1"/>
  <c r="B69" i="1"/>
  <c r="B61" i="1"/>
  <c r="B59" i="1"/>
  <c r="B60" i="1"/>
  <c r="B54" i="1"/>
  <c r="B55" i="1"/>
  <c r="B56" i="1"/>
  <c r="B57" i="1"/>
  <c r="B58" i="1"/>
  <c r="B53" i="1" l="1"/>
  <c r="B51" i="1"/>
  <c r="B47" i="1"/>
  <c r="B48" i="1"/>
  <c r="B49" i="1"/>
  <c r="B50" i="1"/>
  <c r="B46" i="1"/>
  <c r="B43" i="1"/>
  <c r="B44" i="1"/>
  <c r="B45" i="1"/>
  <c r="B29" i="1"/>
  <c r="B27" i="1"/>
  <c r="B28" i="1"/>
  <c r="B26" i="1"/>
  <c r="B25" i="1"/>
  <c r="B24" i="1"/>
  <c r="B23" i="1"/>
  <c r="B22" i="1"/>
  <c r="B2" i="1"/>
  <c r="B3" i="1"/>
  <c r="B4" i="1"/>
  <c r="B5" i="1"/>
  <c r="B6" i="1"/>
  <c r="B7" i="1"/>
  <c r="B8" i="1"/>
  <c r="B9" i="1"/>
  <c r="B10" i="1"/>
  <c r="B11" i="1"/>
  <c r="B12" i="1"/>
  <c r="B13" i="1"/>
  <c r="B14" i="1" l="1"/>
  <c r="B15" i="1" l="1"/>
  <c r="B52" i="1" l="1"/>
  <c r="B76" i="1" l="1"/>
</calcChain>
</file>

<file path=xl/sharedStrings.xml><?xml version="1.0" encoding="utf-8"?>
<sst xmlns="http://schemas.openxmlformats.org/spreadsheetml/2006/main" count="77" uniqueCount="77">
  <si>
    <t>Aircraft_Parameter_Value</t>
  </si>
  <si>
    <t>Aircraft_Parameter</t>
  </si>
  <si>
    <t>Wingspan</t>
  </si>
  <si>
    <t>Wing_Surface_Area</t>
  </si>
  <si>
    <t>Available_Fuel_volume</t>
  </si>
  <si>
    <t>Cruise_Height</t>
  </si>
  <si>
    <t>Cruise_Temperature</t>
  </si>
  <si>
    <t>Cruise_Density</t>
  </si>
  <si>
    <t>Cruise_Sound_Speed</t>
  </si>
  <si>
    <t>Cruise_Dynamic_Pressure</t>
  </si>
  <si>
    <t>Cruise_Speed</t>
  </si>
  <si>
    <t>Critical_Mach_Number</t>
  </si>
  <si>
    <t>Drag_Divergence_Mach_Number</t>
  </si>
  <si>
    <t>Cruise_Attack_Angle</t>
  </si>
  <si>
    <t>Stall_Attack_Angle</t>
  </si>
  <si>
    <t>Cruise_Maximum_Lift_Coefficient</t>
  </si>
  <si>
    <t>Lift_Coefficient_Gradient</t>
  </si>
  <si>
    <t>Maximum_Take_Off_Weight</t>
  </si>
  <si>
    <t>Operational_Empty_Weight</t>
  </si>
  <si>
    <t>Design_Lift_Coefficient_Clean</t>
  </si>
  <si>
    <t>Critical_Positive_Load_Factor</t>
  </si>
  <si>
    <t>Critical_Negative_Load_Factor</t>
  </si>
  <si>
    <t xml:space="preserve">Maximum_Payload </t>
  </si>
  <si>
    <t>Landing_Distance</t>
  </si>
  <si>
    <t xml:space="preserve">Zero_Range </t>
  </si>
  <si>
    <t>Harmonic_Range</t>
  </si>
  <si>
    <t>Design_Mission_Range</t>
  </si>
  <si>
    <t>Ferry_Range</t>
  </si>
  <si>
    <t>Zero_Range_Payload</t>
  </si>
  <si>
    <t>Harmonic_Payload</t>
  </si>
  <si>
    <t>Design_Mission_Payload</t>
  </si>
  <si>
    <t>Ferry_Payload</t>
  </si>
  <si>
    <t>Inner_Fuselage_Diameter</t>
  </si>
  <si>
    <t>Outer_Fuselage_Diameter</t>
  </si>
  <si>
    <t>Fuselage_Length</t>
  </si>
  <si>
    <t>Tailcone_Length</t>
  </si>
  <si>
    <t>Nosecone_Length</t>
  </si>
  <si>
    <t>Upsweep_Angle</t>
  </si>
  <si>
    <t>Overnose_Angle</t>
  </si>
  <si>
    <t>Overside_Angle</t>
  </si>
  <si>
    <t>Engine_Thrust</t>
  </si>
  <si>
    <t>Engine_Diameter</t>
  </si>
  <si>
    <t>Engine_Length</t>
  </si>
  <si>
    <t>Engine_Weight</t>
  </si>
  <si>
    <t>Engine_Specific_Fuel_Consumption</t>
  </si>
  <si>
    <t>Aileron_Start_Position</t>
  </si>
  <si>
    <t>Aileron_End_Position</t>
  </si>
  <si>
    <t>Aircraft_Centre_of_Mass_Position</t>
  </si>
  <si>
    <t>Aileron_Maximum_Deflection</t>
  </si>
  <si>
    <t>Aileron_Pitch</t>
  </si>
  <si>
    <t>HLD_Surface_Area_Per_Wing</t>
  </si>
  <si>
    <t>HLD_Chord</t>
  </si>
  <si>
    <t>HLD_Span_Per_Wing</t>
  </si>
  <si>
    <t>Control_Surface_Area</t>
  </si>
  <si>
    <t>HLD_Start_Position</t>
  </si>
  <si>
    <t>HLD_End_Position</t>
  </si>
  <si>
    <t>HLD_Lift_Coefficient</t>
  </si>
  <si>
    <t>Wing_Root_Chord</t>
  </si>
  <si>
    <t>Wing_Tip_Chord</t>
  </si>
  <si>
    <t>Wing_Dihedral_Angle</t>
  </si>
  <si>
    <t>Wing_MAC</t>
  </si>
  <si>
    <t>Wing_YMAC</t>
  </si>
  <si>
    <t>Wing_XLEMAC</t>
  </si>
  <si>
    <t>Wing_Aspect_Ratio</t>
  </si>
  <si>
    <t>Wing_Taper_Ratio</t>
  </si>
  <si>
    <t>Wing_Leading_Edge_Sweep_Angle</t>
  </si>
  <si>
    <t>Wing_Quarter_Chord_Sweep_Angle</t>
  </si>
  <si>
    <t>Horizontal_Tail_Root_Chord</t>
  </si>
  <si>
    <t>Vertical_Tail_Root_Chord</t>
  </si>
  <si>
    <t>Horizontal_Tail_Tip_Chord</t>
  </si>
  <si>
    <t>Vertical_Tail_Tip_Chord</t>
  </si>
  <si>
    <t>Vertical_Tail_Volume</t>
  </si>
  <si>
    <t>Horizontal_Tail_Volume</t>
  </si>
  <si>
    <t>Take_off_distance</t>
  </si>
  <si>
    <t>Range_Max_MTOW_Fuel</t>
  </si>
  <si>
    <t>Payload_Max_MTOW_Fuel</t>
  </si>
  <si>
    <t>Control_Chord_Wing_Chord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</si>
</sst>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top"/>
    </xf>
    <xf numFmtId="0" fontId="0" fillId="0" borderId="0" xfId="0" applyFont="1" applyFill="1" applyBorder="1"/>
    <xf numFmtId="2" fontId="0" fillId="0" borderId="0" xfId="0" applyNumberFormat="1" applyFont="1" applyFill="1" applyBorder="1" applyAlignment="1">
      <alignment horizontal="right" vertical="center"/>
    </xf>
    <xf numFmtId="2" fontId="0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Fill="1" applyBorder="1" applyAlignment="1">
      <alignment horizontal="right" vertical="center"/>
    </xf>
    <xf numFmtId="1" fontId="2" fillId="0" borderId="0" xfId="0" applyNumberFormat="1" applyFont="1" applyFill="1" applyBorder="1" applyAlignment="1">
      <alignment horizontal="right" vertical="top"/>
    </xf>
    <xf numFmtId="43" fontId="0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 vertical="top"/>
    </xf>
    <xf numFmtId="0" fontId="0" fillId="0" borderId="0" xfId="0" applyFont="1" applyFill="1" applyBorder="1" applyAlignment="1">
      <alignment horizontal="right"/>
    </xf>
    <xf numFmtId="0" fontId="0" fillId="0" borderId="0" xfId="0" applyFill="1"/>
    <xf numFmtId="0" fontId="0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ud365.sharepoint.com/sites/GroupD04AE2111-ISystemsDesign/Gedeelde%20documenten/General/WP2/Master%20Spreadsheet%20WP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ud365.sharepoint.com/sites/GroupD04AE2111-ISystemsDesign/Gedeelde%20documenten/General/WP3/Master%20Spreadsheet%20WP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1_planform design"/>
      <sheetName val="2.2_airfoil design"/>
      <sheetName val="2.3_wing control surface design"/>
      <sheetName val="2.4_propulsiondesign"/>
      <sheetName val="2.5_final planform design"/>
    </sheetNames>
    <sheetDataSet>
      <sheetData sheetId="0"/>
      <sheetData sheetId="1">
        <row r="51">
          <cell r="B51">
            <v>0.37297664733455893</v>
          </cell>
        </row>
        <row r="116">
          <cell r="C116">
            <v>6.0699420405676427</v>
          </cell>
        </row>
        <row r="117">
          <cell r="C117">
            <v>1.6685624657067752</v>
          </cell>
        </row>
        <row r="140">
          <cell r="B140">
            <v>1.0206246791791598</v>
          </cell>
        </row>
        <row r="143">
          <cell r="B143">
            <v>13.25</v>
          </cell>
        </row>
        <row r="238">
          <cell r="B238">
            <v>0.78339832246336949</v>
          </cell>
        </row>
        <row r="316">
          <cell r="B316">
            <v>0.84960099760111907</v>
          </cell>
        </row>
        <row r="335">
          <cell r="B335">
            <v>11.132794933484639</v>
          </cell>
        </row>
      </sheetData>
      <sheetData sheetId="2">
        <row r="57">
          <cell r="D57">
            <v>3.7113117178160389</v>
          </cell>
        </row>
        <row r="58">
          <cell r="D58">
            <v>8.288688282183962</v>
          </cell>
        </row>
        <row r="65">
          <cell r="M65">
            <v>8.5</v>
          </cell>
        </row>
        <row r="66">
          <cell r="M66">
            <v>11.5</v>
          </cell>
        </row>
        <row r="67">
          <cell r="H67">
            <v>21.602373815480615</v>
          </cell>
        </row>
        <row r="69">
          <cell r="M69">
            <v>0.4</v>
          </cell>
        </row>
      </sheetData>
      <sheetData sheetId="3"/>
      <sheetData sheetId="4">
        <row r="162">
          <cell r="D162">
            <v>24.704140737339433</v>
          </cell>
        </row>
        <row r="163">
          <cell r="D163">
            <v>4.4114537030963286</v>
          </cell>
        </row>
        <row r="164">
          <cell r="D164">
            <v>1.7645814812385314</v>
          </cell>
        </row>
        <row r="165">
          <cell r="D165">
            <v>2.7704254261110761</v>
          </cell>
        </row>
        <row r="166">
          <cell r="D166">
            <v>3.2770798937287013</v>
          </cell>
        </row>
        <row r="167">
          <cell r="D167">
            <v>5.2937444437155934</v>
          </cell>
        </row>
        <row r="168">
          <cell r="D168">
            <v>2.4685135744200539</v>
          </cell>
        </row>
        <row r="169">
          <cell r="D169">
            <v>76.286821196284222</v>
          </cell>
        </row>
        <row r="170">
          <cell r="D170">
            <v>8</v>
          </cell>
        </row>
        <row r="171">
          <cell r="D171">
            <v>0.4</v>
          </cell>
        </row>
        <row r="172">
          <cell r="D172">
            <v>25</v>
          </cell>
        </row>
        <row r="173">
          <cell r="D173">
            <v>22.295745738889238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a_Fuselage Design"/>
      <sheetName val="1b_Undercarriage Design"/>
      <sheetName val="X LEMAC &amp; CG Excursion "/>
      <sheetName val="1d_empennage"/>
      <sheetName val="2a_Drag Estimation"/>
      <sheetName val="2b_Vn diagram"/>
      <sheetName val="2b_Class II Weight Estimation"/>
      <sheetName val="2b_Class II Weight_BACKUP"/>
      <sheetName val="2c_Propulsion"/>
    </sheetNames>
    <sheetDataSet>
      <sheetData sheetId="0">
        <row r="20">
          <cell r="B20">
            <v>4</v>
          </cell>
        </row>
        <row r="21">
          <cell r="B21">
            <v>4.0060000000000002</v>
          </cell>
        </row>
        <row r="22">
          <cell r="B22">
            <v>36.700282760247973</v>
          </cell>
        </row>
        <row r="24">
          <cell r="B24">
            <v>13.219799999999999</v>
          </cell>
        </row>
        <row r="27">
          <cell r="B27">
            <v>8.0120000000000005</v>
          </cell>
        </row>
        <row r="28">
          <cell r="B28">
            <v>13.5</v>
          </cell>
        </row>
        <row r="29">
          <cell r="B29">
            <v>15.5</v>
          </cell>
        </row>
        <row r="30">
          <cell r="B30">
            <v>35</v>
          </cell>
        </row>
      </sheetData>
      <sheetData sheetId="1">
        <row r="5">
          <cell r="B5" t="str">
            <v>LCN</v>
          </cell>
          <cell r="C5">
            <v>55</v>
          </cell>
        </row>
        <row r="10">
          <cell r="B10" t="str">
            <v>Number_Main_Wheels</v>
          </cell>
          <cell r="C10">
            <v>4</v>
          </cell>
        </row>
        <row r="11">
          <cell r="B11" t="str">
            <v>Number_Nose_Wheels</v>
          </cell>
          <cell r="C11">
            <v>2</v>
          </cell>
        </row>
        <row r="12">
          <cell r="B12" t="str">
            <v>Number_Main_Wheels_Struts</v>
          </cell>
          <cell r="C12">
            <v>1</v>
          </cell>
        </row>
        <row r="13">
          <cell r="B13" t="str">
            <v>Number_Nose_Wheels_Struts</v>
          </cell>
          <cell r="C13">
            <v>2</v>
          </cell>
        </row>
        <row r="14">
          <cell r="B14" t="str">
            <v>Pressure_Nose_Wheels_NEWTONS</v>
          </cell>
          <cell r="C14">
            <v>13003.714948062532</v>
          </cell>
        </row>
        <row r="15">
          <cell r="B15" t="str">
            <v>Pressure_Main_Wheels_NEWTONS</v>
          </cell>
          <cell r="C15">
            <v>74771.360951359558</v>
          </cell>
        </row>
        <row r="16">
          <cell r="B16" t="str">
            <v>Pressure_Nose_Wheels_KG</v>
          </cell>
          <cell r="C16">
            <v>1325.557079313204</v>
          </cell>
        </row>
        <row r="17">
          <cell r="B17" t="str">
            <v>Pressure_Main_Wheels_KG</v>
          </cell>
          <cell r="C17">
            <v>7621.9532060509227</v>
          </cell>
        </row>
        <row r="23">
          <cell r="B23" t="str">
            <v>Nose_Tyre_Inflation_Pressure_PASCALS</v>
          </cell>
          <cell r="C23">
            <v>558979.05000000005</v>
          </cell>
        </row>
        <row r="24">
          <cell r="B24" t="str">
            <v>Main_Tyre_Inflation_Pressure_PASCALS</v>
          </cell>
          <cell r="C24">
            <v>902211.8</v>
          </cell>
        </row>
        <row r="25">
          <cell r="B25" t="str">
            <v>Nose_Tyre_Width</v>
          </cell>
          <cell r="C25">
            <v>0.19558</v>
          </cell>
        </row>
        <row r="26">
          <cell r="B26" t="str">
            <v>Nose_Tyre_Outer_Diameter</v>
          </cell>
          <cell r="C26">
            <v>0.60960000000000003</v>
          </cell>
        </row>
        <row r="27">
          <cell r="B27" t="str">
            <v>Nose_Tyre_Inner_Diameter</v>
          </cell>
          <cell r="C27">
            <v>0.119225568</v>
          </cell>
        </row>
        <row r="28">
          <cell r="B28" t="str">
            <v>Main_Tyre_Width</v>
          </cell>
          <cell r="C28">
            <v>0.4572</v>
          </cell>
        </row>
        <row r="29">
          <cell r="B29" t="str">
            <v>Main_Tyre_Outer_Diameter</v>
          </cell>
          <cell r="C29">
            <v>1.27</v>
          </cell>
        </row>
        <row r="30">
          <cell r="B30" t="str">
            <v>Main_Tyre_Inner_Diameter</v>
          </cell>
          <cell r="C30">
            <v>0.58064400000000005</v>
          </cell>
        </row>
      </sheetData>
      <sheetData sheetId="2"/>
      <sheetData sheetId="3">
        <row r="29">
          <cell r="C29">
            <v>3.7977066624959086</v>
          </cell>
          <cell r="E29">
            <v>0.77093445248666947</v>
          </cell>
        </row>
        <row r="30">
          <cell r="C30">
            <v>5.8019682737825757</v>
          </cell>
          <cell r="E30">
            <v>1.5723334021950781</v>
          </cell>
        </row>
        <row r="34">
          <cell r="C34">
            <v>18.23655400498102</v>
          </cell>
        </row>
        <row r="39">
          <cell r="C39">
            <v>0.15843408012485158</v>
          </cell>
        </row>
      </sheetData>
      <sheetData sheetId="4"/>
      <sheetData sheetId="5">
        <row r="129">
          <cell r="B129">
            <v>5.2374401560774864</v>
          </cell>
        </row>
        <row r="130">
          <cell r="B130">
            <v>-1.5</v>
          </cell>
        </row>
      </sheetData>
      <sheetData sheetId="6">
        <row r="10">
          <cell r="B10">
            <v>33138.926982830097</v>
          </cell>
        </row>
        <row r="11">
          <cell r="B11">
            <v>20174.601998635062</v>
          </cell>
        </row>
      </sheetData>
      <sheetData sheetId="7"/>
      <sheetData sheetId="8">
        <row r="7">
          <cell r="C7">
            <v>164.6</v>
          </cell>
        </row>
        <row r="8">
          <cell r="C8">
            <v>10.75</v>
          </cell>
        </row>
        <row r="9">
          <cell r="C9">
            <v>3448</v>
          </cell>
        </row>
        <row r="10">
          <cell r="C10">
            <v>3695</v>
          </cell>
        </row>
        <row r="11">
          <cell r="C11">
            <v>1450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3"/>
  <sheetViews>
    <sheetView tabSelected="1" topLeftCell="A56" workbookViewId="0">
      <selection activeCell="A61" sqref="A61"/>
    </sheetView>
  </sheetViews>
  <sheetFormatPr defaultRowHeight="14.5" x14ac:dyDescent="0.35"/>
  <cols>
    <col min="1" max="1" width="34.90625" customWidth="1"/>
    <col min="2" max="2" width="28.26953125" customWidth="1"/>
  </cols>
  <sheetData>
    <row r="1" spans="1:2" ht="15.5" x14ac:dyDescent="0.35">
      <c r="A1" s="1" t="s">
        <v>1</v>
      </c>
      <c r="B1" s="1" t="s">
        <v>0</v>
      </c>
    </row>
    <row r="2" spans="1:2" x14ac:dyDescent="0.35">
      <c r="A2" s="2" t="s">
        <v>2</v>
      </c>
      <c r="B2" s="8">
        <f>'[1]2.5_final planform design'!D162</f>
        <v>24.704140737339433</v>
      </c>
    </row>
    <row r="3" spans="1:2" x14ac:dyDescent="0.35">
      <c r="A3" s="2" t="s">
        <v>57</v>
      </c>
      <c r="B3" s="8">
        <f>'[1]2.5_final planform design'!D163</f>
        <v>4.4114537030963286</v>
      </c>
    </row>
    <row r="4" spans="1:2" x14ac:dyDescent="0.35">
      <c r="A4" s="2" t="s">
        <v>58</v>
      </c>
      <c r="B4" s="8">
        <f>'[1]2.5_final planform design'!D164</f>
        <v>1.7645814812385314</v>
      </c>
    </row>
    <row r="5" spans="1:2" x14ac:dyDescent="0.35">
      <c r="A5" s="2" t="s">
        <v>59</v>
      </c>
      <c r="B5" s="9">
        <f>'[1]2.5_final planform design'!D165</f>
        <v>2.7704254261110761</v>
      </c>
    </row>
    <row r="6" spans="1:2" x14ac:dyDescent="0.35">
      <c r="A6" s="2" t="s">
        <v>60</v>
      </c>
      <c r="B6" s="8">
        <f>'[1]2.5_final planform design'!D166</f>
        <v>3.2770798937287013</v>
      </c>
    </row>
    <row r="7" spans="1:2" ht="14.5" customHeight="1" x14ac:dyDescent="0.35">
      <c r="A7" s="3" t="s">
        <v>61</v>
      </c>
      <c r="B7" s="8">
        <f>'[1]2.5_final planform design'!D167</f>
        <v>5.2937444437155934</v>
      </c>
    </row>
    <row r="8" spans="1:2" x14ac:dyDescent="0.35">
      <c r="A8" s="2" t="s">
        <v>62</v>
      </c>
      <c r="B8" s="8">
        <f>'[1]2.5_final planform design'!D168</f>
        <v>2.4685135744200539</v>
      </c>
    </row>
    <row r="9" spans="1:2" x14ac:dyDescent="0.35">
      <c r="A9" s="2" t="s">
        <v>3</v>
      </c>
      <c r="B9" s="10">
        <f>'[1]2.5_final planform design'!D169</f>
        <v>76.286821196284222</v>
      </c>
    </row>
    <row r="10" spans="1:2" x14ac:dyDescent="0.35">
      <c r="A10" s="4" t="s">
        <v>63</v>
      </c>
      <c r="B10" s="8">
        <f>'[1]2.5_final planform design'!D170</f>
        <v>8</v>
      </c>
    </row>
    <row r="11" spans="1:2" x14ac:dyDescent="0.35">
      <c r="A11" s="4" t="s">
        <v>64</v>
      </c>
      <c r="B11" s="8">
        <f>'[1]2.5_final planform design'!D171</f>
        <v>0.4</v>
      </c>
    </row>
    <row r="12" spans="1:2" x14ac:dyDescent="0.35">
      <c r="A12" s="2" t="s">
        <v>65</v>
      </c>
      <c r="B12" s="8">
        <f>'[1]2.5_final planform design'!D172</f>
        <v>25</v>
      </c>
    </row>
    <row r="13" spans="1:2" ht="14.5" customHeight="1" x14ac:dyDescent="0.35">
      <c r="A13" s="5" t="s">
        <v>66</v>
      </c>
      <c r="B13" s="10">
        <f>'[1]2.5_final planform design'!D173</f>
        <v>22.295745738889238</v>
      </c>
    </row>
    <row r="14" spans="1:2" ht="15.5" x14ac:dyDescent="0.35">
      <c r="A14" s="6" t="s">
        <v>17</v>
      </c>
      <c r="B14" s="11">
        <f>'[2]2b_Class II Weight Estimation'!B10</f>
        <v>33138.926982830097</v>
      </c>
    </row>
    <row r="15" spans="1:2" ht="15.5" x14ac:dyDescent="0.35">
      <c r="A15" s="6" t="s">
        <v>18</v>
      </c>
      <c r="B15" s="11">
        <f>'[2]2b_Class II Weight Estimation'!B11</f>
        <v>20174.601998635062</v>
      </c>
    </row>
    <row r="16" spans="1:2" ht="15.5" x14ac:dyDescent="0.35">
      <c r="A16" s="6" t="s">
        <v>5</v>
      </c>
      <c r="B16" s="12">
        <v>10667.99965862401</v>
      </c>
    </row>
    <row r="17" spans="1:2" ht="15.5" x14ac:dyDescent="0.35">
      <c r="A17" s="6" t="s">
        <v>6</v>
      </c>
      <c r="B17" s="13">
        <v>218.8</v>
      </c>
    </row>
    <row r="18" spans="1:2" ht="15.5" x14ac:dyDescent="0.35">
      <c r="A18" s="6" t="s">
        <v>7</v>
      </c>
      <c r="B18" s="14">
        <v>0.37956000000000001</v>
      </c>
    </row>
    <row r="19" spans="1:2" ht="15.5" x14ac:dyDescent="0.35">
      <c r="A19" s="6" t="s">
        <v>8</v>
      </c>
      <c r="B19" s="14">
        <v>296.50268126949544</v>
      </c>
    </row>
    <row r="20" spans="1:2" ht="15.5" x14ac:dyDescent="0.35">
      <c r="A20" s="6" t="s">
        <v>10</v>
      </c>
      <c r="B20" s="14">
        <v>243.13219864098625</v>
      </c>
    </row>
    <row r="21" spans="1:2" ht="15.5" x14ac:dyDescent="0.35">
      <c r="A21" s="6" t="s">
        <v>9</v>
      </c>
      <c r="B21" s="14">
        <v>11218.51562451648</v>
      </c>
    </row>
    <row r="22" spans="1:2" x14ac:dyDescent="0.35">
      <c r="A22" s="7" t="s">
        <v>19</v>
      </c>
      <c r="B22" s="14">
        <f>'[1]2.2_airfoil design'!B51</f>
        <v>0.37297664733455893</v>
      </c>
    </row>
    <row r="23" spans="1:2" x14ac:dyDescent="0.35">
      <c r="A23" s="7" t="s">
        <v>11</v>
      </c>
      <c r="B23" s="14">
        <f>'[1]2.2_airfoil design'!B238</f>
        <v>0.78339832246336949</v>
      </c>
    </row>
    <row r="24" spans="1:2" x14ac:dyDescent="0.35">
      <c r="A24" s="7" t="s">
        <v>12</v>
      </c>
      <c r="B24" s="14">
        <f>'[1]2.2_airfoil design'!B316</f>
        <v>0.84960099760111907</v>
      </c>
    </row>
    <row r="25" spans="1:2" x14ac:dyDescent="0.35">
      <c r="A25" s="7" t="s">
        <v>13</v>
      </c>
      <c r="B25" s="14">
        <f>'[1]2.2_airfoil design'!B140</f>
        <v>1.0206246791791598</v>
      </c>
    </row>
    <row r="26" spans="1:2" x14ac:dyDescent="0.35">
      <c r="A26" s="7" t="s">
        <v>14</v>
      </c>
      <c r="B26" s="14">
        <f>'[1]2.2_airfoil design'!B143</f>
        <v>13.25</v>
      </c>
    </row>
    <row r="27" spans="1:2" x14ac:dyDescent="0.35">
      <c r="A27" s="7" t="s">
        <v>16</v>
      </c>
      <c r="B27" s="14">
        <f>'[1]2.2_airfoil design'!C116</f>
        <v>6.0699420405676427</v>
      </c>
    </row>
    <row r="28" spans="1:2" x14ac:dyDescent="0.35">
      <c r="A28" s="7" t="s">
        <v>15</v>
      </c>
      <c r="B28" s="14">
        <f>'[1]2.2_airfoil design'!C117</f>
        <v>1.6685624657067752</v>
      </c>
    </row>
    <row r="29" spans="1:2" x14ac:dyDescent="0.35">
      <c r="A29" s="7" t="s">
        <v>4</v>
      </c>
      <c r="B29" s="14">
        <f>'[1]2.2_airfoil design'!B335</f>
        <v>11.132794933484639</v>
      </c>
    </row>
    <row r="30" spans="1:2" x14ac:dyDescent="0.35">
      <c r="A30" s="7" t="s">
        <v>22</v>
      </c>
      <c r="B30" s="14">
        <v>10200</v>
      </c>
    </row>
    <row r="31" spans="1:2" x14ac:dyDescent="0.35">
      <c r="A31" s="7" t="s">
        <v>73</v>
      </c>
      <c r="B31" s="14">
        <v>1714</v>
      </c>
    </row>
    <row r="32" spans="1:2" x14ac:dyDescent="0.35">
      <c r="A32" s="7" t="s">
        <v>23</v>
      </c>
      <c r="B32" s="14">
        <v>1294</v>
      </c>
    </row>
    <row r="33" spans="1:2" x14ac:dyDescent="0.35">
      <c r="A33" s="7" t="s">
        <v>24</v>
      </c>
      <c r="B33" s="14">
        <v>0</v>
      </c>
    </row>
    <row r="34" spans="1:2" x14ac:dyDescent="0.35">
      <c r="A34" s="7" t="s">
        <v>25</v>
      </c>
      <c r="B34" s="14">
        <v>1815</v>
      </c>
    </row>
    <row r="35" spans="1:2" x14ac:dyDescent="0.35">
      <c r="A35" s="7" t="s">
        <v>26</v>
      </c>
      <c r="B35" s="14">
        <v>2852</v>
      </c>
    </row>
    <row r="36" spans="1:2" x14ac:dyDescent="0.35">
      <c r="A36" s="7" t="s">
        <v>74</v>
      </c>
      <c r="B36" s="14">
        <v>3667</v>
      </c>
    </row>
    <row r="37" spans="1:2" x14ac:dyDescent="0.35">
      <c r="A37" s="7" t="s">
        <v>27</v>
      </c>
      <c r="B37" s="14">
        <v>4556</v>
      </c>
    </row>
    <row r="38" spans="1:2" x14ac:dyDescent="0.35">
      <c r="A38" s="7" t="s">
        <v>28</v>
      </c>
      <c r="B38" s="14">
        <v>9800</v>
      </c>
    </row>
    <row r="39" spans="1:2" x14ac:dyDescent="0.35">
      <c r="A39" s="7" t="s">
        <v>29</v>
      </c>
      <c r="B39" s="14">
        <v>9800</v>
      </c>
    </row>
    <row r="40" spans="1:2" x14ac:dyDescent="0.35">
      <c r="A40" s="7" t="s">
        <v>30</v>
      </c>
      <c r="B40" s="14">
        <v>7800</v>
      </c>
    </row>
    <row r="41" spans="1:2" x14ac:dyDescent="0.35">
      <c r="A41" s="16" t="s">
        <v>75</v>
      </c>
      <c r="B41" s="14">
        <v>6370</v>
      </c>
    </row>
    <row r="42" spans="1:2" x14ac:dyDescent="0.35">
      <c r="A42" s="7" t="s">
        <v>31</v>
      </c>
      <c r="B42" s="14">
        <v>0</v>
      </c>
    </row>
    <row r="43" spans="1:2" x14ac:dyDescent="0.35">
      <c r="A43" s="7" t="s">
        <v>32</v>
      </c>
      <c r="B43" s="14">
        <f>'[2]1a_Fuselage Design'!B20</f>
        <v>4</v>
      </c>
    </row>
    <row r="44" spans="1:2" x14ac:dyDescent="0.35">
      <c r="A44" s="7" t="s">
        <v>33</v>
      </c>
      <c r="B44" s="14">
        <f>'[2]1a_Fuselage Design'!B21</f>
        <v>4.0060000000000002</v>
      </c>
    </row>
    <row r="45" spans="1:2" x14ac:dyDescent="0.35">
      <c r="A45" s="7" t="s">
        <v>34</v>
      </c>
      <c r="B45" s="14">
        <f>'[2]1a_Fuselage Design'!B22</f>
        <v>36.700282760247973</v>
      </c>
    </row>
    <row r="46" spans="1:2" x14ac:dyDescent="0.35">
      <c r="A46" s="7" t="s">
        <v>35</v>
      </c>
      <c r="B46" s="14">
        <f>'[2]1a_Fuselage Design'!B24</f>
        <v>13.219799999999999</v>
      </c>
    </row>
    <row r="47" spans="1:2" x14ac:dyDescent="0.35">
      <c r="A47" s="7" t="s">
        <v>36</v>
      </c>
      <c r="B47" s="14">
        <f>'[2]1a_Fuselage Design'!B27</f>
        <v>8.0120000000000005</v>
      </c>
    </row>
    <row r="48" spans="1:2" x14ac:dyDescent="0.35">
      <c r="A48" s="7" t="s">
        <v>37</v>
      </c>
      <c r="B48" s="14">
        <f>'[2]1a_Fuselage Design'!B28</f>
        <v>13.5</v>
      </c>
    </row>
    <row r="49" spans="1:2" x14ac:dyDescent="0.35">
      <c r="A49" s="7" t="s">
        <v>38</v>
      </c>
      <c r="B49" s="14">
        <f>'[2]1a_Fuselage Design'!B29</f>
        <v>15.5</v>
      </c>
    </row>
    <row r="50" spans="1:2" x14ac:dyDescent="0.35">
      <c r="A50" s="7" t="s">
        <v>39</v>
      </c>
      <c r="B50" s="14">
        <f>'[2]1a_Fuselage Design'!B30</f>
        <v>35</v>
      </c>
    </row>
    <row r="51" spans="1:2" x14ac:dyDescent="0.35">
      <c r="A51" s="7" t="s">
        <v>47</v>
      </c>
      <c r="B51" s="14">
        <f>'[2]1d_empennage'!C34</f>
        <v>18.23655400498102</v>
      </c>
    </row>
    <row r="52" spans="1:2" x14ac:dyDescent="0.35">
      <c r="A52" s="7" t="s">
        <v>20</v>
      </c>
      <c r="B52" s="14">
        <f>'[2]2b_Vn diagram'!B129</f>
        <v>5.2374401560774864</v>
      </c>
    </row>
    <row r="53" spans="1:2" x14ac:dyDescent="0.35">
      <c r="A53" s="7" t="s">
        <v>21</v>
      </c>
      <c r="B53" s="14">
        <f>'[2]2b_Vn diagram'!B130</f>
        <v>-1.5</v>
      </c>
    </row>
    <row r="54" spans="1:2" x14ac:dyDescent="0.35">
      <c r="A54" s="7" t="s">
        <v>40</v>
      </c>
      <c r="B54" s="7">
        <f>'[2]2c_Propulsion'!C7</f>
        <v>164.6</v>
      </c>
    </row>
    <row r="55" spans="1:2" x14ac:dyDescent="0.35">
      <c r="A55" s="7" t="s">
        <v>44</v>
      </c>
      <c r="B55">
        <f>'[2]2c_Propulsion'!C8</f>
        <v>10.75</v>
      </c>
    </row>
    <row r="56" spans="1:2" x14ac:dyDescent="0.35">
      <c r="A56" s="7" t="s">
        <v>43</v>
      </c>
      <c r="B56">
        <f>'[2]2c_Propulsion'!C9</f>
        <v>3448</v>
      </c>
    </row>
    <row r="57" spans="1:2" x14ac:dyDescent="0.35">
      <c r="A57" s="7" t="s">
        <v>42</v>
      </c>
      <c r="B57">
        <f>'[2]2c_Propulsion'!C10</f>
        <v>3695</v>
      </c>
    </row>
    <row r="58" spans="1:2" x14ac:dyDescent="0.35">
      <c r="A58" s="7" t="s">
        <v>41</v>
      </c>
      <c r="B58">
        <f>'[2]2c_Propulsion'!C11</f>
        <v>1450</v>
      </c>
    </row>
    <row r="59" spans="1:2" x14ac:dyDescent="0.35">
      <c r="A59" t="s">
        <v>45</v>
      </c>
      <c r="B59">
        <f>'[1]2.3_wing control surface design'!M65</f>
        <v>8.5</v>
      </c>
    </row>
    <row r="60" spans="1:2" x14ac:dyDescent="0.35">
      <c r="A60" t="s">
        <v>46</v>
      </c>
      <c r="B60">
        <f>'[1]2.3_wing control surface design'!M66</f>
        <v>11.5</v>
      </c>
    </row>
    <row r="61" spans="1:2" x14ac:dyDescent="0.35">
      <c r="A61" t="s">
        <v>76</v>
      </c>
      <c r="B61">
        <f>'[1]2.3_wing control surface design'!M69</f>
        <v>0.4</v>
      </c>
    </row>
    <row r="62" spans="1:2" x14ac:dyDescent="0.35">
      <c r="A62" t="s">
        <v>48</v>
      </c>
      <c r="B62">
        <v>22</v>
      </c>
    </row>
    <row r="63" spans="1:2" x14ac:dyDescent="0.35">
      <c r="A63" t="s">
        <v>49</v>
      </c>
      <c r="B63">
        <v>32.42</v>
      </c>
    </row>
    <row r="64" spans="1:2" x14ac:dyDescent="0.35">
      <c r="A64" t="s">
        <v>56</v>
      </c>
      <c r="B64">
        <v>1.1299999999999999</v>
      </c>
    </row>
    <row r="65" spans="1:2" x14ac:dyDescent="0.35">
      <c r="A65" t="s">
        <v>50</v>
      </c>
      <c r="B65">
        <v>4.78</v>
      </c>
    </row>
    <row r="66" spans="1:2" x14ac:dyDescent="0.35">
      <c r="A66" t="s">
        <v>51</v>
      </c>
      <c r="B66">
        <v>0.94</v>
      </c>
    </row>
    <row r="67" spans="1:2" x14ac:dyDescent="0.35">
      <c r="A67" t="s">
        <v>52</v>
      </c>
      <c r="B67">
        <v>5.0599999999999996</v>
      </c>
    </row>
    <row r="68" spans="1:2" x14ac:dyDescent="0.35">
      <c r="A68" t="s">
        <v>54</v>
      </c>
      <c r="B68">
        <f>'[1]2.3_wing control surface design'!D57</f>
        <v>3.7113117178160389</v>
      </c>
    </row>
    <row r="69" spans="1:2" x14ac:dyDescent="0.35">
      <c r="A69" t="s">
        <v>55</v>
      </c>
      <c r="B69">
        <f>'[1]2.3_wing control surface design'!D58</f>
        <v>8.288688282183962</v>
      </c>
    </row>
    <row r="70" spans="1:2" x14ac:dyDescent="0.35">
      <c r="A70" s="15" t="s">
        <v>53</v>
      </c>
      <c r="B70" s="15">
        <f>'[1]2.3_wing control surface design'!H67</f>
        <v>21.602373815480615</v>
      </c>
    </row>
    <row r="71" spans="1:2" x14ac:dyDescent="0.35">
      <c r="A71" t="s">
        <v>67</v>
      </c>
      <c r="B71">
        <f>'[2]1d_empennage'!C29</f>
        <v>3.7977066624959086</v>
      </c>
    </row>
    <row r="72" spans="1:2" x14ac:dyDescent="0.35">
      <c r="A72" t="s">
        <v>68</v>
      </c>
      <c r="B72">
        <f>'[2]1d_empennage'!C30</f>
        <v>5.8019682737825757</v>
      </c>
    </row>
    <row r="73" spans="1:2" x14ac:dyDescent="0.35">
      <c r="A73" t="s">
        <v>69</v>
      </c>
      <c r="B73">
        <f>'[2]1d_empennage'!E29</f>
        <v>0.77093445248666947</v>
      </c>
    </row>
    <row r="74" spans="1:2" x14ac:dyDescent="0.35">
      <c r="A74" t="s">
        <v>70</v>
      </c>
      <c r="B74">
        <f>'[2]1d_empennage'!E30</f>
        <v>1.5723334021950781</v>
      </c>
    </row>
    <row r="75" spans="1:2" x14ac:dyDescent="0.35">
      <c r="A75" t="s">
        <v>72</v>
      </c>
      <c r="B75">
        <v>0.16</v>
      </c>
    </row>
    <row r="76" spans="1:2" x14ac:dyDescent="0.35">
      <c r="A76" t="s">
        <v>71</v>
      </c>
      <c r="B76">
        <f>'[2]1d_empennage'!C39</f>
        <v>0.15843408012485158</v>
      </c>
    </row>
    <row r="77" spans="1:2" x14ac:dyDescent="0.35">
      <c r="A77" t="str">
        <f>'[2]1b_Undercarriage Design'!B5</f>
        <v>LCN</v>
      </c>
      <c r="B77">
        <f>'[2]1b_Undercarriage Design'!C5</f>
        <v>55</v>
      </c>
    </row>
    <row r="78" spans="1:2" x14ac:dyDescent="0.35">
      <c r="A78" t="str">
        <f>'[2]1b_Undercarriage Design'!B10</f>
        <v>Number_Main_Wheels</v>
      </c>
      <c r="B78">
        <f>'[2]1b_Undercarriage Design'!C10</f>
        <v>4</v>
      </c>
    </row>
    <row r="79" spans="1:2" x14ac:dyDescent="0.35">
      <c r="A79" t="str">
        <f>'[2]1b_Undercarriage Design'!B11</f>
        <v>Number_Nose_Wheels</v>
      </c>
      <c r="B79">
        <f>'[2]1b_Undercarriage Design'!C11</f>
        <v>2</v>
      </c>
    </row>
    <row r="80" spans="1:2" x14ac:dyDescent="0.35">
      <c r="A80" t="str">
        <f>'[2]1b_Undercarriage Design'!B12</f>
        <v>Number_Main_Wheels_Struts</v>
      </c>
      <c r="B80">
        <f>'[2]1b_Undercarriage Design'!C12</f>
        <v>1</v>
      </c>
    </row>
    <row r="81" spans="1:2" x14ac:dyDescent="0.35">
      <c r="A81" t="str">
        <f>'[2]1b_Undercarriage Design'!B13</f>
        <v>Number_Nose_Wheels_Struts</v>
      </c>
      <c r="B81">
        <f>'[2]1b_Undercarriage Design'!C13</f>
        <v>2</v>
      </c>
    </row>
    <row r="82" spans="1:2" x14ac:dyDescent="0.35">
      <c r="A82" t="str">
        <f>'[2]1b_Undercarriage Design'!B14</f>
        <v>Pressure_Nose_Wheels_NEWTONS</v>
      </c>
      <c r="B82">
        <f>'[2]1b_Undercarriage Design'!C14</f>
        <v>13003.714948062532</v>
      </c>
    </row>
    <row r="83" spans="1:2" x14ac:dyDescent="0.35">
      <c r="A83" t="str">
        <f>'[2]1b_Undercarriage Design'!B15</f>
        <v>Pressure_Main_Wheels_NEWTONS</v>
      </c>
      <c r="B83">
        <f>'[2]1b_Undercarriage Design'!C15</f>
        <v>74771.360951359558</v>
      </c>
    </row>
    <row r="84" spans="1:2" x14ac:dyDescent="0.35">
      <c r="A84" t="str">
        <f>'[2]1b_Undercarriage Design'!B16</f>
        <v>Pressure_Nose_Wheels_KG</v>
      </c>
      <c r="B84">
        <f>'[2]1b_Undercarriage Design'!C16</f>
        <v>1325.557079313204</v>
      </c>
    </row>
    <row r="85" spans="1:2" x14ac:dyDescent="0.35">
      <c r="A85" t="str">
        <f>'[2]1b_Undercarriage Design'!B17</f>
        <v>Pressure_Main_Wheels_KG</v>
      </c>
      <c r="B85">
        <f>'[2]1b_Undercarriage Design'!C17</f>
        <v>7621.9532060509227</v>
      </c>
    </row>
    <row r="86" spans="1:2" x14ac:dyDescent="0.35">
      <c r="A86" t="str">
        <f>'[2]1b_Undercarriage Design'!B23</f>
        <v>Nose_Tyre_Inflation_Pressure_PASCALS</v>
      </c>
      <c r="B86">
        <f>'[2]1b_Undercarriage Design'!C23</f>
        <v>558979.05000000005</v>
      </c>
    </row>
    <row r="87" spans="1:2" x14ac:dyDescent="0.35">
      <c r="A87" t="str">
        <f>'[2]1b_Undercarriage Design'!B24</f>
        <v>Main_Tyre_Inflation_Pressure_PASCALS</v>
      </c>
      <c r="B87">
        <f>'[2]1b_Undercarriage Design'!C24</f>
        <v>902211.8</v>
      </c>
    </row>
    <row r="88" spans="1:2" x14ac:dyDescent="0.35">
      <c r="A88" t="str">
        <f>'[2]1b_Undercarriage Design'!B25</f>
        <v>Nose_Tyre_Width</v>
      </c>
      <c r="B88">
        <f>'[2]1b_Undercarriage Design'!C25</f>
        <v>0.19558</v>
      </c>
    </row>
    <row r="89" spans="1:2" x14ac:dyDescent="0.35">
      <c r="A89" t="str">
        <f>'[2]1b_Undercarriage Design'!B26</f>
        <v>Nose_Tyre_Outer_Diameter</v>
      </c>
      <c r="B89">
        <f>'[2]1b_Undercarriage Design'!C26</f>
        <v>0.60960000000000003</v>
      </c>
    </row>
    <row r="90" spans="1:2" x14ac:dyDescent="0.35">
      <c r="A90" t="str">
        <f>'[2]1b_Undercarriage Design'!B27</f>
        <v>Nose_Tyre_Inner_Diameter</v>
      </c>
      <c r="B90">
        <f>'[2]1b_Undercarriage Design'!C27</f>
        <v>0.119225568</v>
      </c>
    </row>
    <row r="91" spans="1:2" x14ac:dyDescent="0.35">
      <c r="A91" t="str">
        <f>'[2]1b_Undercarriage Design'!B28</f>
        <v>Main_Tyre_Width</v>
      </c>
      <c r="B91">
        <f>'[2]1b_Undercarriage Design'!C28</f>
        <v>0.4572</v>
      </c>
    </row>
    <row r="92" spans="1:2" x14ac:dyDescent="0.35">
      <c r="A92" t="str">
        <f>'[2]1b_Undercarriage Design'!B29</f>
        <v>Main_Tyre_Outer_Diameter</v>
      </c>
      <c r="B92">
        <f>'[2]1b_Undercarriage Design'!C29</f>
        <v>1.27</v>
      </c>
    </row>
    <row r="93" spans="1:2" x14ac:dyDescent="0.35">
      <c r="A93" t="str">
        <f>'[2]1b_Undercarriage Design'!B30</f>
        <v>Main_Tyre_Inner_Diameter</v>
      </c>
      <c r="B93">
        <f>'[2]1b_Undercarriage Design'!C30</f>
        <v>0.58064400000000005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6746809D715040921E8A7050530C52" ma:contentTypeVersion="8" ma:contentTypeDescription="Een nieuw document maken." ma:contentTypeScope="" ma:versionID="5a6a51d912feea1c352e775dd07d13f7">
  <xsd:schema xmlns:xsd="http://www.w3.org/2001/XMLSchema" xmlns:xs="http://www.w3.org/2001/XMLSchema" xmlns:p="http://schemas.microsoft.com/office/2006/metadata/properties" xmlns:ns2="cfbe0941-ab6d-4af5-b984-5c8134bff0c8" xmlns:ns3="1c980ea1-3481-4243-b17d-13b1e52c1f3e" targetNamespace="http://schemas.microsoft.com/office/2006/metadata/properties" ma:root="true" ma:fieldsID="5246f9e050e682364fc0fdfb66d367bf" ns2:_="" ns3:_="">
    <xsd:import namespace="cfbe0941-ab6d-4af5-b984-5c8134bff0c8"/>
    <xsd:import namespace="1c980ea1-3481-4243-b17d-13b1e52c1f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be0941-ab6d-4af5-b984-5c8134bff0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980ea1-3481-4243-b17d-13b1e52c1f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EF5435-5A5B-4021-8A2D-8BB9C684A7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be0941-ab6d-4af5-b984-5c8134bff0c8"/>
    <ds:schemaRef ds:uri="1c980ea1-3481-4243-b17d-13b1e52c1f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3B0C3B-9EE2-4B93-8C6C-82241BFE5B16}">
  <ds:schemaRefs>
    <ds:schemaRef ds:uri="http://www.w3.org/XML/1998/namespace"/>
    <ds:schemaRef ds:uri="http://schemas.microsoft.com/office/2006/documentManagement/types"/>
    <ds:schemaRef ds:uri="http://purl.org/dc/dcmitype/"/>
    <ds:schemaRef ds:uri="1c980ea1-3481-4243-b17d-13b1e52c1f3e"/>
    <ds:schemaRef ds:uri="http://schemas.microsoft.com/office/infopath/2007/PartnerControls"/>
    <ds:schemaRef ds:uri="http://purl.org/dc/terms/"/>
    <ds:schemaRef ds:uri="cfbe0941-ab6d-4af5-b984-5c8134bff0c8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447E813-B846-4EDF-A19C-B51B192D05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Aircraft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Nachiket Dighe</dc:creator>
  <cp:keywords/>
  <dc:description/>
  <cp:lastModifiedBy>Nachiket Dighe</cp:lastModifiedBy>
  <cp:revision/>
  <dcterms:created xsi:type="dcterms:W3CDTF">2021-11-12T18:34:21Z</dcterms:created>
  <dcterms:modified xsi:type="dcterms:W3CDTF">2021-11-12T22:23:17Z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0x0101008C6746809D715040921E8A7050530C52</vt:lpwstr>
  </property>
</Properties>
</file>