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C9B8F86A-2328-4485-9881-3696B0096C6E}" xr6:coauthVersionLast="47" xr6:coauthVersionMax="47" xr10:uidLastSave="{00000000-0000-0000-0000-000000000000}"/>
  <bookViews>
    <workbookView xWindow="-108" yWindow="-108" windowWidth="23256" windowHeight="12456" activeTab="1" xr2:uid="{297C08D7-44D2-4C7A-9B4E-AB7329217DB1}"/>
  </bookViews>
  <sheets>
    <sheet name="Raw Data" sheetId="3" r:id="rId1"/>
    <sheet name="USA Launch Date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H6" i="5"/>
  <c r="G7" i="5"/>
  <c r="H7" i="5"/>
  <c r="G8" i="5"/>
  <c r="H8" i="5"/>
  <c r="G9" i="5"/>
  <c r="H9" i="5"/>
  <c r="H5" i="5"/>
  <c r="G5" i="5"/>
  <c r="B1" i="5"/>
  <c r="E5" i="5" s="1"/>
  <c r="F7" i="5" l="1"/>
  <c r="F9" i="5"/>
  <c r="F8" i="5"/>
  <c r="F6" i="5"/>
  <c r="F5" i="5"/>
  <c r="E9" i="5"/>
  <c r="E8" i="5"/>
  <c r="E7" i="5"/>
  <c r="E6" i="5"/>
</calcChain>
</file>

<file path=xl/sharedStrings.xml><?xml version="1.0" encoding="utf-8"?>
<sst xmlns="http://schemas.openxmlformats.org/spreadsheetml/2006/main" count="84" uniqueCount="31">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</sst>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A847-8C54-4E7C-BA1F-13CBC373C77B}">
  <dimension ref="A1:S26"/>
  <sheetViews>
    <sheetView topLeftCell="A3" workbookViewId="0">
      <selection activeCell="E9" sqref="E9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thickBot="1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D922-0C11-4823-865A-947CFBF7E26E}">
  <dimension ref="A1:S26"/>
  <sheetViews>
    <sheetView tabSelected="1" workbookViewId="0">
      <pane ySplit="9" topLeftCell="A25" activePane="bottomLeft" state="frozen"/>
      <selection pane="bottomLeft" activeCell="F5" sqref="F5:F9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f ca="1">TODAY()</f>
        <v>45669</v>
      </c>
    </row>
    <row r="4" spans="1:19" ht="36.75" customHeight="1" thickBot="1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6">
        <v>45777</v>
      </c>
      <c r="D5" s="6">
        <v>45840</v>
      </c>
      <c r="E5" s="12">
        <f ca="1">D5-$B$1</f>
        <v>171</v>
      </c>
      <c r="F5" s="12">
        <f ca="1">NETWORKDAYS($B$1,D5,$J$5:$J$26)</f>
        <v>123</v>
      </c>
      <c r="G5">
        <f>MONTH(D5)</f>
        <v>7</v>
      </c>
      <c r="H5">
        <f>YEAR(D5)</f>
        <v>2025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6">
        <v>45778</v>
      </c>
      <c r="D6" s="6">
        <v>45841</v>
      </c>
      <c r="E6" s="12">
        <f t="shared" ref="E6:E9" ca="1" si="0">D6-$B$1</f>
        <v>172</v>
      </c>
      <c r="F6" s="12">
        <f t="shared" ref="F6:F9" ca="1" si="1">NETWORKDAYS($B$1,D6,$J$5:$J$26)</f>
        <v>124</v>
      </c>
      <c r="G6">
        <f t="shared" ref="G6:G9" si="2">MONTH(D6)</f>
        <v>7</v>
      </c>
      <c r="H6">
        <f t="shared" ref="H6:H9" si="3">YEAR(D6)</f>
        <v>2025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6">
        <v>45779</v>
      </c>
      <c r="D7" s="6">
        <v>45842</v>
      </c>
      <c r="E7" s="12">
        <f t="shared" ca="1" si="0"/>
        <v>173</v>
      </c>
      <c r="F7" s="12">
        <f t="shared" ca="1" si="1"/>
        <v>125</v>
      </c>
      <c r="G7">
        <f t="shared" si="2"/>
        <v>7</v>
      </c>
      <c r="H7">
        <f t="shared" si="3"/>
        <v>2025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6">
        <v>45780</v>
      </c>
      <c r="D8" s="6">
        <v>45843</v>
      </c>
      <c r="E8" s="12">
        <f t="shared" ca="1" si="0"/>
        <v>174</v>
      </c>
      <c r="F8" s="12">
        <f t="shared" ca="1" si="1"/>
        <v>125</v>
      </c>
      <c r="G8">
        <f t="shared" si="2"/>
        <v>7</v>
      </c>
      <c r="H8">
        <f t="shared" si="3"/>
        <v>2025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6">
        <v>45781</v>
      </c>
      <c r="D9" s="6">
        <v>45844</v>
      </c>
      <c r="E9" s="12">
        <f t="shared" ca="1" si="0"/>
        <v>175</v>
      </c>
      <c r="F9" s="12">
        <f t="shared" ca="1" si="1"/>
        <v>125</v>
      </c>
      <c r="G9">
        <f t="shared" si="2"/>
        <v>7</v>
      </c>
      <c r="H9">
        <f t="shared" si="3"/>
        <v>2025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2025-01-12T10:39:44Z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