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svaughan/Desktop/"/>
    </mc:Choice>
  </mc:AlternateContent>
  <bookViews>
    <workbookView xWindow="0" yWindow="460" windowWidth="28800" windowHeight="16220" xr2:uid="{00000000-000D-0000-FFFF-FFFF00000000}"/>
  </bookViews>
  <sheets>
    <sheet name="Cash Flow 12 mo" sheetId="1" r:id="rId1"/>
  </sheets>
  <definedNames>
    <definedName name="Month1_Ending_Bal">'Cash Flow 12 mo'!$C$46</definedName>
    <definedName name="Month10_Ending_Bal">'Cash Flow 12 mo'!$U$46</definedName>
    <definedName name="Month11_Ending_Bal">'Cash Flow 12 mo'!$W$46</definedName>
    <definedName name="Month12_Ending_Bal">'Cash Flow 12 mo'!$Y$46</definedName>
    <definedName name="Month2_Ending_Bal">'Cash Flow 12 mo'!$E$46</definedName>
    <definedName name="Month3_Ending_Bal">'Cash Flow 12 mo'!$G$46</definedName>
    <definedName name="Month4_Ending_Bal">'Cash Flow 12 mo'!$I$46</definedName>
    <definedName name="Month5_Ending_Bal">'Cash Flow 12 mo'!$K$46</definedName>
    <definedName name="Month6_Ending_Bal">'Cash Flow 12 mo'!$M$46</definedName>
    <definedName name="Month7_Ending_Bal">'Cash Flow 12 mo'!$O$46</definedName>
    <definedName name="Month8_Ending_Bal">'Cash Flow 12 mo'!$Q$46</definedName>
    <definedName name="Month9_Ending_Bal">'Cash Flow 12 mo'!$S$46</definedName>
    <definedName name="_xlnm.Print_Area" localSheetId="0">'Cash Flow 12 mo'!$A$1:$AA$46</definedName>
    <definedName name="_xlnm.Print_Titles" localSheetId="0">'Cash Flow 12 mo'!$1:$4</definedName>
  </definedNames>
  <calcPr calcId="171027"/>
</workbook>
</file>

<file path=xl/calcChain.xml><?xml version="1.0" encoding="utf-8"?>
<calcChain xmlns="http://schemas.openxmlformats.org/spreadsheetml/2006/main">
  <c r="C42" i="1" l="1"/>
  <c r="C41" i="1"/>
  <c r="C40" i="1"/>
  <c r="C39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0" i="1"/>
  <c r="C9" i="1"/>
  <c r="C8" i="1"/>
  <c r="C7" i="1"/>
  <c r="Y42" i="1"/>
  <c r="Y41" i="1"/>
  <c r="Y40" i="1"/>
  <c r="Y39" i="1"/>
  <c r="W42" i="1"/>
  <c r="W41" i="1"/>
  <c r="W40" i="1"/>
  <c r="W39" i="1"/>
  <c r="U42" i="1"/>
  <c r="U41" i="1"/>
  <c r="U40" i="1"/>
  <c r="U39" i="1"/>
  <c r="S42" i="1"/>
  <c r="S41" i="1"/>
  <c r="S40" i="1"/>
  <c r="S39" i="1"/>
  <c r="Q42" i="1"/>
  <c r="Q41" i="1"/>
  <c r="Q40" i="1"/>
  <c r="Q39" i="1"/>
  <c r="O42" i="1"/>
  <c r="O41" i="1"/>
  <c r="O40" i="1"/>
  <c r="O39" i="1"/>
  <c r="M42" i="1"/>
  <c r="M41" i="1"/>
  <c r="M40" i="1"/>
  <c r="M39" i="1"/>
  <c r="K42" i="1"/>
  <c r="K41" i="1"/>
  <c r="K40" i="1"/>
  <c r="K39" i="1"/>
  <c r="I42" i="1"/>
  <c r="I41" i="1"/>
  <c r="I40" i="1"/>
  <c r="I39" i="1"/>
  <c r="G42" i="1"/>
  <c r="G41" i="1"/>
  <c r="G40" i="1"/>
  <c r="G39" i="1"/>
  <c r="E40" i="1"/>
  <c r="E41" i="1"/>
  <c r="E42" i="1"/>
  <c r="E39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9" i="1"/>
  <c r="AA19" i="1" s="1"/>
  <c r="E18" i="1"/>
  <c r="E17" i="1"/>
  <c r="AA17" i="1" s="1"/>
  <c r="E16" i="1"/>
  <c r="AA16" i="1" s="1"/>
  <c r="Y10" i="1"/>
  <c r="Y9" i="1"/>
  <c r="Y8" i="1"/>
  <c r="Y7" i="1"/>
  <c r="W10" i="1"/>
  <c r="W9" i="1"/>
  <c r="W8" i="1"/>
  <c r="W7" i="1"/>
  <c r="U10" i="1"/>
  <c r="U9" i="1"/>
  <c r="U8" i="1"/>
  <c r="U7" i="1"/>
  <c r="S10" i="1"/>
  <c r="S9" i="1"/>
  <c r="S8" i="1"/>
  <c r="S7" i="1"/>
  <c r="Q10" i="1"/>
  <c r="Q9" i="1"/>
  <c r="Q8" i="1"/>
  <c r="Q7" i="1"/>
  <c r="O10" i="1"/>
  <c r="O9" i="1"/>
  <c r="O8" i="1"/>
  <c r="O7" i="1"/>
  <c r="M10" i="1"/>
  <c r="M9" i="1"/>
  <c r="M8" i="1"/>
  <c r="M7" i="1"/>
  <c r="K10" i="1"/>
  <c r="K9" i="1"/>
  <c r="K8" i="1"/>
  <c r="K7" i="1"/>
  <c r="I10" i="1"/>
  <c r="I9" i="1"/>
  <c r="I8" i="1"/>
  <c r="I7" i="1"/>
  <c r="G10" i="1"/>
  <c r="G9" i="1"/>
  <c r="G8" i="1"/>
  <c r="G7" i="1"/>
  <c r="E10" i="1"/>
  <c r="AA10" i="1" s="1"/>
  <c r="E8" i="1"/>
  <c r="E9" i="1"/>
  <c r="E7" i="1"/>
  <c r="AA11" i="1"/>
  <c r="AA12" i="1"/>
  <c r="AA36" i="1"/>
  <c r="AA43" i="1"/>
  <c r="AA18" i="1" l="1"/>
  <c r="AA34" i="1"/>
  <c r="AA30" i="1"/>
  <c r="AA26" i="1"/>
  <c r="AA22" i="1"/>
  <c r="AA25" i="1"/>
  <c r="AA21" i="1"/>
  <c r="AA40" i="1"/>
  <c r="C13" i="1"/>
  <c r="C14" i="1" s="1"/>
  <c r="AA23" i="1"/>
  <c r="G44" i="1"/>
  <c r="U44" i="1"/>
  <c r="AA31" i="1"/>
  <c r="AA20" i="1"/>
  <c r="I44" i="1"/>
  <c r="M44" i="1"/>
  <c r="Q44" i="1"/>
  <c r="W44" i="1"/>
  <c r="C37" i="1"/>
  <c r="C44" i="1"/>
  <c r="AA29" i="1"/>
  <c r="AA33" i="1"/>
  <c r="AA42" i="1"/>
  <c r="AA35" i="1"/>
  <c r="AA27" i="1"/>
  <c r="E44" i="1"/>
  <c r="K44" i="1"/>
  <c r="O44" i="1"/>
  <c r="S44" i="1"/>
  <c r="Y44" i="1"/>
  <c r="U37" i="1"/>
  <c r="AA39" i="1"/>
  <c r="W37" i="1"/>
  <c r="I13" i="1"/>
  <c r="K13" i="1"/>
  <c r="M13" i="1"/>
  <c r="O13" i="1"/>
  <c r="Q13" i="1"/>
  <c r="S13" i="1"/>
  <c r="U13" i="1"/>
  <c r="W13" i="1"/>
  <c r="Y13" i="1"/>
  <c r="AA24" i="1"/>
  <c r="AA28" i="1"/>
  <c r="AA32" i="1"/>
  <c r="I37" i="1"/>
  <c r="K37" i="1"/>
  <c r="M37" i="1"/>
  <c r="O37" i="1"/>
  <c r="Q37" i="1"/>
  <c r="S37" i="1"/>
  <c r="Y37" i="1"/>
  <c r="G37" i="1"/>
  <c r="E37" i="1"/>
  <c r="AA8" i="1"/>
  <c r="AA9" i="1"/>
  <c r="G13" i="1"/>
  <c r="AA7" i="1"/>
  <c r="E13" i="1"/>
  <c r="S45" i="1" l="1"/>
  <c r="O45" i="1"/>
  <c r="W45" i="1"/>
  <c r="Y45" i="1"/>
  <c r="M45" i="1"/>
  <c r="AA44" i="1"/>
  <c r="K45" i="1"/>
  <c r="U45" i="1"/>
  <c r="C45" i="1"/>
  <c r="C46" i="1" s="1"/>
  <c r="E5" i="1" s="1"/>
  <c r="E14" i="1" s="1"/>
  <c r="E45" i="1"/>
  <c r="Q45" i="1"/>
  <c r="I45" i="1"/>
  <c r="AA37" i="1"/>
  <c r="G45" i="1"/>
  <c r="AA13" i="1"/>
  <c r="AA45" i="1" l="1"/>
  <c r="E46" i="1"/>
  <c r="G5" i="1" l="1"/>
  <c r="G14" i="1" s="1"/>
  <c r="G46" i="1" s="1"/>
  <c r="I5" i="1" s="1"/>
  <c r="I14" i="1"/>
  <c r="I46" i="1" s="1"/>
  <c r="K5" i="1" l="1"/>
  <c r="K14" i="1" s="1"/>
  <c r="K46" i="1" s="1"/>
  <c r="M5" i="1" s="1"/>
  <c r="M14" i="1" s="1"/>
  <c r="M46" i="1" s="1"/>
  <c r="O5" i="1" s="1"/>
  <c r="O14" i="1" s="1"/>
  <c r="O46" i="1" s="1"/>
  <c r="Q5" i="1" s="1"/>
  <c r="Q14" i="1" s="1"/>
  <c r="Q46" i="1" s="1"/>
  <c r="S5" i="1" s="1"/>
  <c r="S14" i="1" s="1"/>
  <c r="S46" i="1" s="1"/>
  <c r="U5" i="1" s="1"/>
  <c r="U14" i="1" s="1"/>
  <c r="U46" i="1" s="1"/>
  <c r="W5" i="1" s="1"/>
  <c r="W14" i="1" s="1"/>
  <c r="W46" i="1" s="1"/>
  <c r="Y5" i="1" s="1"/>
  <c r="Y14" i="1" s="1"/>
  <c r="Y46" i="1" s="1"/>
</calcChain>
</file>

<file path=xl/sharedStrings.xml><?xml version="1.0" encoding="utf-8"?>
<sst xmlns="http://schemas.openxmlformats.org/spreadsheetml/2006/main" count="53" uniqueCount="50">
  <si>
    <t>Beginning Cash Balance</t>
  </si>
  <si>
    <t>Cash Inflows (Income):</t>
  </si>
  <si>
    <t>Other:</t>
  </si>
  <si>
    <t xml:space="preserve">   Total Cash Inflows</t>
  </si>
  <si>
    <t>Available Cash Balance</t>
  </si>
  <si>
    <t>Cash Outflows (Expenses):</t>
  </si>
  <si>
    <t>Advertising</t>
  </si>
  <si>
    <t>Bank Service Charges</t>
  </si>
  <si>
    <t>Insurance</t>
  </si>
  <si>
    <t>Interest</t>
  </si>
  <si>
    <t>Inventory Purchases</t>
  </si>
  <si>
    <t>Payroll</t>
  </si>
  <si>
    <t>Professional Fees</t>
  </si>
  <si>
    <t>Utilities &amp; Telephone</t>
  </si>
  <si>
    <t xml:space="preserve">   Subtotal</t>
  </si>
  <si>
    <t>Other Cash Out Flows:</t>
  </si>
  <si>
    <t>Capital Purchases</t>
  </si>
  <si>
    <t>Loan Principal</t>
  </si>
  <si>
    <t>Owner's Draw</t>
  </si>
  <si>
    <t xml:space="preserve">   Total Cash Outflows</t>
  </si>
  <si>
    <t>Ending Cash Balance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</si>
  <si>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</si>
  <si>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</si>
  <si>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</si>
  <si>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</si>
  <si>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</si>
  <si>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</si>
  <si>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</si>
  <si>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</si>
  <si>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</si>
  <si>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</si>
  <si>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</si>
  <si>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</si>
  <si>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Cash Collections</t>
  </si>
  <si>
    <t>Credit Collections</t>
  </si>
  <si>
    <t>Payroll Expenses</t>
  </si>
  <si>
    <t>TOTALS</t>
  </si>
  <si>
    <t>Permits &amp; Licenses</t>
  </si>
  <si>
    <t>Taxes</t>
  </si>
  <si>
    <t>Sales Commissions</t>
  </si>
  <si>
    <t>Travel</t>
  </si>
  <si>
    <t>Maintenance &amp; Repairs</t>
  </si>
  <si>
    <t>Office Supplies</t>
  </si>
  <si>
    <t>Rent</t>
  </si>
  <si>
    <t>Operating Supplies</t>
  </si>
  <si>
    <t>Year 1</t>
  </si>
  <si>
    <t>*Sales training</t>
  </si>
  <si>
    <t>Investment Income</t>
  </si>
  <si>
    <t>Communications Equip.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</si>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</sst>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0"/>
      <name val="Arial"/>
    </font>
    <font>
      <b/>
      <i/>
      <sz val="9"/>
      <color indexed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i/>
      <sz val="10"/>
      <color indexed="9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 applyProtection="1">
      <protection locked="0" hidden="1"/>
    </xf>
    <xf numFmtId="0" fontId="2" fillId="0" borderId="0" xfId="0" applyFont="1" applyProtection="1">
      <protection locked="0" hidden="1"/>
    </xf>
    <xf numFmtId="0" fontId="3" fillId="0" borderId="0" xfId="0" applyFont="1" applyFill="1" applyBorder="1" applyAlignment="1" applyProtection="1">
      <protection locked="0" hidden="1"/>
    </xf>
    <xf numFmtId="0" fontId="4" fillId="0" borderId="0" xfId="0" applyFont="1" applyFill="1" applyBorder="1" applyAlignment="1" applyProtection="1">
      <protection locked="0" hidden="1"/>
    </xf>
    <xf numFmtId="38" fontId="7" fillId="0" borderId="1" xfId="0" applyNumberFormat="1" applyFont="1" applyFill="1" applyBorder="1" applyAlignment="1" applyProtection="1">
      <protection locked="0" hidden="1"/>
    </xf>
    <xf numFmtId="0" fontId="7" fillId="0" borderId="0" xfId="0" applyFont="1" applyFill="1" applyBorder="1" applyAlignment="1" applyProtection="1">
      <protection locked="0" hidden="1"/>
    </xf>
    <xf numFmtId="6" fontId="7" fillId="0" borderId="1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locked="0" hidden="1"/>
    </xf>
    <xf numFmtId="38" fontId="7" fillId="0" borderId="0" xfId="0" applyNumberFormat="1" applyFont="1" applyFill="1" applyBorder="1" applyAlignment="1" applyProtection="1">
      <protection locked="0" hidden="1"/>
    </xf>
    <xf numFmtId="38" fontId="7" fillId="0" borderId="0" xfId="0" applyNumberFormat="1" applyFont="1" applyFill="1" applyBorder="1" applyAlignment="1" applyProtection="1">
      <protection hidden="1"/>
    </xf>
    <xf numFmtId="6" fontId="7" fillId="0" borderId="2" xfId="0" applyNumberFormat="1" applyFont="1" applyFill="1" applyBorder="1" applyAlignment="1" applyProtection="1">
      <protection hidden="1"/>
    </xf>
    <xf numFmtId="6" fontId="7" fillId="0" borderId="3" xfId="0" applyNumberFormat="1" applyFont="1" applyFill="1" applyBorder="1" applyAlignment="1" applyProtection="1">
      <protection hidden="1"/>
    </xf>
    <xf numFmtId="0" fontId="6" fillId="2" borderId="4" xfId="0" applyFont="1" applyFill="1" applyBorder="1" applyProtection="1">
      <protection locked="0" hidden="1"/>
    </xf>
    <xf numFmtId="38" fontId="6" fillId="2" borderId="4" xfId="0" applyNumberFormat="1" applyFont="1" applyFill="1" applyBorder="1" applyProtection="1">
      <protection locked="0" hidden="1"/>
    </xf>
    <xf numFmtId="38" fontId="6" fillId="2" borderId="5" xfId="0" applyNumberFormat="1" applyFont="1" applyFill="1" applyBorder="1" applyProtection="1">
      <protection locked="0" hidden="1"/>
    </xf>
    <xf numFmtId="0" fontId="6" fillId="0" borderId="4" xfId="0" applyFont="1" applyBorder="1" applyProtection="1">
      <protection locked="0" hidden="1"/>
    </xf>
    <xf numFmtId="0" fontId="6" fillId="0" borderId="4" xfId="0" applyFont="1" applyFill="1" applyBorder="1" applyProtection="1">
      <protection locked="0" hidden="1"/>
    </xf>
    <xf numFmtId="6" fontId="7" fillId="0" borderId="6" xfId="0" applyNumberFormat="1" applyFont="1" applyFill="1" applyBorder="1" applyAlignment="1" applyProtection="1">
      <protection hidden="1"/>
    </xf>
    <xf numFmtId="6" fontId="7" fillId="2" borderId="5" xfId="0" applyNumberFormat="1" applyFont="1" applyFill="1" applyBorder="1" applyAlignment="1" applyProtection="1">
      <protection hidden="1"/>
    </xf>
    <xf numFmtId="0" fontId="9" fillId="0" borderId="0" xfId="0" applyFont="1" applyFill="1" applyBorder="1" applyAlignment="1" applyProtection="1">
      <alignment horizontal="centerContinuous"/>
      <protection locked="0" hidden="1"/>
    </xf>
    <xf numFmtId="0" fontId="10" fillId="0" borderId="0" xfId="0" applyFont="1" applyFill="1" applyBorder="1" applyAlignment="1" applyProtection="1">
      <alignment horizontal="centerContinuous"/>
      <protection locked="0" hidden="1"/>
    </xf>
    <xf numFmtId="0" fontId="10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Fill="1" applyBorder="1" applyAlignment="1" applyProtection="1">
      <alignment horizontal="centerContinuous"/>
      <protection locked="0" hidden="1"/>
    </xf>
    <xf numFmtId="0" fontId="10" fillId="0" borderId="1" xfId="0" applyFont="1" applyFill="1" applyBorder="1" applyAlignment="1" applyProtection="1">
      <alignment horizontal="centerContinuous"/>
      <protection locked="0" hidden="1"/>
    </xf>
    <xf numFmtId="0" fontId="10" fillId="0" borderId="1" xfId="0" applyFont="1" applyFill="1" applyBorder="1" applyAlignment="1" applyProtection="1">
      <alignment horizontal="center"/>
      <protection locked="0" hidden="1"/>
    </xf>
    <xf numFmtId="0" fontId="1" fillId="3" borderId="0" xfId="0" applyFont="1" applyFill="1" applyBorder="1" applyAlignment="1" applyProtection="1">
      <alignment horizontal="right"/>
      <protection locked="0" hidden="1"/>
    </xf>
    <xf numFmtId="0" fontId="5" fillId="3" borderId="0" xfId="0" applyFont="1" applyFill="1" applyBorder="1" applyAlignment="1" applyProtection="1">
      <alignment horizontal="right"/>
      <protection locked="0" hidden="1"/>
    </xf>
    <xf numFmtId="0" fontId="8" fillId="4" borderId="0" xfId="0" applyFont="1" applyFill="1" applyBorder="1" applyAlignment="1" applyProtection="1">
      <alignment horizontal="right"/>
      <protection locked="0" hidden="1"/>
    </xf>
    <xf numFmtId="0" fontId="6" fillId="4" borderId="0" xfId="0" applyFont="1" applyFill="1" applyBorder="1" applyAlignment="1" applyProtection="1">
      <alignment horizontal="right"/>
      <protection locked="0" hidden="1"/>
    </xf>
    <xf numFmtId="38" fontId="6" fillId="0" borderId="0" xfId="0" applyNumberFormat="1" applyFont="1" applyFill="1" applyBorder="1" applyAlignment="1" applyProtection="1">
      <protection locked="0" hidden="1"/>
    </xf>
    <xf numFmtId="0" fontId="6" fillId="0" borderId="0" xfId="0" applyFont="1" applyFill="1" applyBorder="1" applyAlignment="1" applyProtection="1">
      <protection hidden="1"/>
    </xf>
    <xf numFmtId="38" fontId="6" fillId="2" borderId="1" xfId="0" applyNumberFormat="1" applyFont="1" applyFill="1" applyBorder="1" applyProtection="1">
      <protection locked="0" hidden="1"/>
    </xf>
    <xf numFmtId="3" fontId="7" fillId="0" borderId="0" xfId="0" applyNumberFormat="1" applyFont="1" applyFill="1" applyBorder="1" applyAlignment="1" applyProtection="1">
      <protection locked="0"/>
    </xf>
    <xf numFmtId="3" fontId="6" fillId="0" borderId="0" xfId="0" applyNumberFormat="1" applyFont="1" applyFill="1"/>
    <xf numFmtId="0" fontId="11" fillId="0" borderId="0" xfId="0" applyFont="1" applyFill="1" applyBorder="1" applyAlignment="1" applyProtection="1">
      <alignment horizontal="centerContinuous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Normal="100" workbookViewId="0">
      <pane xSplit="2" topLeftCell="C1" activePane="topRight" state="frozenSplit"/>
      <selection activeCell="A21" sqref="A21"/>
      <selection pane="topRight" activeCell="E7" sqref="E7"/>
    </sheetView>
  </sheetViews>
  <sheetFormatPr baseColWidth="10" defaultColWidth="9.1640625" defaultRowHeight="13"/>
  <cols>
    <col min="1" max="1" width="2.83203125" style="2" customWidth="1"/>
    <col min="2" max="2" width="20.83203125" style="2" customWidth="1"/>
    <col min="3" max="3" width="12.6640625" style="1" customWidth="1"/>
    <col min="4" max="4" width="1.6640625" style="1" customWidth="1"/>
    <col min="5" max="5" width="12.6640625" style="1" customWidth="1"/>
    <col min="6" max="6" width="1.6640625" style="1" customWidth="1"/>
    <col min="7" max="7" width="12.6640625" style="1" customWidth="1"/>
    <col min="8" max="8" width="1.6640625" style="1" customWidth="1"/>
    <col min="9" max="9" width="12.6640625" style="1" customWidth="1"/>
    <col min="10" max="10" width="1.6640625" style="1" customWidth="1"/>
    <col min="11" max="11" width="12.6640625" style="1" customWidth="1"/>
    <col min="12" max="12" width="1.6640625" style="1" customWidth="1"/>
    <col min="13" max="13" width="12.6640625" style="1" customWidth="1"/>
    <col min="14" max="14" width="1.6640625" style="1" customWidth="1"/>
    <col min="15" max="15" width="12.6640625" style="1" customWidth="1"/>
    <col min="16" max="16" width="1.6640625" style="1" customWidth="1"/>
    <col min="17" max="17" width="12.6640625" style="1" customWidth="1"/>
    <col min="18" max="18" width="1.6640625" style="1" customWidth="1"/>
    <col min="19" max="19" width="12.6640625" style="1" customWidth="1"/>
    <col min="20" max="20" width="1.6640625" style="1" customWidth="1"/>
    <col min="21" max="21" width="12.6640625" style="1" customWidth="1"/>
    <col min="22" max="22" width="1.6640625" style="1" customWidth="1"/>
    <col min="23" max="23" width="12.6640625" style="1" customWidth="1"/>
    <col min="24" max="24" width="1.6640625" style="1" customWidth="1"/>
    <col min="25" max="25" width="12.6640625" style="1" customWidth="1"/>
    <col min="26" max="26" width="1.6640625" style="1" customWidth="1"/>
    <col min="27" max="27" width="11.6640625" style="17" customWidth="1"/>
    <col min="28" max="16384" width="9.1640625" style="1"/>
  </cols>
  <sheetData>
    <row r="1" spans="1:27" s="23" customFormat="1" ht="18">
      <c r="A1" s="21" t="s">
        <v>49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7" s="26" customFormat="1" ht="18">
      <c r="A2" s="24" t="s">
        <v>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3"/>
    </row>
    <row r="3" spans="1:27" s="23" customFormat="1" ht="18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7" s="30" customFormat="1">
      <c r="A4" s="27"/>
      <c r="B4" s="27"/>
      <c r="C4" s="28" t="s">
        <v>21</v>
      </c>
      <c r="D4" s="28"/>
      <c r="E4" s="28" t="s">
        <v>22</v>
      </c>
      <c r="F4" s="28"/>
      <c r="G4" s="28" t="s">
        <v>23</v>
      </c>
      <c r="H4" s="28"/>
      <c r="I4" s="28" t="s">
        <v>24</v>
      </c>
      <c r="J4" s="28"/>
      <c r="K4" s="28" t="s">
        <v>25</v>
      </c>
      <c r="L4" s="28"/>
      <c r="M4" s="28" t="s">
        <v>26</v>
      </c>
      <c r="N4" s="28"/>
      <c r="O4" s="28" t="s">
        <v>27</v>
      </c>
      <c r="P4" s="28"/>
      <c r="Q4" s="28" t="s">
        <v>28</v>
      </c>
      <c r="R4" s="28"/>
      <c r="S4" s="28" t="s">
        <v>29</v>
      </c>
      <c r="T4" s="28"/>
      <c r="U4" s="28" t="s">
        <v>30</v>
      </c>
      <c r="V4" s="28"/>
      <c r="W4" s="28" t="s">
        <v>31</v>
      </c>
      <c r="X4" s="28"/>
      <c r="Y4" s="28" t="s">
        <v>32</v>
      </c>
      <c r="Z4" s="28"/>
      <c r="AA4" s="29" t="s">
        <v>36</v>
      </c>
    </row>
    <row r="5" spans="1:27" s="9" customFormat="1">
      <c r="A5" s="3" t="s">
        <v>0</v>
      </c>
      <c r="B5" s="4"/>
      <c r="C5" s="5">
        <v>0</v>
      </c>
      <c r="D5" s="6"/>
      <c r="E5" s="7">
        <f ca="1">Month1_Ending_Bal</f>
        <v>-39895</v>
      </c>
      <c r="F5" s="8"/>
      <c r="G5" s="7">
        <f ca="1">Month2_Ending_Bal</f>
        <v>-43080</v>
      </c>
      <c r="H5" s="8"/>
      <c r="I5" s="7">
        <f ca="1">Month3_Ending_Bal</f>
        <v>-39830</v>
      </c>
      <c r="J5" s="8"/>
      <c r="K5" s="7">
        <f ca="1">Month4_Ending_Bal</f>
        <v>-14108</v>
      </c>
      <c r="L5" s="8"/>
      <c r="M5" s="7">
        <f ca="1">Month5_Ending_Bal</f>
        <v>-25194</v>
      </c>
      <c r="N5" s="6"/>
      <c r="O5" s="5">
        <f ca="1">Month6_Ending_Bal</f>
        <v>-42963</v>
      </c>
      <c r="P5" s="6"/>
      <c r="Q5" s="7">
        <f ca="1">Month7_Ending_Bal</f>
        <v>-39635</v>
      </c>
      <c r="R5" s="8"/>
      <c r="S5" s="7">
        <f ca="1">Month8_Ending_Bal</f>
        <v>-29761</v>
      </c>
      <c r="T5" s="8"/>
      <c r="U5" s="7">
        <f ca="1">Month9_Ending_Bal</f>
        <v>-49453</v>
      </c>
      <c r="V5" s="8"/>
      <c r="W5" s="7">
        <f ca="1">Month10_Ending_Bal</f>
        <v>-30359</v>
      </c>
      <c r="X5" s="8"/>
      <c r="Y5" s="7">
        <f ca="1">Month11_Ending_Bal</f>
        <v>-33747</v>
      </c>
      <c r="Z5" s="6"/>
      <c r="AA5" s="33"/>
    </row>
    <row r="6" spans="1:27" s="9" customFormat="1">
      <c r="A6" s="3" t="s">
        <v>1</v>
      </c>
      <c r="B6" s="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14"/>
    </row>
    <row r="7" spans="1:27" s="9" customFormat="1">
      <c r="A7" s="4"/>
      <c r="B7" s="4" t="s">
        <v>33</v>
      </c>
      <c r="C7" s="10">
        <f ca="1">RANDBETWEEN(-5000,5000)</f>
        <v>2227</v>
      </c>
      <c r="D7" s="6"/>
      <c r="E7" s="10">
        <f ca="1">RANDBETWEEN(-5000,5000)</f>
        <v>4709</v>
      </c>
      <c r="F7" s="6"/>
      <c r="G7" s="10">
        <f ca="1">RANDBETWEEN(-5000,5000)</f>
        <v>1380</v>
      </c>
      <c r="H7" s="6"/>
      <c r="I7" s="10">
        <f ca="1">RANDBETWEEN(-5000,5000)</f>
        <v>-1200</v>
      </c>
      <c r="J7" s="6"/>
      <c r="K7" s="10">
        <f ca="1">RANDBETWEEN(-5000,5000)</f>
        <v>-3130</v>
      </c>
      <c r="L7" s="6"/>
      <c r="M7" s="10">
        <f ca="1">RANDBETWEEN(-5000,5000)</f>
        <v>-4772</v>
      </c>
      <c r="N7" s="6"/>
      <c r="O7" s="10">
        <f ca="1">RANDBETWEEN(-5000,5000)</f>
        <v>-2945</v>
      </c>
      <c r="P7" s="6"/>
      <c r="Q7" s="10">
        <f ca="1">RANDBETWEEN(-5000,5000)</f>
        <v>-2496</v>
      </c>
      <c r="R7" s="6"/>
      <c r="S7" s="10">
        <f ca="1">RANDBETWEEN(-5000,5000)</f>
        <v>-2960</v>
      </c>
      <c r="T7" s="6"/>
      <c r="U7" s="10">
        <f ca="1">RANDBETWEEN(-5000,5000)</f>
        <v>3060</v>
      </c>
      <c r="V7" s="6"/>
      <c r="W7" s="10">
        <f ca="1">RANDBETWEEN(-5000,5000)</f>
        <v>-2436</v>
      </c>
      <c r="X7" s="6"/>
      <c r="Y7" s="10">
        <f ca="1">RANDBETWEEN(-5000,5000)</f>
        <v>3632</v>
      </c>
      <c r="Z7" s="6"/>
      <c r="AA7" s="15">
        <f t="shared" ref="AA7:AA13" ca="1" si="0">SUM(C7:Y7)</f>
        <v>-4931</v>
      </c>
    </row>
    <row r="8" spans="1:27" s="9" customFormat="1">
      <c r="A8" s="4"/>
      <c r="B8" s="4" t="s">
        <v>34</v>
      </c>
      <c r="C8" s="10">
        <f t="shared" ref="C8:Y10" ca="1" si="1">RANDBETWEEN(-5000,5000)</f>
        <v>-4712</v>
      </c>
      <c r="D8" s="6"/>
      <c r="E8" s="10">
        <f t="shared" ca="1" si="1"/>
        <v>-4640</v>
      </c>
      <c r="F8" s="6"/>
      <c r="G8" s="10">
        <f t="shared" ca="1" si="1"/>
        <v>4082</v>
      </c>
      <c r="H8" s="6"/>
      <c r="I8" s="10">
        <f t="shared" ca="1" si="1"/>
        <v>2361</v>
      </c>
      <c r="J8" s="6"/>
      <c r="K8" s="10">
        <f t="shared" ca="1" si="1"/>
        <v>3930</v>
      </c>
      <c r="L8" s="6"/>
      <c r="M8" s="10">
        <f t="shared" ca="1" si="1"/>
        <v>14</v>
      </c>
      <c r="N8" s="6"/>
      <c r="O8" s="10">
        <f t="shared" ca="1" si="1"/>
        <v>3205</v>
      </c>
      <c r="P8" s="6"/>
      <c r="Q8" s="10">
        <f t="shared" ca="1" si="1"/>
        <v>-1014</v>
      </c>
      <c r="R8" s="6"/>
      <c r="S8" s="10">
        <f t="shared" ca="1" si="1"/>
        <v>241</v>
      </c>
      <c r="T8" s="6"/>
      <c r="U8" s="10">
        <f t="shared" ca="1" si="1"/>
        <v>4324</v>
      </c>
      <c r="V8" s="6"/>
      <c r="W8" s="10">
        <f t="shared" ca="1" si="1"/>
        <v>3778</v>
      </c>
      <c r="X8" s="6"/>
      <c r="Y8" s="10">
        <f t="shared" ca="1" si="1"/>
        <v>289</v>
      </c>
      <c r="Z8" s="6"/>
      <c r="AA8" s="15">
        <f t="shared" ca="1" si="0"/>
        <v>11858</v>
      </c>
    </row>
    <row r="9" spans="1:27" s="9" customFormat="1">
      <c r="A9" s="4"/>
      <c r="B9" s="4" t="s">
        <v>47</v>
      </c>
      <c r="C9" s="10">
        <f t="shared" ca="1" si="1"/>
        <v>-2412</v>
      </c>
      <c r="D9" s="6"/>
      <c r="E9" s="10">
        <f t="shared" ca="1" si="1"/>
        <v>2830</v>
      </c>
      <c r="F9" s="6"/>
      <c r="G9" s="10">
        <f t="shared" ca="1" si="1"/>
        <v>-3343</v>
      </c>
      <c r="H9" s="6"/>
      <c r="I9" s="10">
        <f t="shared" ca="1" si="1"/>
        <v>-2094</v>
      </c>
      <c r="J9" s="6"/>
      <c r="K9" s="10">
        <f t="shared" ca="1" si="1"/>
        <v>3981</v>
      </c>
      <c r="L9" s="6"/>
      <c r="M9" s="10">
        <f t="shared" ca="1" si="1"/>
        <v>1656</v>
      </c>
      <c r="N9" s="6"/>
      <c r="O9" s="10">
        <f t="shared" ca="1" si="1"/>
        <v>-4798</v>
      </c>
      <c r="P9" s="6"/>
      <c r="Q9" s="10">
        <f t="shared" ca="1" si="1"/>
        <v>3990</v>
      </c>
      <c r="R9" s="6"/>
      <c r="S9" s="10">
        <f t="shared" ca="1" si="1"/>
        <v>4445</v>
      </c>
      <c r="T9" s="6"/>
      <c r="U9" s="10">
        <f t="shared" ca="1" si="1"/>
        <v>1627</v>
      </c>
      <c r="V9" s="6"/>
      <c r="W9" s="10">
        <f t="shared" ca="1" si="1"/>
        <v>1000</v>
      </c>
      <c r="X9" s="6"/>
      <c r="Y9" s="10">
        <f t="shared" ca="1" si="1"/>
        <v>-4033</v>
      </c>
      <c r="Z9" s="6"/>
      <c r="AA9" s="15">
        <f t="shared" ca="1" si="0"/>
        <v>2849</v>
      </c>
    </row>
    <row r="10" spans="1:27" s="9" customFormat="1">
      <c r="A10" s="4"/>
      <c r="B10" s="4" t="s">
        <v>2</v>
      </c>
      <c r="C10" s="10">
        <f t="shared" ca="1" si="1"/>
        <v>490</v>
      </c>
      <c r="D10" s="8"/>
      <c r="E10" s="10">
        <f t="shared" ca="1" si="1"/>
        <v>2172</v>
      </c>
      <c r="F10" s="8"/>
      <c r="G10" s="10">
        <f t="shared" ca="1" si="1"/>
        <v>432</v>
      </c>
      <c r="H10" s="8"/>
      <c r="I10" s="10">
        <f t="shared" ca="1" si="1"/>
        <v>-773</v>
      </c>
      <c r="J10" s="8"/>
      <c r="K10" s="10">
        <f t="shared" ca="1" si="1"/>
        <v>-2230</v>
      </c>
      <c r="L10" s="8"/>
      <c r="M10" s="10">
        <f t="shared" ca="1" si="1"/>
        <v>4294</v>
      </c>
      <c r="N10" s="8"/>
      <c r="O10" s="10">
        <f t="shared" ca="1" si="1"/>
        <v>-948</v>
      </c>
      <c r="P10" s="8"/>
      <c r="Q10" s="10">
        <f t="shared" ca="1" si="1"/>
        <v>-3952</v>
      </c>
      <c r="R10" s="8"/>
      <c r="S10" s="10">
        <f t="shared" ca="1" si="1"/>
        <v>-4854</v>
      </c>
      <c r="T10" s="8"/>
      <c r="U10" s="10">
        <f t="shared" ca="1" si="1"/>
        <v>1401</v>
      </c>
      <c r="V10" s="8"/>
      <c r="W10" s="10">
        <f t="shared" ca="1" si="1"/>
        <v>3755</v>
      </c>
      <c r="X10" s="8"/>
      <c r="Y10" s="10">
        <f t="shared" ca="1" si="1"/>
        <v>-3436</v>
      </c>
      <c r="Z10" s="8"/>
      <c r="AA10" s="15">
        <f t="shared" ca="1" si="0"/>
        <v>-3649</v>
      </c>
    </row>
    <row r="11" spans="1:27" s="9" customFormat="1">
      <c r="A11" s="4"/>
      <c r="B11" s="4"/>
      <c r="C11" s="10"/>
      <c r="D11" s="6"/>
      <c r="E11" s="10"/>
      <c r="F11" s="6"/>
      <c r="G11" s="10"/>
      <c r="H11" s="6"/>
      <c r="I11" s="10"/>
      <c r="J11" s="6"/>
      <c r="K11" s="10"/>
      <c r="L11" s="6"/>
      <c r="M11" s="10"/>
      <c r="N11" s="6"/>
      <c r="O11" s="10"/>
      <c r="P11" s="6"/>
      <c r="Q11" s="10"/>
      <c r="R11" s="6"/>
      <c r="S11" s="10"/>
      <c r="T11" s="6"/>
      <c r="U11" s="10"/>
      <c r="V11" s="6"/>
      <c r="W11" s="10"/>
      <c r="X11" s="6"/>
      <c r="Y11" s="10"/>
      <c r="Z11" s="6"/>
      <c r="AA11" s="15">
        <f t="shared" si="0"/>
        <v>0</v>
      </c>
    </row>
    <row r="12" spans="1:27" s="9" customFormat="1">
      <c r="A12" s="4"/>
      <c r="B12" s="4"/>
      <c r="C12" s="10"/>
      <c r="D12" s="6"/>
      <c r="E12" s="10"/>
      <c r="F12" s="6"/>
      <c r="G12" s="10"/>
      <c r="H12" s="6"/>
      <c r="I12" s="10"/>
      <c r="J12" s="6"/>
      <c r="K12" s="10"/>
      <c r="L12" s="6"/>
      <c r="M12" s="10"/>
      <c r="N12" s="6"/>
      <c r="O12" s="10"/>
      <c r="P12" s="6"/>
      <c r="Q12" s="10"/>
      <c r="R12" s="6"/>
      <c r="S12" s="10"/>
      <c r="T12" s="6"/>
      <c r="U12" s="10"/>
      <c r="V12" s="6"/>
      <c r="W12" s="10"/>
      <c r="X12" s="6"/>
      <c r="Y12" s="10"/>
      <c r="Z12" s="6"/>
      <c r="AA12" s="15">
        <f t="shared" si="0"/>
        <v>0</v>
      </c>
    </row>
    <row r="13" spans="1:27" s="9" customFormat="1">
      <c r="A13" s="4"/>
      <c r="B13" s="3" t="s">
        <v>3</v>
      </c>
      <c r="C13" s="12">
        <f ca="1">SUM(C7:C12)</f>
        <v>-4407</v>
      </c>
      <c r="D13" s="8"/>
      <c r="E13" s="12">
        <f t="shared" ref="E13:M13" ca="1" si="2">SUM(E7:E12)</f>
        <v>5071</v>
      </c>
      <c r="F13" s="8"/>
      <c r="G13" s="12">
        <f t="shared" ca="1" si="2"/>
        <v>2551</v>
      </c>
      <c r="H13" s="8"/>
      <c r="I13" s="12">
        <f t="shared" ca="1" si="2"/>
        <v>-1706</v>
      </c>
      <c r="J13" s="8"/>
      <c r="K13" s="12">
        <f t="shared" ca="1" si="2"/>
        <v>2551</v>
      </c>
      <c r="L13" s="8"/>
      <c r="M13" s="12">
        <f t="shared" ca="1" si="2"/>
        <v>1192</v>
      </c>
      <c r="N13" s="6"/>
      <c r="O13" s="12">
        <f ca="1">SUM(O7:O12)</f>
        <v>-5486</v>
      </c>
      <c r="P13" s="8"/>
      <c r="Q13" s="12">
        <f ca="1">SUM(Q7:Q12)</f>
        <v>-3472</v>
      </c>
      <c r="R13" s="8"/>
      <c r="S13" s="12">
        <f ca="1">SUM(S7:S12)</f>
        <v>-3128</v>
      </c>
      <c r="T13" s="8"/>
      <c r="U13" s="12">
        <f ca="1">SUM(U7:U12)</f>
        <v>10412</v>
      </c>
      <c r="V13" s="8"/>
      <c r="W13" s="12">
        <f ca="1">SUM(W7:W12)</f>
        <v>6097</v>
      </c>
      <c r="X13" s="8"/>
      <c r="Y13" s="12">
        <f ca="1">SUM(Y7:Y12)</f>
        <v>-3548</v>
      </c>
      <c r="Z13" s="6"/>
      <c r="AA13" s="16">
        <f t="shared" ca="1" si="0"/>
        <v>6127</v>
      </c>
    </row>
    <row r="14" spans="1:27" s="9" customFormat="1">
      <c r="A14" s="3" t="s">
        <v>4</v>
      </c>
      <c r="B14" s="4"/>
      <c r="C14" s="7">
        <f ca="1">C13+C5</f>
        <v>-4407</v>
      </c>
      <c r="D14" s="8"/>
      <c r="E14" s="7">
        <f t="shared" ref="E14:M14" ca="1" si="3">E13+E5</f>
        <v>-34824</v>
      </c>
      <c r="F14" s="8"/>
      <c r="G14" s="7">
        <f t="shared" ca="1" si="3"/>
        <v>-40529</v>
      </c>
      <c r="H14" s="8"/>
      <c r="I14" s="7">
        <f t="shared" ca="1" si="3"/>
        <v>-41536</v>
      </c>
      <c r="J14" s="8"/>
      <c r="K14" s="7">
        <f t="shared" ca="1" si="3"/>
        <v>-11557</v>
      </c>
      <c r="L14" s="8"/>
      <c r="M14" s="7">
        <f t="shared" ca="1" si="3"/>
        <v>-24002</v>
      </c>
      <c r="N14" s="6"/>
      <c r="O14" s="7">
        <f ca="1">O13+O5</f>
        <v>-48449</v>
      </c>
      <c r="P14" s="8"/>
      <c r="Q14" s="7">
        <f ca="1">Q13+Q5</f>
        <v>-43107</v>
      </c>
      <c r="R14" s="8"/>
      <c r="S14" s="7">
        <f ca="1">S13+S5</f>
        <v>-32889</v>
      </c>
      <c r="T14" s="8"/>
      <c r="U14" s="7">
        <f ca="1">U13+U5</f>
        <v>-39041</v>
      </c>
      <c r="V14" s="8"/>
      <c r="W14" s="7">
        <f ca="1">W13+W5</f>
        <v>-24262</v>
      </c>
      <c r="X14" s="8"/>
      <c r="Y14" s="7">
        <f ca="1">Y13+Y5</f>
        <v>-37295</v>
      </c>
      <c r="Z14" s="6"/>
      <c r="AA14" s="20"/>
    </row>
    <row r="15" spans="1:27" s="9" customFormat="1">
      <c r="A15" s="3" t="s">
        <v>5</v>
      </c>
      <c r="B15" s="4"/>
      <c r="C15" s="32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4"/>
    </row>
    <row r="16" spans="1:27" s="9" customFormat="1">
      <c r="A16" s="4"/>
      <c r="B16" s="4" t="s">
        <v>6</v>
      </c>
      <c r="C16" s="10">
        <f ca="1">RANDBETWEEN(-5000,5000)</f>
        <v>-324</v>
      </c>
      <c r="D16" s="6"/>
      <c r="E16" s="10">
        <f ca="1">RANDBETWEEN(-5000,5000)</f>
        <v>2771</v>
      </c>
      <c r="F16" s="6"/>
      <c r="G16" s="10">
        <f ca="1">RANDBETWEEN(-5000,5000)</f>
        <v>3779</v>
      </c>
      <c r="H16" s="6"/>
      <c r="I16" s="10">
        <f ca="1">RANDBETWEEN(-5000,5000)</f>
        <v>4239</v>
      </c>
      <c r="J16" s="6"/>
      <c r="K16" s="10">
        <f ca="1">RANDBETWEEN(-5000,5000)</f>
        <v>-197</v>
      </c>
      <c r="L16" s="6"/>
      <c r="M16" s="10">
        <f ca="1">RANDBETWEEN(-5000,5000)</f>
        <v>3028</v>
      </c>
      <c r="N16" s="6"/>
      <c r="O16" s="10">
        <f ca="1">RANDBETWEEN(-5000,5000)</f>
        <v>2641</v>
      </c>
      <c r="P16" s="6"/>
      <c r="Q16" s="10">
        <f ca="1">RANDBETWEEN(-5000,5000)</f>
        <v>-3146</v>
      </c>
      <c r="R16" s="6"/>
      <c r="S16" s="10">
        <f ca="1">RANDBETWEEN(-5000,5000)</f>
        <v>2403</v>
      </c>
      <c r="T16" s="6"/>
      <c r="U16" s="10">
        <f ca="1">RANDBETWEEN(-5000,5000)</f>
        <v>-551</v>
      </c>
      <c r="V16" s="6"/>
      <c r="W16" s="10">
        <f ca="1">RANDBETWEEN(-5000,5000)</f>
        <v>575</v>
      </c>
      <c r="X16" s="6"/>
      <c r="Y16" s="10">
        <f ca="1">RANDBETWEEN(-5000,5000)</f>
        <v>-3422</v>
      </c>
      <c r="Z16" s="6"/>
      <c r="AA16" s="15">
        <f t="shared" ref="AA16:AA37" ca="1" si="4">SUM(C16:Y16)</f>
        <v>11796</v>
      </c>
    </row>
    <row r="17" spans="1:27" s="9" customFormat="1">
      <c r="A17" s="4"/>
      <c r="B17" s="4" t="s">
        <v>7</v>
      </c>
      <c r="C17" s="10">
        <f t="shared" ref="C17:Y35" ca="1" si="5">RANDBETWEEN(-5000,5000)</f>
        <v>3221</v>
      </c>
      <c r="D17" s="6"/>
      <c r="E17" s="10">
        <f t="shared" ca="1" si="5"/>
        <v>3255</v>
      </c>
      <c r="F17" s="6"/>
      <c r="G17" s="10">
        <f t="shared" ca="1" si="5"/>
        <v>-835</v>
      </c>
      <c r="H17" s="6"/>
      <c r="I17" s="10">
        <f t="shared" ca="1" si="5"/>
        <v>2110</v>
      </c>
      <c r="J17" s="6"/>
      <c r="K17" s="10">
        <f t="shared" ca="1" si="5"/>
        <v>2994</v>
      </c>
      <c r="L17" s="6"/>
      <c r="M17" s="10">
        <f t="shared" ca="1" si="5"/>
        <v>3669</v>
      </c>
      <c r="N17" s="6"/>
      <c r="O17" s="10">
        <f t="shared" ca="1" si="5"/>
        <v>-3534</v>
      </c>
      <c r="P17" s="6"/>
      <c r="Q17" s="10">
        <f t="shared" ca="1" si="5"/>
        <v>1200</v>
      </c>
      <c r="R17" s="6"/>
      <c r="S17" s="10">
        <f t="shared" ca="1" si="5"/>
        <v>4436</v>
      </c>
      <c r="T17" s="6"/>
      <c r="U17" s="10">
        <f t="shared" ca="1" si="5"/>
        <v>4511</v>
      </c>
      <c r="V17" s="6"/>
      <c r="W17" s="10">
        <f t="shared" ca="1" si="5"/>
        <v>4422</v>
      </c>
      <c r="X17" s="6"/>
      <c r="Y17" s="10">
        <f t="shared" ca="1" si="5"/>
        <v>-2486</v>
      </c>
      <c r="Z17" s="6"/>
      <c r="AA17" s="15">
        <f t="shared" ca="1" si="4"/>
        <v>22963</v>
      </c>
    </row>
    <row r="18" spans="1:27" s="9" customFormat="1">
      <c r="A18" s="4"/>
      <c r="B18" s="4" t="s">
        <v>8</v>
      </c>
      <c r="C18" s="10">
        <f t="shared" ca="1" si="5"/>
        <v>960</v>
      </c>
      <c r="D18" s="6"/>
      <c r="E18" s="10">
        <f t="shared" ca="1" si="5"/>
        <v>-4316</v>
      </c>
      <c r="F18" s="6"/>
      <c r="G18" s="10">
        <f t="shared" ca="1" si="5"/>
        <v>-784</v>
      </c>
      <c r="H18" s="6"/>
      <c r="I18" s="10">
        <f t="shared" ca="1" si="5"/>
        <v>2042</v>
      </c>
      <c r="J18" s="6"/>
      <c r="K18" s="10">
        <f t="shared" ca="1" si="5"/>
        <v>1521</v>
      </c>
      <c r="L18" s="6"/>
      <c r="M18" s="10">
        <f t="shared" ca="1" si="5"/>
        <v>354</v>
      </c>
      <c r="N18" s="6"/>
      <c r="O18" s="10">
        <f t="shared" ca="1" si="5"/>
        <v>2723</v>
      </c>
      <c r="P18" s="6"/>
      <c r="Q18" s="10">
        <f t="shared" ca="1" si="5"/>
        <v>3099</v>
      </c>
      <c r="R18" s="6"/>
      <c r="S18" s="10">
        <f t="shared" ca="1" si="5"/>
        <v>3703</v>
      </c>
      <c r="T18" s="6"/>
      <c r="U18" s="10">
        <f t="shared" ca="1" si="5"/>
        <v>-4743</v>
      </c>
      <c r="V18" s="6"/>
      <c r="W18" s="10">
        <f t="shared" ca="1" si="5"/>
        <v>-3745</v>
      </c>
      <c r="X18" s="6"/>
      <c r="Y18" s="10">
        <f t="shared" ca="1" si="5"/>
        <v>-2938</v>
      </c>
      <c r="Z18" s="6"/>
      <c r="AA18" s="15">
        <f t="shared" ca="1" si="4"/>
        <v>-2124</v>
      </c>
    </row>
    <row r="19" spans="1:27" s="9" customFormat="1">
      <c r="A19" s="4"/>
      <c r="B19" s="4" t="s">
        <v>9</v>
      </c>
      <c r="C19" s="10">
        <f t="shared" ca="1" si="5"/>
        <v>936</v>
      </c>
      <c r="D19" s="6"/>
      <c r="E19" s="10">
        <f t="shared" ca="1" si="5"/>
        <v>-4913</v>
      </c>
      <c r="F19" s="6"/>
      <c r="G19" s="10">
        <f t="shared" ca="1" si="5"/>
        <v>3476</v>
      </c>
      <c r="H19" s="6"/>
      <c r="I19" s="10">
        <f t="shared" ca="1" si="5"/>
        <v>3329</v>
      </c>
      <c r="J19" s="6"/>
      <c r="K19" s="10">
        <f t="shared" ca="1" si="5"/>
        <v>2431</v>
      </c>
      <c r="L19" s="6"/>
      <c r="M19" s="10">
        <f t="shared" ca="1" si="5"/>
        <v>4260</v>
      </c>
      <c r="N19" s="6"/>
      <c r="O19" s="10">
        <f t="shared" ca="1" si="5"/>
        <v>-4887</v>
      </c>
      <c r="P19" s="6"/>
      <c r="Q19" s="10">
        <f t="shared" ca="1" si="5"/>
        <v>-2040</v>
      </c>
      <c r="R19" s="6"/>
      <c r="S19" s="10">
        <f t="shared" ca="1" si="5"/>
        <v>3293</v>
      </c>
      <c r="T19" s="6"/>
      <c r="U19" s="10">
        <f t="shared" ca="1" si="5"/>
        <v>-2357</v>
      </c>
      <c r="V19" s="6"/>
      <c r="W19" s="10">
        <f t="shared" ca="1" si="5"/>
        <v>4990</v>
      </c>
      <c r="X19" s="6"/>
      <c r="Y19" s="10">
        <f t="shared" ca="1" si="5"/>
        <v>2446</v>
      </c>
      <c r="Z19" s="6"/>
      <c r="AA19" s="15">
        <f t="shared" ca="1" si="4"/>
        <v>10964</v>
      </c>
    </row>
    <row r="20" spans="1:27" s="9" customFormat="1">
      <c r="A20" s="4"/>
      <c r="B20" s="4" t="s">
        <v>10</v>
      </c>
      <c r="C20" s="10">
        <f t="shared" ca="1" si="5"/>
        <v>2522</v>
      </c>
      <c r="D20" s="6"/>
      <c r="E20" s="10">
        <f t="shared" ca="1" si="5"/>
        <v>4495</v>
      </c>
      <c r="F20" s="6"/>
      <c r="G20" s="10">
        <f t="shared" ca="1" si="5"/>
        <v>3455</v>
      </c>
      <c r="H20" s="6"/>
      <c r="I20" s="10">
        <f t="shared" ca="1" si="5"/>
        <v>1089</v>
      </c>
      <c r="J20" s="6"/>
      <c r="K20" s="10">
        <f t="shared" ca="1" si="5"/>
        <v>1072</v>
      </c>
      <c r="L20" s="6"/>
      <c r="M20" s="10">
        <f t="shared" ca="1" si="5"/>
        <v>1316</v>
      </c>
      <c r="N20" s="6"/>
      <c r="O20" s="10">
        <f t="shared" ca="1" si="5"/>
        <v>-4543</v>
      </c>
      <c r="P20" s="6"/>
      <c r="Q20" s="10">
        <f t="shared" ca="1" si="5"/>
        <v>-880</v>
      </c>
      <c r="R20" s="6"/>
      <c r="S20" s="10">
        <f t="shared" ca="1" si="5"/>
        <v>-360</v>
      </c>
      <c r="T20" s="6"/>
      <c r="U20" s="10">
        <f t="shared" ca="1" si="5"/>
        <v>-4051</v>
      </c>
      <c r="V20" s="6"/>
      <c r="W20" s="10">
        <f t="shared" ca="1" si="5"/>
        <v>1668</v>
      </c>
      <c r="X20" s="6"/>
      <c r="Y20" s="10">
        <f t="shared" ca="1" si="5"/>
        <v>3418</v>
      </c>
      <c r="Z20" s="6"/>
      <c r="AA20" s="15">
        <f t="shared" ca="1" si="4"/>
        <v>9201</v>
      </c>
    </row>
    <row r="21" spans="1:27" s="9" customFormat="1">
      <c r="A21" s="4"/>
      <c r="B21" s="4" t="s">
        <v>41</v>
      </c>
      <c r="C21" s="10">
        <f t="shared" ca="1" si="5"/>
        <v>3883</v>
      </c>
      <c r="D21" s="6"/>
      <c r="E21" s="10">
        <f t="shared" ca="1" si="5"/>
        <v>3067</v>
      </c>
      <c r="F21" s="6"/>
      <c r="G21" s="10">
        <f t="shared" ca="1" si="5"/>
        <v>-3755</v>
      </c>
      <c r="H21" s="6"/>
      <c r="I21" s="10">
        <f t="shared" ca="1" si="5"/>
        <v>-1335</v>
      </c>
      <c r="J21" s="6"/>
      <c r="K21" s="10">
        <f t="shared" ca="1" si="5"/>
        <v>944</v>
      </c>
      <c r="L21" s="6"/>
      <c r="M21" s="10">
        <f t="shared" ca="1" si="5"/>
        <v>821</v>
      </c>
      <c r="N21" s="6"/>
      <c r="O21" s="10">
        <f t="shared" ca="1" si="5"/>
        <v>2418</v>
      </c>
      <c r="P21" s="6"/>
      <c r="Q21" s="10">
        <f t="shared" ca="1" si="5"/>
        <v>83</v>
      </c>
      <c r="R21" s="6"/>
      <c r="S21" s="10">
        <f t="shared" ca="1" si="5"/>
        <v>-1185</v>
      </c>
      <c r="T21" s="6"/>
      <c r="U21" s="10">
        <f t="shared" ca="1" si="5"/>
        <v>-3811</v>
      </c>
      <c r="V21" s="6"/>
      <c r="W21" s="10">
        <f t="shared" ca="1" si="5"/>
        <v>-3893</v>
      </c>
      <c r="X21" s="6"/>
      <c r="Y21" s="10">
        <f t="shared" ca="1" si="5"/>
        <v>-4632</v>
      </c>
      <c r="Z21" s="6"/>
      <c r="AA21" s="15">
        <f t="shared" ca="1" si="4"/>
        <v>-7395</v>
      </c>
    </row>
    <row r="22" spans="1:27" s="9" customFormat="1">
      <c r="A22" s="4"/>
      <c r="B22" s="4" t="s">
        <v>44</v>
      </c>
      <c r="C22" s="10">
        <f t="shared" ca="1" si="5"/>
        <v>-3359</v>
      </c>
      <c r="D22" s="6"/>
      <c r="E22" s="10">
        <f t="shared" ca="1" si="5"/>
        <v>-3972</v>
      </c>
      <c r="F22" s="6"/>
      <c r="G22" s="10">
        <f t="shared" ca="1" si="5"/>
        <v>-33</v>
      </c>
      <c r="H22" s="6"/>
      <c r="I22" s="10">
        <f t="shared" ca="1" si="5"/>
        <v>-2722</v>
      </c>
      <c r="J22" s="6"/>
      <c r="K22" s="10">
        <f t="shared" ca="1" si="5"/>
        <v>-2050</v>
      </c>
      <c r="L22" s="6"/>
      <c r="M22" s="10">
        <f t="shared" ca="1" si="5"/>
        <v>2657</v>
      </c>
      <c r="N22" s="6"/>
      <c r="O22" s="10">
        <f t="shared" ca="1" si="5"/>
        <v>-2333</v>
      </c>
      <c r="P22" s="6"/>
      <c r="Q22" s="10">
        <f t="shared" ca="1" si="5"/>
        <v>1844</v>
      </c>
      <c r="R22" s="6"/>
      <c r="S22" s="10">
        <f t="shared" ca="1" si="5"/>
        <v>-35</v>
      </c>
      <c r="T22" s="6"/>
      <c r="U22" s="10">
        <f t="shared" ca="1" si="5"/>
        <v>3348</v>
      </c>
      <c r="V22" s="6"/>
      <c r="W22" s="10">
        <f t="shared" ca="1" si="5"/>
        <v>-1588</v>
      </c>
      <c r="X22" s="6"/>
      <c r="Y22" s="10">
        <f t="shared" ca="1" si="5"/>
        <v>-904</v>
      </c>
      <c r="Z22" s="6"/>
      <c r="AA22" s="15">
        <f t="shared" ca="1" si="4"/>
        <v>-9147</v>
      </c>
    </row>
    <row r="23" spans="1:27" s="9" customFormat="1">
      <c r="A23" s="4"/>
      <c r="B23" s="4" t="s">
        <v>11</v>
      </c>
      <c r="C23" s="10">
        <f t="shared" ca="1" si="5"/>
        <v>-3795</v>
      </c>
      <c r="D23" s="6"/>
      <c r="E23" s="10">
        <f t="shared" ca="1" si="5"/>
        <v>-1715</v>
      </c>
      <c r="F23" s="6"/>
      <c r="G23" s="10">
        <f t="shared" ca="1" si="5"/>
        <v>-3865</v>
      </c>
      <c r="H23" s="6"/>
      <c r="I23" s="10">
        <f t="shared" ca="1" si="5"/>
        <v>-4916</v>
      </c>
      <c r="J23" s="6"/>
      <c r="K23" s="10">
        <f t="shared" ca="1" si="5"/>
        <v>4390</v>
      </c>
      <c r="L23" s="6"/>
      <c r="M23" s="10">
        <f t="shared" ca="1" si="5"/>
        <v>630</v>
      </c>
      <c r="N23" s="6"/>
      <c r="O23" s="10">
        <f t="shared" ca="1" si="5"/>
        <v>-2680</v>
      </c>
      <c r="P23" s="6"/>
      <c r="Q23" s="10">
        <f t="shared" ca="1" si="5"/>
        <v>-4284</v>
      </c>
      <c r="R23" s="6"/>
      <c r="S23" s="10">
        <f t="shared" ca="1" si="5"/>
        <v>1894</v>
      </c>
      <c r="T23" s="6"/>
      <c r="U23" s="10">
        <f t="shared" ca="1" si="5"/>
        <v>502</v>
      </c>
      <c r="V23" s="6"/>
      <c r="W23" s="10">
        <f t="shared" ca="1" si="5"/>
        <v>1637</v>
      </c>
      <c r="X23" s="6"/>
      <c r="Y23" s="10">
        <f t="shared" ca="1" si="5"/>
        <v>-3514</v>
      </c>
      <c r="Z23" s="6"/>
      <c r="AA23" s="15">
        <f t="shared" ca="1" si="4"/>
        <v>-15716</v>
      </c>
    </row>
    <row r="24" spans="1:27" s="9" customFormat="1">
      <c r="A24" s="4"/>
      <c r="B24" s="4" t="s">
        <v>35</v>
      </c>
      <c r="C24" s="10">
        <f t="shared" ca="1" si="5"/>
        <v>4103</v>
      </c>
      <c r="D24" s="6"/>
      <c r="E24" s="10">
        <f t="shared" ca="1" si="5"/>
        <v>-614</v>
      </c>
      <c r="F24" s="6"/>
      <c r="G24" s="10">
        <f t="shared" ca="1" si="5"/>
        <v>4169</v>
      </c>
      <c r="H24" s="6"/>
      <c r="I24" s="10">
        <f t="shared" ca="1" si="5"/>
        <v>-4930</v>
      </c>
      <c r="J24" s="6"/>
      <c r="K24" s="10">
        <f t="shared" ca="1" si="5"/>
        <v>-2987</v>
      </c>
      <c r="L24" s="6"/>
      <c r="M24" s="10">
        <f t="shared" ca="1" si="5"/>
        <v>1641</v>
      </c>
      <c r="N24" s="6"/>
      <c r="O24" s="10">
        <f t="shared" ca="1" si="5"/>
        <v>877</v>
      </c>
      <c r="P24" s="6"/>
      <c r="Q24" s="10">
        <f t="shared" ca="1" si="5"/>
        <v>-2971</v>
      </c>
      <c r="R24" s="6"/>
      <c r="S24" s="10">
        <f t="shared" ca="1" si="5"/>
        <v>-1086</v>
      </c>
      <c r="T24" s="6"/>
      <c r="U24" s="10">
        <f t="shared" ca="1" si="5"/>
        <v>-2633</v>
      </c>
      <c r="V24" s="6"/>
      <c r="W24" s="10">
        <f t="shared" ca="1" si="5"/>
        <v>4640</v>
      </c>
      <c r="X24" s="6"/>
      <c r="Y24" s="10">
        <f t="shared" ca="1" si="5"/>
        <v>381</v>
      </c>
      <c r="Z24" s="6"/>
      <c r="AA24" s="15">
        <f t="shared" ca="1" si="4"/>
        <v>590</v>
      </c>
    </row>
    <row r="25" spans="1:27" s="9" customFormat="1">
      <c r="A25" s="4"/>
      <c r="B25" s="4" t="s">
        <v>39</v>
      </c>
      <c r="C25" s="10">
        <f t="shared" ca="1" si="5"/>
        <v>4052</v>
      </c>
      <c r="D25" s="6"/>
      <c r="E25" s="10">
        <f t="shared" ca="1" si="5"/>
        <v>1348</v>
      </c>
      <c r="F25" s="6"/>
      <c r="G25" s="10">
        <f t="shared" ca="1" si="5"/>
        <v>2619</v>
      </c>
      <c r="H25" s="6"/>
      <c r="I25" s="10">
        <f t="shared" ca="1" si="5"/>
        <v>625</v>
      </c>
      <c r="J25" s="6"/>
      <c r="K25" s="10">
        <f t="shared" ca="1" si="5"/>
        <v>3807</v>
      </c>
      <c r="L25" s="6"/>
      <c r="M25" s="10">
        <f t="shared" ca="1" si="5"/>
        <v>304</v>
      </c>
      <c r="N25" s="6"/>
      <c r="O25" s="10">
        <f t="shared" ca="1" si="5"/>
        <v>-2603</v>
      </c>
      <c r="P25" s="6"/>
      <c r="Q25" s="10">
        <f t="shared" ca="1" si="5"/>
        <v>-4127</v>
      </c>
      <c r="R25" s="6"/>
      <c r="S25" s="10">
        <f t="shared" ca="1" si="5"/>
        <v>-3078</v>
      </c>
      <c r="T25" s="6"/>
      <c r="U25" s="10">
        <f t="shared" ca="1" si="5"/>
        <v>2077</v>
      </c>
      <c r="V25" s="6"/>
      <c r="W25" s="10">
        <f t="shared" ca="1" si="5"/>
        <v>4453</v>
      </c>
      <c r="X25" s="6"/>
      <c r="Y25" s="10">
        <f t="shared" ca="1" si="5"/>
        <v>628</v>
      </c>
      <c r="Z25" s="6"/>
      <c r="AA25" s="15">
        <f t="shared" ca="1" si="4"/>
        <v>10105</v>
      </c>
    </row>
    <row r="26" spans="1:27" s="9" customFormat="1">
      <c r="A26" s="4"/>
      <c r="B26" s="4" t="s">
        <v>12</v>
      </c>
      <c r="C26" s="10">
        <f t="shared" ca="1" si="5"/>
        <v>-1191</v>
      </c>
      <c r="D26" s="6"/>
      <c r="E26" s="10">
        <f t="shared" ca="1" si="5"/>
        <v>-4489</v>
      </c>
      <c r="F26" s="6"/>
      <c r="G26" s="10">
        <f t="shared" ca="1" si="5"/>
        <v>-3131</v>
      </c>
      <c r="H26" s="6"/>
      <c r="I26" s="10">
        <f t="shared" ca="1" si="5"/>
        <v>-4223</v>
      </c>
      <c r="J26" s="6"/>
      <c r="K26" s="10">
        <f t="shared" ca="1" si="5"/>
        <v>2239</v>
      </c>
      <c r="L26" s="6"/>
      <c r="M26" s="10">
        <f t="shared" ca="1" si="5"/>
        <v>1939</v>
      </c>
      <c r="N26" s="6"/>
      <c r="O26" s="10">
        <f t="shared" ca="1" si="5"/>
        <v>2668</v>
      </c>
      <c r="P26" s="6"/>
      <c r="Q26" s="10">
        <f t="shared" ca="1" si="5"/>
        <v>-1371</v>
      </c>
      <c r="R26" s="6"/>
      <c r="S26" s="10">
        <f t="shared" ca="1" si="5"/>
        <v>-2909</v>
      </c>
      <c r="T26" s="6"/>
      <c r="U26" s="10">
        <f t="shared" ca="1" si="5"/>
        <v>-3318</v>
      </c>
      <c r="V26" s="6"/>
      <c r="W26" s="10">
        <f t="shared" ca="1" si="5"/>
        <v>-1381</v>
      </c>
      <c r="X26" s="6"/>
      <c r="Y26" s="10">
        <f t="shared" ca="1" si="5"/>
        <v>3840</v>
      </c>
      <c r="Z26" s="6"/>
      <c r="AA26" s="15">
        <f t="shared" ca="1" si="4"/>
        <v>-11327</v>
      </c>
    </row>
    <row r="27" spans="1:27" s="9" customFormat="1">
      <c r="A27" s="4"/>
      <c r="B27" s="4" t="s">
        <v>48</v>
      </c>
      <c r="C27" s="10">
        <f t="shared" ca="1" si="5"/>
        <v>4876</v>
      </c>
      <c r="D27" s="6"/>
      <c r="E27" s="10">
        <f t="shared" ca="1" si="5"/>
        <v>1054</v>
      </c>
      <c r="F27" s="6"/>
      <c r="G27" s="10">
        <f t="shared" ca="1" si="5"/>
        <v>-3327</v>
      </c>
      <c r="H27" s="6"/>
      <c r="I27" s="10">
        <f t="shared" ca="1" si="5"/>
        <v>53</v>
      </c>
      <c r="J27" s="6"/>
      <c r="K27" s="10">
        <f t="shared" ca="1" si="5"/>
        <v>3845</v>
      </c>
      <c r="L27" s="6"/>
      <c r="M27" s="10">
        <f t="shared" ca="1" si="5"/>
        <v>1067</v>
      </c>
      <c r="N27" s="6"/>
      <c r="O27" s="10">
        <f t="shared" ca="1" si="5"/>
        <v>-3387</v>
      </c>
      <c r="P27" s="34"/>
      <c r="Q27" s="10">
        <f t="shared" ca="1" si="5"/>
        <v>-1299</v>
      </c>
      <c r="R27" s="35"/>
      <c r="S27" s="10">
        <f t="shared" ca="1" si="5"/>
        <v>2376</v>
      </c>
      <c r="T27" s="36"/>
      <c r="U27" s="10">
        <f t="shared" ca="1" si="5"/>
        <v>-4713</v>
      </c>
      <c r="V27" s="34"/>
      <c r="W27" s="10">
        <f t="shared" ca="1" si="5"/>
        <v>4078</v>
      </c>
      <c r="X27" s="35"/>
      <c r="Y27" s="10">
        <f t="shared" ca="1" si="5"/>
        <v>-3213</v>
      </c>
      <c r="Z27" s="6"/>
      <c r="AA27" s="15">
        <f t="shared" ca="1" si="4"/>
        <v>1410</v>
      </c>
    </row>
    <row r="28" spans="1:27" s="9" customFormat="1">
      <c r="A28" s="4"/>
      <c r="B28" s="4" t="s">
        <v>43</v>
      </c>
      <c r="C28" s="10">
        <f t="shared" ca="1" si="5"/>
        <v>3707</v>
      </c>
      <c r="D28" s="6"/>
      <c r="E28" s="10">
        <f t="shared" ca="1" si="5"/>
        <v>-2666</v>
      </c>
      <c r="F28" s="6"/>
      <c r="G28" s="10">
        <f t="shared" ca="1" si="5"/>
        <v>-1641</v>
      </c>
      <c r="H28" s="6"/>
      <c r="I28" s="10">
        <f t="shared" ca="1" si="5"/>
        <v>-1640</v>
      </c>
      <c r="J28" s="6"/>
      <c r="K28" s="10">
        <f t="shared" ca="1" si="5"/>
        <v>4238</v>
      </c>
      <c r="L28" s="6"/>
      <c r="M28" s="10">
        <f t="shared" ca="1" si="5"/>
        <v>-576</v>
      </c>
      <c r="N28" s="6"/>
      <c r="O28" s="10">
        <f t="shared" ca="1" si="5"/>
        <v>-198</v>
      </c>
      <c r="P28" s="6"/>
      <c r="Q28" s="10">
        <f t="shared" ca="1" si="5"/>
        <v>2032</v>
      </c>
      <c r="R28" s="6"/>
      <c r="S28" s="10">
        <f t="shared" ca="1" si="5"/>
        <v>-3311</v>
      </c>
      <c r="T28" s="6"/>
      <c r="U28" s="10">
        <f t="shared" ca="1" si="5"/>
        <v>-4729</v>
      </c>
      <c r="V28" s="6"/>
      <c r="W28" s="10">
        <f t="shared" ca="1" si="5"/>
        <v>2182</v>
      </c>
      <c r="X28" s="6"/>
      <c r="Y28" s="10">
        <f t="shared" ca="1" si="5"/>
        <v>-732</v>
      </c>
      <c r="Z28" s="6"/>
      <c r="AA28" s="15">
        <f t="shared" ca="1" si="4"/>
        <v>-3334</v>
      </c>
    </row>
    <row r="29" spans="1:27" s="9" customFormat="1">
      <c r="A29" s="4"/>
      <c r="B29" s="4" t="s">
        <v>42</v>
      </c>
      <c r="C29" s="10">
        <f t="shared" ca="1" si="5"/>
        <v>3213</v>
      </c>
      <c r="D29" s="6"/>
      <c r="E29" s="10">
        <f t="shared" ca="1" si="5"/>
        <v>1161</v>
      </c>
      <c r="F29" s="6"/>
      <c r="G29" s="10">
        <f t="shared" ca="1" si="5"/>
        <v>916</v>
      </c>
      <c r="H29" s="6"/>
      <c r="I29" s="10">
        <f t="shared" ca="1" si="5"/>
        <v>-4629</v>
      </c>
      <c r="J29" s="6"/>
      <c r="K29" s="10">
        <f t="shared" ca="1" si="5"/>
        <v>-1143</v>
      </c>
      <c r="L29" s="6"/>
      <c r="M29" s="10">
        <f t="shared" ca="1" si="5"/>
        <v>-2237</v>
      </c>
      <c r="N29" s="6"/>
      <c r="O29" s="10">
        <f t="shared" ca="1" si="5"/>
        <v>2712</v>
      </c>
      <c r="P29" s="6"/>
      <c r="Q29" s="10">
        <f t="shared" ca="1" si="5"/>
        <v>2597</v>
      </c>
      <c r="R29" s="6"/>
      <c r="S29" s="10">
        <f t="shared" ca="1" si="5"/>
        <v>1205</v>
      </c>
      <c r="T29" s="6"/>
      <c r="U29" s="10">
        <f t="shared" ca="1" si="5"/>
        <v>-1912</v>
      </c>
      <c r="V29" s="6"/>
      <c r="W29" s="10">
        <f t="shared" ca="1" si="5"/>
        <v>-136</v>
      </c>
      <c r="X29" s="6"/>
      <c r="Y29" s="10">
        <f t="shared" ca="1" si="5"/>
        <v>2769</v>
      </c>
      <c r="Z29" s="6"/>
      <c r="AA29" s="15">
        <f t="shared" ca="1" si="4"/>
        <v>4516</v>
      </c>
    </row>
    <row r="30" spans="1:27" s="9" customFormat="1">
      <c r="A30" s="4"/>
      <c r="B30" s="4" t="s">
        <v>37</v>
      </c>
      <c r="C30" s="10">
        <f t="shared" ca="1" si="5"/>
        <v>-128</v>
      </c>
      <c r="D30" s="6"/>
      <c r="E30" s="10">
        <f t="shared" ca="1" si="5"/>
        <v>1183</v>
      </c>
      <c r="F30" s="6"/>
      <c r="G30" s="10">
        <f t="shared" ca="1" si="5"/>
        <v>4393</v>
      </c>
      <c r="H30" s="6"/>
      <c r="I30" s="10">
        <f t="shared" ca="1" si="5"/>
        <v>1737</v>
      </c>
      <c r="J30" s="6"/>
      <c r="K30" s="10">
        <f t="shared" ca="1" si="5"/>
        <v>-2716</v>
      </c>
      <c r="L30" s="6"/>
      <c r="M30" s="10">
        <f t="shared" ca="1" si="5"/>
        <v>3222</v>
      </c>
      <c r="N30" s="6"/>
      <c r="O30" s="10">
        <f t="shared" ca="1" si="5"/>
        <v>4335</v>
      </c>
      <c r="P30" s="6"/>
      <c r="Q30" s="10">
        <f t="shared" ca="1" si="5"/>
        <v>3373</v>
      </c>
      <c r="R30" s="6"/>
      <c r="S30" s="10">
        <f t="shared" ca="1" si="5"/>
        <v>-1614</v>
      </c>
      <c r="T30" s="6"/>
      <c r="U30" s="10">
        <f t="shared" ca="1" si="5"/>
        <v>4107</v>
      </c>
      <c r="V30" s="6"/>
      <c r="W30" s="10">
        <f t="shared" ca="1" si="5"/>
        <v>3159</v>
      </c>
      <c r="X30" s="6"/>
      <c r="Y30" s="10">
        <f t="shared" ca="1" si="5"/>
        <v>-1245</v>
      </c>
      <c r="Z30" s="6"/>
      <c r="AA30" s="15">
        <f t="shared" ca="1" si="4"/>
        <v>19806</v>
      </c>
    </row>
    <row r="31" spans="1:27" s="9" customFormat="1">
      <c r="A31" s="4"/>
      <c r="B31" s="4" t="s">
        <v>13</v>
      </c>
      <c r="C31" s="10">
        <f t="shared" ca="1" si="5"/>
        <v>3238</v>
      </c>
      <c r="D31" s="6"/>
      <c r="E31" s="10">
        <f t="shared" ca="1" si="5"/>
        <v>147</v>
      </c>
      <c r="F31" s="6"/>
      <c r="G31" s="10">
        <f t="shared" ca="1" si="5"/>
        <v>-3340</v>
      </c>
      <c r="H31" s="6"/>
      <c r="I31" s="10">
        <f t="shared" ca="1" si="5"/>
        <v>-2694</v>
      </c>
      <c r="J31" s="6"/>
      <c r="K31" s="10">
        <f t="shared" ca="1" si="5"/>
        <v>-2280</v>
      </c>
      <c r="L31" s="6"/>
      <c r="M31" s="10">
        <f t="shared" ca="1" si="5"/>
        <v>1513</v>
      </c>
      <c r="N31" s="6"/>
      <c r="O31" s="10">
        <f t="shared" ca="1" si="5"/>
        <v>-1048</v>
      </c>
      <c r="P31" s="6"/>
      <c r="Q31" s="10">
        <f t="shared" ca="1" si="5"/>
        <v>-3785</v>
      </c>
      <c r="R31" s="6"/>
      <c r="S31" s="10">
        <f t="shared" ca="1" si="5"/>
        <v>-3804</v>
      </c>
      <c r="T31" s="6"/>
      <c r="U31" s="10">
        <f t="shared" ca="1" si="5"/>
        <v>-1374</v>
      </c>
      <c r="V31" s="6"/>
      <c r="W31" s="10">
        <f t="shared" ca="1" si="5"/>
        <v>1290</v>
      </c>
      <c r="X31" s="6"/>
      <c r="Y31" s="10">
        <f t="shared" ca="1" si="5"/>
        <v>-4392</v>
      </c>
      <c r="Z31" s="6"/>
      <c r="AA31" s="15">
        <f t="shared" ca="1" si="4"/>
        <v>-16529</v>
      </c>
    </row>
    <row r="32" spans="1:27" s="9" customFormat="1">
      <c r="A32" s="4"/>
      <c r="B32" s="4" t="s">
        <v>40</v>
      </c>
      <c r="C32" s="10">
        <f t="shared" ca="1" si="5"/>
        <v>-1914</v>
      </c>
      <c r="D32" s="6"/>
      <c r="E32" s="10">
        <f t="shared" ca="1" si="5"/>
        <v>3757</v>
      </c>
      <c r="F32" s="6"/>
      <c r="G32" s="10">
        <f t="shared" ca="1" si="5"/>
        <v>1710</v>
      </c>
      <c r="H32" s="6"/>
      <c r="I32" s="10">
        <f t="shared" ca="1" si="5"/>
        <v>-4131</v>
      </c>
      <c r="J32" s="6"/>
      <c r="K32" s="10">
        <f t="shared" ca="1" si="5"/>
        <v>2585</v>
      </c>
      <c r="L32" s="6"/>
      <c r="M32" s="10">
        <f t="shared" ca="1" si="5"/>
        <v>-3047</v>
      </c>
      <c r="N32" s="6"/>
      <c r="O32" s="10">
        <f t="shared" ca="1" si="5"/>
        <v>1352</v>
      </c>
      <c r="P32" s="6"/>
      <c r="Q32" s="10">
        <f t="shared" ca="1" si="5"/>
        <v>921</v>
      </c>
      <c r="R32" s="6"/>
      <c r="S32" s="10">
        <f t="shared" ca="1" si="5"/>
        <v>4672</v>
      </c>
      <c r="T32" s="6"/>
      <c r="U32" s="10">
        <f t="shared" ca="1" si="5"/>
        <v>1778</v>
      </c>
      <c r="V32" s="6"/>
      <c r="W32" s="10">
        <f t="shared" ca="1" si="5"/>
        <v>-3736</v>
      </c>
      <c r="X32" s="6"/>
      <c r="Y32" s="10">
        <f t="shared" ca="1" si="5"/>
        <v>2553</v>
      </c>
      <c r="Z32" s="6"/>
      <c r="AA32" s="15">
        <f t="shared" ca="1" si="4"/>
        <v>6500</v>
      </c>
    </row>
    <row r="33" spans="1:27" s="9" customFormat="1">
      <c r="A33" s="4"/>
      <c r="B33" s="9" t="s">
        <v>38</v>
      </c>
      <c r="C33" s="10">
        <f t="shared" ca="1" si="5"/>
        <v>-1492</v>
      </c>
      <c r="D33" s="8"/>
      <c r="E33" s="10">
        <f t="shared" ca="1" si="5"/>
        <v>-1566</v>
      </c>
      <c r="F33" s="8"/>
      <c r="G33" s="10">
        <f t="shared" ca="1" si="5"/>
        <v>-1338</v>
      </c>
      <c r="H33" s="8"/>
      <c r="I33" s="10">
        <f t="shared" ca="1" si="5"/>
        <v>51</v>
      </c>
      <c r="J33" s="8"/>
      <c r="K33" s="10">
        <f t="shared" ca="1" si="5"/>
        <v>1701</v>
      </c>
      <c r="L33" s="8"/>
      <c r="M33" s="10">
        <f t="shared" ca="1" si="5"/>
        <v>-410</v>
      </c>
      <c r="N33" s="8"/>
      <c r="O33" s="10">
        <f t="shared" ca="1" si="5"/>
        <v>1224</v>
      </c>
      <c r="P33" s="8"/>
      <c r="Q33" s="10">
        <f t="shared" ca="1" si="5"/>
        <v>4976</v>
      </c>
      <c r="R33" s="8"/>
      <c r="S33" s="10">
        <f t="shared" ca="1" si="5"/>
        <v>3284</v>
      </c>
      <c r="T33" s="8"/>
      <c r="U33" s="10">
        <f t="shared" ca="1" si="5"/>
        <v>-786</v>
      </c>
      <c r="V33" s="8"/>
      <c r="W33" s="10">
        <f t="shared" ca="1" si="5"/>
        <v>3962</v>
      </c>
      <c r="X33" s="8"/>
      <c r="Y33" s="10">
        <f t="shared" ca="1" si="5"/>
        <v>3486</v>
      </c>
      <c r="Z33" s="8"/>
      <c r="AA33" s="15">
        <f t="shared" ca="1" si="4"/>
        <v>13092</v>
      </c>
    </row>
    <row r="34" spans="1:27" s="9" customFormat="1">
      <c r="A34" s="4"/>
      <c r="B34" s="4" t="s">
        <v>2</v>
      </c>
      <c r="C34" s="10">
        <f t="shared" ca="1" si="5"/>
        <v>4683</v>
      </c>
      <c r="D34" s="6"/>
      <c r="E34" s="10">
        <f t="shared" ca="1" si="5"/>
        <v>-1157</v>
      </c>
      <c r="F34" s="6"/>
      <c r="G34" s="10">
        <f t="shared" ca="1" si="5"/>
        <v>-669</v>
      </c>
      <c r="H34" s="6"/>
      <c r="I34" s="10">
        <f t="shared" ca="1" si="5"/>
        <v>-1426</v>
      </c>
      <c r="J34" s="6"/>
      <c r="K34" s="10">
        <f t="shared" ca="1" si="5"/>
        <v>-1186</v>
      </c>
      <c r="L34" s="6"/>
      <c r="M34" s="10">
        <f t="shared" ca="1" si="5"/>
        <v>12</v>
      </c>
      <c r="N34" s="6"/>
      <c r="O34" s="10">
        <f t="shared" ca="1" si="5"/>
        <v>-1477</v>
      </c>
      <c r="P34" s="6"/>
      <c r="Q34" s="10">
        <f t="shared" ca="1" si="5"/>
        <v>-3517</v>
      </c>
      <c r="R34" s="6"/>
      <c r="S34" s="10">
        <f t="shared" ca="1" si="5"/>
        <v>753</v>
      </c>
      <c r="T34" s="6"/>
      <c r="U34" s="10">
        <f t="shared" ca="1" si="5"/>
        <v>2527</v>
      </c>
      <c r="V34" s="6"/>
      <c r="W34" s="10">
        <f t="shared" ca="1" si="5"/>
        <v>-3553</v>
      </c>
      <c r="X34" s="6"/>
      <c r="Y34" s="10">
        <f t="shared" ca="1" si="5"/>
        <v>2113</v>
      </c>
      <c r="Z34" s="6"/>
      <c r="AA34" s="15">
        <f t="shared" ca="1" si="4"/>
        <v>-2897</v>
      </c>
    </row>
    <row r="35" spans="1:27" s="9" customFormat="1">
      <c r="A35" s="4"/>
      <c r="B35" s="4" t="s">
        <v>46</v>
      </c>
      <c r="C35" s="10">
        <f t="shared" ca="1" si="5"/>
        <v>3379</v>
      </c>
      <c r="D35" s="6"/>
      <c r="E35" s="10">
        <f t="shared" ca="1" si="5"/>
        <v>4460</v>
      </c>
      <c r="F35" s="6"/>
      <c r="G35" s="10">
        <f t="shared" ca="1" si="5"/>
        <v>-1754</v>
      </c>
      <c r="H35" s="6"/>
      <c r="I35" s="10">
        <f t="shared" ca="1" si="5"/>
        <v>-1947</v>
      </c>
      <c r="J35" s="6"/>
      <c r="K35" s="10">
        <f t="shared" ca="1" si="5"/>
        <v>-4347</v>
      </c>
      <c r="L35" s="6"/>
      <c r="M35" s="10">
        <f t="shared" ca="1" si="5"/>
        <v>-123</v>
      </c>
      <c r="N35" s="6"/>
      <c r="O35" s="10">
        <f t="shared" ca="1" si="5"/>
        <v>1426</v>
      </c>
      <c r="P35" s="6"/>
      <c r="Q35" s="10">
        <f t="shared" ca="1" si="5"/>
        <v>-4307</v>
      </c>
      <c r="R35" s="6"/>
      <c r="S35" s="10">
        <f t="shared" ca="1" si="5"/>
        <v>675</v>
      </c>
      <c r="T35" s="6"/>
      <c r="U35" s="10">
        <f t="shared" ca="1" si="5"/>
        <v>622</v>
      </c>
      <c r="V35" s="6"/>
      <c r="W35" s="10">
        <f t="shared" ca="1" si="5"/>
        <v>3789</v>
      </c>
      <c r="X35" s="6"/>
      <c r="Y35" s="10">
        <f t="shared" ca="1" si="5"/>
        <v>4784</v>
      </c>
      <c r="Z35" s="6"/>
      <c r="AA35" s="15">
        <f t="shared" ca="1" si="4"/>
        <v>6657</v>
      </c>
    </row>
    <row r="36" spans="1:27" s="9" customFormat="1">
      <c r="A36" s="4"/>
      <c r="B36" s="4"/>
      <c r="C36" s="31"/>
      <c r="D36" s="6"/>
      <c r="E36" s="10"/>
      <c r="F36" s="6"/>
      <c r="G36" s="10"/>
      <c r="H36" s="6"/>
      <c r="I36" s="10"/>
      <c r="J36" s="6"/>
      <c r="K36" s="10"/>
      <c r="L36" s="6"/>
      <c r="M36" s="10"/>
      <c r="N36" s="6"/>
      <c r="O36" s="10"/>
      <c r="P36" s="6"/>
      <c r="Q36" s="10"/>
      <c r="R36" s="6"/>
      <c r="S36" s="10"/>
      <c r="T36" s="6"/>
      <c r="U36" s="10"/>
      <c r="V36" s="6"/>
      <c r="W36" s="10"/>
      <c r="X36" s="6"/>
      <c r="Y36" s="10"/>
      <c r="Z36" s="6"/>
      <c r="AA36" s="15">
        <f t="shared" si="4"/>
        <v>0</v>
      </c>
    </row>
    <row r="37" spans="1:27" s="9" customFormat="1">
      <c r="A37" s="4"/>
      <c r="B37" s="3" t="s">
        <v>14</v>
      </c>
      <c r="C37" s="12">
        <f ca="1">SUM(C16:C36)</f>
        <v>30570</v>
      </c>
      <c r="D37" s="8"/>
      <c r="E37" s="12">
        <f t="shared" ref="E37:M37" ca="1" si="6">SUM(E16:E36)</f>
        <v>1290</v>
      </c>
      <c r="F37" s="8"/>
      <c r="G37" s="12">
        <f t="shared" ca="1" si="6"/>
        <v>45</v>
      </c>
      <c r="H37" s="8"/>
      <c r="I37" s="12">
        <f t="shared" ca="1" si="6"/>
        <v>-19318</v>
      </c>
      <c r="J37" s="8"/>
      <c r="K37" s="12">
        <f t="shared" ca="1" si="6"/>
        <v>14861</v>
      </c>
      <c r="L37" s="8"/>
      <c r="M37" s="12">
        <f t="shared" ca="1" si="6"/>
        <v>20040</v>
      </c>
      <c r="N37" s="6"/>
      <c r="O37" s="12">
        <f ca="1">SUM(O16:O36)</f>
        <v>-4314</v>
      </c>
      <c r="P37" s="8"/>
      <c r="Q37" s="12">
        <f ca="1">SUM(Q16:Q36)</f>
        <v>-11602</v>
      </c>
      <c r="R37" s="8"/>
      <c r="S37" s="12">
        <f ca="1">SUM(S16:S36)</f>
        <v>11312</v>
      </c>
      <c r="T37" s="8"/>
      <c r="U37" s="12">
        <f ca="1">SUM(U16:U36)</f>
        <v>-15506</v>
      </c>
      <c r="V37" s="8"/>
      <c r="W37" s="12">
        <f ca="1">SUM(W16:W36)</f>
        <v>22813</v>
      </c>
      <c r="X37" s="8"/>
      <c r="Y37" s="12">
        <f ca="1">SUM(Y16:Y36)</f>
        <v>-1060</v>
      </c>
      <c r="Z37" s="6"/>
      <c r="AA37" s="16">
        <f t="shared" ca="1" si="4"/>
        <v>49131</v>
      </c>
    </row>
    <row r="38" spans="1:27" s="9" customFormat="1">
      <c r="A38" s="3" t="s">
        <v>15</v>
      </c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5"/>
    </row>
    <row r="39" spans="1:27" s="9" customFormat="1">
      <c r="A39" s="4"/>
      <c r="B39" s="4" t="s">
        <v>16</v>
      </c>
      <c r="C39" s="10">
        <f t="shared" ref="C39:Y42" ca="1" si="7">RANDBETWEEN(-5000,5000)</f>
        <v>4999</v>
      </c>
      <c r="D39" s="6"/>
      <c r="E39" s="10">
        <f t="shared" ca="1" si="7"/>
        <v>1958</v>
      </c>
      <c r="F39" s="6"/>
      <c r="G39" s="10">
        <f t="shared" ca="1" si="7"/>
        <v>1821</v>
      </c>
      <c r="H39" s="6"/>
      <c r="I39" s="10">
        <f t="shared" ca="1" si="7"/>
        <v>-4494</v>
      </c>
      <c r="J39" s="6"/>
      <c r="K39" s="10">
        <f t="shared" ca="1" si="7"/>
        <v>3191</v>
      </c>
      <c r="L39" s="6"/>
      <c r="M39" s="10">
        <f t="shared" ca="1" si="7"/>
        <v>-4193</v>
      </c>
      <c r="N39" s="6"/>
      <c r="O39" s="10">
        <f t="shared" ca="1" si="7"/>
        <v>-1555</v>
      </c>
      <c r="P39" s="6"/>
      <c r="Q39" s="10">
        <f t="shared" ca="1" si="7"/>
        <v>375</v>
      </c>
      <c r="R39" s="6"/>
      <c r="S39" s="10">
        <f t="shared" ca="1" si="7"/>
        <v>2521</v>
      </c>
      <c r="T39" s="6"/>
      <c r="U39" s="10">
        <f t="shared" ca="1" si="7"/>
        <v>1980</v>
      </c>
      <c r="V39" s="6"/>
      <c r="W39" s="10">
        <f t="shared" ca="1" si="7"/>
        <v>-4732</v>
      </c>
      <c r="X39" s="6"/>
      <c r="Y39" s="10">
        <f t="shared" ca="1" si="7"/>
        <v>-4707</v>
      </c>
      <c r="Z39" s="6"/>
      <c r="AA39" s="15">
        <f ca="1">SUM(C39:Y39)</f>
        <v>-2836</v>
      </c>
    </row>
    <row r="40" spans="1:27" s="9" customFormat="1">
      <c r="A40" s="4"/>
      <c r="B40" s="4" t="s">
        <v>17</v>
      </c>
      <c r="C40" s="10">
        <f t="shared" ca="1" si="7"/>
        <v>1903</v>
      </c>
      <c r="D40" s="6"/>
      <c r="E40" s="10">
        <f t="shared" ca="1" si="7"/>
        <v>1216</v>
      </c>
      <c r="F40" s="6"/>
      <c r="G40" s="10">
        <f t="shared" ca="1" si="7"/>
        <v>-3589</v>
      </c>
      <c r="H40" s="6"/>
      <c r="I40" s="10">
        <f t="shared" ca="1" si="7"/>
        <v>-1514</v>
      </c>
      <c r="J40" s="6"/>
      <c r="K40" s="10">
        <f t="shared" ca="1" si="7"/>
        <v>-3877</v>
      </c>
      <c r="L40" s="6"/>
      <c r="M40" s="10">
        <f t="shared" ca="1" si="7"/>
        <v>4193</v>
      </c>
      <c r="N40" s="6"/>
      <c r="O40" s="10">
        <f t="shared" ca="1" si="7"/>
        <v>-2770</v>
      </c>
      <c r="P40" s="6"/>
      <c r="Q40" s="10">
        <f t="shared" ca="1" si="7"/>
        <v>-265</v>
      </c>
      <c r="R40" s="6"/>
      <c r="S40" s="10">
        <f t="shared" ca="1" si="7"/>
        <v>3384</v>
      </c>
      <c r="T40" s="6"/>
      <c r="U40" s="10">
        <f t="shared" ca="1" si="7"/>
        <v>-3156</v>
      </c>
      <c r="V40" s="6"/>
      <c r="W40" s="10">
        <f t="shared" ca="1" si="7"/>
        <v>-3112</v>
      </c>
      <c r="X40" s="6"/>
      <c r="Y40" s="10">
        <f t="shared" ca="1" si="7"/>
        <v>1039</v>
      </c>
      <c r="Z40" s="6"/>
      <c r="AA40" s="15">
        <f ca="1">SUM(C40:Y40)</f>
        <v>-6548</v>
      </c>
    </row>
    <row r="41" spans="1:27" s="9" customFormat="1">
      <c r="A41" s="4"/>
      <c r="B41" s="4" t="s">
        <v>18</v>
      </c>
      <c r="C41" s="10">
        <f t="shared" ca="1" si="7"/>
        <v>-4397</v>
      </c>
      <c r="D41" s="6"/>
      <c r="E41" s="10">
        <f t="shared" ca="1" si="7"/>
        <v>417</v>
      </c>
      <c r="F41" s="6"/>
      <c r="G41" s="10">
        <f t="shared" ca="1" si="7"/>
        <v>4167</v>
      </c>
      <c r="H41" s="6"/>
      <c r="I41" s="10">
        <f t="shared" ca="1" si="7"/>
        <v>1233</v>
      </c>
      <c r="J41" s="6"/>
      <c r="K41" s="10">
        <f t="shared" ca="1" si="7"/>
        <v>1540</v>
      </c>
      <c r="L41" s="6"/>
      <c r="M41" s="10">
        <f t="shared" ca="1" si="7"/>
        <v>-2006</v>
      </c>
      <c r="N41" s="6"/>
      <c r="O41" s="10">
        <f t="shared" ca="1" si="7"/>
        <v>-81</v>
      </c>
      <c r="P41" s="6"/>
      <c r="Q41" s="10">
        <f t="shared" ca="1" si="7"/>
        <v>-4289</v>
      </c>
      <c r="R41" s="6"/>
      <c r="S41" s="10">
        <f t="shared" ca="1" si="7"/>
        <v>2085</v>
      </c>
      <c r="T41" s="6"/>
      <c r="U41" s="10">
        <f t="shared" ca="1" si="7"/>
        <v>3793</v>
      </c>
      <c r="V41" s="6"/>
      <c r="W41" s="10">
        <f t="shared" ca="1" si="7"/>
        <v>-2589</v>
      </c>
      <c r="X41" s="6"/>
      <c r="Y41" s="10">
        <f t="shared" ca="1" si="7"/>
        <v>-3140</v>
      </c>
      <c r="Z41" s="6"/>
      <c r="AA41" s="15"/>
    </row>
    <row r="42" spans="1:27" s="9" customFormat="1">
      <c r="A42" s="4"/>
      <c r="B42" s="4" t="s">
        <v>2</v>
      </c>
      <c r="C42" s="10">
        <f t="shared" ca="1" si="7"/>
        <v>2413</v>
      </c>
      <c r="D42" s="8"/>
      <c r="E42" s="10">
        <f t="shared" ca="1" si="7"/>
        <v>3375</v>
      </c>
      <c r="F42" s="8"/>
      <c r="G42" s="10">
        <f t="shared" ca="1" si="7"/>
        <v>-3143</v>
      </c>
      <c r="H42" s="8"/>
      <c r="I42" s="10">
        <f t="shared" ca="1" si="7"/>
        <v>-3335</v>
      </c>
      <c r="J42" s="8"/>
      <c r="K42" s="10">
        <f t="shared" ca="1" si="7"/>
        <v>-2078</v>
      </c>
      <c r="L42" s="8"/>
      <c r="M42" s="10">
        <f t="shared" ca="1" si="7"/>
        <v>927</v>
      </c>
      <c r="N42" s="8"/>
      <c r="O42" s="10">
        <f t="shared" ca="1" si="7"/>
        <v>-94</v>
      </c>
      <c r="P42" s="8"/>
      <c r="Q42" s="10">
        <f t="shared" ca="1" si="7"/>
        <v>2435</v>
      </c>
      <c r="R42" s="8"/>
      <c r="S42" s="10">
        <f t="shared" ca="1" si="7"/>
        <v>-2738</v>
      </c>
      <c r="T42" s="8"/>
      <c r="U42" s="10">
        <f t="shared" ca="1" si="7"/>
        <v>4207</v>
      </c>
      <c r="V42" s="8"/>
      <c r="W42" s="10">
        <f t="shared" ca="1" si="7"/>
        <v>-2895</v>
      </c>
      <c r="X42" s="8"/>
      <c r="Y42" s="10">
        <f t="shared" ca="1" si="7"/>
        <v>-2411</v>
      </c>
      <c r="Z42" s="8"/>
      <c r="AA42" s="15">
        <f ca="1">SUM(C42:Y42)</f>
        <v>-3337</v>
      </c>
    </row>
    <row r="43" spans="1:27" s="9" customFormat="1">
      <c r="A43" s="4"/>
      <c r="B43" s="4"/>
      <c r="C43" s="10"/>
      <c r="D43" s="6"/>
      <c r="E43" s="10"/>
      <c r="F43" s="6"/>
      <c r="G43" s="10"/>
      <c r="H43" s="6"/>
      <c r="I43" s="10"/>
      <c r="J43" s="6"/>
      <c r="K43" s="10"/>
      <c r="L43" s="6"/>
      <c r="M43" s="10"/>
      <c r="N43" s="6"/>
      <c r="O43" s="10"/>
      <c r="P43" s="6"/>
      <c r="Q43" s="10"/>
      <c r="R43" s="6"/>
      <c r="S43" s="10"/>
      <c r="T43" s="6"/>
      <c r="U43" s="10"/>
      <c r="V43" s="6"/>
      <c r="W43" s="10"/>
      <c r="X43" s="6"/>
      <c r="Y43" s="10"/>
      <c r="Z43" s="6"/>
      <c r="AA43" s="15">
        <f>SUM(C43:Y43)</f>
        <v>0</v>
      </c>
    </row>
    <row r="44" spans="1:27" s="9" customFormat="1">
      <c r="A44" s="4"/>
      <c r="B44" s="3" t="s">
        <v>14</v>
      </c>
      <c r="C44" s="12">
        <f ca="1">SUM(C39:C43)</f>
        <v>4918</v>
      </c>
      <c r="D44" s="8"/>
      <c r="E44" s="12">
        <f ca="1">SUM(E39:E43)</f>
        <v>6966</v>
      </c>
      <c r="F44" s="8"/>
      <c r="G44" s="12">
        <f ca="1">SUM(G39:G43)</f>
        <v>-744</v>
      </c>
      <c r="H44" s="8"/>
      <c r="I44" s="12">
        <f ca="1">SUM(I39:I43)</f>
        <v>-8110</v>
      </c>
      <c r="J44" s="8"/>
      <c r="K44" s="12">
        <f ca="1">SUM(K39:K43)</f>
        <v>-1224</v>
      </c>
      <c r="L44" s="8"/>
      <c r="M44" s="12">
        <f ca="1">SUM(M39:M43)</f>
        <v>-1079</v>
      </c>
      <c r="N44" s="6"/>
      <c r="O44" s="12">
        <f ca="1">SUM(O39:O43)</f>
        <v>-4500</v>
      </c>
      <c r="P44" s="8"/>
      <c r="Q44" s="12">
        <f ca="1">SUM(Q39:Q43)</f>
        <v>-1744</v>
      </c>
      <c r="R44" s="8"/>
      <c r="S44" s="12">
        <f ca="1">SUM(S39:S43)</f>
        <v>5252</v>
      </c>
      <c r="T44" s="8"/>
      <c r="U44" s="12">
        <f ca="1">SUM(U39:U43)</f>
        <v>6824</v>
      </c>
      <c r="V44" s="8"/>
      <c r="W44" s="12">
        <f ca="1">SUM(W39:W43)</f>
        <v>-13328</v>
      </c>
      <c r="X44" s="8"/>
      <c r="Y44" s="12">
        <f ca="1">SUM(Y39:Y43)</f>
        <v>-9219</v>
      </c>
      <c r="Z44" s="6"/>
      <c r="AA44" s="20">
        <f ca="1">SUM(AA39:AA43)</f>
        <v>-12721</v>
      </c>
    </row>
    <row r="45" spans="1:27" s="9" customFormat="1">
      <c r="A45" s="3"/>
      <c r="B45" s="3" t="s">
        <v>19</v>
      </c>
      <c r="C45" s="7">
        <f ca="1">C37+C44</f>
        <v>35488</v>
      </c>
      <c r="D45" s="8"/>
      <c r="E45" s="7">
        <f ca="1">E37+E44</f>
        <v>8256</v>
      </c>
      <c r="F45" s="8"/>
      <c r="G45" s="7">
        <f ca="1">G37+G44</f>
        <v>-699</v>
      </c>
      <c r="H45" s="8"/>
      <c r="I45" s="7">
        <f ca="1">I37+I44</f>
        <v>-27428</v>
      </c>
      <c r="J45" s="8"/>
      <c r="K45" s="7">
        <f ca="1">K37+K44</f>
        <v>13637</v>
      </c>
      <c r="L45" s="8"/>
      <c r="M45" s="7">
        <f ca="1">M37+M44</f>
        <v>18961</v>
      </c>
      <c r="N45" s="6"/>
      <c r="O45" s="7">
        <f ca="1">O37+O44</f>
        <v>-8814</v>
      </c>
      <c r="P45" s="8"/>
      <c r="Q45" s="7">
        <f ca="1">Q37+Q44</f>
        <v>-13346</v>
      </c>
      <c r="R45" s="8"/>
      <c r="S45" s="7">
        <f ca="1">S37+S44</f>
        <v>16564</v>
      </c>
      <c r="T45" s="8"/>
      <c r="U45" s="7">
        <f ca="1">U37+U44</f>
        <v>-8682</v>
      </c>
      <c r="V45" s="8"/>
      <c r="W45" s="7">
        <f ca="1">W37+W44</f>
        <v>9485</v>
      </c>
      <c r="X45" s="8"/>
      <c r="Y45" s="7">
        <f ca="1">Y37+Y44</f>
        <v>-10279</v>
      </c>
      <c r="Z45" s="6"/>
      <c r="AA45" s="20">
        <f ca="1">AA37+AA44</f>
        <v>36410</v>
      </c>
    </row>
    <row r="46" spans="1:27" s="9" customFormat="1" ht="14" thickBot="1">
      <c r="A46" s="3" t="s">
        <v>20</v>
      </c>
      <c r="B46" s="4"/>
      <c r="C46" s="13">
        <f ca="1">C14-C45</f>
        <v>-39895</v>
      </c>
      <c r="D46" s="11"/>
      <c r="E46" s="13">
        <f ca="1">E14-E45</f>
        <v>-43080</v>
      </c>
      <c r="F46" s="8"/>
      <c r="G46" s="13">
        <f ca="1">G14-G45</f>
        <v>-39830</v>
      </c>
      <c r="H46" s="13"/>
      <c r="I46" s="13">
        <f t="shared" ref="H46:I46" ca="1" si="8">I14-I45</f>
        <v>-14108</v>
      </c>
      <c r="J46" s="8"/>
      <c r="K46" s="13">
        <f ca="1">K14-K45</f>
        <v>-25194</v>
      </c>
      <c r="L46" s="8"/>
      <c r="M46" s="13">
        <f ca="1">M14-M45</f>
        <v>-42963</v>
      </c>
      <c r="N46" s="6"/>
      <c r="O46" s="13">
        <f ca="1">O14-O45</f>
        <v>-39635</v>
      </c>
      <c r="P46" s="11"/>
      <c r="Q46" s="13">
        <f ca="1">Q14-Q45</f>
        <v>-29761</v>
      </c>
      <c r="R46" s="8"/>
      <c r="S46" s="13">
        <f ca="1">S14-S45</f>
        <v>-49453</v>
      </c>
      <c r="T46" s="8"/>
      <c r="U46" s="13">
        <f ca="1">U14-U45</f>
        <v>-30359</v>
      </c>
      <c r="V46" s="8"/>
      <c r="W46" s="13">
        <f ca="1">W14-W45</f>
        <v>-33747</v>
      </c>
      <c r="X46" s="8"/>
      <c r="Y46" s="13">
        <f ca="1">Y14-Y45</f>
        <v>-27016</v>
      </c>
      <c r="Z46" s="6"/>
      <c r="AA46" s="19"/>
    </row>
    <row r="47" spans="1:27" ht="14" thickTop="1">
      <c r="AA47" s="18"/>
    </row>
    <row r="48" spans="1:27">
      <c r="AA48" s="18"/>
    </row>
    <row r="49" spans="27:27">
      <c r="AA49" s="18"/>
    </row>
    <row r="50" spans="27:27">
      <c r="AA50" s="18"/>
    </row>
    <row r="51" spans="27:27">
      <c r="AA51" s="18"/>
    </row>
    <row r="52" spans="27:27">
      <c r="AA52" s="18"/>
    </row>
    <row r="53" spans="27:27">
      <c r="AA53" s="18"/>
    </row>
    <row r="54" spans="27:27">
      <c r="AA54" s="18"/>
    </row>
    <row r="55" spans="27:27">
      <c r="AA55" s="18"/>
    </row>
  </sheetData>
  <phoneticPr fontId="0" type="noConversion"/>
  <printOptions horizontalCentered="1"/>
  <pageMargins left="0.5" right="0.5" top="1" bottom="0.5" header="0.5" footer="0.5"/>
  <pageSetup scale="59" orientation="landscape" blackAndWhite="1" horizontalDpi="300" verticalDpi="300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Cash Flow 12 mo</vt:lpstr>
      <vt:lpstr>Month1_Ending_Bal</vt:lpstr>
      <vt:lpstr>Month10_Ending_Bal</vt:lpstr>
      <vt:lpstr>Month11_Ending_Bal</vt:lpstr>
      <vt:lpstr>Month12_Ending_Bal</vt:lpstr>
      <vt:lpstr>Month2_Ending_Bal</vt:lpstr>
      <vt:lpstr>Month3_Ending_Bal</vt:lpstr>
      <vt:lpstr>Month4_Ending_Bal</vt:lpstr>
      <vt:lpstr>Month5_Ending_Bal</vt:lpstr>
      <vt:lpstr>Month6_Ending_Bal</vt:lpstr>
      <vt:lpstr>Month7_Ending_Bal</vt:lpstr>
      <vt:lpstr>Month8_Ending_Bal</vt:lpstr>
      <vt:lpstr>Month9_Ending_Bal</vt:lpstr>
      <vt:lpstr>'Cash Flow 12 mo'!Print_Area</vt:lpstr>
      <vt:lpstr>'Cash Flow 12 mo'!Print_Titles</vt:lpstr>
    </vt:vector>
  </TitlesOfParts>
  <Company>HowBizWorks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Cash Flow Statement</dc:title>
  <dc:creator>Lee Ann Obringer</dc:creator>
  <cp:lastModifiedBy>Davis Vaughan</cp:lastModifiedBy>
  <cp:lastPrinted>2001-04-02T20:12:26Z</cp:lastPrinted>
  <dcterms:created xsi:type="dcterms:W3CDTF">1996-01-09T23:57:06Z</dcterms:created>
  <dcterms:modified xsi:type="dcterms:W3CDTF">2018-02-16T21:49:06Z</dcterms:modified>
</cp:coreProperties>
</file>