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920" tabRatio="911" firstSheet="1" activeTab="1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</sheets>
  <externalReferences>
    <externalReference r:id="rId59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'!$A$1:$N$194</definedName>
    <definedName name="_xlnm.Print_Area" localSheetId="16">'% of Timetabled Kilometres'!$A$1:$N$194</definedName>
    <definedName name="_xlnm.Print_Area" localSheetId="11">'% Schedule operated'!$A$1:$N$194</definedName>
    <definedName name="_xlnm.Print_Area" localSheetId="13">'% Schedule operated OFFPEAK'!$A$1:$N$194</definedName>
    <definedName name="_xlnm.Print_Area" localSheetId="12">'% Schedule operated PEAK'!$A$1:$N$194</definedName>
    <definedName name="_xlnm.Print_Area" localSheetId="21">'AEI Time'!$A$1:$N$194</definedName>
    <definedName name="_xlnm.Print_Area" localSheetId="44">'Asset Performance Summary'!$A$1:$J$15</definedName>
    <definedName name="_xlnm.Print_Area" localSheetId="49">'Asset related LCH'!$A$1:$N$172</definedName>
    <definedName name="_xlnm.Print_Area" localSheetId="32">'Bak LCH by Category'!$A$1:$N$375</definedName>
    <definedName name="_xlnm.Print_Area" localSheetId="33">'Cen LCH by Category'!$A$1:$N$375</definedName>
    <definedName name="_xlnm.Print_Area" localSheetId="34">'Cir H LCH by Category'!$A$1:$N$375</definedName>
    <definedName name="_xlnm.Print_Area" localSheetId="2">Contents!$A$1:$D$35</definedName>
    <definedName name="_xlnm.Print_Area" localSheetId="56">'CSS Cleanliness'!$A$1:$N$194</definedName>
    <definedName name="_xlnm.Print_Area" localSheetId="53">'CSS Information'!$A$1:$N$194</definedName>
    <definedName name="_xlnm.Print_Area" localSheetId="51">'CSS Overall'!$A$1:$N$194</definedName>
    <definedName name="_xlnm.Print_Area" localSheetId="55">'CSS Safety and Security'!$A$1:$N$194</definedName>
    <definedName name="_xlnm.Print_Area" localSheetId="54">'CSS Staff Helpfulness'!$A$1:$N$194</definedName>
    <definedName name="_xlnm.Print_Area" localSheetId="52">'CSS Train Service'!$A$1:$N$194</definedName>
    <definedName name="_xlnm.Print_Area" localSheetId="35">'DIS LCH by Category'!$A$1:$N$375</definedName>
    <definedName name="_xlnm.Print_Area" localSheetId="42">'Escalator Availability'!$A$1:$N$194</definedName>
    <definedName name="_xlnm.Print_Area" localSheetId="19">'Excess Journey Time'!$A$1:$N$194</definedName>
    <definedName name="_xlnm.Print_Area" localSheetId="20">'Excess JT - excl Industrial Act'!$A$1:$N$194</definedName>
    <definedName name="_xlnm.Print_Area" localSheetId="36">'JUB LCH by Category'!$A$1:$N$375</definedName>
    <definedName name="_xlnm.Print_Area" localSheetId="48">'L&amp;E MTBF'!$A$1:$N$155</definedName>
    <definedName name="_xlnm.Print_Area" localSheetId="31">'LCH by Category'!$A$1:$N$375</definedName>
    <definedName name="_xlnm.Print_Area" localSheetId="30">'LCH by Line'!$A$1:$N$194</definedName>
    <definedName name="_xlnm.Print_Area" localSheetId="43">'Lift Availability'!$A$1:$N$194</definedName>
    <definedName name="_xlnm.Print_Area" localSheetId="37">'MET LCH by Category'!$A$1:$N$375</definedName>
    <definedName name="_xlnm.Print_Area" localSheetId="50">'No engineer overruns'!$A$1:$N$173</definedName>
    <definedName name="_xlnm.Print_Area" localSheetId="38">'NOR LCH by Category'!$A$1:$N$375</definedName>
    <definedName name="_xlnm.Print_Area" localSheetId="46">'Number of service cont failures'!$A$1:$N$194</definedName>
    <definedName name="_xlnm.Print_Area" localSheetId="47">'Number of Track failures'!$A$1:$N$194</definedName>
    <definedName name="_xlnm.Print_Area" localSheetId="24">'On Train Time'!$A$1:$N$194</definedName>
    <definedName name="_xlnm.Print_Area" localSheetId="7">'Operated KMs'!$A$1:$N$194</definedName>
    <definedName name="_xlnm.Print_Area" localSheetId="10">'Operated KMs OFFPEAK'!$A$1:$N$194</definedName>
    <definedName name="_xlnm.Print_Area" localSheetId="9">'Operated KMs PEAK'!$A$1:$N$194</definedName>
    <definedName name="_xlnm.Print_Area" localSheetId="8">'Operated KMs PEAK old'!$A$1:$N$200</definedName>
    <definedName name="_xlnm.Print_Area" localSheetId="57">'Passenger Journeys'!$A$1:$N$194</definedName>
    <definedName name="_xlnm.Print_Area" localSheetId="39">'PICC LCH by Category'!$A$1:$N$375</definedName>
    <definedName name="_xlnm.Print_Area" localSheetId="27">'Planned Closures Time'!$A$1:$N$194</definedName>
    <definedName name="_xlnm.Print_Area" localSheetId="23">'Platform Wait Time'!$A$1:$N$194</definedName>
    <definedName name="_xlnm.Print_Area" localSheetId="45">'Rolling Stock MDBF'!$A$1:$N$194</definedName>
    <definedName name="_xlnm.Print_Area" localSheetId="17">'Scheduled Journey Time'!$A$1:$N$194</definedName>
    <definedName name="_xlnm.Print_Area" localSheetId="4">'Scheduled kilometres'!$A$1:$N$194</definedName>
    <definedName name="_xlnm.Print_Area" localSheetId="6">'Scheduled kilometres OFFPEAK'!$A$1:$N$194</definedName>
    <definedName name="_xlnm.Print_Area" localSheetId="5">'Scheduled kilometres PEAK'!$A$1:$N$194</definedName>
    <definedName name="_xlnm.Print_Area" localSheetId="25">'Station Journey Time'!$A$1:$N$194</definedName>
    <definedName name="_xlnm.Print_Area" localSheetId="29">'Stn Closures'!$A$1:$N$194</definedName>
    <definedName name="_xlnm.Print_Area" localSheetId="22">'Ticket Purchase Time'!$A$1:$N$194</definedName>
    <definedName name="_xlnm.Print_Area" localSheetId="15">'Timetabled kilometres'!$A$1:$N$194</definedName>
    <definedName name="_xlnm.Print_Area" localSheetId="18">'Total Journey Time'!$A$1:$N$194</definedName>
    <definedName name="_xlnm.Print_Area" localSheetId="28">'Train Delays 15 mins'!$A$1:$N$194</definedName>
    <definedName name="_xlnm.Print_Area" localSheetId="26">'Train Journey Time'!$A$1:$N$194</definedName>
    <definedName name="_xlnm.Print_Area" localSheetId="40">'Vic LCH by Category'!$A$1:$N$375</definedName>
    <definedName name="_xlnm.Print_Area" localSheetId="41">'W C LCH by Category'!$A$1:$N$375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N194" i="84" l="1"/>
  <c r="N194" i="83"/>
  <c r="J194" i="83"/>
  <c r="I194" i="83"/>
  <c r="F194" i="83"/>
  <c r="E194" i="83"/>
  <c r="B194" i="83"/>
  <c r="M194" i="83" l="1"/>
  <c r="C194" i="83"/>
  <c r="K194" i="83"/>
  <c r="G194" i="83"/>
  <c r="D194" i="83"/>
  <c r="H194" i="83"/>
  <c r="L194" i="83"/>
  <c r="N184" i="209" l="1"/>
  <c r="N185" i="209"/>
  <c r="N186" i="209"/>
  <c r="N187" i="209"/>
  <c r="N188" i="209"/>
  <c r="N189" i="209"/>
  <c r="N190" i="209"/>
  <c r="N191" i="209"/>
  <c r="N192" i="209"/>
  <c r="N193" i="209"/>
  <c r="N194" i="209"/>
  <c r="N184" i="208"/>
  <c r="N185" i="208"/>
  <c r="N186" i="208"/>
  <c r="N187" i="208"/>
  <c r="N188" i="208"/>
  <c r="N189" i="208"/>
  <c r="N190" i="208"/>
  <c r="N191" i="208"/>
  <c r="N192" i="208"/>
  <c r="N193" i="208"/>
  <c r="N194" i="208"/>
  <c r="N184" i="67"/>
  <c r="N184" i="71" s="1"/>
  <c r="N185" i="67"/>
  <c r="N185" i="71" s="1"/>
  <c r="N186" i="67"/>
  <c r="N186" i="71" s="1"/>
  <c r="N187" i="67"/>
  <c r="N187" i="71" s="1"/>
  <c r="N188" i="67"/>
  <c r="N188" i="71" s="1"/>
  <c r="N189" i="67"/>
  <c r="N189" i="71" s="1"/>
  <c r="N190" i="67"/>
  <c r="N190" i="71" s="1"/>
  <c r="N191" i="67"/>
  <c r="N191" i="71" s="1"/>
  <c r="N192" i="67"/>
  <c r="N192" i="71" s="1"/>
  <c r="N193" i="67"/>
  <c r="N193" i="71" s="1"/>
  <c r="N194" i="67"/>
  <c r="N194" i="71" s="1"/>
  <c r="N184" i="90"/>
  <c r="N185" i="90"/>
  <c r="N186" i="90"/>
  <c r="N187" i="90"/>
  <c r="N188" i="90"/>
  <c r="N189" i="90"/>
  <c r="N190" i="90"/>
  <c r="N191" i="90"/>
  <c r="N192" i="90"/>
  <c r="N193" i="90"/>
  <c r="N194" i="90"/>
  <c r="M194" i="84" l="1"/>
  <c r="L194" i="84"/>
  <c r="K194" i="84"/>
  <c r="J194" i="84"/>
  <c r="I194" i="84"/>
  <c r="H194" i="84"/>
  <c r="G194" i="84"/>
  <c r="F194" i="84"/>
  <c r="E194" i="84"/>
  <c r="D194" i="84"/>
  <c r="C194" i="84"/>
  <c r="B194" i="84"/>
  <c r="M194" i="71"/>
  <c r="M184" i="209"/>
  <c r="M185" i="209"/>
  <c r="M186" i="209"/>
  <c r="M187" i="209"/>
  <c r="M188" i="209"/>
  <c r="M189" i="209"/>
  <c r="M190" i="209"/>
  <c r="M191" i="209"/>
  <c r="M192" i="209"/>
  <c r="M193" i="209"/>
  <c r="M194" i="209"/>
  <c r="M184" i="208"/>
  <c r="M185" i="208"/>
  <c r="M186" i="208"/>
  <c r="M187" i="208"/>
  <c r="M188" i="208"/>
  <c r="M189" i="208"/>
  <c r="M190" i="208"/>
  <c r="M191" i="208"/>
  <c r="M192" i="208"/>
  <c r="M193" i="208"/>
  <c r="M194" i="208"/>
  <c r="M184" i="67"/>
  <c r="M184" i="71" s="1"/>
  <c r="M185" i="67"/>
  <c r="M185" i="71" s="1"/>
  <c r="M186" i="67"/>
  <c r="M186" i="71" s="1"/>
  <c r="M187" i="67"/>
  <c r="M187" i="71" s="1"/>
  <c r="M188" i="67"/>
  <c r="M188" i="71" s="1"/>
  <c r="M189" i="67"/>
  <c r="M189" i="71" s="1"/>
  <c r="M190" i="67"/>
  <c r="M190" i="71" s="1"/>
  <c r="M191" i="67"/>
  <c r="M191" i="71" s="1"/>
  <c r="M192" i="67"/>
  <c r="M192" i="71" s="1"/>
  <c r="M193" i="67"/>
  <c r="M193" i="71" s="1"/>
  <c r="M194" i="67"/>
  <c r="B184" i="67" l="1"/>
  <c r="C184" i="67"/>
  <c r="D184" i="67"/>
  <c r="E184" i="67"/>
  <c r="F184" i="67"/>
  <c r="G184" i="67"/>
  <c r="H184" i="67"/>
  <c r="I184" i="67"/>
  <c r="J184" i="67"/>
  <c r="K184" i="67"/>
  <c r="L184" i="67"/>
  <c r="B185" i="67"/>
  <c r="C185" i="67"/>
  <c r="D185" i="67"/>
  <c r="E185" i="67"/>
  <c r="F185" i="67"/>
  <c r="G185" i="67"/>
  <c r="H185" i="67"/>
  <c r="I185" i="67"/>
  <c r="J185" i="67"/>
  <c r="K185" i="67"/>
  <c r="L185" i="67"/>
  <c r="B186" i="67"/>
  <c r="C186" i="67"/>
  <c r="D186" i="67"/>
  <c r="E186" i="67"/>
  <c r="F186" i="67"/>
  <c r="G186" i="67"/>
  <c r="H186" i="67"/>
  <c r="I186" i="67"/>
  <c r="J186" i="67"/>
  <c r="K186" i="67"/>
  <c r="L186" i="67"/>
  <c r="B187" i="67"/>
  <c r="C187" i="67"/>
  <c r="D187" i="67"/>
  <c r="E187" i="67"/>
  <c r="F187" i="67"/>
  <c r="G187" i="67"/>
  <c r="H187" i="67"/>
  <c r="I187" i="67"/>
  <c r="J187" i="67"/>
  <c r="K187" i="67"/>
  <c r="L187" i="67"/>
  <c r="B188" i="67"/>
  <c r="C188" i="67"/>
  <c r="D188" i="67"/>
  <c r="E188" i="67"/>
  <c r="F188" i="67"/>
  <c r="G188" i="67"/>
  <c r="H188" i="67"/>
  <c r="I188" i="67"/>
  <c r="J188" i="67"/>
  <c r="K188" i="67"/>
  <c r="L188" i="67"/>
  <c r="B189" i="67"/>
  <c r="C189" i="67"/>
  <c r="D189" i="67"/>
  <c r="E189" i="67"/>
  <c r="F189" i="67"/>
  <c r="G189" i="67"/>
  <c r="H189" i="67"/>
  <c r="I189" i="67"/>
  <c r="J189" i="67"/>
  <c r="K189" i="67"/>
  <c r="L189" i="67"/>
  <c r="B190" i="67"/>
  <c r="C190" i="67"/>
  <c r="D190" i="67"/>
  <c r="E190" i="67"/>
  <c r="F190" i="67"/>
  <c r="G190" i="67"/>
  <c r="H190" i="67"/>
  <c r="I190" i="67"/>
  <c r="J190" i="67"/>
  <c r="K190" i="67"/>
  <c r="L190" i="67"/>
  <c r="B191" i="67"/>
  <c r="C191" i="67"/>
  <c r="D191" i="67"/>
  <c r="E191" i="67"/>
  <c r="F191" i="67"/>
  <c r="G191" i="67"/>
  <c r="H191" i="67"/>
  <c r="I191" i="67"/>
  <c r="J191" i="67"/>
  <c r="K191" i="67"/>
  <c r="L191" i="67"/>
  <c r="B192" i="67"/>
  <c r="C192" i="67"/>
  <c r="D192" i="67"/>
  <c r="E192" i="67"/>
  <c r="F192" i="67"/>
  <c r="G192" i="67"/>
  <c r="H192" i="67"/>
  <c r="I192" i="67"/>
  <c r="J192" i="67"/>
  <c r="K192" i="67"/>
  <c r="L192" i="67"/>
  <c r="B193" i="67"/>
  <c r="C193" i="67"/>
  <c r="D193" i="67"/>
  <c r="E193" i="67"/>
  <c r="F193" i="67"/>
  <c r="G193" i="67"/>
  <c r="H193" i="67"/>
  <c r="I193" i="67"/>
  <c r="J193" i="67"/>
  <c r="K193" i="67"/>
  <c r="L193" i="67"/>
  <c r="B194" i="67"/>
  <c r="C194" i="67"/>
  <c r="D194" i="67"/>
  <c r="E194" i="67"/>
  <c r="F194" i="67"/>
  <c r="G194" i="67"/>
  <c r="H194" i="67"/>
  <c r="I194" i="67"/>
  <c r="J194" i="67"/>
  <c r="K194" i="67"/>
  <c r="L194" i="67"/>
  <c r="M194" i="90" l="1"/>
  <c r="M193" i="90"/>
  <c r="M192" i="90"/>
  <c r="M191" i="90"/>
  <c r="M190" i="90"/>
  <c r="M189" i="90"/>
  <c r="M188" i="90"/>
  <c r="M187" i="90"/>
  <c r="M186" i="90"/>
  <c r="M185" i="90"/>
  <c r="M184" i="90"/>
  <c r="L194" i="71" l="1"/>
  <c r="L193" i="71"/>
  <c r="L192" i="71"/>
  <c r="L191" i="71"/>
  <c r="L190" i="71"/>
  <c r="L189" i="71"/>
  <c r="L188" i="71"/>
  <c r="L187" i="71"/>
  <c r="L186" i="71"/>
  <c r="L185" i="71"/>
  <c r="L184" i="71"/>
  <c r="L194" i="209"/>
  <c r="L193" i="209"/>
  <c r="L192" i="209"/>
  <c r="L191" i="209"/>
  <c r="L190" i="209"/>
  <c r="L189" i="209"/>
  <c r="L188" i="209"/>
  <c r="L187" i="209"/>
  <c r="L186" i="209"/>
  <c r="L185" i="209"/>
  <c r="L184" i="209"/>
  <c r="L194" i="208"/>
  <c r="L193" i="208"/>
  <c r="L192" i="208"/>
  <c r="L191" i="208"/>
  <c r="L190" i="208"/>
  <c r="L189" i="208"/>
  <c r="L188" i="208"/>
  <c r="L187" i="208"/>
  <c r="L186" i="208"/>
  <c r="L185" i="208"/>
  <c r="L184" i="208"/>
  <c r="L193" i="90" l="1"/>
  <c r="L189" i="90"/>
  <c r="L185" i="90"/>
  <c r="L192" i="90"/>
  <c r="L191" i="90"/>
  <c r="L190" i="90"/>
  <c r="L188" i="90"/>
  <c r="L187" i="90"/>
  <c r="L186" i="90"/>
  <c r="L184" i="90"/>
  <c r="L194" i="90" l="1"/>
  <c r="N98" i="71"/>
  <c r="M98" i="71"/>
  <c r="L98" i="71"/>
  <c r="K98" i="71"/>
  <c r="J98" i="71"/>
  <c r="I98" i="71"/>
  <c r="H98" i="71"/>
  <c r="G98" i="71"/>
  <c r="F98" i="71"/>
  <c r="E98" i="71"/>
  <c r="D98" i="71"/>
  <c r="C98" i="71"/>
  <c r="B98" i="71"/>
  <c r="N97" i="71"/>
  <c r="M97" i="71"/>
  <c r="L97" i="71"/>
  <c r="K97" i="71"/>
  <c r="J97" i="71"/>
  <c r="I97" i="71"/>
  <c r="H97" i="71"/>
  <c r="G97" i="71"/>
  <c r="F97" i="71"/>
  <c r="E97" i="71"/>
  <c r="D97" i="71"/>
  <c r="C97" i="71"/>
  <c r="B97" i="71"/>
  <c r="N96" i="71"/>
  <c r="M96" i="71"/>
  <c r="L96" i="71"/>
  <c r="K96" i="71"/>
  <c r="J96" i="71"/>
  <c r="I96" i="71"/>
  <c r="H96" i="71"/>
  <c r="G96" i="71"/>
  <c r="F96" i="71"/>
  <c r="E96" i="71"/>
  <c r="D96" i="71"/>
  <c r="C96" i="71"/>
  <c r="B96" i="71"/>
  <c r="N95" i="71"/>
  <c r="M95" i="71"/>
  <c r="L95" i="71"/>
  <c r="K95" i="71"/>
  <c r="J95" i="71"/>
  <c r="I95" i="71"/>
  <c r="H95" i="71"/>
  <c r="G95" i="71"/>
  <c r="F95" i="71"/>
  <c r="E95" i="71"/>
  <c r="D95" i="71"/>
  <c r="C95" i="71"/>
  <c r="B95" i="71"/>
  <c r="N94" i="71"/>
  <c r="M94" i="71"/>
  <c r="L94" i="71"/>
  <c r="K94" i="71"/>
  <c r="J94" i="71"/>
  <c r="I94" i="71"/>
  <c r="H94" i="71"/>
  <c r="G94" i="71"/>
  <c r="F94" i="71"/>
  <c r="E94" i="71"/>
  <c r="D94" i="71"/>
  <c r="C94" i="71"/>
  <c r="B94" i="71"/>
  <c r="N93" i="71"/>
  <c r="M93" i="71"/>
  <c r="L93" i="71"/>
  <c r="K93" i="71"/>
  <c r="J93" i="71"/>
  <c r="I93" i="71"/>
  <c r="H93" i="71"/>
  <c r="G93" i="71"/>
  <c r="F93" i="71"/>
  <c r="E93" i="71"/>
  <c r="D93" i="71"/>
  <c r="C93" i="71"/>
  <c r="B93" i="71"/>
  <c r="N92" i="71"/>
  <c r="M92" i="71"/>
  <c r="L92" i="71"/>
  <c r="K92" i="71"/>
  <c r="J92" i="71"/>
  <c r="I92" i="71"/>
  <c r="H92" i="71"/>
  <c r="G92" i="71"/>
  <c r="F92" i="71"/>
  <c r="E92" i="71"/>
  <c r="D92" i="71"/>
  <c r="C92" i="71"/>
  <c r="B92" i="71"/>
  <c r="N91" i="71"/>
  <c r="M91" i="71"/>
  <c r="L91" i="71"/>
  <c r="K91" i="71"/>
  <c r="J91" i="71"/>
  <c r="I91" i="71"/>
  <c r="H91" i="71"/>
  <c r="G91" i="71"/>
  <c r="F91" i="71"/>
  <c r="E91" i="71"/>
  <c r="D91" i="71"/>
  <c r="C91" i="71"/>
  <c r="B91" i="71"/>
  <c r="N90" i="71"/>
  <c r="M90" i="71"/>
  <c r="L90" i="71"/>
  <c r="K90" i="71"/>
  <c r="J90" i="71"/>
  <c r="I90" i="71"/>
  <c r="H90" i="71"/>
  <c r="G90" i="71"/>
  <c r="F90" i="71"/>
  <c r="E90" i="71"/>
  <c r="D90" i="71"/>
  <c r="C90" i="71"/>
  <c r="B90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B89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B88" i="71"/>
  <c r="N110" i="71"/>
  <c r="M110" i="71"/>
  <c r="L110" i="71"/>
  <c r="K110" i="71"/>
  <c r="J110" i="71"/>
  <c r="I110" i="71"/>
  <c r="H110" i="71"/>
  <c r="G110" i="71"/>
  <c r="F110" i="71"/>
  <c r="E110" i="71"/>
  <c r="D110" i="71"/>
  <c r="C110" i="71"/>
  <c r="B110" i="71"/>
  <c r="N109" i="71"/>
  <c r="M109" i="71"/>
  <c r="L109" i="71"/>
  <c r="K109" i="71"/>
  <c r="J109" i="71"/>
  <c r="I109" i="71"/>
  <c r="H109" i="71"/>
  <c r="G109" i="71"/>
  <c r="F109" i="71"/>
  <c r="E109" i="71"/>
  <c r="D109" i="71"/>
  <c r="C109" i="71"/>
  <c r="B109" i="71"/>
  <c r="N108" i="71"/>
  <c r="M108" i="71"/>
  <c r="L108" i="71"/>
  <c r="K108" i="71"/>
  <c r="J108" i="71"/>
  <c r="I108" i="71"/>
  <c r="H108" i="71"/>
  <c r="G108" i="71"/>
  <c r="F108" i="71"/>
  <c r="E108" i="71"/>
  <c r="D108" i="71"/>
  <c r="C108" i="71"/>
  <c r="B108" i="71"/>
  <c r="N107" i="71"/>
  <c r="M107" i="71"/>
  <c r="L107" i="71"/>
  <c r="K107" i="71"/>
  <c r="J107" i="71"/>
  <c r="I107" i="71"/>
  <c r="H107" i="71"/>
  <c r="G107" i="71"/>
  <c r="F107" i="71"/>
  <c r="E107" i="71"/>
  <c r="D107" i="71"/>
  <c r="C107" i="71"/>
  <c r="B107" i="71"/>
  <c r="N106" i="71"/>
  <c r="M106" i="71"/>
  <c r="L106" i="71"/>
  <c r="K106" i="71"/>
  <c r="J106" i="71"/>
  <c r="I106" i="71"/>
  <c r="H106" i="71"/>
  <c r="G106" i="71"/>
  <c r="F106" i="71"/>
  <c r="E106" i="71"/>
  <c r="D106" i="71"/>
  <c r="C106" i="71"/>
  <c r="B106" i="71"/>
  <c r="N105" i="71"/>
  <c r="M105" i="71"/>
  <c r="L105" i="71"/>
  <c r="K105" i="71"/>
  <c r="J105" i="71"/>
  <c r="I105" i="71"/>
  <c r="H105" i="71"/>
  <c r="G105" i="71"/>
  <c r="F105" i="71"/>
  <c r="E105" i="71"/>
  <c r="D105" i="71"/>
  <c r="C105" i="71"/>
  <c r="B105" i="71"/>
  <c r="N104" i="71"/>
  <c r="M104" i="71"/>
  <c r="L104" i="71"/>
  <c r="K104" i="71"/>
  <c r="J104" i="71"/>
  <c r="I104" i="71"/>
  <c r="H104" i="71"/>
  <c r="G104" i="71"/>
  <c r="F104" i="71"/>
  <c r="E104" i="71"/>
  <c r="D104" i="71"/>
  <c r="C104" i="71"/>
  <c r="B104" i="71"/>
  <c r="N103" i="71"/>
  <c r="M103" i="71"/>
  <c r="L103" i="71"/>
  <c r="K103" i="71"/>
  <c r="J103" i="71"/>
  <c r="I103" i="71"/>
  <c r="H103" i="71"/>
  <c r="G103" i="71"/>
  <c r="F103" i="71"/>
  <c r="E103" i="71"/>
  <c r="D103" i="71"/>
  <c r="C103" i="71"/>
  <c r="B103" i="71"/>
  <c r="N102" i="71"/>
  <c r="M102" i="71"/>
  <c r="L102" i="71"/>
  <c r="K102" i="71"/>
  <c r="J102" i="71"/>
  <c r="I102" i="71"/>
  <c r="H102" i="71"/>
  <c r="G102" i="71"/>
  <c r="F102" i="71"/>
  <c r="E102" i="71"/>
  <c r="D102" i="71"/>
  <c r="C102" i="71"/>
  <c r="B102" i="71"/>
  <c r="N101" i="71"/>
  <c r="M101" i="71"/>
  <c r="L101" i="71"/>
  <c r="K101" i="71"/>
  <c r="J101" i="71"/>
  <c r="I101" i="71"/>
  <c r="H101" i="71"/>
  <c r="G101" i="71"/>
  <c r="F101" i="71"/>
  <c r="E101" i="71"/>
  <c r="D101" i="71"/>
  <c r="C101" i="71"/>
  <c r="B101" i="71"/>
  <c r="N100" i="71"/>
  <c r="M100" i="71"/>
  <c r="L100" i="71"/>
  <c r="K100" i="71"/>
  <c r="J100" i="71"/>
  <c r="I100" i="71"/>
  <c r="H100" i="71"/>
  <c r="G100" i="71"/>
  <c r="F100" i="71"/>
  <c r="E100" i="71"/>
  <c r="D100" i="71"/>
  <c r="C100" i="71"/>
  <c r="B100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N121" i="71"/>
  <c r="M121" i="71"/>
  <c r="L121" i="71"/>
  <c r="K121" i="71"/>
  <c r="J121" i="71"/>
  <c r="I121" i="71"/>
  <c r="H121" i="71"/>
  <c r="G121" i="71"/>
  <c r="F121" i="71"/>
  <c r="E121" i="71"/>
  <c r="D121" i="71"/>
  <c r="C121" i="71"/>
  <c r="B121" i="71"/>
  <c r="N120" i="71"/>
  <c r="M120" i="71"/>
  <c r="L120" i="71"/>
  <c r="K120" i="71"/>
  <c r="J120" i="71"/>
  <c r="I120" i="71"/>
  <c r="H120" i="71"/>
  <c r="G120" i="71"/>
  <c r="F120" i="71"/>
  <c r="E120" i="71"/>
  <c r="D120" i="71"/>
  <c r="C120" i="71"/>
  <c r="B120" i="71"/>
  <c r="N119" i="71"/>
  <c r="M119" i="71"/>
  <c r="L119" i="71"/>
  <c r="K119" i="71"/>
  <c r="J119" i="71"/>
  <c r="I119" i="71"/>
  <c r="H119" i="71"/>
  <c r="G119" i="71"/>
  <c r="F119" i="71"/>
  <c r="E119" i="71"/>
  <c r="D119" i="71"/>
  <c r="C119" i="71"/>
  <c r="B119" i="71"/>
  <c r="N118" i="71"/>
  <c r="M118" i="71"/>
  <c r="L118" i="71"/>
  <c r="K118" i="71"/>
  <c r="J118" i="71"/>
  <c r="I118" i="71"/>
  <c r="H118" i="71"/>
  <c r="G118" i="71"/>
  <c r="F118" i="71"/>
  <c r="E118" i="71"/>
  <c r="D118" i="71"/>
  <c r="C118" i="71"/>
  <c r="B118" i="71"/>
  <c r="N117" i="71"/>
  <c r="M117" i="71"/>
  <c r="L117" i="71"/>
  <c r="K117" i="71"/>
  <c r="J117" i="71"/>
  <c r="I117" i="71"/>
  <c r="H117" i="71"/>
  <c r="G117" i="71"/>
  <c r="F117" i="71"/>
  <c r="E117" i="71"/>
  <c r="D117" i="71"/>
  <c r="C117" i="71"/>
  <c r="B117" i="71"/>
  <c r="N116" i="71"/>
  <c r="M116" i="71"/>
  <c r="L116" i="71"/>
  <c r="K116" i="71"/>
  <c r="J116" i="71"/>
  <c r="I116" i="71"/>
  <c r="H116" i="71"/>
  <c r="G116" i="71"/>
  <c r="F116" i="71"/>
  <c r="E116" i="71"/>
  <c r="D116" i="71"/>
  <c r="C116" i="71"/>
  <c r="B116" i="71"/>
  <c r="N115" i="71"/>
  <c r="M115" i="71"/>
  <c r="L115" i="71"/>
  <c r="K115" i="71"/>
  <c r="J115" i="71"/>
  <c r="I115" i="71"/>
  <c r="H115" i="71"/>
  <c r="G115" i="71"/>
  <c r="F115" i="71"/>
  <c r="E115" i="71"/>
  <c r="D115" i="71"/>
  <c r="C115" i="71"/>
  <c r="B115" i="71"/>
  <c r="N114" i="71"/>
  <c r="M114" i="71"/>
  <c r="L114" i="71"/>
  <c r="K114" i="71"/>
  <c r="J114" i="71"/>
  <c r="I114" i="71"/>
  <c r="H114" i="71"/>
  <c r="G114" i="71"/>
  <c r="F114" i="71"/>
  <c r="E114" i="71"/>
  <c r="D114" i="71"/>
  <c r="C114" i="71"/>
  <c r="B114" i="71"/>
  <c r="N113" i="71"/>
  <c r="M113" i="71"/>
  <c r="L113" i="71"/>
  <c r="K113" i="71"/>
  <c r="J113" i="71"/>
  <c r="I113" i="71"/>
  <c r="H113" i="71"/>
  <c r="G113" i="71"/>
  <c r="F113" i="71"/>
  <c r="E113" i="71"/>
  <c r="D113" i="71"/>
  <c r="C113" i="71"/>
  <c r="B113" i="71"/>
  <c r="N112" i="71"/>
  <c r="M112" i="71"/>
  <c r="L112" i="71"/>
  <c r="K112" i="71"/>
  <c r="J112" i="71"/>
  <c r="I112" i="71"/>
  <c r="H112" i="71"/>
  <c r="G112" i="71"/>
  <c r="F112" i="71"/>
  <c r="E112" i="71"/>
  <c r="D112" i="71"/>
  <c r="C112" i="71"/>
  <c r="B112" i="71"/>
  <c r="N134" i="71"/>
  <c r="M134" i="71"/>
  <c r="L134" i="71"/>
  <c r="K134" i="71"/>
  <c r="J134" i="71"/>
  <c r="I134" i="71"/>
  <c r="H134" i="71"/>
  <c r="G134" i="71"/>
  <c r="F134" i="71"/>
  <c r="E134" i="71"/>
  <c r="D134" i="71"/>
  <c r="C134" i="71"/>
  <c r="B134" i="71"/>
  <c r="N133" i="71"/>
  <c r="M133" i="71"/>
  <c r="L133" i="71"/>
  <c r="K133" i="71"/>
  <c r="J133" i="71"/>
  <c r="I133" i="71"/>
  <c r="H133" i="71"/>
  <c r="G133" i="71"/>
  <c r="F133" i="71"/>
  <c r="E133" i="71"/>
  <c r="D133" i="71"/>
  <c r="C133" i="71"/>
  <c r="B133" i="71"/>
  <c r="N132" i="71"/>
  <c r="M132" i="71"/>
  <c r="L132" i="71"/>
  <c r="K132" i="71"/>
  <c r="J132" i="71"/>
  <c r="I132" i="71"/>
  <c r="H132" i="71"/>
  <c r="G132" i="71"/>
  <c r="F132" i="71"/>
  <c r="E132" i="71"/>
  <c r="D132" i="71"/>
  <c r="C132" i="71"/>
  <c r="B132" i="71"/>
  <c r="N131" i="71"/>
  <c r="M131" i="71"/>
  <c r="L131" i="71"/>
  <c r="K131" i="71"/>
  <c r="J131" i="71"/>
  <c r="I131" i="71"/>
  <c r="H131" i="71"/>
  <c r="G131" i="71"/>
  <c r="F131" i="71"/>
  <c r="E131" i="71"/>
  <c r="D131" i="71"/>
  <c r="C131" i="71"/>
  <c r="B131" i="71"/>
  <c r="N130" i="71"/>
  <c r="M130" i="71"/>
  <c r="L130" i="71"/>
  <c r="K130" i="71"/>
  <c r="J130" i="71"/>
  <c r="I130" i="71"/>
  <c r="H130" i="71"/>
  <c r="G130" i="71"/>
  <c r="F130" i="71"/>
  <c r="E130" i="71"/>
  <c r="D130" i="71"/>
  <c r="C130" i="71"/>
  <c r="B130" i="71"/>
  <c r="N129" i="71"/>
  <c r="M129" i="71"/>
  <c r="L129" i="71"/>
  <c r="K129" i="71"/>
  <c r="J129" i="71"/>
  <c r="I129" i="71"/>
  <c r="H129" i="71"/>
  <c r="G129" i="71"/>
  <c r="F129" i="71"/>
  <c r="E129" i="71"/>
  <c r="D129" i="71"/>
  <c r="C129" i="71"/>
  <c r="B129" i="71"/>
  <c r="N128" i="71"/>
  <c r="M128" i="71"/>
  <c r="L128" i="71"/>
  <c r="K128" i="71"/>
  <c r="J128" i="71"/>
  <c r="I128" i="71"/>
  <c r="H128" i="71"/>
  <c r="G128" i="71"/>
  <c r="F128" i="71"/>
  <c r="E128" i="71"/>
  <c r="D128" i="71"/>
  <c r="C128" i="71"/>
  <c r="B128" i="71"/>
  <c r="N127" i="71"/>
  <c r="M127" i="71"/>
  <c r="L127" i="71"/>
  <c r="K127" i="71"/>
  <c r="J127" i="71"/>
  <c r="I127" i="71"/>
  <c r="H127" i="71"/>
  <c r="G127" i="71"/>
  <c r="F127" i="71"/>
  <c r="E127" i="71"/>
  <c r="D127" i="71"/>
  <c r="C127" i="71"/>
  <c r="B127" i="71"/>
  <c r="N126" i="71"/>
  <c r="M126" i="71"/>
  <c r="L126" i="71"/>
  <c r="K126" i="71"/>
  <c r="J126" i="71"/>
  <c r="I126" i="71"/>
  <c r="H126" i="71"/>
  <c r="G126" i="71"/>
  <c r="F126" i="71"/>
  <c r="E126" i="71"/>
  <c r="D126" i="71"/>
  <c r="C126" i="71"/>
  <c r="B126" i="71"/>
  <c r="N125" i="71"/>
  <c r="M125" i="71"/>
  <c r="L125" i="71"/>
  <c r="K125" i="71"/>
  <c r="J125" i="71"/>
  <c r="I125" i="71"/>
  <c r="H125" i="71"/>
  <c r="G125" i="71"/>
  <c r="F125" i="71"/>
  <c r="E125" i="71"/>
  <c r="D125" i="71"/>
  <c r="C125" i="71"/>
  <c r="B125" i="71"/>
  <c r="N124" i="71"/>
  <c r="M124" i="71"/>
  <c r="L124" i="71"/>
  <c r="K124" i="71"/>
  <c r="J124" i="71"/>
  <c r="I124" i="71"/>
  <c r="H124" i="71"/>
  <c r="G124" i="71"/>
  <c r="F124" i="71"/>
  <c r="E124" i="71"/>
  <c r="D124" i="71"/>
  <c r="C124" i="71"/>
  <c r="B124" i="71"/>
  <c r="N146" i="71"/>
  <c r="M146" i="71"/>
  <c r="L146" i="71"/>
  <c r="K146" i="71"/>
  <c r="J146" i="71"/>
  <c r="I146" i="71"/>
  <c r="H146" i="71"/>
  <c r="G146" i="71"/>
  <c r="F146" i="71"/>
  <c r="E146" i="71"/>
  <c r="D146" i="71"/>
  <c r="C146" i="71"/>
  <c r="B146" i="71"/>
  <c r="N145" i="71"/>
  <c r="M145" i="71"/>
  <c r="L145" i="71"/>
  <c r="K145" i="71"/>
  <c r="J145" i="71"/>
  <c r="I145" i="71"/>
  <c r="H145" i="71"/>
  <c r="G145" i="71"/>
  <c r="F145" i="71"/>
  <c r="E145" i="71"/>
  <c r="D145" i="71"/>
  <c r="C145" i="71"/>
  <c r="B145" i="71"/>
  <c r="N144" i="71"/>
  <c r="M144" i="71"/>
  <c r="L144" i="71"/>
  <c r="K144" i="71"/>
  <c r="J144" i="71"/>
  <c r="I144" i="71"/>
  <c r="H144" i="71"/>
  <c r="G144" i="71"/>
  <c r="F144" i="71"/>
  <c r="E144" i="71"/>
  <c r="D144" i="71"/>
  <c r="C144" i="71"/>
  <c r="B144" i="71"/>
  <c r="N143" i="71"/>
  <c r="M143" i="71"/>
  <c r="L143" i="71"/>
  <c r="K143" i="71"/>
  <c r="J143" i="71"/>
  <c r="I143" i="71"/>
  <c r="H143" i="71"/>
  <c r="G143" i="71"/>
  <c r="F143" i="71"/>
  <c r="E143" i="71"/>
  <c r="D143" i="71"/>
  <c r="C143" i="71"/>
  <c r="B143" i="71"/>
  <c r="N142" i="71"/>
  <c r="M142" i="71"/>
  <c r="L142" i="71"/>
  <c r="K142" i="71"/>
  <c r="J142" i="71"/>
  <c r="I142" i="71"/>
  <c r="H142" i="71"/>
  <c r="G142" i="71"/>
  <c r="F142" i="71"/>
  <c r="E142" i="71"/>
  <c r="D142" i="71"/>
  <c r="C142" i="71"/>
  <c r="B142" i="71"/>
  <c r="N141" i="71"/>
  <c r="M141" i="71"/>
  <c r="L141" i="71"/>
  <c r="K141" i="71"/>
  <c r="J141" i="71"/>
  <c r="I141" i="71"/>
  <c r="H141" i="71"/>
  <c r="G141" i="71"/>
  <c r="F141" i="71"/>
  <c r="E141" i="71"/>
  <c r="D141" i="71"/>
  <c r="C141" i="71"/>
  <c r="B141" i="71"/>
  <c r="N140" i="71"/>
  <c r="M140" i="71"/>
  <c r="L140" i="71"/>
  <c r="K140" i="71"/>
  <c r="J140" i="71"/>
  <c r="I140" i="71"/>
  <c r="H140" i="71"/>
  <c r="G140" i="71"/>
  <c r="F140" i="71"/>
  <c r="E140" i="71"/>
  <c r="D140" i="71"/>
  <c r="C140" i="71"/>
  <c r="B140" i="71"/>
  <c r="N139" i="71"/>
  <c r="M139" i="71"/>
  <c r="L139" i="71"/>
  <c r="K139" i="71"/>
  <c r="J139" i="71"/>
  <c r="I139" i="71"/>
  <c r="H139" i="71"/>
  <c r="G139" i="71"/>
  <c r="F139" i="71"/>
  <c r="E139" i="71"/>
  <c r="D139" i="71"/>
  <c r="C139" i="71"/>
  <c r="B139" i="71"/>
  <c r="N138" i="71"/>
  <c r="M138" i="71"/>
  <c r="L138" i="71"/>
  <c r="K138" i="71"/>
  <c r="J138" i="71"/>
  <c r="I138" i="71"/>
  <c r="H138" i="71"/>
  <c r="G138" i="71"/>
  <c r="F138" i="71"/>
  <c r="E138" i="71"/>
  <c r="D138" i="71"/>
  <c r="C138" i="71"/>
  <c r="B138" i="71"/>
  <c r="N137" i="71"/>
  <c r="M137" i="71"/>
  <c r="L137" i="71"/>
  <c r="K137" i="71"/>
  <c r="J137" i="71"/>
  <c r="I137" i="71"/>
  <c r="H137" i="71"/>
  <c r="G137" i="71"/>
  <c r="F137" i="71"/>
  <c r="E137" i="71"/>
  <c r="D137" i="71"/>
  <c r="C137" i="71"/>
  <c r="B137" i="71"/>
  <c r="N136" i="71"/>
  <c r="M136" i="71"/>
  <c r="L136" i="71"/>
  <c r="K136" i="71"/>
  <c r="J136" i="71"/>
  <c r="I136" i="71"/>
  <c r="H136" i="71"/>
  <c r="G136" i="71"/>
  <c r="F136" i="71"/>
  <c r="E136" i="71"/>
  <c r="D136" i="71"/>
  <c r="C136" i="71"/>
  <c r="B136" i="71"/>
  <c r="N13" i="99"/>
  <c r="M13" i="99"/>
  <c r="L13" i="99"/>
  <c r="K13" i="99"/>
  <c r="J13" i="99"/>
  <c r="I13" i="99"/>
  <c r="H13" i="99"/>
  <c r="N12" i="99"/>
  <c r="M12" i="99"/>
  <c r="L12" i="99"/>
  <c r="K12" i="99"/>
  <c r="J12" i="99"/>
  <c r="I12" i="99"/>
  <c r="H12" i="99"/>
  <c r="N11" i="99"/>
  <c r="M11" i="99"/>
  <c r="L11" i="99"/>
  <c r="K11" i="99"/>
  <c r="J11" i="99"/>
  <c r="I11" i="99"/>
  <c r="H11" i="99"/>
  <c r="N10" i="99"/>
  <c r="M10" i="99"/>
  <c r="L10" i="99"/>
  <c r="K10" i="99"/>
  <c r="J10" i="99"/>
  <c r="I10" i="99"/>
  <c r="H10" i="99"/>
  <c r="N9" i="99"/>
  <c r="M9" i="99"/>
  <c r="L9" i="99"/>
  <c r="K9" i="99"/>
  <c r="J9" i="99"/>
  <c r="I9" i="99"/>
  <c r="H9" i="99"/>
  <c r="N8" i="99"/>
  <c r="M8" i="99"/>
  <c r="L8" i="99"/>
  <c r="K8" i="99"/>
  <c r="J8" i="99"/>
  <c r="I8" i="99"/>
  <c r="H8" i="99"/>
  <c r="N7" i="99"/>
  <c r="M7" i="99"/>
  <c r="L7" i="99"/>
  <c r="K7" i="99"/>
  <c r="J7" i="99"/>
  <c r="I7" i="99"/>
  <c r="H7" i="99"/>
  <c r="N6" i="99"/>
  <c r="M6" i="99"/>
  <c r="L6" i="99"/>
  <c r="K6" i="99"/>
  <c r="J6" i="99"/>
  <c r="I6" i="99"/>
  <c r="H6" i="99"/>
  <c r="N5" i="99"/>
  <c r="M5" i="99"/>
  <c r="L5" i="99"/>
  <c r="K5" i="99"/>
  <c r="J5" i="99"/>
  <c r="I5" i="99"/>
  <c r="H5" i="99"/>
  <c r="N4" i="99"/>
  <c r="M4" i="99"/>
  <c r="L4" i="99"/>
  <c r="K4" i="99"/>
  <c r="J4" i="99"/>
  <c r="I4" i="99"/>
  <c r="H4" i="99"/>
  <c r="N3" i="99"/>
  <c r="M3" i="99"/>
  <c r="L3" i="99"/>
  <c r="K3" i="99"/>
  <c r="J3" i="99"/>
  <c r="I3" i="99"/>
  <c r="H3" i="99"/>
  <c r="K194" i="209" l="1"/>
  <c r="K193" i="209"/>
  <c r="K192" i="209"/>
  <c r="K191" i="209"/>
  <c r="K190" i="209"/>
  <c r="K189" i="209"/>
  <c r="K188" i="209"/>
  <c r="K187" i="209"/>
  <c r="K186" i="209"/>
  <c r="K185" i="209"/>
  <c r="K184" i="209"/>
  <c r="K194" i="208"/>
  <c r="K193" i="208"/>
  <c r="K192" i="208"/>
  <c r="K191" i="208"/>
  <c r="K190" i="208"/>
  <c r="K189" i="208"/>
  <c r="K188" i="208"/>
  <c r="K187" i="208"/>
  <c r="K186" i="208"/>
  <c r="K185" i="208"/>
  <c r="K184" i="208"/>
  <c r="K194" i="71"/>
  <c r="K193" i="71"/>
  <c r="K192" i="71"/>
  <c r="K191" i="71"/>
  <c r="K190" i="71"/>
  <c r="K189" i="71"/>
  <c r="K188" i="71"/>
  <c r="K187" i="71"/>
  <c r="K186" i="71"/>
  <c r="K185" i="71"/>
  <c r="K184" i="71"/>
  <c r="K193" i="90"/>
  <c r="G193" i="90"/>
  <c r="C193" i="90"/>
  <c r="I192" i="90"/>
  <c r="E192" i="90"/>
  <c r="G191" i="90"/>
  <c r="C191" i="90"/>
  <c r="K189" i="90"/>
  <c r="G189" i="90"/>
  <c r="C189" i="90"/>
  <c r="I188" i="90"/>
  <c r="E188" i="90"/>
  <c r="G187" i="90"/>
  <c r="C187" i="90"/>
  <c r="K185" i="90"/>
  <c r="G185" i="90"/>
  <c r="C185" i="90"/>
  <c r="K194" i="90"/>
  <c r="J194" i="90"/>
  <c r="I184" i="90"/>
  <c r="H194" i="90"/>
  <c r="G194" i="90"/>
  <c r="F194" i="90"/>
  <c r="E184" i="90"/>
  <c r="D194" i="90"/>
  <c r="C194" i="90"/>
  <c r="B194" i="90"/>
  <c r="K192" i="90"/>
  <c r="K191" i="90"/>
  <c r="K190" i="90"/>
  <c r="K188" i="90"/>
  <c r="K187" i="90"/>
  <c r="K186" i="90"/>
  <c r="K184" i="90"/>
  <c r="J193" i="90"/>
  <c r="I193" i="90"/>
  <c r="H193" i="90"/>
  <c r="F193" i="90"/>
  <c r="E193" i="90"/>
  <c r="D193" i="90"/>
  <c r="B193" i="90"/>
  <c r="J192" i="90"/>
  <c r="H192" i="90"/>
  <c r="G192" i="90"/>
  <c r="F192" i="90"/>
  <c r="D192" i="90"/>
  <c r="C192" i="90"/>
  <c r="B192" i="90"/>
  <c r="J191" i="90"/>
  <c r="I191" i="90"/>
  <c r="H191" i="90"/>
  <c r="F191" i="90"/>
  <c r="E191" i="90"/>
  <c r="D191" i="90"/>
  <c r="B191" i="90"/>
  <c r="J190" i="90"/>
  <c r="I190" i="90"/>
  <c r="H190" i="90"/>
  <c r="G190" i="90"/>
  <c r="F190" i="90"/>
  <c r="E190" i="90"/>
  <c r="D190" i="90"/>
  <c r="C190" i="90"/>
  <c r="B190" i="90"/>
  <c r="J189" i="90"/>
  <c r="I189" i="90"/>
  <c r="H189" i="90"/>
  <c r="F189" i="90"/>
  <c r="E189" i="90"/>
  <c r="D189" i="90"/>
  <c r="B189" i="90"/>
  <c r="J188" i="90"/>
  <c r="H188" i="90"/>
  <c r="G188" i="90"/>
  <c r="F188" i="90"/>
  <c r="D188" i="90"/>
  <c r="C188" i="90"/>
  <c r="B188" i="90"/>
  <c r="J187" i="90"/>
  <c r="I187" i="90"/>
  <c r="H187" i="90"/>
  <c r="F187" i="90"/>
  <c r="E187" i="90"/>
  <c r="D187" i="90"/>
  <c r="B187" i="90"/>
  <c r="J186" i="90"/>
  <c r="I186" i="90"/>
  <c r="H186" i="90"/>
  <c r="G186" i="90"/>
  <c r="F186" i="90"/>
  <c r="E186" i="90"/>
  <c r="D186" i="90"/>
  <c r="C186" i="90"/>
  <c r="B186" i="90"/>
  <c r="J185" i="90"/>
  <c r="I185" i="90"/>
  <c r="H185" i="90"/>
  <c r="F185" i="90"/>
  <c r="E185" i="90"/>
  <c r="D185" i="90"/>
  <c r="B185" i="90"/>
  <c r="J184" i="90"/>
  <c r="H184" i="90"/>
  <c r="G184" i="90"/>
  <c r="F184" i="90"/>
  <c r="D184" i="90"/>
  <c r="C184" i="90"/>
  <c r="B184" i="90"/>
  <c r="I194" i="90"/>
  <c r="E194" i="90"/>
  <c r="J194" i="209"/>
  <c r="J193" i="209"/>
  <c r="J192" i="209"/>
  <c r="J191" i="209"/>
  <c r="J190" i="209"/>
  <c r="J189" i="209"/>
  <c r="J188" i="209"/>
  <c r="J187" i="209"/>
  <c r="J186" i="209"/>
  <c r="J185" i="209"/>
  <c r="J184" i="209"/>
  <c r="J194" i="208"/>
  <c r="J193" i="208"/>
  <c r="J192" i="208"/>
  <c r="J191" i="208"/>
  <c r="J190" i="208"/>
  <c r="J189" i="208"/>
  <c r="J188" i="208"/>
  <c r="J187" i="208"/>
  <c r="J186" i="208"/>
  <c r="J185" i="208"/>
  <c r="J184" i="208"/>
  <c r="J194" i="71"/>
  <c r="J193" i="71"/>
  <c r="J192" i="71"/>
  <c r="J191" i="71"/>
  <c r="J190" i="71"/>
  <c r="J189" i="71"/>
  <c r="J188" i="71"/>
  <c r="J187" i="71"/>
  <c r="J186" i="71"/>
  <c r="J185" i="71"/>
  <c r="J184" i="71"/>
  <c r="B184" i="71"/>
  <c r="C184" i="71"/>
  <c r="D184" i="71"/>
  <c r="E184" i="71"/>
  <c r="G184" i="71"/>
  <c r="H184" i="71"/>
  <c r="I184" i="71"/>
  <c r="C185" i="71"/>
  <c r="D185" i="71"/>
  <c r="E185" i="71"/>
  <c r="F185" i="71"/>
  <c r="G185" i="71"/>
  <c r="H185" i="71"/>
  <c r="I185" i="71"/>
  <c r="B186" i="71"/>
  <c r="D186" i="71"/>
  <c r="E186" i="71"/>
  <c r="F186" i="71"/>
  <c r="G186" i="71"/>
  <c r="H186" i="71"/>
  <c r="I186" i="71"/>
  <c r="C187" i="71"/>
  <c r="D187" i="71"/>
  <c r="E187" i="71"/>
  <c r="F187" i="71"/>
  <c r="G187" i="71"/>
  <c r="H187" i="71"/>
  <c r="I187" i="71"/>
  <c r="B188" i="71"/>
  <c r="C188" i="71"/>
  <c r="D188" i="71"/>
  <c r="E188" i="71"/>
  <c r="F188" i="71"/>
  <c r="G188" i="71"/>
  <c r="H188" i="71"/>
  <c r="I188" i="71"/>
  <c r="C189" i="71"/>
  <c r="D189" i="71"/>
  <c r="E189" i="71"/>
  <c r="F189" i="71"/>
  <c r="G189" i="71"/>
  <c r="H189" i="71"/>
  <c r="I189" i="71"/>
  <c r="B190" i="71"/>
  <c r="C190" i="71"/>
  <c r="D190" i="71"/>
  <c r="E190" i="71"/>
  <c r="F190" i="71"/>
  <c r="G190" i="71"/>
  <c r="H190" i="71"/>
  <c r="I190" i="71"/>
  <c r="B191" i="71"/>
  <c r="C191" i="71"/>
  <c r="D191" i="71"/>
  <c r="E191" i="71"/>
  <c r="F191" i="71"/>
  <c r="G191" i="71"/>
  <c r="H191" i="71"/>
  <c r="B192" i="71"/>
  <c r="C192" i="71"/>
  <c r="D192" i="71"/>
  <c r="E192" i="71"/>
  <c r="F192" i="71"/>
  <c r="G192" i="71"/>
  <c r="H192" i="71"/>
  <c r="I192" i="71"/>
  <c r="C193" i="71"/>
  <c r="D193" i="71"/>
  <c r="E193" i="71"/>
  <c r="F193" i="71"/>
  <c r="G193" i="71"/>
  <c r="H193" i="71"/>
  <c r="I193" i="71"/>
  <c r="B194" i="71"/>
  <c r="D194" i="71"/>
  <c r="E194" i="71"/>
  <c r="F194" i="71"/>
  <c r="G194" i="71"/>
  <c r="H194" i="71"/>
  <c r="I194" i="71"/>
  <c r="I191" i="71"/>
  <c r="I194" i="209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84" i="71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4" i="209" s="1"/>
  <c r="N5" i="206"/>
  <c r="N5" i="209" s="1"/>
  <c r="N6" i="206"/>
  <c r="N7" i="206"/>
  <c r="N8" i="206"/>
  <c r="N8" i="209" s="1"/>
  <c r="N9" i="206"/>
  <c r="N9" i="209" s="1"/>
  <c r="N10" i="206"/>
  <c r="N11" i="206"/>
  <c r="N12" i="206"/>
  <c r="N12" i="209" s="1"/>
  <c r="N13" i="206"/>
  <c r="N13" i="209" s="1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K3" i="209" s="1"/>
  <c r="L3" i="204"/>
  <c r="M3" i="204"/>
  <c r="N3" i="204"/>
  <c r="K4" i="204"/>
  <c r="K4" i="209" s="1"/>
  <c r="L4" i="204"/>
  <c r="M4" i="204"/>
  <c r="N4" i="204"/>
  <c r="K5" i="204"/>
  <c r="K5" i="209" s="1"/>
  <c r="L5" i="204"/>
  <c r="M5" i="204"/>
  <c r="N5" i="204"/>
  <c r="K6" i="204"/>
  <c r="K6" i="209" s="1"/>
  <c r="L6" i="204"/>
  <c r="M6" i="204"/>
  <c r="N6" i="204"/>
  <c r="K7" i="204"/>
  <c r="K7" i="209" s="1"/>
  <c r="L7" i="204"/>
  <c r="M7" i="204"/>
  <c r="N7" i="204"/>
  <c r="K8" i="204"/>
  <c r="K8" i="209" s="1"/>
  <c r="L8" i="204"/>
  <c r="M8" i="204"/>
  <c r="N8" i="204"/>
  <c r="K9" i="204"/>
  <c r="K9" i="209" s="1"/>
  <c r="L9" i="204"/>
  <c r="M9" i="204"/>
  <c r="N9" i="204"/>
  <c r="K10" i="204"/>
  <c r="K10" i="209" s="1"/>
  <c r="L10" i="204"/>
  <c r="M10" i="204"/>
  <c r="N10" i="204"/>
  <c r="K11" i="204"/>
  <c r="K11" i="209" s="1"/>
  <c r="L11" i="204"/>
  <c r="M11" i="204"/>
  <c r="N11" i="204"/>
  <c r="K12" i="204"/>
  <c r="K12" i="209" s="1"/>
  <c r="L12" i="204"/>
  <c r="M12" i="204"/>
  <c r="N12" i="204"/>
  <c r="K13" i="204"/>
  <c r="K13" i="209" s="1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B184" i="209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71"/>
  <c r="C186" i="7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J13" i="69" s="1"/>
  <c r="I13" i="90"/>
  <c r="I13" i="69" s="1"/>
  <c r="H13" i="90"/>
  <c r="G13" i="90"/>
  <c r="F13" i="90"/>
  <c r="F13" i="69" s="1"/>
  <c r="E13" i="90"/>
  <c r="E13" i="69" s="1"/>
  <c r="D13" i="90"/>
  <c r="C13" i="90"/>
  <c r="B13" i="90"/>
  <c r="B13" i="69" s="1"/>
  <c r="J12" i="90"/>
  <c r="J12" i="69" s="1"/>
  <c r="I12" i="90"/>
  <c r="H12" i="90"/>
  <c r="G12" i="90"/>
  <c r="G12" i="69" s="1"/>
  <c r="F12" i="90"/>
  <c r="F12" i="69" s="1"/>
  <c r="E12" i="90"/>
  <c r="D12" i="90"/>
  <c r="C12" i="90"/>
  <c r="C12" i="69" s="1"/>
  <c r="B12" i="90"/>
  <c r="B12" i="69" s="1"/>
  <c r="J11" i="90"/>
  <c r="I11" i="90"/>
  <c r="H11" i="90"/>
  <c r="H11" i="69" s="1"/>
  <c r="G11" i="90"/>
  <c r="G11" i="69" s="1"/>
  <c r="F11" i="90"/>
  <c r="E11" i="90"/>
  <c r="D11" i="90"/>
  <c r="D11" i="69" s="1"/>
  <c r="C11" i="90"/>
  <c r="C11" i="69" s="1"/>
  <c r="B11" i="90"/>
  <c r="J10" i="90"/>
  <c r="I10" i="90"/>
  <c r="I10" i="69" s="1"/>
  <c r="H10" i="90"/>
  <c r="H10" i="69" s="1"/>
  <c r="G10" i="90"/>
  <c r="F10" i="90"/>
  <c r="E10" i="90"/>
  <c r="E10" i="69" s="1"/>
  <c r="D10" i="90"/>
  <c r="D10" i="69" s="1"/>
  <c r="C10" i="90"/>
  <c r="B10" i="90"/>
  <c r="J9" i="90"/>
  <c r="J9" i="69" s="1"/>
  <c r="I9" i="90"/>
  <c r="I9" i="69" s="1"/>
  <c r="H9" i="90"/>
  <c r="G9" i="90"/>
  <c r="F9" i="90"/>
  <c r="F9" i="69" s="1"/>
  <c r="E9" i="90"/>
  <c r="E9" i="69" s="1"/>
  <c r="D9" i="90"/>
  <c r="C9" i="90"/>
  <c r="B9" i="90"/>
  <c r="B9" i="69" s="1"/>
  <c r="J8" i="90"/>
  <c r="J8" i="69" s="1"/>
  <c r="I8" i="90"/>
  <c r="H8" i="90"/>
  <c r="G8" i="90"/>
  <c r="G8" i="69" s="1"/>
  <c r="F8" i="90"/>
  <c r="F8" i="69" s="1"/>
  <c r="E8" i="90"/>
  <c r="D8" i="90"/>
  <c r="C8" i="90"/>
  <c r="C8" i="69" s="1"/>
  <c r="B8" i="90"/>
  <c r="B8" i="69" s="1"/>
  <c r="J7" i="90"/>
  <c r="I7" i="90"/>
  <c r="H7" i="90"/>
  <c r="H7" i="69" s="1"/>
  <c r="G7" i="90"/>
  <c r="G7" i="69" s="1"/>
  <c r="F7" i="90"/>
  <c r="E7" i="90"/>
  <c r="D7" i="90"/>
  <c r="D7" i="69" s="1"/>
  <c r="C7" i="90"/>
  <c r="C7" i="69" s="1"/>
  <c r="B7" i="90"/>
  <c r="J6" i="90"/>
  <c r="I6" i="90"/>
  <c r="I6" i="69" s="1"/>
  <c r="H6" i="90"/>
  <c r="H6" i="69" s="1"/>
  <c r="G6" i="90"/>
  <c r="F6" i="90"/>
  <c r="E6" i="90"/>
  <c r="E6" i="69" s="1"/>
  <c r="D6" i="90"/>
  <c r="D6" i="69" s="1"/>
  <c r="C6" i="90"/>
  <c r="B6" i="90"/>
  <c r="J5" i="90"/>
  <c r="J5" i="69" s="1"/>
  <c r="I5" i="90"/>
  <c r="I5" i="69" s="1"/>
  <c r="H5" i="90"/>
  <c r="G5" i="90"/>
  <c r="F5" i="90"/>
  <c r="F5" i="69" s="1"/>
  <c r="E5" i="90"/>
  <c r="E5" i="69" s="1"/>
  <c r="D5" i="90"/>
  <c r="C5" i="90"/>
  <c r="B5" i="90"/>
  <c r="B5" i="69" s="1"/>
  <c r="J4" i="90"/>
  <c r="J4" i="69" s="1"/>
  <c r="I4" i="90"/>
  <c r="H4" i="90"/>
  <c r="G4" i="90"/>
  <c r="G4" i="69" s="1"/>
  <c r="F4" i="90"/>
  <c r="F4" i="69" s="1"/>
  <c r="E4" i="90"/>
  <c r="D4" i="90"/>
  <c r="C4" i="90"/>
  <c r="C4" i="69" s="1"/>
  <c r="B4" i="90"/>
  <c r="B4" i="69" s="1"/>
  <c r="J3" i="90"/>
  <c r="I3" i="90"/>
  <c r="H3" i="90"/>
  <c r="H3" i="69" s="1"/>
  <c r="G3" i="90"/>
  <c r="G3" i="69" s="1"/>
  <c r="F3" i="90"/>
  <c r="E3" i="90"/>
  <c r="D3" i="90"/>
  <c r="D3" i="69" s="1"/>
  <c r="C3" i="90"/>
  <c r="C3" i="69" s="1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H13" i="69"/>
  <c r="G13" i="69"/>
  <c r="D13" i="69"/>
  <c r="C13" i="69"/>
  <c r="I12" i="69"/>
  <c r="H12" i="69"/>
  <c r="E12" i="69"/>
  <c r="D12" i="69"/>
  <c r="J11" i="69"/>
  <c r="I11" i="69"/>
  <c r="F11" i="69"/>
  <c r="E11" i="69"/>
  <c r="B11" i="69"/>
  <c r="J10" i="69"/>
  <c r="G10" i="69"/>
  <c r="F10" i="69"/>
  <c r="C10" i="69"/>
  <c r="B10" i="69"/>
  <c r="H9" i="69"/>
  <c r="G9" i="69"/>
  <c r="D9" i="69"/>
  <c r="C9" i="69"/>
  <c r="I8" i="69"/>
  <c r="H8" i="69"/>
  <c r="E8" i="69"/>
  <c r="D8" i="69"/>
  <c r="J7" i="69"/>
  <c r="I7" i="69"/>
  <c r="F7" i="69"/>
  <c r="E7" i="69"/>
  <c r="B7" i="69"/>
  <c r="J6" i="69"/>
  <c r="G6" i="69"/>
  <c r="F6" i="69"/>
  <c r="C6" i="69"/>
  <c r="B6" i="69"/>
  <c r="H5" i="69"/>
  <c r="G5" i="69"/>
  <c r="D5" i="69"/>
  <c r="C5" i="69"/>
  <c r="I4" i="69"/>
  <c r="H4" i="69"/>
  <c r="E4" i="69"/>
  <c r="D4" i="69"/>
  <c r="J3" i="69"/>
  <c r="I3" i="69"/>
  <c r="F3" i="69"/>
  <c r="E3" i="69"/>
  <c r="B3" i="69"/>
  <c r="M13" i="209"/>
  <c r="L13" i="209"/>
  <c r="M12" i="209"/>
  <c r="L12" i="209"/>
  <c r="N11" i="209"/>
  <c r="M11" i="209"/>
  <c r="L11" i="209"/>
  <c r="N10" i="209"/>
  <c r="M10" i="209"/>
  <c r="L10" i="209"/>
  <c r="M9" i="209"/>
  <c r="L9" i="209"/>
  <c r="M8" i="209"/>
  <c r="L8" i="209"/>
  <c r="N7" i="209"/>
  <c r="M7" i="209"/>
  <c r="L7" i="209"/>
  <c r="N6" i="209"/>
  <c r="M6" i="209"/>
  <c r="L6" i="209"/>
  <c r="M5" i="209"/>
  <c r="L5" i="209"/>
  <c r="M4" i="209"/>
  <c r="L4" i="209"/>
  <c r="N3" i="209"/>
  <c r="M3" i="209"/>
  <c r="L3" i="209"/>
  <c r="N13" i="208"/>
  <c r="M13" i="208"/>
  <c r="L13" i="208"/>
  <c r="M12" i="208"/>
  <c r="L12" i="208"/>
  <c r="N11" i="208"/>
  <c r="M11" i="208"/>
  <c r="L11" i="208"/>
  <c r="N10" i="208"/>
  <c r="M10" i="208"/>
  <c r="L10" i="208"/>
  <c r="N9" i="208"/>
  <c r="M9" i="208"/>
  <c r="L9" i="208"/>
  <c r="M8" i="208"/>
  <c r="L8" i="208"/>
  <c r="N7" i="208"/>
  <c r="M7" i="208"/>
  <c r="L7" i="208"/>
  <c r="N6" i="208"/>
  <c r="M6" i="208"/>
  <c r="L6" i="208"/>
  <c r="N5" i="208"/>
  <c r="M5" i="208"/>
  <c r="L5" i="208"/>
  <c r="M4" i="208"/>
  <c r="L4" i="208"/>
  <c r="N3" i="208"/>
  <c r="M3" i="208"/>
  <c r="L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3" i="71"/>
  <c r="B189" i="71"/>
  <c r="B187" i="71"/>
  <c r="B185" i="7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N182" i="71" s="1"/>
  <c r="M182" i="67"/>
  <c r="M182" i="71" s="1"/>
  <c r="L182" i="67"/>
  <c r="L182" i="71"/>
  <c r="K182" i="67"/>
  <c r="J182" i="67"/>
  <c r="I182" i="67"/>
  <c r="I182" i="71"/>
  <c r="H182" i="67"/>
  <c r="H182" i="71"/>
  <c r="G182" i="67"/>
  <c r="F182" i="67"/>
  <c r="F182" i="71" s="1"/>
  <c r="E182" i="67"/>
  <c r="E182" i="71"/>
  <c r="D182" i="67"/>
  <c r="D182" i="71"/>
  <c r="C182" i="67"/>
  <c r="B182" i="67"/>
  <c r="N181" i="67"/>
  <c r="N181" i="71"/>
  <c r="M181" i="67"/>
  <c r="M181" i="71"/>
  <c r="L181" i="67"/>
  <c r="K181" i="67"/>
  <c r="K181" i="71" s="1"/>
  <c r="J181" i="67"/>
  <c r="I181" i="67"/>
  <c r="I181" i="71" s="1"/>
  <c r="H181" i="67"/>
  <c r="H181" i="71" s="1"/>
  <c r="G181" i="67"/>
  <c r="F181" i="67"/>
  <c r="E181" i="67"/>
  <c r="E181" i="71" s="1"/>
  <c r="D181" i="67"/>
  <c r="C181" i="67"/>
  <c r="B181" i="67"/>
  <c r="N180" i="67"/>
  <c r="N180" i="71" s="1"/>
  <c r="M180" i="67"/>
  <c r="L180" i="67"/>
  <c r="K180" i="67"/>
  <c r="K180" i="71" s="1"/>
  <c r="J180" i="67"/>
  <c r="J180" i="71" s="1"/>
  <c r="I180" i="67"/>
  <c r="H180" i="67"/>
  <c r="H180" i="71" s="1"/>
  <c r="G180" i="67"/>
  <c r="F180" i="67"/>
  <c r="F180" i="71" s="1"/>
  <c r="E180" i="67"/>
  <c r="D180" i="67"/>
  <c r="C180" i="67"/>
  <c r="B180" i="67"/>
  <c r="B180" i="71" s="1"/>
  <c r="N179" i="67"/>
  <c r="M179" i="67"/>
  <c r="L179" i="67"/>
  <c r="K179" i="67"/>
  <c r="K179" i="71" s="1"/>
  <c r="J179" i="67"/>
  <c r="I179" i="67"/>
  <c r="H179" i="67"/>
  <c r="H179" i="71" s="1"/>
  <c r="G179" i="67"/>
  <c r="G179" i="71"/>
  <c r="F179" i="67"/>
  <c r="E179" i="67"/>
  <c r="E179" i="71" s="1"/>
  <c r="D179" i="67"/>
  <c r="C179" i="67"/>
  <c r="C179" i="71" s="1"/>
  <c r="B179" i="67"/>
  <c r="N178" i="67"/>
  <c r="M178" i="67"/>
  <c r="M178" i="71" s="1"/>
  <c r="L178" i="67"/>
  <c r="L178" i="71" s="1"/>
  <c r="K178" i="67"/>
  <c r="J178" i="67"/>
  <c r="I178" i="67"/>
  <c r="H178" i="67"/>
  <c r="H178" i="71" s="1"/>
  <c r="G178" i="67"/>
  <c r="F178" i="67"/>
  <c r="E178" i="67"/>
  <c r="D178" i="67"/>
  <c r="D178" i="71" s="1"/>
  <c r="C178" i="67"/>
  <c r="B178" i="67"/>
  <c r="N177" i="67"/>
  <c r="M177" i="67"/>
  <c r="M177" i="71" s="1"/>
  <c r="L177" i="67"/>
  <c r="K177" i="67"/>
  <c r="J177" i="67"/>
  <c r="J177" i="71" s="1"/>
  <c r="I177" i="67"/>
  <c r="I177" i="71" s="1"/>
  <c r="H177" i="67"/>
  <c r="H177" i="71" s="1"/>
  <c r="G177" i="67"/>
  <c r="F177" i="67"/>
  <c r="F177" i="71" s="1"/>
  <c r="E177" i="67"/>
  <c r="E177" i="71" s="1"/>
  <c r="D177" i="67"/>
  <c r="C177" i="67"/>
  <c r="B177" i="67"/>
  <c r="N176" i="67"/>
  <c r="N176" i="71" s="1"/>
  <c r="M176" i="67"/>
  <c r="M176" i="71" s="1"/>
  <c r="L176" i="67"/>
  <c r="K176" i="67"/>
  <c r="K176" i="71"/>
  <c r="J176" i="67"/>
  <c r="J176" i="71"/>
  <c r="I176" i="67"/>
  <c r="H176" i="67"/>
  <c r="G176" i="67"/>
  <c r="G176" i="71"/>
  <c r="F176" i="67"/>
  <c r="F176" i="71"/>
  <c r="E176" i="67"/>
  <c r="D176" i="67"/>
  <c r="C176" i="67"/>
  <c r="C176" i="71"/>
  <c r="B176" i="67"/>
  <c r="B176" i="71"/>
  <c r="N175" i="67"/>
  <c r="M175" i="67"/>
  <c r="M175" i="71" s="1"/>
  <c r="L175" i="67"/>
  <c r="L175" i="71"/>
  <c r="K175" i="67"/>
  <c r="K175" i="71"/>
  <c r="J175" i="67"/>
  <c r="I175" i="67"/>
  <c r="H175" i="67"/>
  <c r="H175" i="71"/>
  <c r="G175" i="67"/>
  <c r="G175" i="71"/>
  <c r="F175" i="67"/>
  <c r="E175" i="67"/>
  <c r="E175" i="71" s="1"/>
  <c r="D175" i="67"/>
  <c r="D175" i="71"/>
  <c r="C175" i="67"/>
  <c r="C175" i="71"/>
  <c r="B175" i="67"/>
  <c r="N174" i="67"/>
  <c r="M174" i="67"/>
  <c r="M174" i="71"/>
  <c r="L174" i="67"/>
  <c r="L174" i="71" s="1"/>
  <c r="K174" i="67"/>
  <c r="J174" i="67"/>
  <c r="J174" i="71" s="1"/>
  <c r="I174" i="67"/>
  <c r="H174" i="67"/>
  <c r="H174" i="71" s="1"/>
  <c r="G174" i="67"/>
  <c r="G174" i="71" s="1"/>
  <c r="F174" i="67"/>
  <c r="E174" i="67"/>
  <c r="D174" i="67"/>
  <c r="D174" i="71" s="1"/>
  <c r="C174" i="67"/>
  <c r="B174" i="67"/>
  <c r="N173" i="67"/>
  <c r="M173" i="67"/>
  <c r="M173" i="71" s="1"/>
  <c r="L173" i="67"/>
  <c r="K173" i="67"/>
  <c r="J173" i="67"/>
  <c r="J173" i="71" s="1"/>
  <c r="I173" i="67"/>
  <c r="H173" i="67"/>
  <c r="G173" i="67"/>
  <c r="F173" i="67"/>
  <c r="F173" i="71" s="1"/>
  <c r="E173" i="67"/>
  <c r="D173" i="67"/>
  <c r="C173" i="67"/>
  <c r="B173" i="67"/>
  <c r="N172" i="67"/>
  <c r="M172" i="67"/>
  <c r="L172" i="67"/>
  <c r="K172" i="67"/>
  <c r="K172" i="71" s="1"/>
  <c r="J172" i="67"/>
  <c r="I172" i="67"/>
  <c r="H172" i="67"/>
  <c r="G172" i="67"/>
  <c r="G172" i="71" s="1"/>
  <c r="F172" i="67"/>
  <c r="E172" i="67"/>
  <c r="D172" i="67"/>
  <c r="C172" i="67"/>
  <c r="B172" i="67"/>
  <c r="N170" i="67"/>
  <c r="M170" i="67"/>
  <c r="L170" i="67"/>
  <c r="L170" i="71" s="1"/>
  <c r="K170" i="67"/>
  <c r="J170" i="67"/>
  <c r="I170" i="67"/>
  <c r="H170" i="67"/>
  <c r="H170" i="71" s="1"/>
  <c r="G170" i="67"/>
  <c r="F170" i="67"/>
  <c r="E170" i="67"/>
  <c r="D170" i="67"/>
  <c r="D170" i="71" s="1"/>
  <c r="C170" i="67"/>
  <c r="B170" i="67"/>
  <c r="N169" i="67"/>
  <c r="M169" i="67"/>
  <c r="M169" i="71" s="1"/>
  <c r="L169" i="67"/>
  <c r="K169" i="67"/>
  <c r="J169" i="67"/>
  <c r="I169" i="67"/>
  <c r="I169" i="71" s="1"/>
  <c r="H169" i="67"/>
  <c r="G169" i="67"/>
  <c r="F169" i="67"/>
  <c r="E169" i="67"/>
  <c r="D169" i="67"/>
  <c r="C169" i="67"/>
  <c r="B169" i="67"/>
  <c r="N168" i="67"/>
  <c r="N168" i="71" s="1"/>
  <c r="M168" i="67"/>
  <c r="L168" i="67"/>
  <c r="K168" i="67"/>
  <c r="J168" i="67"/>
  <c r="J168" i="71" s="1"/>
  <c r="I168" i="67"/>
  <c r="H168" i="67"/>
  <c r="G168" i="67"/>
  <c r="F168" i="67"/>
  <c r="F168" i="71" s="1"/>
  <c r="E168" i="67"/>
  <c r="D168" i="67"/>
  <c r="C168" i="67"/>
  <c r="B168" i="67"/>
  <c r="N167" i="67"/>
  <c r="M167" i="67"/>
  <c r="L167" i="67"/>
  <c r="K167" i="67"/>
  <c r="K167" i="71" s="1"/>
  <c r="J167" i="67"/>
  <c r="I167" i="67"/>
  <c r="H167" i="67"/>
  <c r="G167" i="67"/>
  <c r="G167" i="71" s="1"/>
  <c r="F167" i="67"/>
  <c r="E167" i="67"/>
  <c r="D167" i="67"/>
  <c r="C167" i="67"/>
  <c r="C167" i="71" s="1"/>
  <c r="B167" i="67"/>
  <c r="N166" i="67"/>
  <c r="M166" i="67"/>
  <c r="L166" i="67"/>
  <c r="L166" i="71" s="1"/>
  <c r="K166" i="67"/>
  <c r="J166" i="67"/>
  <c r="I166" i="67"/>
  <c r="H166" i="67"/>
  <c r="H166" i="71" s="1"/>
  <c r="G166" i="67"/>
  <c r="F166" i="67"/>
  <c r="E166" i="67"/>
  <c r="D166" i="67"/>
  <c r="D166" i="71" s="1"/>
  <c r="C166" i="67"/>
  <c r="B166" i="67"/>
  <c r="N165" i="67"/>
  <c r="M165" i="67"/>
  <c r="M165" i="71" s="1"/>
  <c r="L165" i="67"/>
  <c r="K165" i="67"/>
  <c r="J165" i="67"/>
  <c r="I165" i="67"/>
  <c r="I165" i="71" s="1"/>
  <c r="H165" i="67"/>
  <c r="G165" i="67"/>
  <c r="F165" i="67"/>
  <c r="E165" i="67"/>
  <c r="D165" i="67"/>
  <c r="C165" i="67"/>
  <c r="B165" i="67"/>
  <c r="N164" i="67"/>
  <c r="N164" i="71" s="1"/>
  <c r="M164" i="67"/>
  <c r="L164" i="67"/>
  <c r="K164" i="67"/>
  <c r="J164" i="67"/>
  <c r="J164" i="71" s="1"/>
  <c r="I164" i="67"/>
  <c r="H164" i="67"/>
  <c r="G164" i="67"/>
  <c r="F164" i="67"/>
  <c r="F164" i="71" s="1"/>
  <c r="E164" i="67"/>
  <c r="D164" i="67"/>
  <c r="C164" i="67"/>
  <c r="B164" i="67"/>
  <c r="N163" i="67"/>
  <c r="M163" i="67"/>
  <c r="L163" i="67"/>
  <c r="K163" i="67"/>
  <c r="K163" i="71" s="1"/>
  <c r="J163" i="67"/>
  <c r="I163" i="67"/>
  <c r="H163" i="67"/>
  <c r="G163" i="67"/>
  <c r="G163" i="71" s="1"/>
  <c r="F163" i="67"/>
  <c r="E163" i="67"/>
  <c r="D163" i="67"/>
  <c r="C163" i="67"/>
  <c r="C163" i="71" s="1"/>
  <c r="B163" i="67"/>
  <c r="N162" i="67"/>
  <c r="M162" i="67"/>
  <c r="L162" i="67"/>
  <c r="L162" i="71" s="1"/>
  <c r="K162" i="67"/>
  <c r="J162" i="67"/>
  <c r="I162" i="67"/>
  <c r="H162" i="67"/>
  <c r="H162" i="71" s="1"/>
  <c r="G162" i="67"/>
  <c r="F162" i="67"/>
  <c r="E162" i="67"/>
  <c r="D162" i="67"/>
  <c r="D162" i="71" s="1"/>
  <c r="C162" i="67"/>
  <c r="B162" i="67"/>
  <c r="N161" i="67"/>
  <c r="M161" i="67"/>
  <c r="M161" i="71" s="1"/>
  <c r="L161" i="67"/>
  <c r="K161" i="67"/>
  <c r="J161" i="67"/>
  <c r="I161" i="67"/>
  <c r="I161" i="71" s="1"/>
  <c r="H161" i="67"/>
  <c r="G161" i="67"/>
  <c r="F161" i="67"/>
  <c r="E161" i="67"/>
  <c r="D161" i="67"/>
  <c r="C161" i="67"/>
  <c r="B161" i="67"/>
  <c r="N160" i="67"/>
  <c r="N160" i="71" s="1"/>
  <c r="M160" i="67"/>
  <c r="L160" i="67"/>
  <c r="K160" i="67"/>
  <c r="J160" i="67"/>
  <c r="J160" i="71" s="1"/>
  <c r="I160" i="67"/>
  <c r="H160" i="67"/>
  <c r="G160" i="67"/>
  <c r="F160" i="67"/>
  <c r="F160" i="71" s="1"/>
  <c r="E160" i="67"/>
  <c r="D160" i="67"/>
  <c r="C160" i="67"/>
  <c r="B160" i="67"/>
  <c r="N158" i="67"/>
  <c r="N158" i="71" s="1"/>
  <c r="M158" i="67"/>
  <c r="M158" i="71" s="1"/>
  <c r="L158" i="67"/>
  <c r="L158" i="71" s="1"/>
  <c r="K158" i="67"/>
  <c r="K158" i="71" s="1"/>
  <c r="J158" i="67"/>
  <c r="J158" i="71" s="1"/>
  <c r="I158" i="67"/>
  <c r="I158" i="71" s="1"/>
  <c r="H158" i="67"/>
  <c r="H158" i="71" s="1"/>
  <c r="G158" i="67"/>
  <c r="G158" i="71" s="1"/>
  <c r="F158" i="67"/>
  <c r="F158" i="71" s="1"/>
  <c r="E158" i="67"/>
  <c r="E158" i="71" s="1"/>
  <c r="D158" i="67"/>
  <c r="D158" i="71" s="1"/>
  <c r="C158" i="67"/>
  <c r="B158" i="67"/>
  <c r="B158" i="71" s="1"/>
  <c r="N157" i="67"/>
  <c r="N157" i="71" s="1"/>
  <c r="M157" i="67"/>
  <c r="M157" i="71" s="1"/>
  <c r="L157" i="67"/>
  <c r="L157" i="71" s="1"/>
  <c r="K157" i="67"/>
  <c r="K157" i="71" s="1"/>
  <c r="J157" i="67"/>
  <c r="J157" i="71" s="1"/>
  <c r="I157" i="67"/>
  <c r="I157" i="71" s="1"/>
  <c r="H157" i="67"/>
  <c r="H157" i="71" s="1"/>
  <c r="G157" i="67"/>
  <c r="G157" i="71" s="1"/>
  <c r="F157" i="67"/>
  <c r="F157" i="71" s="1"/>
  <c r="E157" i="67"/>
  <c r="E157" i="71" s="1"/>
  <c r="D157" i="67"/>
  <c r="D157" i="71" s="1"/>
  <c r="C157" i="67"/>
  <c r="C157" i="71" s="1"/>
  <c r="B157" i="67"/>
  <c r="B157" i="71" s="1"/>
  <c r="N156" i="67"/>
  <c r="N156" i="71" s="1"/>
  <c r="M156" i="67"/>
  <c r="M156" i="71" s="1"/>
  <c r="L156" i="67"/>
  <c r="L156" i="71" s="1"/>
  <c r="K156" i="67"/>
  <c r="K156" i="71" s="1"/>
  <c r="J156" i="67"/>
  <c r="J156" i="71" s="1"/>
  <c r="I156" i="67"/>
  <c r="I156" i="71" s="1"/>
  <c r="H156" i="67"/>
  <c r="H156" i="71" s="1"/>
  <c r="G156" i="67"/>
  <c r="G156" i="71" s="1"/>
  <c r="F156" i="67"/>
  <c r="F156" i="71" s="1"/>
  <c r="E156" i="67"/>
  <c r="E156" i="71" s="1"/>
  <c r="D156" i="67"/>
  <c r="D156" i="71" s="1"/>
  <c r="C156" i="67"/>
  <c r="C156" i="71" s="1"/>
  <c r="B156" i="67"/>
  <c r="B156" i="71" s="1"/>
  <c r="N155" i="67"/>
  <c r="N155" i="71" s="1"/>
  <c r="M155" i="67"/>
  <c r="M155" i="71" s="1"/>
  <c r="L155" i="67"/>
  <c r="L155" i="71" s="1"/>
  <c r="K155" i="67"/>
  <c r="K155" i="71" s="1"/>
  <c r="J155" i="67"/>
  <c r="J155" i="71" s="1"/>
  <c r="I155" i="67"/>
  <c r="I155" i="71" s="1"/>
  <c r="H155" i="67"/>
  <c r="H155" i="71" s="1"/>
  <c r="G155" i="67"/>
  <c r="G155" i="71" s="1"/>
  <c r="F155" i="67"/>
  <c r="F155" i="71" s="1"/>
  <c r="E155" i="67"/>
  <c r="E155" i="71" s="1"/>
  <c r="D155" i="67"/>
  <c r="D155" i="71" s="1"/>
  <c r="C155" i="67"/>
  <c r="C155" i="71" s="1"/>
  <c r="B155" i="67"/>
  <c r="N154" i="67"/>
  <c r="N154" i="71" s="1"/>
  <c r="M154" i="67"/>
  <c r="M154" i="71" s="1"/>
  <c r="L154" i="67"/>
  <c r="L154" i="71" s="1"/>
  <c r="K154" i="67"/>
  <c r="K154" i="71" s="1"/>
  <c r="J154" i="67"/>
  <c r="J154" i="71" s="1"/>
  <c r="I154" i="67"/>
  <c r="I154" i="71" s="1"/>
  <c r="H154" i="67"/>
  <c r="H154" i="71" s="1"/>
  <c r="G154" i="67"/>
  <c r="G154" i="71" s="1"/>
  <c r="F154" i="67"/>
  <c r="F154" i="71" s="1"/>
  <c r="E154" i="67"/>
  <c r="E154" i="71" s="1"/>
  <c r="D154" i="67"/>
  <c r="D154" i="71" s="1"/>
  <c r="C154" i="67"/>
  <c r="B154" i="67"/>
  <c r="B154" i="71" s="1"/>
  <c r="N153" i="67"/>
  <c r="N153" i="71" s="1"/>
  <c r="M153" i="67"/>
  <c r="M153" i="71" s="1"/>
  <c r="L153" i="67"/>
  <c r="L153" i="71" s="1"/>
  <c r="K153" i="67"/>
  <c r="K153" i="71" s="1"/>
  <c r="J153" i="67"/>
  <c r="J153" i="71" s="1"/>
  <c r="I153" i="67"/>
  <c r="I153" i="71" s="1"/>
  <c r="H153" i="67"/>
  <c r="H153" i="71" s="1"/>
  <c r="G153" i="67"/>
  <c r="G153" i="71" s="1"/>
  <c r="F153" i="67"/>
  <c r="F153" i="71" s="1"/>
  <c r="E153" i="67"/>
  <c r="E153" i="71" s="1"/>
  <c r="D153" i="67"/>
  <c r="D153" i="71" s="1"/>
  <c r="C153" i="67"/>
  <c r="C153" i="71" s="1"/>
  <c r="B153" i="67"/>
  <c r="B153" i="71" s="1"/>
  <c r="N152" i="67"/>
  <c r="N152" i="71" s="1"/>
  <c r="M152" i="67"/>
  <c r="M152" i="71" s="1"/>
  <c r="L152" i="67"/>
  <c r="L152" i="71" s="1"/>
  <c r="K152" i="67"/>
  <c r="K152" i="71" s="1"/>
  <c r="J152" i="67"/>
  <c r="J152" i="71" s="1"/>
  <c r="I152" i="67"/>
  <c r="I152" i="71" s="1"/>
  <c r="H152" i="67"/>
  <c r="H152" i="71" s="1"/>
  <c r="G152" i="67"/>
  <c r="G152" i="71" s="1"/>
  <c r="F152" i="67"/>
  <c r="F152" i="71" s="1"/>
  <c r="E152" i="67"/>
  <c r="E152" i="71" s="1"/>
  <c r="D152" i="67"/>
  <c r="D152" i="71" s="1"/>
  <c r="C152" i="67"/>
  <c r="C152" i="71" s="1"/>
  <c r="B152" i="67"/>
  <c r="B152" i="71" s="1"/>
  <c r="N151" i="67"/>
  <c r="N151" i="71" s="1"/>
  <c r="M151" i="67"/>
  <c r="M151" i="71" s="1"/>
  <c r="L151" i="67"/>
  <c r="L151" i="71" s="1"/>
  <c r="K151" i="67"/>
  <c r="K151" i="71" s="1"/>
  <c r="J151" i="67"/>
  <c r="J151" i="71" s="1"/>
  <c r="I151" i="67"/>
  <c r="I151" i="71" s="1"/>
  <c r="H151" i="67"/>
  <c r="H151" i="71" s="1"/>
  <c r="G151" i="67"/>
  <c r="G151" i="71" s="1"/>
  <c r="F151" i="67"/>
  <c r="F151" i="71" s="1"/>
  <c r="E151" i="67"/>
  <c r="E151" i="71" s="1"/>
  <c r="D151" i="67"/>
  <c r="D151" i="71" s="1"/>
  <c r="C151" i="67"/>
  <c r="C151" i="71" s="1"/>
  <c r="B151" i="67"/>
  <c r="N150" i="67"/>
  <c r="N150" i="71" s="1"/>
  <c r="M150" i="67"/>
  <c r="M150" i="71" s="1"/>
  <c r="L150" i="67"/>
  <c r="L150" i="71" s="1"/>
  <c r="K150" i="67"/>
  <c r="K150" i="71" s="1"/>
  <c r="J150" i="67"/>
  <c r="J150" i="71" s="1"/>
  <c r="I150" i="67"/>
  <c r="I150" i="71" s="1"/>
  <c r="H150" i="67"/>
  <c r="H150" i="71" s="1"/>
  <c r="G150" i="67"/>
  <c r="G150" i="71" s="1"/>
  <c r="F150" i="67"/>
  <c r="F150" i="71" s="1"/>
  <c r="E150" i="67"/>
  <c r="E150" i="71" s="1"/>
  <c r="D150" i="67"/>
  <c r="D150" i="71" s="1"/>
  <c r="C150" i="67"/>
  <c r="B150" i="67"/>
  <c r="B150" i="71" s="1"/>
  <c r="N149" i="67"/>
  <c r="N149" i="71" s="1"/>
  <c r="M149" i="67"/>
  <c r="M149" i="71" s="1"/>
  <c r="L149" i="67"/>
  <c r="L149" i="71" s="1"/>
  <c r="K149" i="67"/>
  <c r="K149" i="71" s="1"/>
  <c r="J149" i="67"/>
  <c r="J149" i="71" s="1"/>
  <c r="I149" i="67"/>
  <c r="I149" i="71" s="1"/>
  <c r="H149" i="67"/>
  <c r="H149" i="71" s="1"/>
  <c r="G149" i="67"/>
  <c r="G149" i="71" s="1"/>
  <c r="F149" i="67"/>
  <c r="F149" i="71" s="1"/>
  <c r="E149" i="67"/>
  <c r="E149" i="71" s="1"/>
  <c r="D149" i="67"/>
  <c r="D149" i="71" s="1"/>
  <c r="C149" i="67"/>
  <c r="C149" i="71" s="1"/>
  <c r="B149" i="67"/>
  <c r="B149" i="71" s="1"/>
  <c r="N148" i="67"/>
  <c r="N148" i="71" s="1"/>
  <c r="M148" i="67"/>
  <c r="M148" i="71" s="1"/>
  <c r="L148" i="67"/>
  <c r="L148" i="71" s="1"/>
  <c r="K148" i="67"/>
  <c r="K148" i="71" s="1"/>
  <c r="J148" i="67"/>
  <c r="J148" i="71" s="1"/>
  <c r="I148" i="67"/>
  <c r="I148" i="71" s="1"/>
  <c r="H148" i="67"/>
  <c r="H148" i="71" s="1"/>
  <c r="G148" i="67"/>
  <c r="G148" i="71" s="1"/>
  <c r="F148" i="67"/>
  <c r="F148" i="71" s="1"/>
  <c r="E148" i="67"/>
  <c r="E148" i="71" s="1"/>
  <c r="D148" i="67"/>
  <c r="D148" i="71" s="1"/>
  <c r="C148" i="67"/>
  <c r="C148" i="71" s="1"/>
  <c r="B148" i="67"/>
  <c r="B148" i="71" s="1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K182" i="71"/>
  <c r="J182" i="71"/>
  <c r="G182" i="71"/>
  <c r="C182" i="71"/>
  <c r="B182" i="71"/>
  <c r="L181" i="71"/>
  <c r="J181" i="71"/>
  <c r="G181" i="71"/>
  <c r="F181" i="71"/>
  <c r="D181" i="71"/>
  <c r="C181" i="71"/>
  <c r="B181" i="71"/>
  <c r="M180" i="71"/>
  <c r="L180" i="71"/>
  <c r="I180" i="71"/>
  <c r="G180" i="71"/>
  <c r="D180" i="71"/>
  <c r="C180" i="71"/>
  <c r="N179" i="71"/>
  <c r="M179" i="71"/>
  <c r="L179" i="71"/>
  <c r="J179" i="71"/>
  <c r="I179" i="71"/>
  <c r="F179" i="71"/>
  <c r="D179" i="71"/>
  <c r="N178" i="71"/>
  <c r="K178" i="71"/>
  <c r="J178" i="71"/>
  <c r="I178" i="71"/>
  <c r="G178" i="71"/>
  <c r="F178" i="71"/>
  <c r="E178" i="71"/>
  <c r="C178" i="71"/>
  <c r="B178" i="71"/>
  <c r="N177" i="71"/>
  <c r="L177" i="71"/>
  <c r="K177" i="71"/>
  <c r="G177" i="71"/>
  <c r="D177" i="71"/>
  <c r="C177" i="71"/>
  <c r="L176" i="71"/>
  <c r="I176" i="71"/>
  <c r="E176" i="71"/>
  <c r="D176" i="71"/>
  <c r="N175" i="71"/>
  <c r="J175" i="71"/>
  <c r="I175" i="71"/>
  <c r="F175" i="71"/>
  <c r="B175" i="71"/>
  <c r="N174" i="71"/>
  <c r="K174" i="71"/>
  <c r="I174" i="71"/>
  <c r="F174" i="71"/>
  <c r="E174" i="71"/>
  <c r="C174" i="71"/>
  <c r="B174" i="71"/>
  <c r="N173" i="71"/>
  <c r="L173" i="71"/>
  <c r="K173" i="71"/>
  <c r="I173" i="71"/>
  <c r="H173" i="71"/>
  <c r="G173" i="71"/>
  <c r="E173" i="71"/>
  <c r="D173" i="71"/>
  <c r="C173" i="71"/>
  <c r="N172" i="71"/>
  <c r="M172" i="71"/>
  <c r="L172" i="71"/>
  <c r="J172" i="71"/>
  <c r="I172" i="71"/>
  <c r="H172" i="71"/>
  <c r="F172" i="71"/>
  <c r="E172" i="71"/>
  <c r="D172" i="71"/>
  <c r="B172" i="71"/>
  <c r="N170" i="71"/>
  <c r="M170" i="71"/>
  <c r="K170" i="71"/>
  <c r="J170" i="71"/>
  <c r="I170" i="71"/>
  <c r="G170" i="71"/>
  <c r="F170" i="71"/>
  <c r="E170" i="71"/>
  <c r="C170" i="71"/>
  <c r="B170" i="71"/>
  <c r="N169" i="71"/>
  <c r="L169" i="71"/>
  <c r="K169" i="71"/>
  <c r="J169" i="71"/>
  <c r="H169" i="71"/>
  <c r="G169" i="71"/>
  <c r="F169" i="71"/>
  <c r="D169" i="71"/>
  <c r="C169" i="71"/>
  <c r="B169" i="71"/>
  <c r="M168" i="71"/>
  <c r="L168" i="71"/>
  <c r="K168" i="71"/>
  <c r="I168" i="71"/>
  <c r="H168" i="71"/>
  <c r="G168" i="71"/>
  <c r="E168" i="71"/>
  <c r="D168" i="71"/>
  <c r="C168" i="71"/>
  <c r="N167" i="71"/>
  <c r="M167" i="71"/>
  <c r="L167" i="71"/>
  <c r="J167" i="71"/>
  <c r="I167" i="71"/>
  <c r="H167" i="71"/>
  <c r="F167" i="71"/>
  <c r="E167" i="71"/>
  <c r="D167" i="71"/>
  <c r="B167" i="71"/>
  <c r="N166" i="71"/>
  <c r="M166" i="71"/>
  <c r="K166" i="71"/>
  <c r="J166" i="71"/>
  <c r="I166" i="71"/>
  <c r="G166" i="71"/>
  <c r="F166" i="71"/>
  <c r="E166" i="71"/>
  <c r="C166" i="71"/>
  <c r="B166" i="71"/>
  <c r="N165" i="71"/>
  <c r="L165" i="71"/>
  <c r="K165" i="71"/>
  <c r="J165" i="71"/>
  <c r="H165" i="71"/>
  <c r="G165" i="71"/>
  <c r="F165" i="71"/>
  <c r="D165" i="71"/>
  <c r="C165" i="71"/>
  <c r="B165" i="71"/>
  <c r="M164" i="71"/>
  <c r="L164" i="71"/>
  <c r="K164" i="71"/>
  <c r="I164" i="71"/>
  <c r="H164" i="71"/>
  <c r="G164" i="71"/>
  <c r="E164" i="71"/>
  <c r="D164" i="71"/>
  <c r="C164" i="71"/>
  <c r="N163" i="71"/>
  <c r="M163" i="71"/>
  <c r="L163" i="71"/>
  <c r="J163" i="71"/>
  <c r="I163" i="71"/>
  <c r="H163" i="71"/>
  <c r="F163" i="71"/>
  <c r="E163" i="71"/>
  <c r="D163" i="71"/>
  <c r="B163" i="71"/>
  <c r="N162" i="71"/>
  <c r="M162" i="71"/>
  <c r="K162" i="71"/>
  <c r="J162" i="71"/>
  <c r="I162" i="71"/>
  <c r="G162" i="71"/>
  <c r="F162" i="71"/>
  <c r="E162" i="71"/>
  <c r="C162" i="71"/>
  <c r="B162" i="71"/>
  <c r="N161" i="71"/>
  <c r="L161" i="71"/>
  <c r="K161" i="71"/>
  <c r="J161" i="71"/>
  <c r="H161" i="71"/>
  <c r="G161" i="71"/>
  <c r="F161" i="71"/>
  <c r="D161" i="71"/>
  <c r="C161" i="71"/>
  <c r="B161" i="71"/>
  <c r="M160" i="71"/>
  <c r="L160" i="71"/>
  <c r="K160" i="71"/>
  <c r="I160" i="71"/>
  <c r="H160" i="71"/>
  <c r="G160" i="71"/>
  <c r="E160" i="71"/>
  <c r="D160" i="71"/>
  <c r="C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13" i="84"/>
  <c r="N9" i="67" l="1"/>
  <c r="N9" i="71" s="1"/>
  <c r="N5" i="67"/>
  <c r="N5" i="71" s="1"/>
  <c r="N6" i="67"/>
  <c r="N6" i="71" s="1"/>
  <c r="C150" i="71"/>
  <c r="L5" i="67"/>
  <c r="L5" i="71" s="1"/>
  <c r="B151" i="71"/>
  <c r="L6" i="67"/>
  <c r="L6" i="71" s="1"/>
  <c r="C154" i="71"/>
  <c r="L9" i="67"/>
  <c r="L9" i="71" s="1"/>
  <c r="B155" i="71"/>
  <c r="L10" i="67"/>
  <c r="L10" i="71" s="1"/>
  <c r="C158" i="71"/>
  <c r="L13" i="67"/>
  <c r="L13" i="71" s="1"/>
  <c r="B160" i="71"/>
  <c r="M3" i="67"/>
  <c r="M3" i="71" s="1"/>
  <c r="E161" i="71"/>
  <c r="M4" i="67"/>
  <c r="M4" i="71" s="1"/>
  <c r="B164" i="71"/>
  <c r="M7" i="67"/>
  <c r="M7" i="71" s="1"/>
  <c r="E165" i="71"/>
  <c r="M8" i="67"/>
  <c r="M8" i="71" s="1"/>
  <c r="B168" i="71"/>
  <c r="M11" i="67"/>
  <c r="M11" i="71" s="1"/>
  <c r="E169" i="71"/>
  <c r="M12" i="67"/>
  <c r="M12" i="71" s="1"/>
  <c r="C172" i="71"/>
  <c r="N3" i="67"/>
  <c r="N3" i="71" s="1"/>
  <c r="N4" i="67"/>
  <c r="N4" i="71" s="1"/>
  <c r="B173" i="71"/>
  <c r="B179" i="71"/>
  <c r="N10" i="67"/>
  <c r="N10" i="71" s="1"/>
  <c r="M5" i="67"/>
  <c r="M5" i="71" s="1"/>
  <c r="M9" i="67"/>
  <c r="M9" i="71" s="1"/>
  <c r="M13" i="67"/>
  <c r="M13" i="71" s="1"/>
  <c r="N7" i="67"/>
  <c r="N7" i="71" s="1"/>
  <c r="H176" i="71"/>
  <c r="N12" i="67"/>
  <c r="N12" i="71" s="1"/>
  <c r="N13" i="67"/>
  <c r="N13" i="71" s="1"/>
  <c r="M6" i="67"/>
  <c r="M6" i="71" s="1"/>
  <c r="M10" i="67"/>
  <c r="M10" i="71" s="1"/>
  <c r="N8" i="67"/>
  <c r="N8" i="71" s="1"/>
  <c r="B177" i="71"/>
  <c r="E180" i="71"/>
  <c r="N11" i="67"/>
  <c r="N11" i="71" s="1"/>
  <c r="L4" i="67"/>
  <c r="L4" i="71" s="1"/>
  <c r="L8" i="67"/>
  <c r="L8" i="71" s="1"/>
  <c r="L12" i="67"/>
  <c r="L12" i="71" s="1"/>
  <c r="N4" i="208"/>
  <c r="N8" i="208"/>
  <c r="N12" i="208"/>
  <c r="L3" i="67"/>
  <c r="L3" i="71" s="1"/>
  <c r="L7" i="67"/>
  <c r="L7" i="71" s="1"/>
  <c r="L11" i="67"/>
  <c r="L11" i="71" s="1"/>
  <c r="K5" i="90"/>
  <c r="K5" i="69" s="1"/>
  <c r="K9" i="90"/>
  <c r="K9" i="69" s="1"/>
  <c r="K13" i="90"/>
  <c r="K13" i="69" s="1"/>
  <c r="M3" i="90"/>
  <c r="M7" i="90"/>
  <c r="M11" i="90"/>
  <c r="M11" i="69" s="1"/>
  <c r="N7" i="90"/>
  <c r="K6" i="90"/>
  <c r="K6" i="69" s="1"/>
  <c r="K10" i="90"/>
  <c r="K10" i="69" s="1"/>
  <c r="M4" i="90"/>
  <c r="M4" i="69" s="1"/>
  <c r="M8" i="90"/>
  <c r="M12" i="90"/>
  <c r="M12" i="69" s="1"/>
  <c r="N3" i="90"/>
  <c r="K3" i="90"/>
  <c r="K3" i="69" s="1"/>
  <c r="K7" i="90"/>
  <c r="K7" i="69" s="1"/>
  <c r="K11" i="90"/>
  <c r="K11" i="69" s="1"/>
  <c r="L4" i="90"/>
  <c r="L4" i="69" s="1"/>
  <c r="L6" i="90"/>
  <c r="L6" i="69" s="1"/>
  <c r="L8" i="90"/>
  <c r="L10" i="90"/>
  <c r="L12" i="90"/>
  <c r="M5" i="90"/>
  <c r="M5" i="69" s="1"/>
  <c r="M9" i="90"/>
  <c r="M13" i="90"/>
  <c r="N12" i="90"/>
  <c r="N12" i="69" s="1"/>
  <c r="N10" i="90"/>
  <c r="N10" i="69" s="1"/>
  <c r="N8" i="90"/>
  <c r="N6" i="90"/>
  <c r="N6" i="69" s="1"/>
  <c r="N4" i="90"/>
  <c r="N4" i="69" s="1"/>
  <c r="N11" i="90"/>
  <c r="N11" i="69" s="1"/>
  <c r="K4" i="90"/>
  <c r="K4" i="69" s="1"/>
  <c r="K8" i="90"/>
  <c r="K8" i="69" s="1"/>
  <c r="K12" i="90"/>
  <c r="K12" i="69" s="1"/>
  <c r="L3" i="90"/>
  <c r="L3" i="69" s="1"/>
  <c r="L5" i="90"/>
  <c r="L7" i="90"/>
  <c r="L7" i="69" s="1"/>
  <c r="L9" i="90"/>
  <c r="L9" i="69" s="1"/>
  <c r="L11" i="90"/>
  <c r="L11" i="69" s="1"/>
  <c r="L13" i="90"/>
  <c r="M6" i="90"/>
  <c r="M10" i="90"/>
  <c r="M10" i="69" s="1"/>
  <c r="N13" i="90"/>
  <c r="N13" i="69" s="1"/>
  <c r="N9" i="90"/>
  <c r="N9" i="69" s="1"/>
  <c r="N5" i="90"/>
  <c r="N5" i="69" s="1"/>
  <c r="K3" i="208"/>
  <c r="K4" i="208"/>
  <c r="K5" i="208"/>
  <c r="K6" i="208"/>
  <c r="K7" i="208"/>
  <c r="K8" i="208"/>
  <c r="K9" i="208"/>
  <c r="K10" i="208"/>
  <c r="K11" i="208"/>
  <c r="K12" i="208"/>
  <c r="K13" i="208"/>
  <c r="L10" i="69" l="1"/>
  <c r="N3" i="69"/>
  <c r="L12" i="69"/>
  <c r="M7" i="69"/>
  <c r="M3" i="69"/>
  <c r="M6" i="69"/>
  <c r="M13" i="69"/>
  <c r="L13" i="69"/>
  <c r="L5" i="69"/>
  <c r="N8" i="69"/>
  <c r="M9" i="69"/>
  <c r="L8" i="69"/>
  <c r="M8" i="69"/>
  <c r="N7" i="69"/>
</calcChain>
</file>

<file path=xl/comments1.xml><?xml version="1.0" encoding="utf-8"?>
<comments xmlns="http://schemas.openxmlformats.org/spreadsheetml/2006/main">
  <authors>
    <author>MichaelJohns</author>
  </authors>
  <commentList>
    <comment ref="F29" authorId="0">
      <text>
        <r>
          <rPr>
            <b/>
            <sz val="9"/>
            <color indexed="81"/>
            <rFont val="Tahoma"/>
            <family val="2"/>
          </rPr>
          <t>MichaelJohns:</t>
        </r>
        <r>
          <rPr>
            <sz val="9"/>
            <color indexed="81"/>
            <rFont val="Tahoma"/>
            <family val="2"/>
          </rPr>
          <t xml:space="preserve">
http://onelink.tfl.gov.uk/sites/IRUF/RAMS%20LCH%20Data%20Spreadsheets/Forms/AllItems.aspx</t>
        </r>
      </text>
    </comment>
    <comment ref="D35" authorId="0">
      <text>
        <r>
          <rPr>
            <b/>
            <sz val="9"/>
            <color indexed="81"/>
            <rFont val="Tahoma"/>
            <family val="2"/>
          </rPr>
          <t>MichaelJohns:</t>
        </r>
        <r>
          <rPr>
            <sz val="9"/>
            <color indexed="81"/>
            <rFont val="Tahoma"/>
            <family val="2"/>
          </rPr>
          <t xml:space="preserve">
http://onelink.tfl.gov.uk/sites/IRUF/RAMS%20LCH%20Data%20Spreadsheets/Forms/AllItems.aspx?RootFolder=%2Fsites%2FIRUF%2FRAMS%20LCH%20Data%20Spreadsheets%2FFleet%20MDBF&amp;FolderCTID=0x01200039AF1062FCF45A4A9D8D2C46E0B7F7D6&amp;View={B708E10F-1AFE-4776-9265-6B9B49606214}&amp;InitialTabId=Ribbon%2EDocument&amp;VisibilityContext=WSSTabPersistence</t>
        </r>
      </text>
    </comment>
  </commentList>
</comments>
</file>

<file path=xl/comments2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<sst xmlns="http://schemas.openxmlformats.org/spreadsheetml/2006/main" count="13665" uniqueCount="253">
  <si>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</si>
  <si>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</si>
  <si>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</si>
  <si>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</si>
  <si>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</si>
  <si>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</si>
  <si>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</si>
  <si>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</si>
  <si>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</si>
  <si>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</si>
  <si>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</si>
  <si>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</si>
  <si>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</si>
  <si>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</si>
  <si>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</si>
  <si>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</si>
  <si>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</si>
  <si>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</si>
  <si>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</si>
  <si>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</si>
  <si>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</si>
  <si>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</si>
  <si>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</si>
  <si>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</si>
  <si>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</si>
  <si>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</si>
  <si>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</si>
  <si>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</si>
  <si>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</si>
  <si>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</si>
  <si>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</si>
  <si>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</si>
  <si>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</si>
  <si>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</si>
  <si>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</si>
  <si>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</si>
  <si>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</si>
  <si>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</si>
  <si>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</si>
  <si>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</si>
  <si>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</si>
  <si>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</si>
  <si>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</si>
  <si>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</si>
  <si>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</si>
  <si>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</si>
  <si>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</si>
  <si>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</si>
  <si>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</si>
  <si>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</si>
  <si>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</si>
  <si>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</si>
  <si>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</si>
  <si>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</si>
  <si>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</si>
  <si>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</si>
  <si>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</si>
  <si>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</si>
  <si>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</si>
  <si>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</si>
  <si>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</si>
  <si>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</si>
  <si>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</si>
  <si>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</si>
  <si>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</si>
  <si>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</si>
  <si>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</si>
  <si>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</si>
  <si>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</si>
  <si>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</si>
  <si>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</si>
  <si>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</si>
  <si>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</si>
  <si>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</si>
  <si>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</si>
  <si>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</si>
  <si>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</si>
  <si>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</si>
  <si>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</si>
  <si>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</si>
  <si>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</si>
  <si>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</si>
  <si>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</si>
  <si>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</si>
  <si>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</si>
  <si>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</si>
  <si>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</si>
  <si>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</si>
  <si>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</si>
  <si>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</si>
  <si>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</si>
  <si>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</si>
  <si>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</si>
  <si>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</si>
  <si>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</si>
  <si>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</si>
  <si>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</si>
  <si>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</si>
  <si>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</si>
  <si>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</si>
  <si>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</si>
  <si>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</si>
  <si>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</si>
  <si>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</si>
  <si>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</si>
  <si>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</si>
  <si>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</si>
  <si>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</si>
  <si>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</si>
  <si>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</si>
  <si>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</si>
  <si>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</si>
  <si>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</si>
  <si>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</si>
  <si>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</si>
  <si>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</si>
  <si>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</si>
  <si>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</si>
  <si>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</si>
  <si>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</si>
  <si>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</si>
  <si>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</si>
  <si>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</si>
  <si>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</si>
  <si>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</si>
  <si>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</si>
  <si>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</si>
  <si>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</si>
  <si>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</si>
  <si>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</si>
  <si>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</si>
  <si>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</si>
  <si>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</si>
  <si>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</si>
  <si>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</si>
  <si>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</si>
  <si>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</si>
  <si>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</si>
  <si>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</si>
  <si>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</si>
  <si>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</si>
  <si>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</si>
  <si>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</si>
  <si>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</si>
  <si>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</si>
  <si>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</si>
  <si>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</si>
  <si>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</si>
  <si>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</si>
  <si>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</si>
  <si>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</si>
  <si>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</si>
  <si>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</si>
  <si>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</si>
  <si>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</si>
  <si>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</si>
  <si>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</si>
  <si>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</si>
  <si>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</si>
  <si>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</si>
  <si>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</si>
  <si>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</si>
  <si>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</si>
  <si>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</si>
  <si>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</si>
  <si>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</si>
  <si>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</si>
  <si>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</si>
  <si>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</si>
  <si>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</si>
  <si>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</si>
  <si>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</si>
  <si>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</si>
  <si>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</si>
  <si>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</si>
  <si>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</si>
  <si>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</si>
  <si>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</si>
  <si>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</si>
  <si>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</si>
  <si>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</si>
  <si>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</si>
  <si>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</si>
  <si>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</si>
  <si>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</si>
  <si>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</si>
  <si>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</si>
  <si>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</si>
  <si>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</si>
  <si>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</si>
  <si>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</si>
  <si>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</si>
  <si>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</si>
  <si>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</si>
  <si>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</si>
  <si>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</si>
  <si>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</si>
  <si>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</si>
  <si>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</si>
  <si>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</si>
  <si>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</si>
  <si>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</si>
  <si>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</si>
  <si>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</si>
  <si>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</si>
  <si>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</si>
  <si>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</si>
  <si>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</si>
  <si>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</si>
  <si>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</si>
  <si>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</si>
  <si>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</si>
  <si>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</si>
  <si>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</si>
  <si>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</si>
  <si>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</si>
  <si>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</si>
  <si>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</si>
  <si>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</si>
  <si>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</si>
  <si>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</si>
  <si>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</si>
  <si>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</si>
  <si>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</si>
  <si>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</si>
  <si>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</si>
  <si>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</si>
  <si>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</si>
  <si>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</si>
  <si>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</si>
  <si>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</si>
  <si>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</si>
  <si>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</si>
  <si>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</si>
  <si>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</si>
  <si>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</si>
  <si>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</si>
  <si>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</si>
  <si>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</si>
  <si>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</si>
  <si>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</si>
  <si>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</si>
  <si>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</si>
  <si>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</si>
  <si>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</si>
  <si>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N194</t>
  </si>
  <si>
    <t>N375</t>
  </si>
  <si>
    <t>N155</t>
  </si>
  <si>
    <t>N172</t>
  </si>
  <si>
    <t>N173</t>
  </si>
  <si>
    <t>CONTENTS</t>
  </si>
  <si>
    <t>Contents</t>
  </si>
  <si>
    <t>Release Date  25/04/2018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</si>
</sst>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.00_);_(* \(#,##0.00\);_(* &quot;-&quot;??_);_(@_)"/>
    <numFmt numFmtId="165" formatCode="#,##0_);\(#,##0\)"/>
    <numFmt numFmtId="166" formatCode="0.0%"/>
    <numFmt numFmtId="167" formatCode="#,##0.00_);\(#,##0.00\)"/>
    <numFmt numFmtId="168" formatCode="_-* #,##0_-;\-* #,##0_-;_-* &quot;-&quot;??_-;_-@_-"/>
    <numFmt numFmtId="169" formatCode="#,##0;\(#,##0\)"/>
    <numFmt numFmtId="170" formatCode="dd\-mmm\-yyyy"/>
    <numFmt numFmtId="171" formatCode="#,###"/>
    <numFmt numFmtId="172" formatCode="0.00_)"/>
    <numFmt numFmtId="173" formatCode="#,##0.00\ ;\(#,##0.00\);\[\ \O\k\ \]"/>
    <numFmt numFmtId="174" formatCode="[Red]\R\i\s\k\:_(&quot;$&quot;* #,##0.00_);[Blue]\O\p\p\:_(&quot;$&quot;* \(#,##0.00\);_(&quot;$&quot;* &quot;-&quot;??_);_(@_)"/>
  </numFmts>
  <fonts count="48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i/>
      <sz val="16"/>
      <name val="Helv"/>
    </font>
    <font>
      <sz val="8"/>
      <name val="Arial"/>
      <family val="2"/>
    </font>
    <font>
      <sz val="12"/>
      <color indexed="8"/>
      <name val="Arial"/>
      <family val="2"/>
    </font>
    <font>
      <sz val="11"/>
      <color theme="1"/>
      <name val="Arial"/>
      <family val="2"/>
    </font>
    <font>
      <b/>
      <sz val="12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  <fill>
      <patternFill patternType="darkUp">
        <fgColor indexed="9"/>
        <bgColor indexed="43"/>
      </patternFill>
    </fill>
  </fills>
  <borders count="53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4"/>
      </bottom>
      <diagonal/>
    </border>
  </borders>
  <cellStyleXfs count="12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164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9" fontId="25" fillId="28" borderId="47" applyNumberFormat="0">
      <alignment vertical="center"/>
      <protection locked="0"/>
    </xf>
    <xf numFmtId="0" fontId="42" fillId="0" borderId="0"/>
    <xf numFmtId="164" fontId="4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32" borderId="30">
      <alignment horizontal="center"/>
    </xf>
    <xf numFmtId="164" fontId="4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7" fillId="0" borderId="0" applyFont="0" applyFill="0" applyBorder="0" applyAlignment="0"/>
    <xf numFmtId="17" fontId="7" fillId="0" borderId="0" applyFont="0" applyFill="0" applyBorder="0" applyAlignment="0"/>
    <xf numFmtId="171" fontId="7" fillId="0" borderId="51">
      <alignment horizontal="center" wrapText="1"/>
    </xf>
    <xf numFmtId="0" fontId="5" fillId="0" borderId="52">
      <alignment horizontal="center"/>
    </xf>
    <xf numFmtId="172" fontId="4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46" fillId="0" borderId="0"/>
    <xf numFmtId="0" fontId="7" fillId="0" borderId="0"/>
    <xf numFmtId="0" fontId="7" fillId="0" borderId="0"/>
    <xf numFmtId="0" fontId="2" fillId="0" borderId="0"/>
    <xf numFmtId="173" fontId="7" fillId="0" borderId="0" applyFont="0" applyFill="0" applyBorder="0" applyAlignment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47" fillId="0" borderId="0">
      <alignment horizontal="center"/>
    </xf>
    <xf numFmtId="18" fontId="7" fillId="0" borderId="0" applyFont="0" applyFill="0" applyBorder="0" applyAlignment="0"/>
    <xf numFmtId="0" fontId="2" fillId="0" borderId="0"/>
  </cellStyleXfs>
  <cellXfs count="296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5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6" fontId="3" fillId="0" borderId="0" xfId="1" applyNumberFormat="1" applyFont="1"/>
    <xf numFmtId="166" fontId="6" fillId="0" borderId="0" xfId="1" applyNumberFormat="1" applyFont="1"/>
    <xf numFmtId="166" fontId="5" fillId="0" borderId="0" xfId="1" applyNumberFormat="1" applyFont="1"/>
    <xf numFmtId="166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8" fontId="3" fillId="0" borderId="0" xfId="3" applyNumberFormat="1" applyFont="1"/>
    <xf numFmtId="168" fontId="5" fillId="0" borderId="0" xfId="3" applyNumberFormat="1" applyFont="1"/>
    <xf numFmtId="168" fontId="6" fillId="0" borderId="0" xfId="3" applyNumberFormat="1" applyFont="1"/>
    <xf numFmtId="168" fontId="0" fillId="0" borderId="0" xfId="3" applyNumberFormat="1" applyFont="1"/>
    <xf numFmtId="168" fontId="3" fillId="2" borderId="16" xfId="3" applyNumberFormat="1" applyFont="1" applyFill="1" applyBorder="1" applyAlignment="1">
      <alignment horizontal="center"/>
    </xf>
    <xf numFmtId="168" fontId="7" fillId="0" borderId="0" xfId="3" applyNumberFormat="1" applyFont="1" applyProtection="1"/>
    <xf numFmtId="168" fontId="1" fillId="0" borderId="0" xfId="3" applyNumberFormat="1" applyFont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6" fontId="7" fillId="0" borderId="0" xfId="1" applyNumberFormat="1" applyFont="1"/>
    <xf numFmtId="4" fontId="7" fillId="0" borderId="0" xfId="0" applyNumberFormat="1" applyFont="1"/>
    <xf numFmtId="168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5" fontId="5" fillId="0" borderId="0" xfId="0" applyNumberFormat="1" applyFont="1" applyProtection="1"/>
    <xf numFmtId="168" fontId="7" fillId="0" borderId="0" xfId="3" applyNumberFormat="1" applyFont="1" applyFill="1"/>
    <xf numFmtId="168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8" fontId="7" fillId="2" borderId="16" xfId="3" applyNumberFormat="1" applyFont="1" applyFill="1" applyBorder="1" applyAlignment="1">
      <alignment horizontal="center"/>
    </xf>
    <xf numFmtId="168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6" fontId="3" fillId="0" borderId="0" xfId="0" applyNumberFormat="1" applyFont="1" applyFill="1"/>
    <xf numFmtId="166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7" fontId="7" fillId="0" borderId="0" xfId="0" applyNumberFormat="1" applyFont="1" applyFill="1" applyProtection="1"/>
    <xf numFmtId="167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6" xfId="0" quotePrefix="1" applyNumberFormat="1" applyFont="1" applyFill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8" fontId="5" fillId="2" borderId="6" xfId="3" quotePrefix="1" applyNumberFormat="1" applyFont="1" applyFill="1" applyBorder="1" applyAlignment="1">
      <alignment horizontal="centerContinuous"/>
    </xf>
    <xf numFmtId="168" fontId="5" fillId="2" borderId="7" xfId="3" quotePrefix="1" applyNumberFormat="1" applyFont="1" applyFill="1" applyBorder="1" applyAlignment="1">
      <alignment horizontal="centerContinuous"/>
    </xf>
    <xf numFmtId="168" fontId="5" fillId="2" borderId="4" xfId="3" quotePrefix="1" applyNumberFormat="1" applyFont="1" applyFill="1" applyBorder="1" applyAlignment="1">
      <alignment horizontal="centerContinuous"/>
    </xf>
    <xf numFmtId="168" fontId="5" fillId="0" borderId="6" xfId="3" applyNumberFormat="1" applyFont="1" applyBorder="1" applyAlignment="1">
      <alignment horizontal="centerContinuous"/>
    </xf>
    <xf numFmtId="168" fontId="5" fillId="0" borderId="7" xfId="3" applyNumberFormat="1" applyFont="1" applyBorder="1" applyAlignment="1">
      <alignment horizontal="centerContinuous"/>
    </xf>
    <xf numFmtId="168" fontId="5" fillId="0" borderId="4" xfId="3" applyNumberFormat="1" applyFont="1" applyBorder="1" applyAlignment="1">
      <alignment horizontal="centerContinuous"/>
    </xf>
    <xf numFmtId="168" fontId="6" fillId="2" borderId="6" xfId="3" quotePrefix="1" applyNumberFormat="1" applyFont="1" applyFill="1" applyBorder="1" applyAlignment="1">
      <alignment horizontal="centerContinuous"/>
    </xf>
    <xf numFmtId="168" fontId="6" fillId="2" borderId="7" xfId="3" quotePrefix="1" applyNumberFormat="1" applyFont="1" applyFill="1" applyBorder="1" applyAlignment="1">
      <alignment horizontal="centerContinuous"/>
    </xf>
    <xf numFmtId="168" fontId="6" fillId="2" borderId="4" xfId="3" quotePrefix="1" applyNumberFormat="1" applyFont="1" applyFill="1" applyBorder="1" applyAlignment="1">
      <alignment horizontal="centerContinuous"/>
    </xf>
    <xf numFmtId="168" fontId="6" fillId="0" borderId="6" xfId="3" quotePrefix="1" applyNumberFormat="1" applyFont="1" applyBorder="1" applyAlignment="1">
      <alignment horizontal="centerContinuous"/>
    </xf>
    <xf numFmtId="168" fontId="6" fillId="0" borderId="7" xfId="3" quotePrefix="1" applyNumberFormat="1" applyFont="1" applyBorder="1" applyAlignment="1">
      <alignment horizontal="centerContinuous"/>
    </xf>
    <xf numFmtId="168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6" fontId="3" fillId="0" borderId="0" xfId="1" applyNumberFormat="1" applyFont="1" applyFill="1"/>
    <xf numFmtId="166" fontId="7" fillId="0" borderId="0" xfId="1" applyNumberFormat="1" applyFont="1" applyFill="1"/>
    <xf numFmtId="166" fontId="6" fillId="0" borderId="0" xfId="1" applyNumberFormat="1" applyFont="1" applyFill="1"/>
    <xf numFmtId="166" fontId="5" fillId="0" borderId="0" xfId="1" applyNumberFormat="1" applyFont="1" applyFill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123">
    <cellStyle name="2000" xfId="68"/>
    <cellStyle name="Comma" xfId="3" builtinId="3"/>
    <cellStyle name="Comma 2" xfId="10"/>
    <cellStyle name="Comma 2 2" xfId="69"/>
    <cellStyle name="Comma 2 3" xfId="50"/>
    <cellStyle name="Comma 3" xfId="51"/>
    <cellStyle name="Comma 3 2" xfId="52"/>
    <cellStyle name="Comma 3 3" xfId="70"/>
    <cellStyle name="Comment" xfId="5"/>
    <cellStyle name="Date" xfId="71"/>
    <cellStyle name="Date (Short)" xfId="72"/>
    <cellStyle name="Grid_Cells" xfId="73"/>
    <cellStyle name="Hyperlink" xfId="2" builtinId="8"/>
    <cellStyle name="Input 1" xfId="48"/>
    <cellStyle name="my_Cell_Header" xfId="74"/>
    <cellStyle name="Normal" xfId="0" builtinId="0"/>
    <cellStyle name="Normal - Style1" xfId="75"/>
    <cellStyle name="Normal 10" xfId="53"/>
    <cellStyle name="Normal 11" xfId="76"/>
    <cellStyle name="Normal 12" xfId="67"/>
    <cellStyle name="Normal 13" xfId="122"/>
    <cellStyle name="Normal 14" xfId="49"/>
    <cellStyle name="Normal 2" xfId="6"/>
    <cellStyle name="Normal 2 10" xfId="54"/>
    <cellStyle name="Normal 2 2" xfId="55"/>
    <cellStyle name="Normal 2 2 2" xfId="64"/>
    <cellStyle name="Normal 2 2 2 2" xfId="77"/>
    <cellStyle name="Normal 2 2 3" xfId="78"/>
    <cellStyle name="Normal 2 2 4" xfId="79"/>
    <cellStyle name="Normal 2 2 5" xfId="80"/>
    <cellStyle name="Normal 2 3" xfId="81"/>
    <cellStyle name="Normal 2 3 2" xfId="82"/>
    <cellStyle name="Normal 2 4" xfId="83"/>
    <cellStyle name="Normal 2 4 2" xfId="84"/>
    <cellStyle name="Normal 2 5" xfId="65"/>
    <cellStyle name="Normal 2 5 2" xfId="85"/>
    <cellStyle name="Normal 2 6" xfId="86"/>
    <cellStyle name="Normal 2 6 2" xfId="87"/>
    <cellStyle name="Normal 2 7" xfId="66"/>
    <cellStyle name="Normal 2 7 2" xfId="88"/>
    <cellStyle name="Normal 2 8" xfId="89"/>
    <cellStyle name="Normal 2 9" xfId="90"/>
    <cellStyle name="Normal 2_IncidentData" xfId="91"/>
    <cellStyle name="Normal 3" xfId="4"/>
    <cellStyle name="Normal 3 2" xfId="92"/>
    <cellStyle name="Normal 3 3" xfId="93"/>
    <cellStyle name="Normal 3 4" xfId="94"/>
    <cellStyle name="Normal 3 5" xfId="56"/>
    <cellStyle name="Normal 4" xfId="7"/>
    <cellStyle name="Normal 4 2" xfId="95"/>
    <cellStyle name="Normal 4 2 2" xfId="96"/>
    <cellStyle name="Normal 4 2 2 2" xfId="97"/>
    <cellStyle name="Normal 4 2 3" xfId="98"/>
    <cellStyle name="Normal 4 2 3 2" xfId="99"/>
    <cellStyle name="Normal 4 2 4" xfId="100"/>
    <cellStyle name="Normal 4 2_IncidentData" xfId="101"/>
    <cellStyle name="Normal 4 3" xfId="102"/>
    <cellStyle name="Normal 4 3 2" xfId="103"/>
    <cellStyle name="Normal 4 4" xfId="104"/>
    <cellStyle name="Normal 4 4 2" xfId="105"/>
    <cellStyle name="Normal 4 5" xfId="106"/>
    <cellStyle name="Normal 4 6" xfId="107"/>
    <cellStyle name="Normal 4 7" xfId="108"/>
    <cellStyle name="Normal 4 8" xfId="57"/>
    <cellStyle name="Normal 4_IncidentData" xfId="109"/>
    <cellStyle name="Normal 5" xfId="58"/>
    <cellStyle name="Normal 5 2" xfId="59"/>
    <cellStyle name="Normal 5 3" xfId="63"/>
    <cellStyle name="Normal 5 4" xfId="110"/>
    <cellStyle name="Normal 6" xfId="62"/>
    <cellStyle name="Normal 6 2" xfId="111"/>
    <cellStyle name="Normal 7" xfId="112"/>
    <cellStyle name="Normal 8" xfId="113"/>
    <cellStyle name="Normal 9" xfId="114"/>
    <cellStyle name="OK" xfId="115"/>
    <cellStyle name="Percent" xfId="1" builtinId="5"/>
    <cellStyle name="Percent 2" xfId="60"/>
    <cellStyle name="Percent 2 2" xfId="116"/>
    <cellStyle name="Percent 2 3" xfId="117"/>
    <cellStyle name="Percent 3" xfId="61"/>
    <cellStyle name="Percent 3 2" xfId="118"/>
    <cellStyle name="Risk / Opp" xfId="119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the_Heading" xfId="120"/>
    <cellStyle name="Time" xfId="121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72461184"/>
        <c:axId val="272462976"/>
      </c:barChart>
      <c:catAx>
        <c:axId val="27246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72462976"/>
        <c:crosses val="autoZero"/>
        <c:auto val="1"/>
        <c:lblAlgn val="ctr"/>
        <c:lblOffset val="100"/>
        <c:noMultiLvlLbl val="0"/>
      </c:catAx>
      <c:valAx>
        <c:axId val="2724629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72461184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79975808"/>
        <c:axId val="279977344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75808"/>
        <c:axId val="279977344"/>
      </c:lineChart>
      <c:catAx>
        <c:axId val="27997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79977344"/>
        <c:crosses val="autoZero"/>
        <c:auto val="1"/>
        <c:lblAlgn val="ctr"/>
        <c:lblOffset val="100"/>
        <c:noMultiLvlLbl val="0"/>
      </c:catAx>
      <c:valAx>
        <c:axId val="2799773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79975808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G36" sqref="G36:G45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7"/>
      <c r="F3" s="237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6" t="s">
        <v>226</v>
      </c>
      <c r="D6" s="34" t="s">
        <v>227</v>
      </c>
      <c r="E6" s="236" t="s">
        <v>229</v>
      </c>
      <c r="F6" s="236" t="s">
        <v>223</v>
      </c>
      <c r="G6" s="236" t="s">
        <v>228</v>
      </c>
    </row>
    <row r="7" spans="3:7" x14ac:dyDescent="0.2">
      <c r="C7" s="34">
        <v>1</v>
      </c>
      <c r="E7" t="s">
        <v>200</v>
      </c>
      <c r="F7" s="235" t="s">
        <v>224</v>
      </c>
    </row>
    <row r="8" spans="3:7" x14ac:dyDescent="0.2">
      <c r="C8" s="34">
        <v>2</v>
      </c>
      <c r="E8" t="s">
        <v>89</v>
      </c>
      <c r="F8" s="235" t="s">
        <v>224</v>
      </c>
    </row>
    <row r="9" spans="3:7" x14ac:dyDescent="0.2">
      <c r="C9" s="34">
        <v>3</v>
      </c>
      <c r="E9" t="s">
        <v>106</v>
      </c>
      <c r="F9" s="235" t="s">
        <v>224</v>
      </c>
    </row>
    <row r="10" spans="3:7" x14ac:dyDescent="0.2">
      <c r="C10" s="34">
        <v>4</v>
      </c>
      <c r="E10" t="s">
        <v>13</v>
      </c>
      <c r="F10" s="235" t="s">
        <v>225</v>
      </c>
      <c r="G10" t="s">
        <v>245</v>
      </c>
    </row>
    <row r="11" spans="3:7" x14ac:dyDescent="0.2">
      <c r="C11" s="34">
        <v>5</v>
      </c>
      <c r="E11" s="34" t="s">
        <v>239</v>
      </c>
      <c r="F11" s="235" t="s">
        <v>225</v>
      </c>
      <c r="G11" s="34" t="s">
        <v>245</v>
      </c>
    </row>
    <row r="12" spans="3:7" x14ac:dyDescent="0.2">
      <c r="C12" s="34">
        <v>6</v>
      </c>
      <c r="E12" s="34" t="s">
        <v>240</v>
      </c>
      <c r="F12" s="235" t="s">
        <v>225</v>
      </c>
      <c r="G12" s="34" t="s">
        <v>245</v>
      </c>
    </row>
    <row r="13" spans="3:7" x14ac:dyDescent="0.2">
      <c r="C13" s="34">
        <v>7</v>
      </c>
      <c r="E13" t="s">
        <v>91</v>
      </c>
      <c r="F13" s="235" t="s">
        <v>225</v>
      </c>
      <c r="G13" t="s">
        <v>245</v>
      </c>
    </row>
    <row r="14" spans="3:7" x14ac:dyDescent="0.2">
      <c r="C14" s="34">
        <v>8</v>
      </c>
      <c r="E14" t="s">
        <v>201</v>
      </c>
      <c r="F14" s="235" t="s">
        <v>225</v>
      </c>
      <c r="G14" s="34" t="s">
        <v>245</v>
      </c>
    </row>
    <row r="15" spans="3:7" x14ac:dyDescent="0.2">
      <c r="C15" s="34">
        <v>9</v>
      </c>
      <c r="E15" s="34" t="s">
        <v>241</v>
      </c>
      <c r="F15" s="235" t="s">
        <v>225</v>
      </c>
      <c r="G15" s="34" t="s">
        <v>245</v>
      </c>
    </row>
    <row r="16" spans="3:7" x14ac:dyDescent="0.2">
      <c r="C16" s="34">
        <v>10</v>
      </c>
      <c r="E16" t="s">
        <v>101</v>
      </c>
      <c r="F16" s="235" t="s">
        <v>225</v>
      </c>
      <c r="G16" t="s">
        <v>245</v>
      </c>
    </row>
    <row r="17" spans="3:7" x14ac:dyDescent="0.2">
      <c r="C17" s="34">
        <v>11</v>
      </c>
      <c r="E17" s="34" t="s">
        <v>242</v>
      </c>
      <c r="F17" s="235" t="s">
        <v>225</v>
      </c>
      <c r="G17" s="34" t="s">
        <v>245</v>
      </c>
    </row>
    <row r="18" spans="3:7" x14ac:dyDescent="0.2">
      <c r="C18" s="34">
        <v>12</v>
      </c>
      <c r="E18" s="34" t="s">
        <v>243</v>
      </c>
      <c r="F18" s="235" t="s">
        <v>225</v>
      </c>
      <c r="G18" s="34" t="s">
        <v>245</v>
      </c>
    </row>
    <row r="19" spans="3:7" x14ac:dyDescent="0.2">
      <c r="C19" s="34">
        <v>13</v>
      </c>
      <c r="E19" t="s">
        <v>202</v>
      </c>
      <c r="F19" s="235" t="s">
        <v>225</v>
      </c>
      <c r="G19" t="s">
        <v>245</v>
      </c>
    </row>
    <row r="20" spans="3:7" x14ac:dyDescent="0.2">
      <c r="C20" s="34">
        <v>14</v>
      </c>
      <c r="E20" t="s">
        <v>24</v>
      </c>
      <c r="F20" s="235" t="s">
        <v>225</v>
      </c>
      <c r="G20" t="s">
        <v>245</v>
      </c>
    </row>
    <row r="21" spans="3:7" x14ac:dyDescent="0.2">
      <c r="C21" s="34">
        <v>15</v>
      </c>
      <c r="E21" t="s">
        <v>25</v>
      </c>
      <c r="F21" s="235" t="s">
        <v>225</v>
      </c>
      <c r="G21" t="s">
        <v>245</v>
      </c>
    </row>
    <row r="22" spans="3:7" x14ac:dyDescent="0.2">
      <c r="C22" s="34">
        <v>16</v>
      </c>
      <c r="E22" t="s">
        <v>26</v>
      </c>
      <c r="F22" s="235" t="s">
        <v>225</v>
      </c>
      <c r="G22" t="s">
        <v>245</v>
      </c>
    </row>
    <row r="23" spans="3:7" x14ac:dyDescent="0.2">
      <c r="C23" s="34">
        <v>17</v>
      </c>
      <c r="E23" t="s">
        <v>28</v>
      </c>
      <c r="F23" s="235" t="s">
        <v>225</v>
      </c>
      <c r="G23" t="s">
        <v>245</v>
      </c>
    </row>
    <row r="24" spans="3:7" x14ac:dyDescent="0.2">
      <c r="C24" s="34">
        <v>18</v>
      </c>
      <c r="E24" t="s">
        <v>27</v>
      </c>
      <c r="F24" s="235" t="s">
        <v>225</v>
      </c>
      <c r="G24" t="s">
        <v>245</v>
      </c>
    </row>
    <row r="25" spans="3:7" x14ac:dyDescent="0.2">
      <c r="C25" s="34">
        <v>19</v>
      </c>
      <c r="E25" t="s">
        <v>104</v>
      </c>
      <c r="F25" s="235" t="s">
        <v>225</v>
      </c>
      <c r="G25" t="s">
        <v>245</v>
      </c>
    </row>
    <row r="26" spans="3:7" x14ac:dyDescent="0.2">
      <c r="C26" s="34">
        <v>20</v>
      </c>
      <c r="E26" t="s">
        <v>33</v>
      </c>
      <c r="F26" s="235" t="s">
        <v>225</v>
      </c>
      <c r="G26" t="s">
        <v>245</v>
      </c>
    </row>
    <row r="27" spans="3:7" x14ac:dyDescent="0.2">
      <c r="C27" s="34">
        <v>21</v>
      </c>
      <c r="E27" t="s">
        <v>34</v>
      </c>
      <c r="F27" s="235" t="s">
        <v>225</v>
      </c>
      <c r="G27" t="s">
        <v>245</v>
      </c>
    </row>
    <row r="28" spans="3:7" x14ac:dyDescent="0.2">
      <c r="C28" s="34">
        <v>22</v>
      </c>
      <c r="E28" t="s">
        <v>31</v>
      </c>
      <c r="F28" s="235" t="s">
        <v>225</v>
      </c>
      <c r="G28" t="s">
        <v>245</v>
      </c>
    </row>
    <row r="29" spans="3:7" x14ac:dyDescent="0.2">
      <c r="C29" s="34">
        <v>23</v>
      </c>
      <c r="E29" t="s">
        <v>32</v>
      </c>
      <c r="F29" s="235" t="s">
        <v>225</v>
      </c>
      <c r="G29" t="s">
        <v>245</v>
      </c>
    </row>
    <row r="30" spans="3:7" x14ac:dyDescent="0.2">
      <c r="C30" s="34">
        <v>24</v>
      </c>
      <c r="E30" t="s">
        <v>30</v>
      </c>
      <c r="F30" s="235" t="s">
        <v>225</v>
      </c>
      <c r="G30" t="s">
        <v>245</v>
      </c>
    </row>
    <row r="31" spans="3:7" x14ac:dyDescent="0.2">
      <c r="C31" s="34">
        <v>25</v>
      </c>
      <c r="E31" t="s">
        <v>29</v>
      </c>
      <c r="F31" s="235" t="s">
        <v>225</v>
      </c>
      <c r="G31" t="s">
        <v>245</v>
      </c>
    </row>
    <row r="32" spans="3:7" x14ac:dyDescent="0.2">
      <c r="C32" s="34">
        <v>26</v>
      </c>
      <c r="E32" t="s">
        <v>203</v>
      </c>
      <c r="F32" s="235" t="s">
        <v>225</v>
      </c>
      <c r="G32" t="s">
        <v>245</v>
      </c>
    </row>
    <row r="33" spans="3:7" x14ac:dyDescent="0.2">
      <c r="C33" s="34">
        <v>27</v>
      </c>
      <c r="E33" t="s">
        <v>105</v>
      </c>
      <c r="F33" s="235" t="s">
        <v>225</v>
      </c>
      <c r="G33" t="s">
        <v>245</v>
      </c>
    </row>
    <row r="34" spans="3:7" x14ac:dyDescent="0.2">
      <c r="C34" s="34">
        <v>28</v>
      </c>
      <c r="E34" t="s">
        <v>204</v>
      </c>
      <c r="F34" s="235" t="s">
        <v>225</v>
      </c>
      <c r="G34" t="s">
        <v>245</v>
      </c>
    </row>
    <row r="35" spans="3:7" x14ac:dyDescent="0.2">
      <c r="C35" s="34">
        <v>29</v>
      </c>
      <c r="E35" t="s">
        <v>100</v>
      </c>
      <c r="F35" s="235" t="s">
        <v>225</v>
      </c>
      <c r="G35" t="s">
        <v>245</v>
      </c>
    </row>
    <row r="36" spans="3:7" x14ac:dyDescent="0.2">
      <c r="C36" s="34">
        <v>30</v>
      </c>
      <c r="E36" t="s">
        <v>205</v>
      </c>
      <c r="F36" s="235" t="s">
        <v>225</v>
      </c>
      <c r="G36" t="s">
        <v>246</v>
      </c>
    </row>
    <row r="37" spans="3:7" x14ac:dyDescent="0.2">
      <c r="C37" s="34">
        <v>31</v>
      </c>
      <c r="E37" t="s">
        <v>206</v>
      </c>
      <c r="F37" s="235" t="s">
        <v>225</v>
      </c>
      <c r="G37" t="s">
        <v>246</v>
      </c>
    </row>
    <row r="38" spans="3:7" x14ac:dyDescent="0.2">
      <c r="C38" s="34">
        <v>32</v>
      </c>
      <c r="E38" t="s">
        <v>207</v>
      </c>
      <c r="F38" s="235" t="s">
        <v>225</v>
      </c>
      <c r="G38" t="s">
        <v>246</v>
      </c>
    </row>
    <row r="39" spans="3:7" x14ac:dyDescent="0.2">
      <c r="C39" s="34">
        <v>33</v>
      </c>
      <c r="E39" t="s">
        <v>208</v>
      </c>
      <c r="F39" s="235" t="s">
        <v>225</v>
      </c>
      <c r="G39" t="s">
        <v>246</v>
      </c>
    </row>
    <row r="40" spans="3:7" x14ac:dyDescent="0.2">
      <c r="C40" s="34">
        <v>34</v>
      </c>
      <c r="E40" t="s">
        <v>209</v>
      </c>
      <c r="F40" s="235" t="s">
        <v>225</v>
      </c>
      <c r="G40" t="s">
        <v>246</v>
      </c>
    </row>
    <row r="41" spans="3:7" x14ac:dyDescent="0.2">
      <c r="C41" s="34">
        <v>35</v>
      </c>
      <c r="E41" t="s">
        <v>210</v>
      </c>
      <c r="F41" s="235" t="s">
        <v>225</v>
      </c>
      <c r="G41" t="s">
        <v>246</v>
      </c>
    </row>
    <row r="42" spans="3:7" x14ac:dyDescent="0.2">
      <c r="C42" s="34">
        <v>36</v>
      </c>
      <c r="E42" t="s">
        <v>211</v>
      </c>
      <c r="F42" s="235" t="s">
        <v>225</v>
      </c>
      <c r="G42" t="s">
        <v>246</v>
      </c>
    </row>
    <row r="43" spans="3:7" x14ac:dyDescent="0.2">
      <c r="C43" s="34">
        <v>37</v>
      </c>
      <c r="E43" t="s">
        <v>212</v>
      </c>
      <c r="F43" s="235" t="s">
        <v>225</v>
      </c>
      <c r="G43" t="s">
        <v>246</v>
      </c>
    </row>
    <row r="44" spans="3:7" x14ac:dyDescent="0.2">
      <c r="C44" s="34">
        <v>38</v>
      </c>
      <c r="E44" t="s">
        <v>213</v>
      </c>
      <c r="F44" s="235" t="s">
        <v>225</v>
      </c>
      <c r="G44" t="s">
        <v>246</v>
      </c>
    </row>
    <row r="45" spans="3:7" x14ac:dyDescent="0.2">
      <c r="C45" s="34">
        <v>39</v>
      </c>
      <c r="E45" t="s">
        <v>214</v>
      </c>
      <c r="F45" s="235" t="s">
        <v>225</v>
      </c>
      <c r="G45" t="s">
        <v>246</v>
      </c>
    </row>
    <row r="46" spans="3:7" x14ac:dyDescent="0.2">
      <c r="C46" s="34">
        <v>40</v>
      </c>
      <c r="E46" t="s">
        <v>215</v>
      </c>
      <c r="F46" s="235" t="s">
        <v>225</v>
      </c>
      <c r="G46" t="s">
        <v>246</v>
      </c>
    </row>
    <row r="47" spans="3:7" x14ac:dyDescent="0.2">
      <c r="C47" s="34">
        <v>41</v>
      </c>
      <c r="E47" t="s">
        <v>36</v>
      </c>
      <c r="F47" s="235" t="s">
        <v>225</v>
      </c>
      <c r="G47" t="s">
        <v>245</v>
      </c>
    </row>
    <row r="48" spans="3:7" x14ac:dyDescent="0.2">
      <c r="C48" s="34">
        <v>42</v>
      </c>
      <c r="E48" t="s">
        <v>37</v>
      </c>
      <c r="F48" s="235" t="s">
        <v>225</v>
      </c>
      <c r="G48" t="s">
        <v>245</v>
      </c>
    </row>
    <row r="49" spans="3:7" x14ac:dyDescent="0.2">
      <c r="C49" s="34">
        <v>43</v>
      </c>
      <c r="E49" t="s">
        <v>111</v>
      </c>
      <c r="F49" s="235" t="s">
        <v>224</v>
      </c>
    </row>
    <row r="50" spans="3:7" x14ac:dyDescent="0.2">
      <c r="C50" s="34">
        <v>44</v>
      </c>
      <c r="E50" t="s">
        <v>39</v>
      </c>
      <c r="F50" s="235" t="s">
        <v>225</v>
      </c>
      <c r="G50" t="s">
        <v>245</v>
      </c>
    </row>
    <row r="51" spans="3:7" x14ac:dyDescent="0.2">
      <c r="C51" s="34">
        <v>45</v>
      </c>
      <c r="E51" t="s">
        <v>216</v>
      </c>
      <c r="F51" s="235" t="s">
        <v>225</v>
      </c>
      <c r="G51" t="s">
        <v>245</v>
      </c>
    </row>
    <row r="52" spans="3:7" x14ac:dyDescent="0.2">
      <c r="C52" s="34">
        <v>46</v>
      </c>
      <c r="E52" t="s">
        <v>82</v>
      </c>
      <c r="F52" s="235" t="s">
        <v>225</v>
      </c>
      <c r="G52" t="s">
        <v>245</v>
      </c>
    </row>
    <row r="53" spans="3:7" x14ac:dyDescent="0.2">
      <c r="C53" s="34">
        <v>47</v>
      </c>
      <c r="E53" t="s">
        <v>119</v>
      </c>
      <c r="F53" s="235" t="s">
        <v>225</v>
      </c>
      <c r="G53" t="s">
        <v>247</v>
      </c>
    </row>
    <row r="54" spans="3:7" x14ac:dyDescent="0.2">
      <c r="C54" s="34">
        <v>48</v>
      </c>
      <c r="E54" t="s">
        <v>0</v>
      </c>
      <c r="F54" s="235" t="s">
        <v>225</v>
      </c>
      <c r="G54" t="s">
        <v>248</v>
      </c>
    </row>
    <row r="55" spans="3:7" x14ac:dyDescent="0.2">
      <c r="C55" s="34">
        <v>49</v>
      </c>
      <c r="E55" t="s">
        <v>217</v>
      </c>
      <c r="F55" s="235" t="s">
        <v>225</v>
      </c>
      <c r="G55" t="s">
        <v>249</v>
      </c>
    </row>
    <row r="56" spans="3:7" x14ac:dyDescent="0.2">
      <c r="C56" s="34">
        <v>50</v>
      </c>
      <c r="E56" t="s">
        <v>218</v>
      </c>
      <c r="F56" s="235" t="s">
        <v>225</v>
      </c>
      <c r="G56" t="s">
        <v>245</v>
      </c>
    </row>
    <row r="57" spans="3:7" x14ac:dyDescent="0.2">
      <c r="C57" s="34">
        <v>51</v>
      </c>
      <c r="E57" t="s">
        <v>126</v>
      </c>
      <c r="F57" s="235" t="s">
        <v>225</v>
      </c>
      <c r="G57" t="s">
        <v>245</v>
      </c>
    </row>
    <row r="58" spans="3:7" x14ac:dyDescent="0.2">
      <c r="C58" s="34">
        <v>52</v>
      </c>
      <c r="E58" t="s">
        <v>219</v>
      </c>
      <c r="F58" s="235" t="s">
        <v>225</v>
      </c>
      <c r="G58" t="s">
        <v>245</v>
      </c>
    </row>
    <row r="59" spans="3:7" x14ac:dyDescent="0.2">
      <c r="C59" s="34">
        <v>53</v>
      </c>
      <c r="E59" t="s">
        <v>220</v>
      </c>
      <c r="F59" s="235" t="s">
        <v>225</v>
      </c>
      <c r="G59" t="s">
        <v>245</v>
      </c>
    </row>
    <row r="60" spans="3:7" x14ac:dyDescent="0.2">
      <c r="C60" s="34">
        <v>54</v>
      </c>
      <c r="E60" t="s">
        <v>221</v>
      </c>
      <c r="F60" s="235" t="s">
        <v>225</v>
      </c>
      <c r="G60" t="s">
        <v>245</v>
      </c>
    </row>
    <row r="61" spans="3:7" x14ac:dyDescent="0.2">
      <c r="C61" s="34">
        <v>55</v>
      </c>
      <c r="E61" t="s">
        <v>129</v>
      </c>
      <c r="F61" s="235" t="s">
        <v>225</v>
      </c>
      <c r="G61" t="s">
        <v>245</v>
      </c>
    </row>
    <row r="62" spans="3:7" x14ac:dyDescent="0.2">
      <c r="C62" s="34">
        <v>56</v>
      </c>
      <c r="E62" t="s">
        <v>222</v>
      </c>
      <c r="F62" s="235" t="s">
        <v>225</v>
      </c>
      <c r="G62" t="s">
        <v>245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tabSelected="1" view="pageBreakPreview" zoomScale="85" zoomScaleNormal="100" zoomScaleSheetLayoutView="85" workbookViewId="0"/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47" t="s">
        <v>88</v>
      </c>
      <c r="E11" s="248"/>
      <c r="F11" s="248"/>
      <c r="G11" s="248"/>
      <c r="H11" s="248"/>
      <c r="I11" s="248"/>
      <c r="J11" s="248"/>
      <c r="K11" s="248"/>
      <c r="L11" s="248"/>
      <c r="M11" s="249"/>
    </row>
    <row r="12" spans="2:13" x14ac:dyDescent="0.2">
      <c r="D12" s="250"/>
      <c r="E12" s="251"/>
      <c r="F12" s="251"/>
      <c r="G12" s="251"/>
      <c r="H12" s="251"/>
      <c r="I12" s="251"/>
      <c r="J12" s="251"/>
      <c r="K12" s="251"/>
      <c r="L12" s="251"/>
      <c r="M12" s="252"/>
    </row>
    <row r="13" spans="2:13" ht="15.75" thickBot="1" x14ac:dyDescent="0.25">
      <c r="D13" s="253"/>
      <c r="E13" s="254"/>
      <c r="F13" s="254"/>
      <c r="G13" s="254"/>
      <c r="H13" s="254"/>
      <c r="I13" s="254"/>
      <c r="J13" s="254"/>
      <c r="K13" s="254"/>
      <c r="L13" s="254"/>
      <c r="M13" s="255"/>
    </row>
    <row r="15" spans="2:13" ht="15.75" thickBot="1" x14ac:dyDescent="0.25"/>
    <row r="16" spans="2:13" ht="42" customHeight="1" thickBot="1" x14ac:dyDescent="0.25">
      <c r="B16" s="34" t="s">
        <v>177</v>
      </c>
      <c r="G16" s="256" t="s">
        <v>251</v>
      </c>
      <c r="H16" s="257"/>
      <c r="I16" s="258"/>
    </row>
    <row r="21" spans="8:15" ht="15.75" thickBot="1" x14ac:dyDescent="0.25">
      <c r="H21" s="34"/>
    </row>
    <row r="22" spans="8:15" x14ac:dyDescent="0.2">
      <c r="N22" s="263" t="s">
        <v>147</v>
      </c>
      <c r="O22" s="263">
        <v>13</v>
      </c>
    </row>
    <row r="23" spans="8:15" ht="15.75" thickBot="1" x14ac:dyDescent="0.25">
      <c r="N23" s="264"/>
      <c r="O23" s="264"/>
    </row>
    <row r="24" spans="8:15" x14ac:dyDescent="0.2">
      <c r="N24" s="259" t="s">
        <v>252</v>
      </c>
      <c r="O24" s="260"/>
    </row>
    <row r="25" spans="8:15" ht="15.75" thickBot="1" x14ac:dyDescent="0.25">
      <c r="N25" s="261"/>
      <c r="O25" s="262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/>
  </sheetViews>
  <sheetFormatPr defaultRowHeight="12.75" x14ac:dyDescent="0.2"/>
  <cols>
    <col min="1" max="1" width="7.77734375" style="88" customWidth="1"/>
    <col min="2" max="2" width="4.5546875" style="89" customWidth="1"/>
    <col min="3" max="3" width="42.109375" style="90" customWidth="1"/>
    <col min="4" max="4" width="28.5546875" style="91" customWidth="1"/>
    <col min="5" max="16384" width="8.88671875" style="90"/>
  </cols>
  <sheetData>
    <row r="1" spans="1:4" s="87" customFormat="1" ht="35.25" customHeight="1" thickBot="1" x14ac:dyDescent="0.25">
      <c r="A1" s="83"/>
      <c r="B1" s="84"/>
      <c r="C1" s="85" t="s">
        <v>250</v>
      </c>
      <c r="D1" s="86"/>
    </row>
    <row r="2" spans="1:4" ht="9" customHeight="1" thickBot="1" x14ac:dyDescent="0.25"/>
    <row r="3" spans="1:4" ht="21" customHeight="1" x14ac:dyDescent="0.2">
      <c r="A3" s="268" t="s">
        <v>70</v>
      </c>
      <c r="B3" s="92" t="s">
        <v>108</v>
      </c>
      <c r="C3" s="92"/>
      <c r="D3" s="93" t="s">
        <v>106</v>
      </c>
    </row>
    <row r="4" spans="1:4" ht="21" customHeight="1" x14ac:dyDescent="0.2">
      <c r="A4" s="269"/>
      <c r="B4" s="94"/>
      <c r="C4" s="8" t="s">
        <v>133</v>
      </c>
      <c r="D4" s="95" t="s">
        <v>122</v>
      </c>
    </row>
    <row r="5" spans="1:4" ht="21" customHeight="1" x14ac:dyDescent="0.2">
      <c r="A5" s="269"/>
      <c r="B5" s="94"/>
      <c r="C5" s="8" t="s">
        <v>150</v>
      </c>
      <c r="D5" s="95" t="s">
        <v>122</v>
      </c>
    </row>
    <row r="6" spans="1:4" ht="21" customHeight="1" x14ac:dyDescent="0.2">
      <c r="A6" s="269"/>
      <c r="B6" s="94"/>
      <c r="C6" s="8" t="s">
        <v>131</v>
      </c>
      <c r="D6" s="95" t="s">
        <v>122</v>
      </c>
    </row>
    <row r="7" spans="1:4" ht="21" customHeight="1" x14ac:dyDescent="0.2">
      <c r="A7" s="269"/>
      <c r="B7" s="94"/>
      <c r="C7" s="8" t="s">
        <v>134</v>
      </c>
      <c r="D7" s="95" t="s">
        <v>122</v>
      </c>
    </row>
    <row r="8" spans="1:4" ht="21" customHeight="1" x14ac:dyDescent="0.2">
      <c r="A8" s="269"/>
      <c r="B8" s="94"/>
      <c r="C8" s="8" t="s">
        <v>132</v>
      </c>
      <c r="D8" s="95" t="s">
        <v>122</v>
      </c>
    </row>
    <row r="9" spans="1:4" ht="21" customHeight="1" x14ac:dyDescent="0.2">
      <c r="A9" s="269"/>
      <c r="B9" s="94"/>
      <c r="C9" s="8" t="s">
        <v>178</v>
      </c>
      <c r="D9" s="95" t="s">
        <v>122</v>
      </c>
    </row>
    <row r="10" spans="1:4" ht="21" customHeight="1" x14ac:dyDescent="0.2">
      <c r="A10" s="269"/>
      <c r="B10" s="94"/>
      <c r="C10" s="8" t="s">
        <v>71</v>
      </c>
      <c r="D10" s="95" t="s">
        <v>122</v>
      </c>
    </row>
    <row r="11" spans="1:4" ht="21" customHeight="1" x14ac:dyDescent="0.2">
      <c r="A11" s="269"/>
      <c r="B11" s="94"/>
      <c r="C11" s="8" t="s">
        <v>72</v>
      </c>
      <c r="D11" s="95" t="s">
        <v>122</v>
      </c>
    </row>
    <row r="12" spans="1:4" ht="21" customHeight="1" x14ac:dyDescent="0.2">
      <c r="A12" s="269"/>
      <c r="B12" s="94"/>
      <c r="C12" s="8" t="s">
        <v>195</v>
      </c>
      <c r="D12" s="95" t="s">
        <v>122</v>
      </c>
    </row>
    <row r="13" spans="1:4" ht="21" customHeight="1" x14ac:dyDescent="0.2">
      <c r="A13" s="269"/>
      <c r="B13" s="94"/>
      <c r="C13" s="8" t="s">
        <v>148</v>
      </c>
      <c r="D13" s="95" t="s">
        <v>122</v>
      </c>
    </row>
    <row r="14" spans="1:4" ht="21" customHeight="1" x14ac:dyDescent="0.2">
      <c r="A14" s="269"/>
      <c r="B14" s="94"/>
      <c r="C14" s="8" t="s">
        <v>149</v>
      </c>
      <c r="D14" s="95" t="s">
        <v>122</v>
      </c>
    </row>
    <row r="15" spans="1:4" ht="21" customHeight="1" x14ac:dyDescent="0.2">
      <c r="A15" s="269"/>
      <c r="B15" s="94"/>
      <c r="C15" s="8" t="s">
        <v>73</v>
      </c>
      <c r="D15" s="95" t="s">
        <v>122</v>
      </c>
    </row>
    <row r="16" spans="1:4" ht="21" customHeight="1" thickBot="1" x14ac:dyDescent="0.25">
      <c r="A16" s="270"/>
      <c r="B16" s="96"/>
      <c r="C16" s="37" t="s">
        <v>74</v>
      </c>
      <c r="D16" s="97" t="s">
        <v>122</v>
      </c>
    </row>
    <row r="17" spans="1:4" ht="4.5" customHeight="1" thickBot="1" x14ac:dyDescent="0.25">
      <c r="A17" s="98"/>
      <c r="B17" s="99"/>
      <c r="C17" s="98"/>
      <c r="D17" s="100"/>
    </row>
    <row r="18" spans="1:4" ht="21" customHeight="1" x14ac:dyDescent="0.2">
      <c r="A18" s="271" t="s">
        <v>45</v>
      </c>
      <c r="B18" s="92" t="s">
        <v>110</v>
      </c>
      <c r="C18" s="92"/>
      <c r="D18" s="93" t="s">
        <v>111</v>
      </c>
    </row>
    <row r="19" spans="1:4" ht="21" customHeight="1" x14ac:dyDescent="0.2">
      <c r="A19" s="272"/>
      <c r="B19" s="101"/>
      <c r="C19" s="8" t="s">
        <v>75</v>
      </c>
      <c r="D19" s="95" t="s">
        <v>122</v>
      </c>
    </row>
    <row r="20" spans="1:4" ht="21" customHeight="1" x14ac:dyDescent="0.2">
      <c r="A20" s="272"/>
      <c r="B20" s="101"/>
      <c r="C20" s="8" t="s">
        <v>136</v>
      </c>
      <c r="D20" s="95" t="s">
        <v>122</v>
      </c>
    </row>
    <row r="21" spans="1:4" ht="21" customHeight="1" x14ac:dyDescent="0.2">
      <c r="A21" s="272"/>
      <c r="B21" s="101"/>
      <c r="C21" s="8" t="s">
        <v>76</v>
      </c>
      <c r="D21" s="95" t="s">
        <v>122</v>
      </c>
    </row>
    <row r="22" spans="1:4" ht="21" customHeight="1" x14ac:dyDescent="0.2">
      <c r="A22" s="272"/>
      <c r="B22" s="101"/>
      <c r="C22" s="8" t="s">
        <v>189</v>
      </c>
      <c r="D22" s="95" t="s">
        <v>122</v>
      </c>
    </row>
    <row r="23" spans="1:4" ht="21" customHeight="1" x14ac:dyDescent="0.2">
      <c r="A23" s="272"/>
      <c r="B23" s="101"/>
      <c r="C23" s="8" t="s">
        <v>190</v>
      </c>
      <c r="D23" s="95" t="s">
        <v>122</v>
      </c>
    </row>
    <row r="24" spans="1:4" ht="24.75" customHeight="1" x14ac:dyDescent="0.2">
      <c r="A24" s="272"/>
      <c r="B24" s="101"/>
      <c r="C24" s="8" t="s">
        <v>191</v>
      </c>
      <c r="D24" s="95" t="s">
        <v>122</v>
      </c>
    </row>
    <row r="25" spans="1:4" ht="24.75" customHeight="1" thickBot="1" x14ac:dyDescent="0.25">
      <c r="A25" s="273"/>
      <c r="B25" s="102"/>
      <c r="C25" s="37" t="s">
        <v>192</v>
      </c>
      <c r="D25" s="97" t="s">
        <v>122</v>
      </c>
    </row>
    <row r="26" spans="1:4" ht="6" customHeight="1" thickBot="1" x14ac:dyDescent="0.25">
      <c r="A26" s="103"/>
    </row>
    <row r="27" spans="1:4" ht="21" customHeight="1" x14ac:dyDescent="0.2">
      <c r="A27" s="274" t="s">
        <v>123</v>
      </c>
      <c r="B27" s="92" t="s">
        <v>77</v>
      </c>
      <c r="C27" s="104"/>
      <c r="D27" s="105" t="s">
        <v>122</v>
      </c>
    </row>
    <row r="28" spans="1:4" ht="21" customHeight="1" x14ac:dyDescent="0.2">
      <c r="A28" s="275"/>
      <c r="B28" s="106"/>
      <c r="C28" s="107"/>
      <c r="D28" s="108"/>
    </row>
    <row r="29" spans="1:4" ht="21" customHeight="1" x14ac:dyDescent="0.2">
      <c r="A29" s="276"/>
      <c r="B29" s="109"/>
      <c r="C29" s="110"/>
      <c r="D29" s="111"/>
    </row>
    <row r="30" spans="1:4" ht="21" customHeight="1" thickBot="1" x14ac:dyDescent="0.25">
      <c r="A30" s="277"/>
      <c r="B30" s="112"/>
      <c r="C30" s="113"/>
      <c r="D30" s="114"/>
    </row>
    <row r="31" spans="1:4" ht="6.75" customHeight="1" thickBot="1" x14ac:dyDescent="0.25">
      <c r="A31" s="103"/>
    </row>
    <row r="32" spans="1:4" ht="21" customHeight="1" x14ac:dyDescent="0.2">
      <c r="A32" s="265" t="s">
        <v>124</v>
      </c>
      <c r="B32" s="92" t="s">
        <v>160</v>
      </c>
      <c r="C32" s="104"/>
      <c r="D32" s="105" t="s">
        <v>122</v>
      </c>
    </row>
    <row r="33" spans="1:4" ht="21" customHeight="1" x14ac:dyDescent="0.2">
      <c r="A33" s="266"/>
      <c r="B33" s="115"/>
      <c r="C33" s="107"/>
      <c r="D33" s="111"/>
    </row>
    <row r="34" spans="1:4" ht="21" customHeight="1" x14ac:dyDescent="0.2">
      <c r="A34" s="266"/>
      <c r="B34" s="115"/>
      <c r="C34" s="110"/>
      <c r="D34" s="111"/>
    </row>
    <row r="35" spans="1:4" ht="21" customHeight="1" thickBot="1" x14ac:dyDescent="0.25">
      <c r="A35" s="267"/>
      <c r="B35" s="116"/>
      <c r="C35" s="117"/>
      <c r="D35" s="118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5"/>
  <sheetViews>
    <sheetView showGridLines="0" view="pageBreakPreview" zoomScale="75" zoomScaleNormal="100" zoomScaleSheetLayoutView="75" workbookViewId="0">
      <selection activeCell="F33" sqref="F33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19"/>
      <c r="D3" s="278" t="s">
        <v>106</v>
      </c>
      <c r="E3" s="279"/>
      <c r="F3" s="279"/>
      <c r="G3" s="279"/>
      <c r="H3" s="280"/>
    </row>
    <row r="4" spans="1:8" x14ac:dyDescent="0.2">
      <c r="D4" s="281"/>
      <c r="E4" s="282"/>
      <c r="F4" s="282"/>
      <c r="G4" s="282"/>
      <c r="H4" s="283"/>
    </row>
    <row r="5" spans="1:8" ht="15.75" thickBot="1" x14ac:dyDescent="0.25">
      <c r="D5" s="284"/>
      <c r="E5" s="285"/>
      <c r="F5" s="285"/>
      <c r="G5" s="285"/>
      <c r="H5" s="286"/>
    </row>
    <row r="7" spans="1:8" x14ac:dyDescent="0.2">
      <c r="D7" s="120" t="s">
        <v>69</v>
      </c>
      <c r="F7" s="120" t="s">
        <v>109</v>
      </c>
      <c r="H7" s="121" t="s">
        <v>251</v>
      </c>
    </row>
    <row r="9" spans="1:8" x14ac:dyDescent="0.2">
      <c r="A9" s="120"/>
      <c r="D9" s="36" t="s">
        <v>90</v>
      </c>
      <c r="F9" s="121" t="s">
        <v>13</v>
      </c>
    </row>
    <row r="10" spans="1:8" x14ac:dyDescent="0.2">
      <c r="D10" s="36" t="s">
        <v>153</v>
      </c>
      <c r="F10" s="121" t="s">
        <v>91</v>
      </c>
    </row>
    <row r="11" spans="1:8" x14ac:dyDescent="0.2">
      <c r="D11" s="36" t="s">
        <v>92</v>
      </c>
      <c r="F11" s="121" t="s">
        <v>101</v>
      </c>
    </row>
    <row r="12" spans="1:8" x14ac:dyDescent="0.2">
      <c r="D12" s="36" t="s">
        <v>93</v>
      </c>
      <c r="F12" s="121" t="s">
        <v>102</v>
      </c>
    </row>
    <row r="13" spans="1:8" x14ac:dyDescent="0.2">
      <c r="D13" s="36" t="s">
        <v>94</v>
      </c>
      <c r="F13" s="121" t="s">
        <v>24</v>
      </c>
    </row>
    <row r="14" spans="1:8" x14ac:dyDescent="0.2">
      <c r="D14" s="36" t="s">
        <v>95</v>
      </c>
      <c r="F14" s="121" t="s">
        <v>25</v>
      </c>
    </row>
    <row r="15" spans="1:8" x14ac:dyDescent="0.2">
      <c r="D15" s="36" t="s">
        <v>96</v>
      </c>
      <c r="F15" s="122" t="s">
        <v>103</v>
      </c>
    </row>
    <row r="17" spans="1:14" x14ac:dyDescent="0.2">
      <c r="A17" s="120" t="s">
        <v>121</v>
      </c>
      <c r="D17" s="36" t="s">
        <v>26</v>
      </c>
      <c r="F17" s="122" t="s">
        <v>26</v>
      </c>
    </row>
    <row r="18" spans="1:14" x14ac:dyDescent="0.2">
      <c r="D18" s="36" t="s">
        <v>28</v>
      </c>
      <c r="F18" s="122" t="s">
        <v>28</v>
      </c>
    </row>
    <row r="19" spans="1:14" x14ac:dyDescent="0.2">
      <c r="D19" s="36" t="s">
        <v>27</v>
      </c>
      <c r="F19" s="122" t="s">
        <v>27</v>
      </c>
    </row>
    <row r="20" spans="1:14" x14ac:dyDescent="0.2">
      <c r="D20" s="36" t="s">
        <v>97</v>
      </c>
      <c r="F20" s="121" t="s">
        <v>104</v>
      </c>
    </row>
    <row r="21" spans="1:14" x14ac:dyDescent="0.2">
      <c r="D21" s="36" t="s">
        <v>98</v>
      </c>
      <c r="F21" s="121" t="s">
        <v>181</v>
      </c>
    </row>
    <row r="22" spans="1:14" x14ac:dyDescent="0.2">
      <c r="D22" s="36" t="s">
        <v>34</v>
      </c>
      <c r="F22" s="122" t="s">
        <v>182</v>
      </c>
    </row>
    <row r="23" spans="1:14" x14ac:dyDescent="0.2">
      <c r="D23" s="36" t="s">
        <v>31</v>
      </c>
      <c r="F23" s="122" t="s">
        <v>183</v>
      </c>
    </row>
    <row r="24" spans="1:14" x14ac:dyDescent="0.2">
      <c r="D24" s="36" t="s">
        <v>30</v>
      </c>
      <c r="F24" s="122" t="s">
        <v>184</v>
      </c>
      <c r="N24" s="123"/>
    </row>
    <row r="25" spans="1:14" x14ac:dyDescent="0.2">
      <c r="D25" s="36" t="s">
        <v>32</v>
      </c>
      <c r="F25" s="122" t="s">
        <v>185</v>
      </c>
    </row>
    <row r="26" spans="1:14" x14ac:dyDescent="0.2">
      <c r="D26" s="36" t="s">
        <v>29</v>
      </c>
      <c r="F26" s="122" t="s">
        <v>186</v>
      </c>
    </row>
    <row r="27" spans="1:14" x14ac:dyDescent="0.2">
      <c r="D27" s="36" t="s">
        <v>35</v>
      </c>
      <c r="F27" s="122" t="s">
        <v>188</v>
      </c>
    </row>
    <row r="29" spans="1:14" x14ac:dyDescent="0.2">
      <c r="A29" s="120"/>
      <c r="D29" s="36" t="s">
        <v>99</v>
      </c>
      <c r="F29" s="122" t="s">
        <v>105</v>
      </c>
    </row>
    <row r="30" spans="1:14" x14ac:dyDescent="0.2">
      <c r="D30" s="36" t="s">
        <v>194</v>
      </c>
      <c r="F30" s="122" t="s">
        <v>193</v>
      </c>
    </row>
    <row r="31" spans="1:14" x14ac:dyDescent="0.2">
      <c r="D31" s="36" t="s">
        <v>148</v>
      </c>
      <c r="F31" s="122" t="s">
        <v>100</v>
      </c>
    </row>
    <row r="32" spans="1:14" x14ac:dyDescent="0.2">
      <c r="D32" s="36" t="s">
        <v>151</v>
      </c>
      <c r="F32" s="121" t="s">
        <v>152</v>
      </c>
    </row>
    <row r="33" spans="4:6" x14ac:dyDescent="0.2">
      <c r="D33" s="36" t="s">
        <v>36</v>
      </c>
      <c r="F33" s="122" t="s">
        <v>36</v>
      </c>
    </row>
    <row r="34" spans="4:6" x14ac:dyDescent="0.2">
      <c r="D34" s="36" t="s">
        <v>37</v>
      </c>
      <c r="F34" s="122" t="s">
        <v>37</v>
      </c>
    </row>
    <row r="35" spans="4:6" x14ac:dyDescent="0.2">
      <c r="D35" s="36" t="s">
        <v>39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H191" sqref="H191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7" t="s">
        <v>13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'Scheduled kilometres PEAK'!B184+'Scheduled kilometres OFFPEAK'!B184</f>
        <v>306445.62764794787</v>
      </c>
      <c r="C184" s="35">
        <f>'Scheduled kilometres PEAK'!C184+'Scheduled kilometres OFFPEAK'!C184</f>
        <v>296129.8333991922</v>
      </c>
      <c r="D184" s="35">
        <f>'Scheduled kilometres PEAK'!D184+'Scheduled kilometres OFFPEAK'!D184</f>
        <v>296368.32176425436</v>
      </c>
      <c r="E184" s="35">
        <f>'Scheduled kilometres PEAK'!E184+'Scheduled kilometres OFFPEAK'!E184</f>
        <v>296697.25158425258</v>
      </c>
      <c r="F184" s="35">
        <f>'Scheduled kilometres PEAK'!F184+'Scheduled kilometres OFFPEAK'!F184</f>
        <v>293430.15586238925</v>
      </c>
      <c r="G184" s="35">
        <f>'Scheduled kilometres PEAK'!G184+'Scheduled kilometres OFFPEAK'!G184</f>
        <v>296367.44806926977</v>
      </c>
      <c r="H184" s="35">
        <f>'Scheduled kilometres PEAK'!H184+'Scheduled kilometres OFFPEAK'!H184</f>
        <v>296696.15586238925</v>
      </c>
      <c r="I184" s="35">
        <f>'Scheduled kilometres PEAK'!I184+'Scheduled kilometres OFFPEAK'!I184</f>
        <v>277763.61472390767</v>
      </c>
      <c r="J184" s="35">
        <f>'Scheduled kilometres PEAK'!J184+'Scheduled kilometres OFFPEAK'!J184</f>
        <v>277763.60331581987</v>
      </c>
      <c r="K184" s="35">
        <f>'Scheduled kilometres PEAK'!K184+'Scheduled kilometres OFFPEAK'!K184</f>
        <v>278279</v>
      </c>
      <c r="L184" s="35">
        <f>'Scheduled kilometres PEAK'!L184+'Scheduled kilometres OFFPEAK'!L184</f>
        <v>296716</v>
      </c>
      <c r="M184" s="35">
        <f>'Scheduled kilometres PEAK'!M184+'Scheduled kilometres OFFPEAK'!M184</f>
        <v>296716</v>
      </c>
      <c r="N184" s="35">
        <f>'Scheduled kilometres PEAK'!N184+'Scheduled kilometres OFFPEAK'!N184</f>
        <v>293021.13927205198</v>
      </c>
    </row>
    <row r="185" spans="1:14" x14ac:dyDescent="0.2">
      <c r="A185" s="2" t="s">
        <v>5</v>
      </c>
      <c r="B185" s="35">
        <f>'Scheduled kilometres PEAK'!B185+'Scheduled kilometres OFFPEAK'!B185</f>
        <v>1098325.2775548832</v>
      </c>
      <c r="C185" s="35">
        <f>'Scheduled kilometres PEAK'!C185+'Scheduled kilometres OFFPEAK'!C185</f>
        <v>1060625.8446938798</v>
      </c>
      <c r="D185" s="35">
        <f>'Scheduled kilometres PEAK'!D185+'Scheduled kilometres OFFPEAK'!D185</f>
        <v>1060625.8768669041</v>
      </c>
      <c r="E185" s="35">
        <f>'Scheduled kilometres PEAK'!E185+'Scheduled kilometres OFFPEAK'!E185</f>
        <v>1062266.0801007377</v>
      </c>
      <c r="F185" s="35">
        <f>'Scheduled kilometres PEAK'!F185+'Scheduled kilometres OFFPEAK'!F185</f>
        <v>1062255.6278253675</v>
      </c>
      <c r="G185" s="35">
        <f>'Scheduled kilometres PEAK'!G185+'Scheduled kilometres OFFPEAK'!G185</f>
        <v>1016596.0681050594</v>
      </c>
      <c r="H185" s="35">
        <f>'Scheduled kilometres PEAK'!H185+'Scheduled kilometres OFFPEAK'!H185</f>
        <v>1062255.6952598323</v>
      </c>
      <c r="I185" s="35">
        <f>'Scheduled kilometres PEAK'!I185+'Scheduled kilometres OFFPEAK'!I185</f>
        <v>1062663.0819377536</v>
      </c>
      <c r="J185" s="35">
        <f>'Scheduled kilometres PEAK'!J185+'Scheduled kilometres OFFPEAK'!J185</f>
        <v>1062256.0819377536</v>
      </c>
      <c r="K185" s="35">
        <f>'Scheduled kilometres PEAK'!K185+'Scheduled kilometres OFFPEAK'!K185</f>
        <v>993642</v>
      </c>
      <c r="L185" s="35">
        <f>'Scheduled kilometres PEAK'!L185+'Scheduled kilometres OFFPEAK'!L185</f>
        <v>1062256</v>
      </c>
      <c r="M185" s="35">
        <f>'Scheduled kilometres PEAK'!M185+'Scheduled kilometres OFFPEAK'!M185</f>
        <v>1062256</v>
      </c>
      <c r="N185" s="35">
        <f>'Scheduled kilometres PEAK'!N185+'Scheduled kilometres OFFPEAK'!N185</f>
        <v>1060291</v>
      </c>
    </row>
    <row r="186" spans="1:14" x14ac:dyDescent="0.2">
      <c r="A186" s="2" t="s">
        <v>6</v>
      </c>
      <c r="B186" s="35">
        <f>'Scheduled kilometres PEAK'!B186+'Scheduled kilometres OFFPEAK'!B186</f>
        <v>28051.698272229245</v>
      </c>
      <c r="C186" s="35">
        <f>'Scheduled kilometres PEAK'!C186+'Scheduled kilometres OFFPEAK'!C186</f>
        <v>27684.79561736199</v>
      </c>
      <c r="D186" s="35">
        <f>'Scheduled kilometres PEAK'!D186+'Scheduled kilometres OFFPEAK'!D186</f>
        <v>27684.79561736199</v>
      </c>
      <c r="E186" s="35">
        <f>'Scheduled kilometres PEAK'!E186+'Scheduled kilometres OFFPEAK'!E186</f>
        <v>28123.835520997047</v>
      </c>
      <c r="F186" s="35">
        <f>'Scheduled kilometres PEAK'!F186+'Scheduled kilometres OFFPEAK'!F186</f>
        <v>28123.874982441353</v>
      </c>
      <c r="G186" s="35">
        <f>'Scheduled kilometres PEAK'!G186+'Scheduled kilometres OFFPEAK'!G186</f>
        <v>27684.79561736199</v>
      </c>
      <c r="H186" s="35">
        <f>'Scheduled kilometres PEAK'!H186+'Scheduled kilometres OFFPEAK'!H186</f>
        <v>28284.318707333885</v>
      </c>
      <c r="I186" s="35">
        <f>'Scheduled kilometres PEAK'!I186+'Scheduled kilometres OFFPEAK'!I186</f>
        <v>28763.924280127983</v>
      </c>
      <c r="J186" s="35">
        <f>'Scheduled kilometres PEAK'!J186+'Scheduled kilometres OFFPEAK'!J186</f>
        <v>28763.924280127983</v>
      </c>
      <c r="K186" s="35">
        <f>'Scheduled kilometres PEAK'!K186+'Scheduled kilometres OFFPEAK'!K186</f>
        <v>24240</v>
      </c>
      <c r="L186" s="35">
        <f>'Scheduled kilometres PEAK'!L186+'Scheduled kilometres OFFPEAK'!L186</f>
        <v>28764</v>
      </c>
      <c r="M186" s="35">
        <f>'Scheduled kilometres PEAK'!M186+'Scheduled kilometres OFFPEAK'!M186</f>
        <v>28764</v>
      </c>
      <c r="N186" s="35">
        <f>'Scheduled kilometres PEAK'!N186+'Scheduled kilometres OFFPEAK'!N186</f>
        <v>28293</v>
      </c>
    </row>
    <row r="187" spans="1:14" x14ac:dyDescent="0.2">
      <c r="A187" s="2" t="s">
        <v>78</v>
      </c>
      <c r="B187" s="35">
        <f>'Scheduled kilometres PEAK'!B187+'Scheduled kilometres OFFPEAK'!B187</f>
        <v>331571.52717591147</v>
      </c>
      <c r="C187" s="35">
        <f>'Scheduled kilometres PEAK'!C187+'Scheduled kilometres OFFPEAK'!C187</f>
        <v>342475.86773653934</v>
      </c>
      <c r="D187" s="35">
        <f>'Scheduled kilometres PEAK'!D187+'Scheduled kilometres OFFPEAK'!D187</f>
        <v>215402.80773683111</v>
      </c>
      <c r="E187" s="35">
        <f>'Scheduled kilometres PEAK'!E187+'Scheduled kilometres OFFPEAK'!E187</f>
        <v>306274.56644998759</v>
      </c>
      <c r="F187" s="35">
        <f>'Scheduled kilometres PEAK'!F187+'Scheduled kilometres OFFPEAK'!F187</f>
        <v>329702.686719444</v>
      </c>
      <c r="G187" s="35">
        <f>'Scheduled kilometres PEAK'!G187+'Scheduled kilometres OFFPEAK'!G187</f>
        <v>321553.09037902451</v>
      </c>
      <c r="H187" s="35">
        <f>'Scheduled kilometres PEAK'!H187+'Scheduled kilometres OFFPEAK'!H187</f>
        <v>319073.7325031769</v>
      </c>
      <c r="I187" s="35">
        <f>'Scheduled kilometres PEAK'!I187+'Scheduled kilometres OFFPEAK'!I187</f>
        <v>334628.66429266729</v>
      </c>
      <c r="J187" s="35">
        <f>'Scheduled kilometres PEAK'!J187+'Scheduled kilometres OFFPEAK'!J187</f>
        <v>332542.00240960362</v>
      </c>
      <c r="K187" s="35">
        <f>'Scheduled kilometres PEAK'!K187+'Scheduled kilometres OFFPEAK'!K187</f>
        <v>307138</v>
      </c>
      <c r="L187" s="35">
        <f>'Scheduled kilometres PEAK'!L187+'Scheduled kilometres OFFPEAK'!L187</f>
        <v>325145</v>
      </c>
      <c r="M187" s="35">
        <f>'Scheduled kilometres PEAK'!M187+'Scheduled kilometres OFFPEAK'!M187</f>
        <v>316545</v>
      </c>
      <c r="N187" s="35">
        <f>'Scheduled kilometres PEAK'!N187+'Scheduled kilometres OFFPEAK'!N187</f>
        <v>308599</v>
      </c>
    </row>
    <row r="188" spans="1:14" x14ac:dyDescent="0.2">
      <c r="A188" s="2" t="s">
        <v>7</v>
      </c>
      <c r="B188" s="35">
        <f>'Scheduled kilometres PEAK'!B188+'Scheduled kilometres OFFPEAK'!B188</f>
        <v>796322.7311449463</v>
      </c>
      <c r="C188" s="35">
        <f>'Scheduled kilometres PEAK'!C188+'Scheduled kilometres OFFPEAK'!C188</f>
        <v>801352.06800675183</v>
      </c>
      <c r="D188" s="35">
        <f>'Scheduled kilometres PEAK'!D188+'Scheduled kilometres OFFPEAK'!D188</f>
        <v>752936.56115325994</v>
      </c>
      <c r="E188" s="35">
        <f>'Scheduled kilometres PEAK'!E188+'Scheduled kilometres OFFPEAK'!E188</f>
        <v>773716.30460221285</v>
      </c>
      <c r="F188" s="35">
        <f>'Scheduled kilometres PEAK'!F188+'Scheduled kilometres OFFPEAK'!F188</f>
        <v>782585.43610079936</v>
      </c>
      <c r="G188" s="35">
        <f>'Scheduled kilometres PEAK'!G188+'Scheduled kilometres OFFPEAK'!G188</f>
        <v>762544.23938801291</v>
      </c>
      <c r="H188" s="35">
        <f>'Scheduled kilometres PEAK'!H188+'Scheduled kilometres OFFPEAK'!H188</f>
        <v>777946.71636234934</v>
      </c>
      <c r="I188" s="35">
        <f>'Scheduled kilometres PEAK'!I188+'Scheduled kilometres OFFPEAK'!I188</f>
        <v>807299.21994413668</v>
      </c>
      <c r="J188" s="35">
        <f>'Scheduled kilometres PEAK'!J188+'Scheduled kilometres OFFPEAK'!J188</f>
        <v>806136.12812885491</v>
      </c>
      <c r="K188" s="35">
        <f>'Scheduled kilometres PEAK'!K188+'Scheduled kilometres OFFPEAK'!K188</f>
        <v>672210</v>
      </c>
      <c r="L188" s="35">
        <f>'Scheduled kilometres PEAK'!L188+'Scheduled kilometres OFFPEAK'!L188</f>
        <v>801560</v>
      </c>
      <c r="M188" s="35">
        <f>'Scheduled kilometres PEAK'!M188+'Scheduled kilometres OFFPEAK'!M188</f>
        <v>777129</v>
      </c>
      <c r="N188" s="35">
        <f>'Scheduled kilometres PEAK'!N188+'Scheduled kilometres OFFPEAK'!N188</f>
        <v>801856.99004236236</v>
      </c>
    </row>
    <row r="189" spans="1:14" x14ac:dyDescent="0.2">
      <c r="A189" s="2" t="s">
        <v>8</v>
      </c>
      <c r="B189" s="35">
        <f>'Scheduled kilometres PEAK'!B189+'Scheduled kilometres OFFPEAK'!B189</f>
        <v>894022.5051058291</v>
      </c>
      <c r="C189" s="35">
        <f>'Scheduled kilometres PEAK'!C189+'Scheduled kilometres OFFPEAK'!C189</f>
        <v>863332.6909808123</v>
      </c>
      <c r="D189" s="35">
        <f>'Scheduled kilometres PEAK'!D189+'Scheduled kilometres OFFPEAK'!D189</f>
        <v>863450.41578744864</v>
      </c>
      <c r="E189" s="35">
        <f>'Scheduled kilometres PEAK'!E189+'Scheduled kilometres OFFPEAK'!E189</f>
        <v>865042.1035651135</v>
      </c>
      <c r="F189" s="35">
        <f>'Scheduled kilometres PEAK'!F189+'Scheduled kilometres OFFPEAK'!F189</f>
        <v>864882.94205489079</v>
      </c>
      <c r="G189" s="35">
        <f>'Scheduled kilometres PEAK'!G189+'Scheduled kilometres OFFPEAK'!G189</f>
        <v>863346.30162054719</v>
      </c>
      <c r="H189" s="35">
        <f>'Scheduled kilometres PEAK'!H189+'Scheduled kilometres OFFPEAK'!H189</f>
        <v>864771.58784822526</v>
      </c>
      <c r="I189" s="35">
        <f>'Scheduled kilometres PEAK'!I189+'Scheduled kilometres OFFPEAK'!I189</f>
        <v>863998.16522214562</v>
      </c>
      <c r="J189" s="35">
        <f>'Scheduled kilometres PEAK'!J189+'Scheduled kilometres OFFPEAK'!J189</f>
        <v>863557.67835151334</v>
      </c>
      <c r="K189" s="35">
        <f>'Scheduled kilometres PEAK'!K189+'Scheduled kilometres OFFPEAK'!K189</f>
        <v>809970</v>
      </c>
      <c r="L189" s="35">
        <f>'Scheduled kilometres PEAK'!L189+'Scheduled kilometres OFFPEAK'!L189</f>
        <v>864830</v>
      </c>
      <c r="M189" s="35">
        <f>'Scheduled kilometres PEAK'!M189+'Scheduled kilometres OFFPEAK'!M189</f>
        <v>864836</v>
      </c>
      <c r="N189" s="35">
        <f>'Scheduled kilometres PEAK'!N189+'Scheduled kilometres OFFPEAK'!N189</f>
        <v>863069</v>
      </c>
    </row>
    <row r="190" spans="1:14" x14ac:dyDescent="0.2">
      <c r="A190" s="2" t="s">
        <v>9</v>
      </c>
      <c r="B190" s="35">
        <f>'Scheduled kilometres PEAK'!B190+'Scheduled kilometres OFFPEAK'!B190</f>
        <v>598436.02489743568</v>
      </c>
      <c r="C190" s="35">
        <f>'Scheduled kilometres PEAK'!C190+'Scheduled kilometres OFFPEAK'!C190</f>
        <v>629473.65143133595</v>
      </c>
      <c r="D190" s="35">
        <f>'Scheduled kilometres PEAK'!D190+'Scheduled kilometres OFFPEAK'!D190</f>
        <v>629538.65049502859</v>
      </c>
      <c r="E190" s="35">
        <f>'Scheduled kilometres PEAK'!E190+'Scheduled kilometres OFFPEAK'!E190</f>
        <v>612078.89753407007</v>
      </c>
      <c r="F190" s="35">
        <f>'Scheduled kilometres PEAK'!F190+'Scheduled kilometres OFFPEAK'!F190</f>
        <v>625205.42283508426</v>
      </c>
      <c r="G190" s="35">
        <f>'Scheduled kilometres PEAK'!G190+'Scheduled kilometres OFFPEAK'!G190</f>
        <v>611378.22796979616</v>
      </c>
      <c r="H190" s="35">
        <f>'Scheduled kilometres PEAK'!H190+'Scheduled kilometres OFFPEAK'!H190</f>
        <v>620904.11813600268</v>
      </c>
      <c r="I190" s="35">
        <f>'Scheduled kilometres PEAK'!I190+'Scheduled kilometres OFFPEAK'!I190</f>
        <v>629000.79747029184</v>
      </c>
      <c r="J190" s="35">
        <f>'Scheduled kilometres PEAK'!J190+'Scheduled kilometres OFFPEAK'!J190</f>
        <v>627980.07243999816</v>
      </c>
      <c r="K190" s="35">
        <f>'Scheduled kilometres PEAK'!K190+'Scheduled kilometres OFFPEAK'!K190</f>
        <v>580955</v>
      </c>
      <c r="L190" s="35">
        <f>'Scheduled kilometres PEAK'!L190+'Scheduled kilometres OFFPEAK'!L190</f>
        <v>621065</v>
      </c>
      <c r="M190" s="35">
        <f>'Scheduled kilometres PEAK'!M190+'Scheduled kilometres OFFPEAK'!M190</f>
        <v>626331</v>
      </c>
      <c r="N190" s="35">
        <f>'Scheduled kilometres PEAK'!N190+'Scheduled kilometres OFFPEAK'!N190</f>
        <v>602133.09533453221</v>
      </c>
    </row>
    <row r="191" spans="1:14" x14ac:dyDescent="0.2">
      <c r="A191" s="2" t="s">
        <v>10</v>
      </c>
      <c r="B191" s="35">
        <f>'Scheduled kilometres PEAK'!B191+'Scheduled kilometres OFFPEAK'!B191</f>
        <v>1215264.0438629657</v>
      </c>
      <c r="C191" s="35">
        <f>'Scheduled kilometres PEAK'!C191+'Scheduled kilometres OFFPEAK'!C191</f>
        <v>1146240.8798536551</v>
      </c>
      <c r="D191" s="35">
        <f>'Scheduled kilometres PEAK'!D191+'Scheduled kilometres OFFPEAK'!D191</f>
        <v>1187764.5384971029</v>
      </c>
      <c r="E191" s="35">
        <f>'Scheduled kilometres PEAK'!E191+'Scheduled kilometres OFFPEAK'!E191</f>
        <v>1189157.1374730403</v>
      </c>
      <c r="F191" s="35">
        <f>'Scheduled kilometres PEAK'!F191+'Scheduled kilometres OFFPEAK'!F191</f>
        <v>1189151.7669523219</v>
      </c>
      <c r="G191" s="35">
        <f>'Scheduled kilometres PEAK'!G191+'Scheduled kilometres OFFPEAK'!G191</f>
        <v>1177226.7111151346</v>
      </c>
      <c r="H191" s="35">
        <f>'Scheduled kilometres PEAK'!H191+'Scheduled kilometres OFFPEAK'!H191</f>
        <v>1136160.9504777715</v>
      </c>
      <c r="I191" s="35">
        <f>'Scheduled kilometres PEAK'!I191+'Scheduled kilometres OFFPEAK'!I191</f>
        <v>1189675.7669523219</v>
      </c>
      <c r="J191" s="35">
        <f>'Scheduled kilometres PEAK'!J191+'Scheduled kilometres OFFPEAK'!J191</f>
        <v>1189151.7669523219</v>
      </c>
      <c r="K191" s="35">
        <f>'Scheduled kilometres PEAK'!K191+'Scheduled kilometres OFFPEAK'!K191</f>
        <v>1042112</v>
      </c>
      <c r="L191" s="35">
        <f>'Scheduled kilometres PEAK'!L191+'Scheduled kilometres OFFPEAK'!L191</f>
        <v>1191233</v>
      </c>
      <c r="M191" s="35">
        <f>'Scheduled kilometres PEAK'!M191+'Scheduled kilometres OFFPEAK'!M191</f>
        <v>1197476</v>
      </c>
      <c r="N191" s="35">
        <f>'Scheduled kilometres PEAK'!N191+'Scheduled kilometres OFFPEAK'!N191</f>
        <v>1140524.0000000002</v>
      </c>
    </row>
    <row r="192" spans="1:14" x14ac:dyDescent="0.2">
      <c r="A192" s="2" t="s">
        <v>11</v>
      </c>
      <c r="B192" s="35">
        <f>'Scheduled kilometres PEAK'!B192+'Scheduled kilometres OFFPEAK'!B192</f>
        <v>1030822.5265297593</v>
      </c>
      <c r="C192" s="35">
        <f>'Scheduled kilometres PEAK'!C192+'Scheduled kilometres OFFPEAK'!C192</f>
        <v>997485.2377835298</v>
      </c>
      <c r="D192" s="35">
        <f>'Scheduled kilometres PEAK'!D192+'Scheduled kilometres OFFPEAK'!D192</f>
        <v>997591.51402883581</v>
      </c>
      <c r="E192" s="35">
        <f>'Scheduled kilometres PEAK'!E192+'Scheduled kilometres OFFPEAK'!E192</f>
        <v>999760.62020407524</v>
      </c>
      <c r="F192" s="35">
        <f>'Scheduled kilometres PEAK'!F192+'Scheduled kilometres OFFPEAK'!F192</f>
        <v>990099.41508706985</v>
      </c>
      <c r="G192" s="35">
        <f>'Scheduled kilometres PEAK'!G192+'Scheduled kilometres OFFPEAK'!G192</f>
        <v>992823.21959884197</v>
      </c>
      <c r="H192" s="35">
        <f>'Scheduled kilometres PEAK'!H192+'Scheduled kilometres OFFPEAK'!H192</f>
        <v>985452.62160409405</v>
      </c>
      <c r="I192" s="35">
        <f>'Scheduled kilometres PEAK'!I192+'Scheduled kilometres OFFPEAK'!I192</f>
        <v>956562.62220532377</v>
      </c>
      <c r="J192" s="35">
        <f>'Scheduled kilometres PEAK'!J192+'Scheduled kilometres OFFPEAK'!J192</f>
        <v>944353.68725429685</v>
      </c>
      <c r="K192" s="35">
        <f>'Scheduled kilometres PEAK'!K192+'Scheduled kilometres OFFPEAK'!K192</f>
        <v>917423</v>
      </c>
      <c r="L192" s="35">
        <f>'Scheduled kilometres PEAK'!L192+'Scheduled kilometres OFFPEAK'!L192</f>
        <v>994780</v>
      </c>
      <c r="M192" s="35">
        <f>'Scheduled kilometres PEAK'!M192+'Scheduled kilometres OFFPEAK'!M192</f>
        <v>999435</v>
      </c>
      <c r="N192" s="35">
        <f>'Scheduled kilometres PEAK'!N192+'Scheduled kilometres OFFPEAK'!N192</f>
        <v>994481.99999999977</v>
      </c>
    </row>
    <row r="193" spans="1:14" x14ac:dyDescent="0.2">
      <c r="A193" s="2" t="s">
        <v>12</v>
      </c>
      <c r="B193" s="35">
        <f>'Scheduled kilometres PEAK'!B193+'Scheduled kilometres OFFPEAK'!B193</f>
        <v>587348.45788280189</v>
      </c>
      <c r="C193" s="35">
        <f>'Scheduled kilometres PEAK'!C193+'Scheduled kilometres OFFPEAK'!C193</f>
        <v>607864.7663069081</v>
      </c>
      <c r="D193" s="35">
        <f>'Scheduled kilometres PEAK'!D193+'Scheduled kilometres OFFPEAK'!D193</f>
        <v>613659.93428982561</v>
      </c>
      <c r="E193" s="35">
        <f>'Scheduled kilometres PEAK'!E193+'Scheduled kilometres OFFPEAK'!E193</f>
        <v>602723.95578440698</v>
      </c>
      <c r="F193" s="35">
        <f>'Scheduled kilometres PEAK'!F193+'Scheduled kilometres OFFPEAK'!F193</f>
        <v>605797.55572021625</v>
      </c>
      <c r="G193" s="35">
        <f>'Scheduled kilometres PEAK'!G193+'Scheduled kilometres OFFPEAK'!G193</f>
        <v>613653.48137463292</v>
      </c>
      <c r="H193" s="35">
        <f>'Scheduled kilometres PEAK'!H193+'Scheduled kilometres OFFPEAK'!H193</f>
        <v>615360.39774327283</v>
      </c>
      <c r="I193" s="35">
        <f>'Scheduled kilometres PEAK'!I193+'Scheduled kilometres OFFPEAK'!I193</f>
        <v>615607.39774327283</v>
      </c>
      <c r="J193" s="35">
        <f>'Scheduled kilometres PEAK'!J193+'Scheduled kilometres OFFPEAK'!J193</f>
        <v>615366.39774327283</v>
      </c>
      <c r="K193" s="35">
        <f>'Scheduled kilometres PEAK'!K193+'Scheduled kilometres OFFPEAK'!K193</f>
        <v>569350</v>
      </c>
      <c r="L193" s="35">
        <f>'Scheduled kilometres PEAK'!L193+'Scheduled kilometres OFFPEAK'!L193</f>
        <v>615360</v>
      </c>
      <c r="M193" s="35">
        <f>'Scheduled kilometres PEAK'!M193+'Scheduled kilometres OFFPEAK'!M193</f>
        <v>615360</v>
      </c>
      <c r="N193" s="35">
        <f>'Scheduled kilometres PEAK'!N193+'Scheduled kilometres OFFPEAK'!N193</f>
        <v>613397</v>
      </c>
    </row>
    <row r="194" spans="1:14" x14ac:dyDescent="0.2">
      <c r="A194" s="7" t="s">
        <v>79</v>
      </c>
      <c r="B194" s="11">
        <f>'Scheduled kilometres PEAK'!B194+'Scheduled kilometres OFFPEAK'!B194</f>
        <v>6886611.4200747097</v>
      </c>
      <c r="C194" s="11">
        <f>'Scheduled kilometres PEAK'!C194+'Scheduled kilometres OFFPEAK'!C194</f>
        <v>6772666.6358099664</v>
      </c>
      <c r="D194" s="11">
        <f>'Scheduled kilometres PEAK'!D194+'Scheduled kilometres OFFPEAK'!D194</f>
        <v>6645024.4162368532</v>
      </c>
      <c r="E194" s="11">
        <f>'Scheduled kilometres PEAK'!E194+'Scheduled kilometres OFFPEAK'!E194</f>
        <v>6735841.7528188936</v>
      </c>
      <c r="F194" s="11">
        <f>'Scheduled kilometres PEAK'!F194+'Scheduled kilometres OFFPEAK'!F194</f>
        <v>6771235.8841400249</v>
      </c>
      <c r="G194" s="11">
        <f>'Scheduled kilometres PEAK'!G194+'Scheduled kilometres OFFPEAK'!G194</f>
        <v>6683172.5832376815</v>
      </c>
      <c r="H194" s="11">
        <f>'Scheduled kilometres PEAK'!H194+'Scheduled kilometres OFFPEAK'!H194</f>
        <v>6706905.2945044478</v>
      </c>
      <c r="I194" s="11">
        <f>'Scheduled kilometres PEAK'!I194+'Scheduled kilometres OFFPEAK'!I194</f>
        <v>6765963.2547719488</v>
      </c>
      <c r="J194" s="11">
        <f>'Scheduled kilometres PEAK'!J194+'Scheduled kilometres OFFPEAK'!J194</f>
        <v>6747870.3428135626</v>
      </c>
      <c r="K194" s="11">
        <f>'Scheduled kilometres PEAK'!K194+'Scheduled kilometres OFFPEAK'!K194</f>
        <v>6195318.3720000004</v>
      </c>
      <c r="L194" s="11">
        <f>'Scheduled kilometres PEAK'!L194+'Scheduled kilometres OFFPEAK'!L194</f>
        <v>6801709.4570000004</v>
      </c>
      <c r="M194" s="11">
        <f>'Scheduled kilometres PEAK'!M194+'Scheduled kilometres OFFPEAK'!M194</f>
        <v>6784848.8509999998</v>
      </c>
      <c r="N194" s="11">
        <f>'Scheduled kilometres PEAK'!N194+'Scheduled kilometres OFFPEAK'!N194</f>
        <v>6705666.2246489469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9" sqref="N189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68005</v>
      </c>
      <c r="C184" s="35">
        <v>71840</v>
      </c>
      <c r="D184" s="35">
        <v>71959</v>
      </c>
      <c r="E184" s="35">
        <v>75746</v>
      </c>
      <c r="F184" s="35">
        <v>75746</v>
      </c>
      <c r="G184" s="35">
        <v>71959</v>
      </c>
      <c r="H184" s="35">
        <v>75746</v>
      </c>
      <c r="I184" s="35">
        <v>75743</v>
      </c>
      <c r="J184" s="35">
        <v>75742</v>
      </c>
      <c r="K184" s="35">
        <v>63547</v>
      </c>
      <c r="L184" s="35">
        <v>75746</v>
      </c>
      <c r="M184" s="35">
        <v>75746</v>
      </c>
      <c r="N184" s="35">
        <v>71948.263171678671</v>
      </c>
    </row>
    <row r="185" spans="1:14" x14ac:dyDescent="0.2">
      <c r="A185" s="2" t="s">
        <v>5</v>
      </c>
      <c r="B185" s="35">
        <v>251824</v>
      </c>
      <c r="C185" s="35">
        <v>266019</v>
      </c>
      <c r="D185" s="35">
        <v>266311</v>
      </c>
      <c r="E185" s="35">
        <v>279856</v>
      </c>
      <c r="F185" s="35">
        <v>279997</v>
      </c>
      <c r="G185" s="35">
        <v>265831</v>
      </c>
      <c r="H185" s="35">
        <v>279264</v>
      </c>
      <c r="I185" s="35">
        <v>277502</v>
      </c>
      <c r="J185" s="35">
        <v>277502</v>
      </c>
      <c r="K185" s="35">
        <v>232197</v>
      </c>
      <c r="L185" s="35">
        <v>279852</v>
      </c>
      <c r="M185" s="35">
        <v>279852</v>
      </c>
      <c r="N185" s="35">
        <v>265825.73935622314</v>
      </c>
    </row>
    <row r="186" spans="1:14" x14ac:dyDescent="0.2">
      <c r="A186" s="2" t="s">
        <v>6</v>
      </c>
      <c r="B186" s="35">
        <v>10108</v>
      </c>
      <c r="C186" s="35">
        <v>10670</v>
      </c>
      <c r="D186" s="35">
        <v>10670</v>
      </c>
      <c r="E186" s="35">
        <v>11230</v>
      </c>
      <c r="F186" s="35">
        <v>11230</v>
      </c>
      <c r="G186" s="35">
        <v>10670</v>
      </c>
      <c r="H186" s="35">
        <v>11230</v>
      </c>
      <c r="I186" s="35">
        <v>11221</v>
      </c>
      <c r="J186" s="35">
        <v>11221</v>
      </c>
      <c r="K186" s="35">
        <v>9159</v>
      </c>
      <c r="L186" s="35">
        <v>11190</v>
      </c>
      <c r="M186" s="35">
        <v>11190</v>
      </c>
      <c r="N186" s="35">
        <v>10630.695876288661</v>
      </c>
    </row>
    <row r="187" spans="1:14" x14ac:dyDescent="0.2">
      <c r="A187" s="2" t="s">
        <v>78</v>
      </c>
      <c r="B187" s="35">
        <v>67943</v>
      </c>
      <c r="C187" s="35">
        <v>71861</v>
      </c>
      <c r="D187" s="35">
        <v>72275</v>
      </c>
      <c r="E187" s="35">
        <v>76048</v>
      </c>
      <c r="F187" s="35">
        <v>76055</v>
      </c>
      <c r="G187" s="35">
        <v>72247</v>
      </c>
      <c r="H187" s="35">
        <v>76047</v>
      </c>
      <c r="I187" s="35">
        <v>76062</v>
      </c>
      <c r="J187" s="35">
        <v>76049</v>
      </c>
      <c r="K187" s="35">
        <v>61634</v>
      </c>
      <c r="L187" s="35">
        <v>76038</v>
      </c>
      <c r="M187" s="35">
        <v>76014</v>
      </c>
      <c r="N187" s="35">
        <v>72251.597674858174</v>
      </c>
    </row>
    <row r="188" spans="1:14" x14ac:dyDescent="0.2">
      <c r="A188" s="2" t="s">
        <v>7</v>
      </c>
      <c r="B188" s="35">
        <v>188234</v>
      </c>
      <c r="C188" s="35">
        <v>198379</v>
      </c>
      <c r="D188" s="35">
        <v>198676</v>
      </c>
      <c r="E188" s="35">
        <v>209162</v>
      </c>
      <c r="F188" s="35">
        <v>209119</v>
      </c>
      <c r="G188" s="35">
        <v>188255</v>
      </c>
      <c r="H188" s="35">
        <v>209127</v>
      </c>
      <c r="I188" s="35">
        <v>209214</v>
      </c>
      <c r="J188" s="35">
        <v>209237</v>
      </c>
      <c r="K188" s="35">
        <v>160329</v>
      </c>
      <c r="L188" s="35">
        <v>209183</v>
      </c>
      <c r="M188" s="35">
        <v>209087</v>
      </c>
      <c r="N188" s="35">
        <v>198728.90990092093</v>
      </c>
    </row>
    <row r="189" spans="1:14" x14ac:dyDescent="0.2">
      <c r="A189" s="2" t="s">
        <v>8</v>
      </c>
      <c r="B189" s="35">
        <v>199666</v>
      </c>
      <c r="C189" s="35">
        <v>210980</v>
      </c>
      <c r="D189" s="35">
        <v>211299</v>
      </c>
      <c r="E189" s="35">
        <v>221925</v>
      </c>
      <c r="F189" s="35">
        <v>221909</v>
      </c>
      <c r="G189" s="35">
        <v>210805</v>
      </c>
      <c r="H189" s="35">
        <v>221893</v>
      </c>
      <c r="I189" s="35">
        <v>221692</v>
      </c>
      <c r="J189" s="35">
        <v>221827</v>
      </c>
      <c r="K189" s="35">
        <v>184456</v>
      </c>
      <c r="L189" s="35">
        <v>221893</v>
      </c>
      <c r="M189" s="35">
        <v>221883</v>
      </c>
      <c r="N189" s="35">
        <v>210735.30744058327</v>
      </c>
    </row>
    <row r="190" spans="1:14" x14ac:dyDescent="0.2">
      <c r="A190" s="2" t="s">
        <v>9</v>
      </c>
      <c r="B190" s="35">
        <v>154776</v>
      </c>
      <c r="C190" s="35">
        <v>163276</v>
      </c>
      <c r="D190" s="35">
        <v>163026</v>
      </c>
      <c r="E190" s="35">
        <v>171626</v>
      </c>
      <c r="F190" s="35">
        <v>171582</v>
      </c>
      <c r="G190" s="35">
        <v>163099</v>
      </c>
      <c r="H190" s="35">
        <v>171685</v>
      </c>
      <c r="I190" s="35">
        <v>172120</v>
      </c>
      <c r="J190" s="35">
        <v>172158</v>
      </c>
      <c r="K190" s="35">
        <v>140342</v>
      </c>
      <c r="L190" s="35">
        <v>171611</v>
      </c>
      <c r="M190" s="35">
        <v>171671</v>
      </c>
      <c r="N190" s="35">
        <v>163004.89386318825</v>
      </c>
    </row>
    <row r="191" spans="1:14" x14ac:dyDescent="0.2">
      <c r="A191" s="2" t="s">
        <v>10</v>
      </c>
      <c r="B191" s="35">
        <v>268914</v>
      </c>
      <c r="C191" s="35">
        <v>284122</v>
      </c>
      <c r="D191" s="35">
        <v>284481</v>
      </c>
      <c r="E191" s="35">
        <v>298869</v>
      </c>
      <c r="F191" s="35">
        <v>298866</v>
      </c>
      <c r="G191" s="35">
        <v>283943</v>
      </c>
      <c r="H191" s="35">
        <v>298653</v>
      </c>
      <c r="I191" s="35">
        <v>298866</v>
      </c>
      <c r="J191" s="35">
        <v>298866</v>
      </c>
      <c r="K191" s="35">
        <v>239047</v>
      </c>
      <c r="L191" s="35">
        <v>300409</v>
      </c>
      <c r="M191" s="35">
        <v>305038</v>
      </c>
      <c r="N191" s="35">
        <v>289706.02753669868</v>
      </c>
    </row>
    <row r="192" spans="1:14" x14ac:dyDescent="0.2">
      <c r="A192" s="2" t="s">
        <v>11</v>
      </c>
      <c r="B192" s="35">
        <v>224368</v>
      </c>
      <c r="C192" s="35">
        <v>237221</v>
      </c>
      <c r="D192" s="35">
        <v>237659</v>
      </c>
      <c r="E192" s="35">
        <v>249433</v>
      </c>
      <c r="F192" s="35">
        <v>248295</v>
      </c>
      <c r="G192" s="35">
        <v>233342</v>
      </c>
      <c r="H192" s="35">
        <v>243159</v>
      </c>
      <c r="I192" s="35">
        <v>235814</v>
      </c>
      <c r="J192" s="35">
        <v>234569</v>
      </c>
      <c r="K192" s="35">
        <v>199398</v>
      </c>
      <c r="L192" s="35">
        <v>245593</v>
      </c>
      <c r="M192" s="35">
        <v>249202</v>
      </c>
      <c r="N192" s="35">
        <v>236783.84966077501</v>
      </c>
    </row>
    <row r="193" spans="1:14" x14ac:dyDescent="0.2">
      <c r="A193" s="2" t="s">
        <v>12</v>
      </c>
      <c r="B193" s="35">
        <v>153532</v>
      </c>
      <c r="C193" s="35">
        <v>163311</v>
      </c>
      <c r="D193" s="35">
        <v>166658</v>
      </c>
      <c r="E193" s="35">
        <v>175020</v>
      </c>
      <c r="F193" s="35">
        <v>175197</v>
      </c>
      <c r="G193" s="35">
        <v>166363</v>
      </c>
      <c r="H193" s="35">
        <v>175116</v>
      </c>
      <c r="I193" s="35">
        <v>175116</v>
      </c>
      <c r="J193" s="35">
        <v>175116</v>
      </c>
      <c r="K193" s="35">
        <v>143768</v>
      </c>
      <c r="L193" s="35">
        <v>175116</v>
      </c>
      <c r="M193" s="35">
        <v>175116</v>
      </c>
      <c r="N193" s="35">
        <v>166338.18304547307</v>
      </c>
    </row>
    <row r="194" spans="1:14" x14ac:dyDescent="0.2">
      <c r="A194" s="7" t="s">
        <v>79</v>
      </c>
      <c r="B194" s="11">
        <v>1587371</v>
      </c>
      <c r="C194" s="11">
        <v>1677680</v>
      </c>
      <c r="D194" s="11">
        <v>1683015</v>
      </c>
      <c r="E194" s="11">
        <v>1768916</v>
      </c>
      <c r="F194" s="11">
        <v>1767997</v>
      </c>
      <c r="G194" s="11">
        <v>1666513</v>
      </c>
      <c r="H194" s="11">
        <v>1761919</v>
      </c>
      <c r="I194" s="11">
        <v>1753350</v>
      </c>
      <c r="J194" s="11">
        <v>1752286</v>
      </c>
      <c r="K194" s="11">
        <v>1433877</v>
      </c>
      <c r="L194" s="11">
        <v>1766631.399</v>
      </c>
      <c r="M194" s="11">
        <v>1774799.477</v>
      </c>
      <c r="N194" s="11">
        <v>1685953.4675266878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4" sqref="N184:N194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>
        <v>202021.60331581987</v>
      </c>
      <c r="K184" s="35">
        <v>214732</v>
      </c>
      <c r="L184" s="35">
        <v>220970</v>
      </c>
      <c r="M184" s="35">
        <v>220970</v>
      </c>
      <c r="N184" s="35">
        <v>221072.87610037331</v>
      </c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>
        <v>784754.08193775348</v>
      </c>
      <c r="K185" s="35">
        <v>761445</v>
      </c>
      <c r="L185" s="35">
        <v>782404</v>
      </c>
      <c r="M185" s="35">
        <v>782404</v>
      </c>
      <c r="N185" s="35">
        <v>794465.26064377686</v>
      </c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>
        <v>17542.924280127983</v>
      </c>
      <c r="K186" s="35">
        <v>15081</v>
      </c>
      <c r="L186" s="35">
        <v>17574</v>
      </c>
      <c r="M186" s="35">
        <v>17574</v>
      </c>
      <c r="N186" s="35">
        <v>17662.304123711339</v>
      </c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>
        <v>256493.00240960362</v>
      </c>
      <c r="K187" s="35">
        <v>245504</v>
      </c>
      <c r="L187" s="35">
        <v>249107</v>
      </c>
      <c r="M187" s="35">
        <v>240531</v>
      </c>
      <c r="N187" s="35">
        <v>236347.40232514183</v>
      </c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>
        <v>596899.12812885491</v>
      </c>
      <c r="K188" s="35">
        <v>511881</v>
      </c>
      <c r="L188" s="35">
        <v>592377</v>
      </c>
      <c r="M188" s="35">
        <v>568042</v>
      </c>
      <c r="N188" s="35">
        <v>603128.08014144143</v>
      </c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>
        <v>641730.67835151334</v>
      </c>
      <c r="K189" s="35">
        <v>625514</v>
      </c>
      <c r="L189" s="35">
        <v>642937</v>
      </c>
      <c r="M189" s="35">
        <v>642953</v>
      </c>
      <c r="N189" s="35">
        <v>652333.69255941676</v>
      </c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>
        <v>455822.07243999816</v>
      </c>
      <c r="K190" s="35">
        <v>440613</v>
      </c>
      <c r="L190" s="35">
        <v>449454</v>
      </c>
      <c r="M190" s="35">
        <v>454660</v>
      </c>
      <c r="N190" s="35">
        <v>439128.20147134399</v>
      </c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>
        <v>890285.76695232175</v>
      </c>
      <c r="K191" s="35">
        <v>803065</v>
      </c>
      <c r="L191" s="35">
        <v>890824</v>
      </c>
      <c r="M191" s="35">
        <v>892438</v>
      </c>
      <c r="N191" s="35">
        <v>850817.97246330162</v>
      </c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>
        <v>709784.68725429685</v>
      </c>
      <c r="K192" s="35">
        <v>718025</v>
      </c>
      <c r="L192" s="35">
        <v>749187</v>
      </c>
      <c r="M192" s="35">
        <v>750233</v>
      </c>
      <c r="N192" s="35">
        <v>757698.15033922473</v>
      </c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>
        <v>440250.39774327283</v>
      </c>
      <c r="K193" s="35">
        <v>425582</v>
      </c>
      <c r="L193" s="35">
        <v>440244</v>
      </c>
      <c r="M193" s="35">
        <v>440244</v>
      </c>
      <c r="N193" s="35">
        <v>447058.81695452693</v>
      </c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>
        <v>4995584.3428135626</v>
      </c>
      <c r="K194" s="11">
        <v>4761441.3720000004</v>
      </c>
      <c r="L194" s="11">
        <v>5035078.0580000002</v>
      </c>
      <c r="M194" s="11">
        <v>5010049.3739999998</v>
      </c>
      <c r="N194" s="11">
        <v>5019712.7571222587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4" sqref="N184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7" t="s">
        <v>22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2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>
        <f>'Operated KMs PEAK'!J184+'Operated KMs OFFPEAK'!J184</f>
        <v>266189.22885470395</v>
      </c>
      <c r="K184" s="35">
        <f>'Operated KMs PEAK'!K184+'Operated KMs OFFPEAK'!K184</f>
        <v>269344.57293005654</v>
      </c>
      <c r="L184" s="35">
        <f>'Operated KMs PEAK'!L184+'Operated KMs OFFPEAK'!L184</f>
        <v>289350</v>
      </c>
      <c r="M184" s="35">
        <f>'Operated KMs PEAK'!M184+'Operated KMs OFFPEAK'!M184</f>
        <v>285887</v>
      </c>
      <c r="N184" s="35">
        <f>'Operated KMs PEAK'!N184+'Operated KMs OFFPEAK'!N184</f>
        <v>284751.78370205103</v>
      </c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>
        <f>'Operated KMs PEAK'!J185+'Operated KMs OFFPEAK'!J185</f>
        <v>989780.60639551107</v>
      </c>
      <c r="K185" s="35">
        <f>'Operated KMs PEAK'!K185+'Operated KMs OFFPEAK'!K185</f>
        <v>924746.99955126364</v>
      </c>
      <c r="L185" s="35">
        <f>'Operated KMs PEAK'!L185+'Operated KMs OFFPEAK'!L185</f>
        <v>1016467</v>
      </c>
      <c r="M185" s="35">
        <f>'Operated KMs PEAK'!M185+'Operated KMs OFFPEAK'!M185</f>
        <v>1007596</v>
      </c>
      <c r="N185" s="35">
        <f>'Operated KMs PEAK'!N185+'Operated KMs OFFPEAK'!N185</f>
        <v>1006990.8457622738</v>
      </c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>
        <f>'Operated KMs PEAK'!J186+'Operated KMs OFFPEAK'!J186</f>
        <v>28266.708370776592</v>
      </c>
      <c r="K186" s="35">
        <f>'Operated KMs PEAK'!K186+'Operated KMs OFFPEAK'!K186</f>
        <v>23981.553866962211</v>
      </c>
      <c r="L186" s="35">
        <f>'Operated KMs PEAK'!L186+'Operated KMs OFFPEAK'!L186</f>
        <v>27857</v>
      </c>
      <c r="M186" s="35">
        <f>'Operated KMs PEAK'!M186+'Operated KMs OFFPEAK'!M186</f>
        <v>27963</v>
      </c>
      <c r="N186" s="35">
        <f>'Operated KMs PEAK'!N186+'Operated KMs OFFPEAK'!N186</f>
        <v>27928.665252784293</v>
      </c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>
        <f>'Operated KMs PEAK'!J187+'Operated KMs OFFPEAK'!J187</f>
        <v>314638.82090066094</v>
      </c>
      <c r="K187" s="35">
        <f>'Operated KMs PEAK'!K187+'Operated KMs OFFPEAK'!K187</f>
        <v>289866.74654245266</v>
      </c>
      <c r="L187" s="35">
        <f>'Operated KMs PEAK'!L187+'Operated KMs OFFPEAK'!L187</f>
        <v>307095</v>
      </c>
      <c r="M187" s="35">
        <f>'Operated KMs PEAK'!M187+'Operated KMs OFFPEAK'!M187</f>
        <v>299184</v>
      </c>
      <c r="N187" s="35">
        <f>'Operated KMs PEAK'!N187+'Operated KMs OFFPEAK'!N187</f>
        <v>294295.85463325144</v>
      </c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>
        <f>'Operated KMs PEAK'!J188+'Operated KMs OFFPEAK'!J188</f>
        <v>781320.66577544226</v>
      </c>
      <c r="K188" s="35">
        <f>'Operated KMs PEAK'!K188+'Operated KMs OFFPEAK'!K188</f>
        <v>654412.97553959384</v>
      </c>
      <c r="L188" s="35">
        <f>'Operated KMs PEAK'!L188+'Operated KMs OFFPEAK'!L188</f>
        <v>775226</v>
      </c>
      <c r="M188" s="35">
        <f>'Operated KMs PEAK'!M188+'Operated KMs OFFPEAK'!M188</f>
        <v>743784</v>
      </c>
      <c r="N188" s="35">
        <f>'Operated KMs PEAK'!N188+'Operated KMs OFFPEAK'!N188</f>
        <v>773622.86495948443</v>
      </c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>
        <f>'Operated KMs PEAK'!J189+'Operated KMs OFFPEAK'!J189</f>
        <v>849222.77871539234</v>
      </c>
      <c r="K189" s="35">
        <f>'Operated KMs PEAK'!K189+'Operated KMs OFFPEAK'!K189</f>
        <v>791936.81660144101</v>
      </c>
      <c r="L189" s="35">
        <f>'Operated KMs PEAK'!L189+'Operated KMs OFFPEAK'!L189</f>
        <v>850625</v>
      </c>
      <c r="M189" s="35">
        <f>'Operated KMs PEAK'!M189+'Operated KMs OFFPEAK'!M189</f>
        <v>842174</v>
      </c>
      <c r="N189" s="35">
        <f>'Operated KMs PEAK'!N189+'Operated KMs OFFPEAK'!N189</f>
        <v>839432.73997739772</v>
      </c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>
        <f>'Operated KMs PEAK'!J190+'Operated KMs OFFPEAK'!J190</f>
        <v>614332.42993715371</v>
      </c>
      <c r="K190" s="35">
        <f>'Operated KMs PEAK'!K190+'Operated KMs OFFPEAK'!K190</f>
        <v>554411.70909662009</v>
      </c>
      <c r="L190" s="35">
        <f>'Operated KMs PEAK'!L190+'Operated KMs OFFPEAK'!L190</f>
        <v>610318</v>
      </c>
      <c r="M190" s="35">
        <f>'Operated KMs PEAK'!M190+'Operated KMs OFFPEAK'!M190</f>
        <v>606970</v>
      </c>
      <c r="N190" s="35">
        <f>'Operated KMs PEAK'!N190+'Operated KMs OFFPEAK'!N190</f>
        <v>589218.82753455115</v>
      </c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>
        <f>'Operated KMs PEAK'!J191+'Operated KMs OFFPEAK'!J191</f>
        <v>1169662.0692344732</v>
      </c>
      <c r="K191" s="35">
        <f>'Operated KMs PEAK'!K191+'Operated KMs OFFPEAK'!K191</f>
        <v>1017377.7612320562</v>
      </c>
      <c r="L191" s="35">
        <f>'Operated KMs PEAK'!L191+'Operated KMs OFFPEAK'!L191</f>
        <v>1183910</v>
      </c>
      <c r="M191" s="35">
        <f>'Operated KMs PEAK'!M191+'Operated KMs OFFPEAK'!M191</f>
        <v>1180605</v>
      </c>
      <c r="N191" s="35">
        <f>'Operated KMs PEAK'!N191+'Operated KMs OFFPEAK'!N191</f>
        <v>1132391.2539668062</v>
      </c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>
        <f>'Operated KMs PEAK'!J192+'Operated KMs OFFPEAK'!J192</f>
        <v>889394.72132816748</v>
      </c>
      <c r="K192" s="35">
        <f>'Operated KMs PEAK'!K192+'Operated KMs OFFPEAK'!K192</f>
        <v>862058.32640776434</v>
      </c>
      <c r="L192" s="35">
        <f>'Operated KMs PEAK'!L192+'Operated KMs OFFPEAK'!L192</f>
        <v>937003</v>
      </c>
      <c r="M192" s="35">
        <f>'Operated KMs PEAK'!M192+'Operated KMs OFFPEAK'!M192</f>
        <v>907898</v>
      </c>
      <c r="N192" s="35">
        <f>'Operated KMs PEAK'!N192+'Operated KMs OFFPEAK'!N192</f>
        <v>934522.19823977258</v>
      </c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>
        <f>'Operated KMs PEAK'!J193+'Operated KMs OFFPEAK'!J193</f>
        <v>600688.83273869834</v>
      </c>
      <c r="K193" s="35">
        <f>'Operated KMs PEAK'!K193+'Operated KMs OFFPEAK'!K193</f>
        <v>559093.55077753495</v>
      </c>
      <c r="L193" s="35">
        <f>'Operated KMs PEAK'!L193+'Operated KMs OFFPEAK'!L193</f>
        <v>606051</v>
      </c>
      <c r="M193" s="35">
        <f>'Operated KMs PEAK'!M193+'Operated KMs OFFPEAK'!M193</f>
        <v>594683</v>
      </c>
      <c r="N193" s="35">
        <f>'Operated KMs PEAK'!N193+'Operated KMs OFFPEAK'!N193</f>
        <v>598898.70079752826</v>
      </c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>
        <f>'Operated KMs PEAK'!J194+'Operated KMs OFFPEAK'!J194</f>
        <v>6503496.8622509791</v>
      </c>
      <c r="K194" s="11">
        <f>'Operated KMs PEAK'!K194+'Operated KMs OFFPEAK'!K194</f>
        <v>5947231.4715457456</v>
      </c>
      <c r="L194" s="11">
        <f>'Operated KMs PEAK'!L194+'Operated KMs OFFPEAK'!L194</f>
        <v>6603902.6969999997</v>
      </c>
      <c r="M194" s="11">
        <f>'Operated KMs PEAK'!M194+'Operated KMs OFFPEAK'!M194</f>
        <v>6496743.4930000007</v>
      </c>
      <c r="N194" s="11">
        <f>'Operated KMs PEAK'!N194+'Operated KMs OFFPEAK'!N194</f>
        <v>6482053.7348259008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7" t="s">
        <v>159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4"/>
      <c r="F14" s="39"/>
      <c r="G14" s="39"/>
      <c r="H14" s="64"/>
      <c r="I14" s="39"/>
      <c r="J14" s="39"/>
      <c r="K14" s="64"/>
      <c r="L14" s="64"/>
      <c r="M14" s="64"/>
      <c r="N14" s="64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69"/>
      <c r="F40" s="43"/>
      <c r="G40" s="43"/>
      <c r="H40" s="69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69"/>
      <c r="F41" s="43"/>
      <c r="G41" s="43"/>
      <c r="H41" s="69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69"/>
      <c r="F42" s="43"/>
      <c r="G42" s="43"/>
      <c r="H42" s="69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69"/>
      <c r="F43" s="43"/>
      <c r="G43" s="43"/>
      <c r="H43" s="69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69"/>
      <c r="F44" s="43"/>
      <c r="G44" s="43"/>
      <c r="H44" s="69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69"/>
      <c r="F45" s="43"/>
      <c r="G45" s="43"/>
      <c r="H45" s="69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69"/>
      <c r="F46" s="43"/>
      <c r="G46" s="43"/>
      <c r="H46" s="69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69"/>
      <c r="F47" s="43"/>
      <c r="G47" s="43"/>
      <c r="H47" s="69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69"/>
      <c r="F48" s="43"/>
      <c r="G48" s="43"/>
      <c r="H48" s="69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69"/>
      <c r="F49" s="43"/>
      <c r="G49" s="43"/>
      <c r="H49" s="69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69"/>
      <c r="F52" s="43"/>
      <c r="G52" s="43"/>
      <c r="H52" s="69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69"/>
      <c r="F53" s="43"/>
      <c r="G53" s="43"/>
      <c r="H53" s="69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69"/>
      <c r="F54" s="43"/>
      <c r="G54" s="43"/>
      <c r="H54" s="69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69"/>
      <c r="F55" s="43"/>
      <c r="G55" s="43"/>
      <c r="H55" s="69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69"/>
      <c r="F56" s="43"/>
      <c r="G56" s="43"/>
      <c r="H56" s="69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69"/>
      <c r="F57" s="43"/>
      <c r="G57" s="43"/>
      <c r="H57" s="69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69"/>
      <c r="F58" s="43"/>
      <c r="G58" s="43"/>
      <c r="H58" s="69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69"/>
      <c r="F59" s="43"/>
      <c r="G59" s="43"/>
      <c r="H59" s="69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69"/>
      <c r="F60" s="43"/>
      <c r="G60" s="43"/>
      <c r="H60" s="69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69"/>
      <c r="F61" s="43"/>
      <c r="G61" s="43"/>
      <c r="H61" s="69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69"/>
      <c r="F64" s="43"/>
      <c r="G64" s="43"/>
      <c r="H64" s="69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69"/>
      <c r="F65" s="43"/>
      <c r="G65" s="43"/>
      <c r="H65" s="69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69"/>
      <c r="F66" s="43"/>
      <c r="G66" s="43"/>
      <c r="H66" s="69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69"/>
      <c r="F67" s="43"/>
      <c r="G67" s="43"/>
      <c r="H67" s="69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69"/>
      <c r="F68" s="43"/>
      <c r="G68" s="43"/>
      <c r="H68" s="69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69"/>
      <c r="F69" s="43"/>
      <c r="G69" s="43"/>
      <c r="H69" s="69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69"/>
      <c r="F70" s="43"/>
      <c r="G70" s="43"/>
      <c r="H70" s="69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69"/>
      <c r="F71" s="43"/>
      <c r="G71" s="43"/>
      <c r="H71" s="69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69"/>
      <c r="F72" s="43"/>
      <c r="G72" s="43"/>
      <c r="H72" s="69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69"/>
      <c r="F73" s="43"/>
      <c r="G73" s="43"/>
      <c r="H73" s="69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69"/>
      <c r="F76" s="43"/>
      <c r="G76" s="43"/>
      <c r="H76" s="69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69"/>
      <c r="F77" s="43"/>
      <c r="G77" s="43"/>
      <c r="H77" s="69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69"/>
      <c r="F78" s="43"/>
      <c r="G78" s="43"/>
      <c r="H78" s="69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69"/>
      <c r="F79" s="43"/>
      <c r="G79" s="43"/>
      <c r="H79" s="69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69"/>
      <c r="F80" s="43"/>
      <c r="G80" s="43"/>
      <c r="H80" s="69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69"/>
      <c r="F81" s="43"/>
      <c r="G81" s="43"/>
      <c r="H81" s="69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69"/>
      <c r="F82" s="43"/>
      <c r="G82" s="43"/>
      <c r="H82" s="69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69"/>
      <c r="F83" s="43"/>
      <c r="G83" s="43"/>
      <c r="H83" s="69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69"/>
      <c r="F84" s="43"/>
      <c r="G84" s="43"/>
      <c r="H84" s="69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8" t="s">
        <v>21</v>
      </c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200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0" t="s">
        <v>21</v>
      </c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2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0" t="s">
        <v>21</v>
      </c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2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6"/>
      <c r="M123" s="56"/>
      <c r="N123" s="56"/>
    </row>
    <row r="124" spans="1:14" x14ac:dyDescent="0.2">
      <c r="A124" s="9" t="s">
        <v>156</v>
      </c>
      <c r="B124" s="150" t="s">
        <v>187</v>
      </c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2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0" t="s">
        <v>187</v>
      </c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2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0" t="s">
        <v>187</v>
      </c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2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6"/>
      <c r="M162" s="56"/>
      <c r="N162" s="56"/>
    </row>
    <row r="163" spans="1:16" x14ac:dyDescent="0.2">
      <c r="A163" s="9" t="s">
        <v>156</v>
      </c>
      <c r="B163" s="150" t="s">
        <v>232</v>
      </c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2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5">
        <f t="shared" si="12"/>
        <v>0</v>
      </c>
      <c r="I164" s="75">
        <f t="shared" si="12"/>
        <v>0</v>
      </c>
      <c r="J164" s="75">
        <f t="shared" si="12"/>
        <v>0</v>
      </c>
      <c r="K164" s="75">
        <f t="shared" si="12"/>
        <v>0</v>
      </c>
      <c r="L164" s="75">
        <f t="shared" si="12"/>
        <v>0</v>
      </c>
      <c r="M164" s="75">
        <f t="shared" si="12"/>
        <v>0</v>
      </c>
      <c r="N164" s="75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5">
        <f t="shared" si="13"/>
        <v>0</v>
      </c>
      <c r="I165" s="75">
        <f t="shared" si="13"/>
        <v>0</v>
      </c>
      <c r="J165" s="75">
        <f t="shared" si="13"/>
        <v>0</v>
      </c>
      <c r="K165" s="75">
        <f t="shared" si="13"/>
        <v>0</v>
      </c>
      <c r="L165" s="75">
        <f t="shared" si="13"/>
        <v>0</v>
      </c>
      <c r="M165" s="75">
        <f t="shared" si="13"/>
        <v>0</v>
      </c>
      <c r="N165" s="75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5">
        <f t="shared" si="13"/>
        <v>0</v>
      </c>
      <c r="I166" s="75">
        <f t="shared" si="13"/>
        <v>0</v>
      </c>
      <c r="J166" s="75">
        <f t="shared" si="13"/>
        <v>0</v>
      </c>
      <c r="K166" s="75">
        <f t="shared" si="13"/>
        <v>0</v>
      </c>
      <c r="L166" s="75">
        <f t="shared" si="13"/>
        <v>0</v>
      </c>
      <c r="M166" s="75">
        <f t="shared" si="13"/>
        <v>0</v>
      </c>
      <c r="N166" s="75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5">
        <f t="shared" si="13"/>
        <v>0</v>
      </c>
      <c r="I167" s="75">
        <f t="shared" si="13"/>
        <v>0</v>
      </c>
      <c r="J167" s="75">
        <f t="shared" si="13"/>
        <v>0</v>
      </c>
      <c r="K167" s="75">
        <f t="shared" si="13"/>
        <v>0</v>
      </c>
      <c r="L167" s="75">
        <f t="shared" si="13"/>
        <v>0</v>
      </c>
      <c r="M167" s="75">
        <f t="shared" si="13"/>
        <v>0</v>
      </c>
      <c r="N167" s="75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5">
        <f t="shared" si="13"/>
        <v>0</v>
      </c>
      <c r="I168" s="75">
        <f t="shared" si="13"/>
        <v>0</v>
      </c>
      <c r="J168" s="75">
        <f t="shared" si="13"/>
        <v>0</v>
      </c>
      <c r="K168" s="75">
        <f t="shared" si="13"/>
        <v>0</v>
      </c>
      <c r="L168" s="75">
        <f t="shared" si="13"/>
        <v>0</v>
      </c>
      <c r="M168" s="75">
        <f t="shared" si="13"/>
        <v>0</v>
      </c>
      <c r="N168" s="75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5">
        <f t="shared" si="13"/>
        <v>0</v>
      </c>
      <c r="I169" s="75">
        <f t="shared" si="13"/>
        <v>0</v>
      </c>
      <c r="J169" s="75">
        <f t="shared" si="13"/>
        <v>0</v>
      </c>
      <c r="K169" s="75">
        <f t="shared" si="13"/>
        <v>0</v>
      </c>
      <c r="L169" s="75">
        <f t="shared" si="13"/>
        <v>0</v>
      </c>
      <c r="M169" s="75">
        <f t="shared" si="13"/>
        <v>0</v>
      </c>
      <c r="N169" s="75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5">
        <f t="shared" si="13"/>
        <v>0</v>
      </c>
      <c r="I170" s="75">
        <f t="shared" si="13"/>
        <v>0</v>
      </c>
      <c r="J170" s="75">
        <f t="shared" si="13"/>
        <v>0</v>
      </c>
      <c r="K170" s="75">
        <f t="shared" si="13"/>
        <v>0</v>
      </c>
      <c r="L170" s="75">
        <f t="shared" si="13"/>
        <v>0</v>
      </c>
      <c r="M170" s="75">
        <f t="shared" si="13"/>
        <v>0</v>
      </c>
      <c r="N170" s="75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5">
        <f t="shared" si="13"/>
        <v>0</v>
      </c>
      <c r="I171" s="75">
        <f t="shared" si="13"/>
        <v>0</v>
      </c>
      <c r="J171" s="75">
        <f t="shared" si="13"/>
        <v>0</v>
      </c>
      <c r="K171" s="75">
        <f t="shared" si="13"/>
        <v>0</v>
      </c>
      <c r="L171" s="75">
        <f t="shared" si="13"/>
        <v>0</v>
      </c>
      <c r="M171" s="75">
        <f t="shared" si="13"/>
        <v>0</v>
      </c>
      <c r="N171" s="75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5">
        <f t="shared" si="13"/>
        <v>0</v>
      </c>
      <c r="I172" s="75">
        <f t="shared" si="13"/>
        <v>0</v>
      </c>
      <c r="J172" s="75">
        <f t="shared" si="13"/>
        <v>0</v>
      </c>
      <c r="K172" s="75">
        <f t="shared" si="13"/>
        <v>0</v>
      </c>
      <c r="L172" s="75">
        <f t="shared" si="13"/>
        <v>0</v>
      </c>
      <c r="M172" s="75">
        <f t="shared" si="13"/>
        <v>0</v>
      </c>
      <c r="N172" s="75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5">
        <f t="shared" si="13"/>
        <v>0</v>
      </c>
      <c r="I173" s="75">
        <f t="shared" si="13"/>
        <v>0</v>
      </c>
      <c r="J173" s="75">
        <f t="shared" si="13"/>
        <v>0</v>
      </c>
      <c r="K173" s="75">
        <f t="shared" si="13"/>
        <v>0</v>
      </c>
      <c r="L173" s="75">
        <f t="shared" si="13"/>
        <v>0</v>
      </c>
      <c r="M173" s="75">
        <f t="shared" si="13"/>
        <v>0</v>
      </c>
      <c r="N173" s="75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8">
        <f t="shared" si="13"/>
        <v>0</v>
      </c>
      <c r="I174" s="238">
        <f t="shared" si="13"/>
        <v>0</v>
      </c>
      <c r="J174" s="238">
        <f t="shared" si="13"/>
        <v>0</v>
      </c>
      <c r="K174" s="238">
        <f t="shared" si="13"/>
        <v>0</v>
      </c>
      <c r="L174" s="238">
        <f t="shared" si="13"/>
        <v>0</v>
      </c>
      <c r="M174" s="238">
        <f t="shared" si="13"/>
        <v>0</v>
      </c>
      <c r="N174" s="238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0" t="s">
        <v>232</v>
      </c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2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0" t="s">
        <v>232</v>
      </c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2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F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8" sqref="N188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>
        <v>71289.205651408585</v>
      </c>
      <c r="K184" s="35">
        <v>61590</v>
      </c>
      <c r="L184" s="35">
        <v>73250</v>
      </c>
      <c r="M184" s="35">
        <v>71569</v>
      </c>
      <c r="N184" s="35">
        <v>69301.412636099703</v>
      </c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>
        <v>254285.77343182359</v>
      </c>
      <c r="K185" s="35">
        <v>218261</v>
      </c>
      <c r="L185" s="35">
        <v>258095</v>
      </c>
      <c r="M185" s="35">
        <v>258789</v>
      </c>
      <c r="N185" s="35">
        <v>248720.2389590714</v>
      </c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>
        <v>10880.035460362604</v>
      </c>
      <c r="K186" s="35">
        <v>8971</v>
      </c>
      <c r="L186" s="35">
        <v>10444</v>
      </c>
      <c r="M186" s="35">
        <v>10580</v>
      </c>
      <c r="N186" s="35">
        <v>10365.202749140895</v>
      </c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>
        <v>71330.135019975147</v>
      </c>
      <c r="K187" s="35">
        <v>58299</v>
      </c>
      <c r="L187" s="35">
        <v>71142</v>
      </c>
      <c r="M187" s="35">
        <v>71418</v>
      </c>
      <c r="N187" s="35">
        <v>68940.42774397321</v>
      </c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>
        <v>198686.3703440972</v>
      </c>
      <c r="K188" s="35">
        <v>153332</v>
      </c>
      <c r="L188" s="35">
        <v>197745</v>
      </c>
      <c r="M188" s="35">
        <v>195729</v>
      </c>
      <c r="N188" s="35">
        <v>188827.771979718</v>
      </c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>
        <v>215738.02297024147</v>
      </c>
      <c r="K189" s="35">
        <v>181515</v>
      </c>
      <c r="L189" s="35">
        <v>216769</v>
      </c>
      <c r="M189" s="35">
        <v>212520</v>
      </c>
      <c r="N189" s="35">
        <v>199677.28703148881</v>
      </c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>
        <v>166727.8726741214</v>
      </c>
      <c r="K190" s="35">
        <v>134071</v>
      </c>
      <c r="L190" s="35">
        <v>166720</v>
      </c>
      <c r="M190" s="35">
        <v>164573</v>
      </c>
      <c r="N190" s="35">
        <v>158740.97714182761</v>
      </c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>
        <v>291508.41815173428</v>
      </c>
      <c r="K191" s="35">
        <v>236423</v>
      </c>
      <c r="L191" s="35">
        <v>296292</v>
      </c>
      <c r="M191" s="35">
        <v>297620</v>
      </c>
      <c r="N191" s="35">
        <v>286660.12930741889</v>
      </c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>
        <v>218776.03780794714</v>
      </c>
      <c r="K192" s="35">
        <v>189703</v>
      </c>
      <c r="L192" s="35">
        <v>231148</v>
      </c>
      <c r="M192" s="35">
        <v>223495</v>
      </c>
      <c r="N192" s="35">
        <v>221495.14861162176</v>
      </c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>
        <v>167691.92478563511</v>
      </c>
      <c r="K193" s="35">
        <v>139595</v>
      </c>
      <c r="L193" s="35">
        <v>170885</v>
      </c>
      <c r="M193" s="35">
        <v>166802</v>
      </c>
      <c r="N193" s="35">
        <v>159830.99005948508</v>
      </c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>
        <v>1666913.7962973465</v>
      </c>
      <c r="K194" s="11">
        <v>1381760.459</v>
      </c>
      <c r="L194" s="11">
        <v>1692489.625</v>
      </c>
      <c r="M194" s="11">
        <v>1673094.429</v>
      </c>
      <c r="N194" s="11">
        <v>1612559.5862198453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4" sqref="N184:N194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>
        <v>194900.02320329536</v>
      </c>
      <c r="K184" s="35">
        <v>207754.57293005654</v>
      </c>
      <c r="L184" s="35">
        <v>216100</v>
      </c>
      <c r="M184" s="35">
        <v>214318</v>
      </c>
      <c r="N184" s="35">
        <v>215450.37106595133</v>
      </c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>
        <v>735494.83296368748</v>
      </c>
      <c r="K185" s="35">
        <v>706485.99955126364</v>
      </c>
      <c r="L185" s="35">
        <v>758372</v>
      </c>
      <c r="M185" s="35">
        <v>748807</v>
      </c>
      <c r="N185" s="35">
        <v>758270.6068032023</v>
      </c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>
        <v>17386.672910413989</v>
      </c>
      <c r="K186" s="35">
        <v>15010.553866962213</v>
      </c>
      <c r="L186" s="35">
        <v>17413</v>
      </c>
      <c r="M186" s="35">
        <v>17383</v>
      </c>
      <c r="N186" s="35">
        <v>17563.462503643397</v>
      </c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>
        <v>243308.68588068581</v>
      </c>
      <c r="K187" s="35">
        <v>231567.74654245266</v>
      </c>
      <c r="L187" s="35">
        <v>235953</v>
      </c>
      <c r="M187" s="35">
        <v>227766</v>
      </c>
      <c r="N187" s="35">
        <v>225355.42688927823</v>
      </c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>
        <v>582634.295431345</v>
      </c>
      <c r="K188" s="35">
        <v>501080.97553959384</v>
      </c>
      <c r="L188" s="35">
        <v>577481</v>
      </c>
      <c r="M188" s="35">
        <v>548055</v>
      </c>
      <c r="N188" s="35">
        <v>584795.09297976643</v>
      </c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>
        <v>633484.75574515085</v>
      </c>
      <c r="K189" s="35">
        <v>610421.81660144101</v>
      </c>
      <c r="L189" s="35">
        <v>633856</v>
      </c>
      <c r="M189" s="35">
        <v>629654</v>
      </c>
      <c r="N189" s="35">
        <v>639755.45294590888</v>
      </c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>
        <v>447604.5572630323</v>
      </c>
      <c r="K190" s="35">
        <v>420340.70909662009</v>
      </c>
      <c r="L190" s="35">
        <v>443598</v>
      </c>
      <c r="M190" s="35">
        <v>442397</v>
      </c>
      <c r="N190" s="35">
        <v>430477.85039272357</v>
      </c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>
        <v>878153.65108273888</v>
      </c>
      <c r="K191" s="35">
        <v>780954.76123205619</v>
      </c>
      <c r="L191" s="35">
        <v>887618</v>
      </c>
      <c r="M191" s="35">
        <v>882985</v>
      </c>
      <c r="N191" s="35">
        <v>845731.12465938739</v>
      </c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>
        <v>670618.68352022034</v>
      </c>
      <c r="K192" s="35">
        <v>672355.32640776434</v>
      </c>
      <c r="L192" s="35">
        <v>705855</v>
      </c>
      <c r="M192" s="35">
        <v>684403</v>
      </c>
      <c r="N192" s="35">
        <v>713027.04962815088</v>
      </c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>
        <v>432996.90795306326</v>
      </c>
      <c r="K193" s="35">
        <v>419498.55077753495</v>
      </c>
      <c r="L193" s="35">
        <v>435166</v>
      </c>
      <c r="M193" s="35">
        <v>427881</v>
      </c>
      <c r="N193" s="35">
        <v>439067.71073804318</v>
      </c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>
        <v>4836583.0659536328</v>
      </c>
      <c r="K194" s="11">
        <v>4565471.0125457458</v>
      </c>
      <c r="L194" s="11">
        <v>4911413.0719999997</v>
      </c>
      <c r="M194" s="11">
        <v>4823649.0640000002</v>
      </c>
      <c r="N194" s="11">
        <v>4869494.1486060554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9" sqref="N189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23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59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59">
        <f>'Operated KMs'!K3/'Scheduled kilometres'!K3</f>
        <v>0.97828618203042206</v>
      </c>
      <c r="L3" s="59">
        <f>'Operated KMs'!L3/'Scheduled kilometres'!L3</f>
        <v>0.97762169702269197</v>
      </c>
      <c r="M3" s="59">
        <f>'Operated KMs'!M3/'Scheduled kilometres'!M3</f>
        <v>0.9710048828147182</v>
      </c>
      <c r="N3" s="59">
        <f>'Operated KMs'!N3/'Scheduled kilometres'!N3</f>
        <v>0.96731289127918085</v>
      </c>
    </row>
    <row r="4" spans="1:14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59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59">
        <f>'Operated KMs'!K4/'Scheduled kilometres'!K4</f>
        <v>0.97210297269241008</v>
      </c>
      <c r="L4" s="59">
        <f>'Operated KMs'!L4/'Scheduled kilometres'!L4</f>
        <v>0.96298347412604979</v>
      </c>
      <c r="M4" s="59">
        <f>'Operated KMs'!M4/'Scheduled kilometres'!M4</f>
        <v>0.96039708460367657</v>
      </c>
      <c r="N4" s="59">
        <f>'Operated KMs'!N4/'Scheduled kilometres'!N4</f>
        <v>0.96183056465204508</v>
      </c>
    </row>
    <row r="5" spans="1:14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59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59">
        <f>'Operated KMs'!K5/'Scheduled kilometres'!K5</f>
        <v>0.97495727778949925</v>
      </c>
      <c r="L5" s="59">
        <f>'Operated KMs'!L5/'Scheduled kilometres'!L5</f>
        <v>0.9761022300233626</v>
      </c>
      <c r="M5" s="59">
        <f>'Operated KMs'!M5/'Scheduled kilometres'!M5</f>
        <v>0.97592583812655664</v>
      </c>
      <c r="N5" s="59">
        <f>'Operated KMs'!N5/'Scheduled kilometres'!N5</f>
        <v>0.97587934630767037</v>
      </c>
    </row>
    <row r="6" spans="1:14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59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59">
        <f>'Operated KMs'!K6/'Scheduled kilometres'!K6</f>
        <v>0.94902421650111102</v>
      </c>
      <c r="L6" s="59">
        <f>'Operated KMs'!L6/'Scheduled kilometres'!L6</f>
        <v>0.95898720082858824</v>
      </c>
      <c r="M6" s="59">
        <f>'Operated KMs'!M6/'Scheduled kilometres'!M6</f>
        <v>0.9460694016162291</v>
      </c>
      <c r="N6" s="59">
        <f>'Operated KMs'!N6/'Scheduled kilometres'!N6</f>
        <v>0.93242613443580902</v>
      </c>
    </row>
    <row r="7" spans="1:14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59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59">
        <f>'Operated KMs'!K7/'Scheduled kilometres'!K7</f>
        <v>0.97801928341847744</v>
      </c>
      <c r="L7" s="59">
        <f>'Operated KMs'!L7/'Scheduled kilometres'!L7</f>
        <v>0.97567169439518342</v>
      </c>
      <c r="M7" s="59">
        <f>'Operated KMs'!M7/'Scheduled kilometres'!M7</f>
        <v>0.97206610785849445</v>
      </c>
      <c r="N7" s="59">
        <f>'Operated KMs'!N7/'Scheduled kilometres'!N7</f>
        <v>0.97558330784915304</v>
      </c>
    </row>
    <row r="8" spans="1:14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59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59">
        <f>'Operated KMs'!K8/'Scheduled kilometres'!K8</f>
        <v>0.9778919743490454</v>
      </c>
      <c r="L8" s="59">
        <f>'Operated KMs'!L8/'Scheduled kilometres'!L8</f>
        <v>0.98030822872611745</v>
      </c>
      <c r="M8" s="59">
        <f>'Operated KMs'!M8/'Scheduled kilometres'!M8</f>
        <v>0.9801179546451334</v>
      </c>
      <c r="N8" s="59">
        <f>'Operated KMs'!N8/'Scheduled kilometres'!N8</f>
        <v>0.98590574373406437</v>
      </c>
    </row>
    <row r="9" spans="1:14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59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59">
        <f>'Operated KMs'!K9/'Scheduled kilometres'!K9</f>
        <v>0.97308664976044512</v>
      </c>
      <c r="L9" s="59">
        <f>'Operated KMs'!L9/'Scheduled kilometres'!L9</f>
        <v>0.97771885005503989</v>
      </c>
      <c r="M9" s="59">
        <f>'Operated KMs'!M9/'Scheduled kilometres'!M9</f>
        <v>0.97479669204362651</v>
      </c>
      <c r="N9" s="59">
        <f>'Operated KMs'!N9/'Scheduled kilometres'!N9</f>
        <v>0.97752313264106672</v>
      </c>
    </row>
    <row r="10" spans="1:14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59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59">
        <f>'Operated KMs'!K10/'Scheduled kilometres'!K10</f>
        <v>0.98572139794265312</v>
      </c>
      <c r="L10" s="59">
        <f>'Operated KMs'!L10/'Scheduled kilometres'!L10</f>
        <v>0.98935919881833057</v>
      </c>
      <c r="M10" s="59">
        <f>'Operated KMs'!M10/'Scheduled kilometres'!M10</f>
        <v>0.98379524867313495</v>
      </c>
      <c r="N10" s="59">
        <f>'Operated KMs'!N10/'Scheduled kilometres'!N10</f>
        <v>0.98884956792314904</v>
      </c>
    </row>
    <row r="11" spans="1:14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59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59">
        <f>'Operated KMs'!K11/'Scheduled kilometres'!K11</f>
        <v>0.97176784513104997</v>
      </c>
      <c r="L11" s="59">
        <f>'Operated KMs'!L11/'Scheduled kilometres'!L11</f>
        <v>0.9701531880952351</v>
      </c>
      <c r="M11" s="59">
        <f>'Operated KMs'!M11/'Scheduled kilometres'!M11</f>
        <v>0.9560312544383015</v>
      </c>
      <c r="N11" s="59">
        <f>'Operated KMs'!N11/'Scheduled kilometres'!N11</f>
        <v>0.93397051100062156</v>
      </c>
    </row>
    <row r="12" spans="1:14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59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59">
        <f>'Operated KMs'!K12/'Scheduled kilometres'!K12</f>
        <v>0.9737866184187608</v>
      </c>
      <c r="L12" s="59">
        <f>'Operated KMs'!L12/'Scheduled kilometres'!L12</f>
        <v>0.98092383292974561</v>
      </c>
      <c r="M12" s="59">
        <f>'Operated KMs'!M12/'Scheduled kilometres'!M12</f>
        <v>0.98201708284658606</v>
      </c>
      <c r="N12" s="59">
        <f>'Operated KMs'!N12/'Scheduled kilometres'!N12</f>
        <v>0.98001459074924124</v>
      </c>
    </row>
    <row r="13" spans="1:14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59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59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59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59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59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59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59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59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59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59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59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59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59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59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59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59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59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59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59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59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59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59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59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59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59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59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59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59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59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59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59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59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59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59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59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59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59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59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59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59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59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59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59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59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59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59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59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59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59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59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59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59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0.97901414827170785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0.95533271887710625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0.93431221320829794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0.96398641009931951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0.96907269379971639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0.95551258172734033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0.97809842726730656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0.95960734407391679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0.97924233278426598</v>
      </c>
      <c r="L121" s="59">
        <v>0.98631372568081976</v>
      </c>
      <c r="M121" s="59">
        <v>0.9880407344129245</v>
      </c>
      <c r="N121" s="59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0.96987131396364779</v>
      </c>
      <c r="L124" s="59">
        <v>0.90114359626135698</v>
      </c>
      <c r="M124" s="59">
        <v>0.86699000290369743</v>
      </c>
      <c r="N124" s="59">
        <v>0.91789278547183084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0.9673433284288232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0.93607248715666658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0.96543545586473967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0.96672779164425382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0.93471645688882943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0.9840367238892278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0.97009102958650517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0.98325702855219721</v>
      </c>
      <c r="L133" s="59">
        <v>0.97779839898990828</v>
      </c>
      <c r="M133" s="59">
        <v>0.98445710804832887</v>
      </c>
      <c r="N133" s="59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0.92568790945299251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0.92270064574846944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0.89313350464875729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0.9001637269337357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0.94129285086970271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0.91000451910994828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0.90578526581547503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0.96472637247508941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0.90805290305417197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0.93428008115599581</v>
      </c>
      <c r="N145" s="59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v>0.98763179974396287</v>
      </c>
      <c r="C148" s="125">
        <v>0.93251514150065828</v>
      </c>
      <c r="D148" s="125">
        <v>0.9907024731282591</v>
      </c>
      <c r="E148" s="125">
        <v>0.99026584074964685</v>
      </c>
      <c r="F148" s="125">
        <v>0.96872629077189054</v>
      </c>
      <c r="G148" s="125">
        <v>0.98051035400103648</v>
      </c>
      <c r="H148" s="125">
        <v>0.97184234831779603</v>
      </c>
      <c r="I148" s="125">
        <v>0.98416772691278298</v>
      </c>
      <c r="J148" s="125">
        <v>0.97016924804727234</v>
      </c>
      <c r="K148" s="125">
        <v>0.97869548546797736</v>
      </c>
      <c r="L148" s="125">
        <v>0.98749515683536848</v>
      </c>
      <c r="M148" s="125">
        <v>0.98594364243139077</v>
      </c>
      <c r="N148" s="125">
        <v>0.9814123799292811</v>
      </c>
    </row>
    <row r="149" spans="1:14" x14ac:dyDescent="0.2">
      <c r="A149" s="2" t="s">
        <v>5</v>
      </c>
      <c r="B149" s="125">
        <v>0.97748450951425714</v>
      </c>
      <c r="C149" s="125">
        <v>0.91601277099363621</v>
      </c>
      <c r="D149" s="125">
        <v>0.96985144793399203</v>
      </c>
      <c r="E149" s="125">
        <v>0.96896651329720873</v>
      </c>
      <c r="F149" s="125">
        <v>0.95690641838735968</v>
      </c>
      <c r="G149" s="125">
        <v>0.93562205488610273</v>
      </c>
      <c r="H149" s="125">
        <v>0.93877718166918844</v>
      </c>
      <c r="I149" s="125">
        <v>0.96513534083952801</v>
      </c>
      <c r="J149" s="125">
        <v>0.97889348508789098</v>
      </c>
      <c r="K149" s="125">
        <v>0.96014504319379212</v>
      </c>
      <c r="L149" s="125">
        <v>0.98186806626798173</v>
      </c>
      <c r="M149" s="125">
        <v>0.98328670322046707</v>
      </c>
      <c r="N149" s="125">
        <v>0.98533021204165139</v>
      </c>
    </row>
    <row r="150" spans="1:14" x14ac:dyDescent="0.2">
      <c r="A150" s="2" t="s">
        <v>6</v>
      </c>
      <c r="B150" s="125">
        <v>0.98035084746270729</v>
      </c>
      <c r="C150" s="125">
        <v>0.90879845975909312</v>
      </c>
      <c r="D150" s="125">
        <v>0.98472895658434223</v>
      </c>
      <c r="E150" s="125">
        <v>0.97520240279406478</v>
      </c>
      <c r="F150" s="125">
        <v>0.98066524315192072</v>
      </c>
      <c r="G150" s="125">
        <v>0.94627284904888187</v>
      </c>
      <c r="H150" s="125">
        <v>0.98363091466059904</v>
      </c>
      <c r="I150" s="125">
        <v>0.99342001852669537</v>
      </c>
      <c r="J150" s="125">
        <v>0.99085295421163044</v>
      </c>
      <c r="K150" s="125">
        <v>0.98937115796797659</v>
      </c>
      <c r="L150" s="125">
        <v>0.9864625873114613</v>
      </c>
      <c r="M150" s="125">
        <v>0.98310607114978288</v>
      </c>
      <c r="N150" s="125">
        <v>0.98641841571064515</v>
      </c>
    </row>
    <row r="151" spans="1:14" x14ac:dyDescent="0.2">
      <c r="A151" s="2" t="s">
        <v>78</v>
      </c>
      <c r="B151" s="125">
        <v>0.96949392205896312</v>
      </c>
      <c r="C151" s="125">
        <v>0.91577823772995448</v>
      </c>
      <c r="D151" s="125">
        <v>0.96314769826398217</v>
      </c>
      <c r="E151" s="125">
        <v>0.97241455231690377</v>
      </c>
      <c r="F151" s="125">
        <v>0.95922020854054779</v>
      </c>
      <c r="G151" s="125">
        <v>0.95333381927836014</v>
      </c>
      <c r="H151" s="125">
        <v>0.95549514725088747</v>
      </c>
      <c r="I151" s="125">
        <v>0.9766925912860942</v>
      </c>
      <c r="J151" s="125">
        <v>0.96266574004883321</v>
      </c>
      <c r="K151" s="125">
        <v>0.96960404346469597</v>
      </c>
      <c r="L151" s="125">
        <v>0.94914331139137864</v>
      </c>
      <c r="M151" s="125">
        <v>0.95506300348231554</v>
      </c>
      <c r="N151" s="125">
        <v>0.96326706455218658</v>
      </c>
    </row>
    <row r="152" spans="1:14" x14ac:dyDescent="0.2">
      <c r="A152" s="2" t="s">
        <v>7</v>
      </c>
      <c r="B152" s="125">
        <v>0.97777687405545699</v>
      </c>
      <c r="C152" s="125">
        <v>0.93005143212226837</v>
      </c>
      <c r="D152" s="125">
        <v>0.97263804887612471</v>
      </c>
      <c r="E152" s="125">
        <v>0.97844919500388439</v>
      </c>
      <c r="F152" s="125">
        <v>0.97780314108013811</v>
      </c>
      <c r="G152" s="125">
        <v>0.98618124778526017</v>
      </c>
      <c r="H152" s="125">
        <v>0.98218043934023047</v>
      </c>
      <c r="I152" s="125">
        <v>0.98382009141636406</v>
      </c>
      <c r="J152" s="125">
        <v>0.97506360549641824</v>
      </c>
      <c r="K152" s="125">
        <v>0.98175483943035291</v>
      </c>
      <c r="L152" s="125">
        <v>0.97336912003232223</v>
      </c>
      <c r="M152" s="125">
        <v>0.97513936517381195</v>
      </c>
      <c r="N152" s="125">
        <v>0.98567696950365635</v>
      </c>
    </row>
    <row r="153" spans="1:14" x14ac:dyDescent="0.2">
      <c r="A153" s="2" t="s">
        <v>8</v>
      </c>
      <c r="B153" s="125">
        <v>0.98950152259874236</v>
      </c>
      <c r="C153" s="125">
        <v>0.93587666270771186</v>
      </c>
      <c r="D153" s="125">
        <v>0.98214013283389856</v>
      </c>
      <c r="E153" s="125">
        <v>0.988798149270539</v>
      </c>
      <c r="F153" s="125">
        <v>0.98672965599645546</v>
      </c>
      <c r="G153" s="125">
        <v>0.98617079987990997</v>
      </c>
      <c r="H153" s="125">
        <v>0.98842508951844554</v>
      </c>
      <c r="I153" s="125">
        <v>0.98606721210121895</v>
      </c>
      <c r="J153" s="125">
        <v>0.96696107838548528</v>
      </c>
      <c r="K153" s="125">
        <v>0.98143512949296696</v>
      </c>
      <c r="L153" s="125">
        <v>0.98121753363606157</v>
      </c>
      <c r="M153" s="125">
        <v>0.98760610878611166</v>
      </c>
      <c r="N153" s="125">
        <v>0.98303991698599069</v>
      </c>
    </row>
    <row r="154" spans="1:14" x14ac:dyDescent="0.2">
      <c r="A154" s="2" t="s">
        <v>9</v>
      </c>
      <c r="B154" s="125">
        <v>0.98932508839399347</v>
      </c>
      <c r="C154" s="125">
        <v>0.92665587375121916</v>
      </c>
      <c r="D154" s="125">
        <v>0.98602221770427134</v>
      </c>
      <c r="E154" s="125">
        <v>0.98962185904466393</v>
      </c>
      <c r="F154" s="125">
        <v>0.98269520167797397</v>
      </c>
      <c r="G154" s="125">
        <v>0.98451043203045474</v>
      </c>
      <c r="H154" s="125">
        <v>0.98390922252772306</v>
      </c>
      <c r="I154" s="125">
        <v>0.98069036819894628</v>
      </c>
      <c r="J154" s="125">
        <v>0.98982302240054432</v>
      </c>
      <c r="K154" s="125">
        <v>0.96405251919175416</v>
      </c>
      <c r="L154" s="125">
        <v>0.97610573609099194</v>
      </c>
      <c r="M154" s="125">
        <v>0.98086799335201658</v>
      </c>
      <c r="N154" s="125">
        <v>0.97838155299929019</v>
      </c>
    </row>
    <row r="155" spans="1:14" x14ac:dyDescent="0.2">
      <c r="A155" s="2" t="s">
        <v>10</v>
      </c>
      <c r="B155" s="125">
        <v>0.99354484914733054</v>
      </c>
      <c r="C155" s="125">
        <v>0.9797300118139467</v>
      </c>
      <c r="D155" s="125">
        <v>0.99531194472365858</v>
      </c>
      <c r="E155" s="125">
        <v>0.99147666273304391</v>
      </c>
      <c r="F155" s="125">
        <v>0.99192371370649823</v>
      </c>
      <c r="G155" s="125">
        <v>0.98375039715292523</v>
      </c>
      <c r="H155" s="125">
        <v>0.97895869057488427</v>
      </c>
      <c r="I155" s="125">
        <v>0.99192784552829216</v>
      </c>
      <c r="J155" s="125">
        <v>0.98231409921387725</v>
      </c>
      <c r="K155" s="125">
        <v>0.99438495358799972</v>
      </c>
      <c r="L155" s="125">
        <v>0.99284097592257159</v>
      </c>
      <c r="M155" s="125">
        <v>0.99389817142180226</v>
      </c>
      <c r="N155" s="125">
        <v>0.99058048375461005</v>
      </c>
    </row>
    <row r="156" spans="1:14" x14ac:dyDescent="0.2">
      <c r="A156" s="2" t="s">
        <v>11</v>
      </c>
      <c r="B156" s="125">
        <v>0.97688911948736545</v>
      </c>
      <c r="C156" s="125">
        <v>0.90662111930847122</v>
      </c>
      <c r="D156" s="125">
        <v>0.98239028051667088</v>
      </c>
      <c r="E156" s="125">
        <v>0.97084465817130461</v>
      </c>
      <c r="F156" s="125">
        <v>0.97376442904195382</v>
      </c>
      <c r="G156" s="125">
        <v>0.98819903797444475</v>
      </c>
      <c r="H156" s="125">
        <v>0.98163056380744129</v>
      </c>
      <c r="I156" s="125">
        <v>0.97778814042189277</v>
      </c>
      <c r="J156" s="125">
        <v>0.95467458651724302</v>
      </c>
      <c r="K156" s="125">
        <v>0.96849523300189888</v>
      </c>
      <c r="L156" s="125">
        <v>0.96895483389709125</v>
      </c>
      <c r="M156" s="125">
        <v>0.97350031225984512</v>
      </c>
      <c r="N156" s="125">
        <v>0.98644494208993949</v>
      </c>
    </row>
    <row r="157" spans="1:14" x14ac:dyDescent="0.2">
      <c r="A157" s="2" t="s">
        <v>12</v>
      </c>
      <c r="B157" s="125">
        <v>0.97886470528974423</v>
      </c>
      <c r="C157" s="125">
        <v>0.94879943579958026</v>
      </c>
      <c r="D157" s="125">
        <v>0.98993507411444515</v>
      </c>
      <c r="E157" s="125">
        <v>0.97637019457248486</v>
      </c>
      <c r="F157" s="125">
        <v>0.98907909555292983</v>
      </c>
      <c r="G157" s="125">
        <v>0.98368656021325751</v>
      </c>
      <c r="H157" s="125">
        <v>0.98757210228722703</v>
      </c>
      <c r="I157" s="125">
        <v>0.98547733041942454</v>
      </c>
      <c r="J157" s="125">
        <v>0.98641034771094749</v>
      </c>
      <c r="K157" s="125">
        <v>0.96908796692440302</v>
      </c>
      <c r="L157" s="125">
        <v>0.98140961725956655</v>
      </c>
      <c r="M157" s="125">
        <v>0.99015325963699918</v>
      </c>
      <c r="N157" s="125">
        <v>0.98305607756243163</v>
      </c>
    </row>
    <row r="158" spans="1:14" x14ac:dyDescent="0.2">
      <c r="A158" s="7" t="s">
        <v>79</v>
      </c>
      <c r="B158" s="126">
        <v>0.98258012807729822</v>
      </c>
      <c r="C158" s="126">
        <v>0.93288052118895792</v>
      </c>
      <c r="D158" s="126">
        <v>0.98135363173266688</v>
      </c>
      <c r="E158" s="126">
        <v>0.98031304809114161</v>
      </c>
      <c r="F158" s="126">
        <v>0.97729424146745203</v>
      </c>
      <c r="G158" s="126">
        <v>0.97525248812443521</v>
      </c>
      <c r="H158" s="126">
        <v>0.97409104481713316</v>
      </c>
      <c r="I158" s="126">
        <v>0.98111589890313999</v>
      </c>
      <c r="J158" s="126">
        <v>0.97430954401180514</v>
      </c>
      <c r="K158" s="126">
        <v>0.97503035627410894</v>
      </c>
      <c r="L158" s="126">
        <v>0.97884659087964088</v>
      </c>
      <c r="M158" s="126">
        <v>0.98234699694985328</v>
      </c>
      <c r="N158" s="126">
        <v>0.98405015579404131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v>0.97550209682950717</v>
      </c>
      <c r="C160" s="125">
        <v>0.98258317364639258</v>
      </c>
      <c r="D160" s="125">
        <v>0.97267655977816359</v>
      </c>
      <c r="E160" s="125">
        <v>0.93809529214502108</v>
      </c>
      <c r="F160" s="125">
        <v>0.93062063261261008</v>
      </c>
      <c r="G160" s="125">
        <v>0.98031358382094635</v>
      </c>
      <c r="H160" s="125">
        <v>0.98474508182717058</v>
      </c>
      <c r="I160" s="125">
        <v>0.97031360027856961</v>
      </c>
      <c r="J160" s="125">
        <v>0.97698290883570993</v>
      </c>
      <c r="K160" s="125">
        <v>0.99055211184768832</v>
      </c>
      <c r="L160" s="125">
        <v>0.98020763557831525</v>
      </c>
      <c r="M160" s="125">
        <v>0.97390789294846447</v>
      </c>
      <c r="N160" s="125">
        <v>0.96746768588390897</v>
      </c>
    </row>
    <row r="161" spans="1:14" x14ac:dyDescent="0.2">
      <c r="A161" s="2" t="s">
        <v>5</v>
      </c>
      <c r="B161" s="125">
        <v>0.97227221551075449</v>
      </c>
      <c r="C161" s="125">
        <v>0.98427408129770133</v>
      </c>
      <c r="D161" s="125">
        <v>0.97472850002936151</v>
      </c>
      <c r="E161" s="125">
        <v>0.929217417131463</v>
      </c>
      <c r="F161" s="125">
        <v>0.91357787367862586</v>
      </c>
      <c r="G161" s="125">
        <v>0.95825189123940102</v>
      </c>
      <c r="H161" s="125">
        <v>0.93222052357215957</v>
      </c>
      <c r="I161" s="125">
        <v>0.95842382565816597</v>
      </c>
      <c r="J161" s="125">
        <v>0.96879153424726239</v>
      </c>
      <c r="K161" s="125">
        <v>0.98282228561724205</v>
      </c>
      <c r="L161" s="125">
        <v>0.97484574001704294</v>
      </c>
      <c r="M161" s="125">
        <v>0.97827748873081743</v>
      </c>
      <c r="N161" s="125">
        <v>0.95790152075381318</v>
      </c>
    </row>
    <row r="162" spans="1:14" x14ac:dyDescent="0.2">
      <c r="A162" s="2" t="s">
        <v>6</v>
      </c>
      <c r="B162" s="125">
        <v>0.98871635082069287</v>
      </c>
      <c r="C162" s="125">
        <v>0.97493109219073826</v>
      </c>
      <c r="D162" s="125">
        <v>0.98355460873223566</v>
      </c>
      <c r="E162" s="125">
        <v>0.92676722705735626</v>
      </c>
      <c r="F162" s="125">
        <v>0.926760317928218</v>
      </c>
      <c r="G162" s="125">
        <v>0.98511307887732158</v>
      </c>
      <c r="H162" s="125">
        <v>0.9743103117401265</v>
      </c>
      <c r="I162" s="125">
        <v>0.99060121223033137</v>
      </c>
      <c r="J162" s="125">
        <v>0.98748032293516408</v>
      </c>
      <c r="K162" s="125">
        <v>0.98833431369123015</v>
      </c>
      <c r="L162" s="125">
        <v>0.98387375957781953</v>
      </c>
      <c r="M162" s="125">
        <v>0.9889588840628043</v>
      </c>
      <c r="N162" s="125">
        <v>0.98916865320868519</v>
      </c>
    </row>
    <row r="163" spans="1:14" x14ac:dyDescent="0.2">
      <c r="A163" s="2" t="s">
        <v>78</v>
      </c>
      <c r="B163" s="125">
        <v>0.95353040249372312</v>
      </c>
      <c r="C163" s="125">
        <v>0.97490315463515653</v>
      </c>
      <c r="D163" s="125">
        <v>0.94287383864254781</v>
      </c>
      <c r="E163" s="125">
        <v>0.89287918559554535</v>
      </c>
      <c r="F163" s="125">
        <v>0.87920651638752145</v>
      </c>
      <c r="G163" s="125">
        <v>0.96301020782958235</v>
      </c>
      <c r="H163" s="125">
        <v>0.96544939854094158</v>
      </c>
      <c r="I163" s="125">
        <v>0.96697673338199042</v>
      </c>
      <c r="J163" s="125">
        <v>0.94970150220691296</v>
      </c>
      <c r="K163" s="125">
        <v>0.97038787752436084</v>
      </c>
      <c r="L163" s="125">
        <v>0.95340688559923636</v>
      </c>
      <c r="M163" s="125">
        <v>0.94427433902425162</v>
      </c>
      <c r="N163" s="125">
        <v>0.94315197125692374</v>
      </c>
    </row>
    <row r="164" spans="1:14" x14ac:dyDescent="0.2">
      <c r="A164" s="2" t="s">
        <v>7</v>
      </c>
      <c r="B164" s="125">
        <v>0.9840829667089338</v>
      </c>
      <c r="C164" s="125">
        <v>0.99290661846181161</v>
      </c>
      <c r="D164" s="125">
        <v>0.9781082588248754</v>
      </c>
      <c r="E164" s="125">
        <v>0.92633932076337377</v>
      </c>
      <c r="F164" s="125">
        <v>0.89071790111619231</v>
      </c>
      <c r="G164" s="125">
        <v>0.97361176924364967</v>
      </c>
      <c r="H164" s="125">
        <v>0.98267003034385325</v>
      </c>
      <c r="I164" s="125">
        <v>0.98634902375236622</v>
      </c>
      <c r="J164" s="125">
        <v>0.98775991040798461</v>
      </c>
      <c r="K164" s="125">
        <v>0.98468741882247923</v>
      </c>
      <c r="L164" s="125">
        <v>0.98792539010619673</v>
      </c>
      <c r="M164" s="125">
        <v>0.98257131575856804</v>
      </c>
      <c r="N164" s="125">
        <v>0.97983010094503864</v>
      </c>
    </row>
    <row r="165" spans="1:14" x14ac:dyDescent="0.2">
      <c r="A165" s="2" t="s">
        <v>8</v>
      </c>
      <c r="B165" s="125">
        <v>0.97610103582557362</v>
      </c>
      <c r="C165" s="125">
        <v>0.99398329445460976</v>
      </c>
      <c r="D165" s="125">
        <v>0.98955232442758811</v>
      </c>
      <c r="E165" s="125">
        <v>0.94325004757543918</v>
      </c>
      <c r="F165" s="125">
        <v>0.93685264128283341</v>
      </c>
      <c r="G165" s="125">
        <v>0.98492907258310791</v>
      </c>
      <c r="H165" s="125">
        <v>0.98847028099562129</v>
      </c>
      <c r="I165" s="125">
        <v>0.99464552551014829</v>
      </c>
      <c r="J165" s="125">
        <v>0.98843549713610612</v>
      </c>
      <c r="K165" s="125">
        <v>0.9940889127769188</v>
      </c>
      <c r="L165" s="125">
        <v>0.98738141498721732</v>
      </c>
      <c r="M165" s="125">
        <v>0.97740071385471738</v>
      </c>
      <c r="N165" s="125">
        <v>0.98644021038494101</v>
      </c>
    </row>
    <row r="166" spans="1:14" x14ac:dyDescent="0.2">
      <c r="A166" s="2" t="s">
        <v>9</v>
      </c>
      <c r="B166" s="125">
        <v>0.98565019826434641</v>
      </c>
      <c r="C166" s="125">
        <v>0.99246098594509613</v>
      </c>
      <c r="D166" s="125">
        <v>0.98856645023196055</v>
      </c>
      <c r="E166" s="125">
        <v>0.92704681933471667</v>
      </c>
      <c r="F166" s="125">
        <v>0.94130280201467131</v>
      </c>
      <c r="G166" s="125">
        <v>0.98364093095169225</v>
      </c>
      <c r="H166" s="125">
        <v>0.97928912010402902</v>
      </c>
      <c r="I166" s="125">
        <v>0.97803632285867803</v>
      </c>
      <c r="J166" s="125">
        <v>0.97810309123108685</v>
      </c>
      <c r="K166" s="125">
        <v>0.98132047477249784</v>
      </c>
      <c r="L166" s="125">
        <v>0.9741687972982771</v>
      </c>
      <c r="M166" s="125">
        <v>0.97715686554631631</v>
      </c>
      <c r="N166" s="125">
        <v>0.98691552673247918</v>
      </c>
    </row>
    <row r="167" spans="1:14" x14ac:dyDescent="0.2">
      <c r="A167" s="2" t="s">
        <v>10</v>
      </c>
      <c r="B167" s="125">
        <v>0.99097780590036133</v>
      </c>
      <c r="C167" s="125">
        <v>0.98883958709693398</v>
      </c>
      <c r="D167" s="125">
        <v>0.99169189390699175</v>
      </c>
      <c r="E167" s="125">
        <v>0.94565923179531819</v>
      </c>
      <c r="F167" s="125">
        <v>0.94748550671263876</v>
      </c>
      <c r="G167" s="125">
        <v>0.9880652858228578</v>
      </c>
      <c r="H167" s="125">
        <v>0.98984720815577409</v>
      </c>
      <c r="I167" s="125">
        <v>0.98754732393932732</v>
      </c>
      <c r="J167" s="125">
        <v>0.99293500255599942</v>
      </c>
      <c r="K167" s="125">
        <v>0.99314226747808931</v>
      </c>
      <c r="L167" s="125">
        <v>0.99237176786963244</v>
      </c>
      <c r="M167" s="125">
        <v>0.98708446696926966</v>
      </c>
      <c r="N167" s="125">
        <v>0.99418362086105783</v>
      </c>
    </row>
    <row r="168" spans="1:14" x14ac:dyDescent="0.2">
      <c r="A168" s="2" t="s">
        <v>11</v>
      </c>
      <c r="B168" s="125">
        <v>0.97674146344450907</v>
      </c>
      <c r="C168" s="125">
        <v>0.98643643689143867</v>
      </c>
      <c r="D168" s="125">
        <v>0.97416443203275316</v>
      </c>
      <c r="E168" s="125">
        <v>0.9236032289703815</v>
      </c>
      <c r="F168" s="125">
        <v>0.93368498043970571</v>
      </c>
      <c r="G168" s="125">
        <v>0.97013376619977587</v>
      </c>
      <c r="H168" s="125">
        <v>0.97416222240687744</v>
      </c>
      <c r="I168" s="125">
        <v>0.95811878019153329</v>
      </c>
      <c r="J168" s="125">
        <v>0.91528952339880021</v>
      </c>
      <c r="K168" s="125">
        <v>0.96871065276767054</v>
      </c>
      <c r="L168" s="125">
        <v>0.94977791869905392</v>
      </c>
      <c r="M168" s="125">
        <v>0.96815332738089377</v>
      </c>
      <c r="N168" s="125">
        <v>0.92524973167452562</v>
      </c>
    </row>
    <row r="169" spans="1:14" x14ac:dyDescent="0.2">
      <c r="A169" s="2" t="s">
        <v>12</v>
      </c>
      <c r="B169" s="125">
        <v>0.98227268962236314</v>
      </c>
      <c r="C169" s="125">
        <v>0.98873598495566095</v>
      </c>
      <c r="D169" s="125">
        <v>0.99246765979113893</v>
      </c>
      <c r="E169" s="125">
        <v>0.93773119502585645</v>
      </c>
      <c r="F169" s="125">
        <v>0.94354610383847504</v>
      </c>
      <c r="G169" s="125">
        <v>0.99239381565904095</v>
      </c>
      <c r="H169" s="125">
        <v>0.98781766060303144</v>
      </c>
      <c r="I169" s="125">
        <v>0.99342332816823797</v>
      </c>
      <c r="J169" s="125">
        <v>0.99119790934124952</v>
      </c>
      <c r="K169" s="125">
        <v>0.99373766846953293</v>
      </c>
      <c r="L169" s="125">
        <v>0.98735788085753884</v>
      </c>
      <c r="M169" s="125">
        <v>0.98847435814350515</v>
      </c>
      <c r="N169" s="125">
        <v>0.98385940764270852</v>
      </c>
    </row>
    <row r="170" spans="1:14" x14ac:dyDescent="0.2">
      <c r="A170" s="7" t="s">
        <v>79</v>
      </c>
      <c r="B170" s="126">
        <v>0.97947195253997932</v>
      </c>
      <c r="C170" s="126">
        <v>0.98816024227031218</v>
      </c>
      <c r="D170" s="126">
        <v>0.98108886186698696</v>
      </c>
      <c r="E170" s="126">
        <v>0.93189958519647254</v>
      </c>
      <c r="F170" s="126">
        <v>0.92663128587358401</v>
      </c>
      <c r="G170" s="126">
        <v>0.97700915937929156</v>
      </c>
      <c r="H170" s="126">
        <v>0.97481934240417867</v>
      </c>
      <c r="I170" s="126">
        <v>0.97724813878092442</v>
      </c>
      <c r="J170" s="126">
        <v>0.97214133981988593</v>
      </c>
      <c r="K170" s="126">
        <v>0.984794968615049</v>
      </c>
      <c r="L170" s="126">
        <v>0.97746380301084757</v>
      </c>
      <c r="M170" s="126">
        <v>0.97770589586582934</v>
      </c>
      <c r="N170" s="126">
        <v>0.97048263212569841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v>0.97189516632994966</v>
      </c>
      <c r="C172" s="125">
        <v>0.97928303064481015</v>
      </c>
      <c r="D172" s="125">
        <v>0.96062802487925569</v>
      </c>
      <c r="E172" s="125">
        <v>0.98413871390238283</v>
      </c>
      <c r="F172" s="125">
        <v>0.96900610499902828</v>
      </c>
      <c r="G172" s="125">
        <v>0.95061783282260004</v>
      </c>
      <c r="H172" s="125">
        <v>0.9675902151107646</v>
      </c>
      <c r="I172" s="125">
        <v>0.97250170014298543</v>
      </c>
      <c r="J172" s="125">
        <v>0.97399086621941999</v>
      </c>
      <c r="K172" s="125">
        <v>0.987578632840733</v>
      </c>
      <c r="L172" s="125">
        <v>0.93264276844319161</v>
      </c>
      <c r="M172" s="125">
        <v>0.96519914407728369</v>
      </c>
      <c r="N172" s="125">
        <v>0.96076432769962139</v>
      </c>
    </row>
    <row r="173" spans="1:14" x14ac:dyDescent="0.2">
      <c r="A173" s="2" t="s">
        <v>5</v>
      </c>
      <c r="B173" s="125">
        <v>0.97904036805184669</v>
      </c>
      <c r="C173" s="125">
        <v>0.97797396976648354</v>
      </c>
      <c r="D173" s="125">
        <v>0.97241319073993093</v>
      </c>
      <c r="E173" s="125">
        <v>0.94261649239653778</v>
      </c>
      <c r="F173" s="125">
        <v>0.98148995726867094</v>
      </c>
      <c r="G173" s="125">
        <v>0.96569121743932196</v>
      </c>
      <c r="H173" s="125">
        <v>0.96571529406702628</v>
      </c>
      <c r="I173" s="125">
        <v>0.96789502962035112</v>
      </c>
      <c r="J173" s="125">
        <v>0.94494708598279931</v>
      </c>
      <c r="K173" s="125">
        <v>0.96335259162377407</v>
      </c>
      <c r="L173" s="125">
        <v>0.9251987094513684</v>
      </c>
      <c r="M173" s="125">
        <v>0.9536046499276829</v>
      </c>
      <c r="N173" s="125">
        <v>0.96502205221528981</v>
      </c>
    </row>
    <row r="174" spans="1:14" x14ac:dyDescent="0.2">
      <c r="A174" s="2" t="s">
        <v>6</v>
      </c>
      <c r="B174" s="125">
        <v>0.96772248158186114</v>
      </c>
      <c r="C174" s="125">
        <v>0.98782356967114571</v>
      </c>
      <c r="D174" s="125">
        <v>0.9708708265547934</v>
      </c>
      <c r="E174" s="125">
        <v>0.98652749338827506</v>
      </c>
      <c r="F174" s="125">
        <v>0.98411240499181352</v>
      </c>
      <c r="G174" s="125">
        <v>0.99482750283295962</v>
      </c>
      <c r="H174" s="125">
        <v>0.99061132512473238</v>
      </c>
      <c r="I174" s="125">
        <v>0.98699325669589355</v>
      </c>
      <c r="J174" s="125">
        <v>0.98574439748589038</v>
      </c>
      <c r="K174" s="125">
        <v>0.98966332129601919</v>
      </c>
      <c r="L174" s="125">
        <v>0.92590547351745012</v>
      </c>
      <c r="M174" s="125">
        <v>0.94422247609308674</v>
      </c>
      <c r="N174" s="125">
        <v>0.973793488138466</v>
      </c>
    </row>
    <row r="175" spans="1:14" x14ac:dyDescent="0.2">
      <c r="A175" s="2" t="s">
        <v>78</v>
      </c>
      <c r="B175" s="125">
        <v>0.95502903437239139</v>
      </c>
      <c r="C175" s="125">
        <v>0.95502926144658407</v>
      </c>
      <c r="D175" s="125">
        <v>0.93112419840371885</v>
      </c>
      <c r="E175" s="125">
        <v>0.91945470964120313</v>
      </c>
      <c r="F175" s="125">
        <v>0.93476266953698139</v>
      </c>
      <c r="G175" s="125">
        <v>0.91056656166542416</v>
      </c>
      <c r="H175" s="125">
        <v>0.94690204849779103</v>
      </c>
      <c r="I175" s="125">
        <v>0.91448476698153092</v>
      </c>
      <c r="J175" s="125">
        <v>0.92134211256208542</v>
      </c>
      <c r="K175" s="125">
        <v>0.93096377655226037</v>
      </c>
      <c r="L175" s="125">
        <v>0.90480201127767013</v>
      </c>
      <c r="M175" s="125">
        <v>0.93870581673903897</v>
      </c>
      <c r="N175" s="125">
        <v>0.95776895507919979</v>
      </c>
    </row>
    <row r="176" spans="1:14" x14ac:dyDescent="0.2">
      <c r="A176" s="2" t="s">
        <v>7</v>
      </c>
      <c r="B176" s="125">
        <v>0.98466728233018852</v>
      </c>
      <c r="C176" s="125">
        <v>0.97848350159401865</v>
      </c>
      <c r="D176" s="125">
        <v>0.96757115644398051</v>
      </c>
      <c r="E176" s="125">
        <v>0.9861525976761597</v>
      </c>
      <c r="F176" s="125">
        <v>0.98191645994962495</v>
      </c>
      <c r="G176" s="125">
        <v>0.98077439485313189</v>
      </c>
      <c r="H176" s="125">
        <v>0.97316726887862059</v>
      </c>
      <c r="I176" s="125">
        <v>0.97101242905260765</v>
      </c>
      <c r="J176" s="125">
        <v>0.97347167448551086</v>
      </c>
      <c r="K176" s="125">
        <v>0.97453356470838604</v>
      </c>
      <c r="L176" s="125">
        <v>0.96628405560925101</v>
      </c>
      <c r="M176" s="125">
        <v>0.95983655432450565</v>
      </c>
      <c r="N176" s="125">
        <v>0.98368464391509913</v>
      </c>
    </row>
    <row r="177" spans="1:14" x14ac:dyDescent="0.2">
      <c r="A177" s="2" t="s">
        <v>8</v>
      </c>
      <c r="B177" s="125">
        <v>0.98398287988298416</v>
      </c>
      <c r="C177" s="125">
        <v>0.98886848905648539</v>
      </c>
      <c r="D177" s="125">
        <v>0.98383657593168616</v>
      </c>
      <c r="E177" s="125">
        <v>0.98852258916349267</v>
      </c>
      <c r="F177" s="125">
        <v>0.98729134746750757</v>
      </c>
      <c r="G177" s="125">
        <v>0.986652390337596</v>
      </c>
      <c r="H177" s="125">
        <v>0.987666731661762</v>
      </c>
      <c r="I177" s="125">
        <v>0.98704876986224066</v>
      </c>
      <c r="J177" s="125">
        <v>0.987135708005212</v>
      </c>
      <c r="K177" s="125">
        <v>0.9948005947732742</v>
      </c>
      <c r="L177" s="125">
        <v>0.96677422642158917</v>
      </c>
      <c r="M177" s="125">
        <v>0.97843468816494661</v>
      </c>
      <c r="N177" s="125">
        <v>0.99505166161105729</v>
      </c>
    </row>
    <row r="178" spans="1:14" x14ac:dyDescent="0.2">
      <c r="A178" s="2" t="s">
        <v>9</v>
      </c>
      <c r="B178" s="125">
        <v>0.98911076168825629</v>
      </c>
      <c r="C178" s="125">
        <v>0.97777399932564524</v>
      </c>
      <c r="D178" s="125">
        <v>0.95970224621540068</v>
      </c>
      <c r="E178" s="125">
        <v>0.97103705152804265</v>
      </c>
      <c r="F178" s="125">
        <v>0.97802654031117497</v>
      </c>
      <c r="G178" s="125">
        <v>0.96952627866653984</v>
      </c>
      <c r="H178" s="125">
        <v>0.98640250675779872</v>
      </c>
      <c r="I178" s="125">
        <v>0.98263847095128698</v>
      </c>
      <c r="J178" s="125">
        <v>0.98034222680777316</v>
      </c>
      <c r="K178" s="125">
        <v>0.98133636331519081</v>
      </c>
      <c r="L178" s="125">
        <v>0.98257053112804404</v>
      </c>
      <c r="M178" s="125">
        <v>0.96939716138350451</v>
      </c>
      <c r="N178" s="125">
        <v>0.97943883570732193</v>
      </c>
    </row>
    <row r="179" spans="1:14" x14ac:dyDescent="0.2">
      <c r="A179" s="2" t="s">
        <v>10</v>
      </c>
      <c r="B179" s="125">
        <v>0.99201309987153907</v>
      </c>
      <c r="C179" s="125">
        <v>0.98625609408411319</v>
      </c>
      <c r="D179" s="125">
        <v>0.99242437736141054</v>
      </c>
      <c r="E179" s="125">
        <v>0.99283179434860225</v>
      </c>
      <c r="F179" s="125">
        <v>0.99303094601913922</v>
      </c>
      <c r="G179" s="125">
        <v>0.98952822202838453</v>
      </c>
      <c r="H179" s="125">
        <v>0.9873560772786526</v>
      </c>
      <c r="I179" s="125">
        <v>0.99213056163958369</v>
      </c>
      <c r="J179" s="125">
        <v>0.97911869231853332</v>
      </c>
      <c r="K179" s="125">
        <v>0.99400989348821833</v>
      </c>
      <c r="L179" s="125">
        <v>0.97566437830416186</v>
      </c>
      <c r="M179" s="125">
        <v>0.98788962207791897</v>
      </c>
      <c r="N179" s="125">
        <v>0.99426270645338866</v>
      </c>
    </row>
    <row r="180" spans="1:14" x14ac:dyDescent="0.2">
      <c r="A180" s="2" t="s">
        <v>11</v>
      </c>
      <c r="B180" s="125">
        <v>0.97476640417977134</v>
      </c>
      <c r="C180" s="125">
        <v>0.97885143073818459</v>
      </c>
      <c r="D180" s="125">
        <v>0.97594001774350048</v>
      </c>
      <c r="E180" s="125">
        <v>0.97407396571528504</v>
      </c>
      <c r="F180" s="125">
        <v>0.96808316241655001</v>
      </c>
      <c r="G180" s="125">
        <v>0.9578629575116373</v>
      </c>
      <c r="H180" s="125">
        <v>0.96168634716444568</v>
      </c>
      <c r="I180" s="125">
        <v>0.94977210790552535</v>
      </c>
      <c r="J180" s="125">
        <v>0.71762226975501731</v>
      </c>
      <c r="K180" s="125">
        <v>0.87067913924107676</v>
      </c>
      <c r="L180" s="125">
        <v>0.9115193438492013</v>
      </c>
      <c r="M180" s="125">
        <v>0.94321081753090008</v>
      </c>
      <c r="N180" s="125">
        <v>0.95341497524375396</v>
      </c>
    </row>
    <row r="181" spans="1:14" x14ac:dyDescent="0.2">
      <c r="A181" s="2" t="s">
        <v>12</v>
      </c>
      <c r="B181" s="125">
        <v>0.99569497259568052</v>
      </c>
      <c r="C181" s="125">
        <v>0.98544830469191813</v>
      </c>
      <c r="D181" s="125">
        <v>0.98888703194751026</v>
      </c>
      <c r="E181" s="125">
        <v>0.96577056592604438</v>
      </c>
      <c r="F181" s="125">
        <v>0.9917413846095906</v>
      </c>
      <c r="G181" s="125">
        <v>0.99085119854234605</v>
      </c>
      <c r="H181" s="125">
        <v>0.99426933265092787</v>
      </c>
      <c r="I181" s="125">
        <v>0.98784545028444082</v>
      </c>
      <c r="J181" s="125">
        <v>0.97854536056298291</v>
      </c>
      <c r="K181" s="125">
        <v>0.97475131866216458</v>
      </c>
      <c r="L181" s="125">
        <v>0.91165431549325049</v>
      </c>
      <c r="M181" s="125">
        <v>0.98839297481012767</v>
      </c>
      <c r="N181" s="125">
        <v>0.98724966536983372</v>
      </c>
    </row>
    <row r="182" spans="1:14" x14ac:dyDescent="0.2">
      <c r="A182" s="7" t="s">
        <v>79</v>
      </c>
      <c r="B182" s="126">
        <v>0.98269452103662447</v>
      </c>
      <c r="C182" s="126">
        <v>0.98050255412576026</v>
      </c>
      <c r="D182" s="126">
        <v>0.97526644896403325</v>
      </c>
      <c r="E182" s="126">
        <v>0.97238508148741387</v>
      </c>
      <c r="F182" s="126">
        <v>0.97980415956387912</v>
      </c>
      <c r="G182" s="126">
        <v>0.97227432192447472</v>
      </c>
      <c r="H182" s="126">
        <v>0.97638527051655277</v>
      </c>
      <c r="I182" s="126">
        <v>0.97321134064971693</v>
      </c>
      <c r="J182" s="126">
        <v>0.93359029396173621</v>
      </c>
      <c r="K182" s="126">
        <v>0.96265357236408977</v>
      </c>
      <c r="L182" s="126">
        <v>0.94480547191323083</v>
      </c>
      <c r="M182" s="126">
        <v>0.96629494648597503</v>
      </c>
      <c r="N182" s="126">
        <v>0.97717801626910517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v>0.95800737924019297</v>
      </c>
      <c r="C184" s="125">
        <v>0.97441991476868939</v>
      </c>
      <c r="D184" s="125">
        <v>0.97358173822688487</v>
      </c>
      <c r="E184" s="125">
        <v>0.97536736570938809</v>
      </c>
      <c r="F184" s="125">
        <v>0.94277019597864054</v>
      </c>
      <c r="G184" s="125">
        <v>0.95455343335932252</v>
      </c>
      <c r="H184" s="125">
        <v>0.94535091961769269</v>
      </c>
      <c r="I184" s="125">
        <v>0.96445318298747451</v>
      </c>
      <c r="J184" s="125">
        <v>0.95832875698328057</v>
      </c>
      <c r="K184" s="125">
        <v>0.96789533585144594</v>
      </c>
      <c r="L184" s="125">
        <v>0.97517512793812022</v>
      </c>
      <c r="M184" s="125">
        <v>0.96350351232096842</v>
      </c>
      <c r="N184" s="125">
        <v>0.97177897952842462</v>
      </c>
    </row>
    <row r="185" spans="1:14" x14ac:dyDescent="0.2">
      <c r="A185" s="2" t="s">
        <v>5</v>
      </c>
      <c r="B185" s="125">
        <v>0.97318809665633754</v>
      </c>
      <c r="C185" s="125">
        <v>0.96424763151401582</v>
      </c>
      <c r="D185" s="125">
        <v>0.95695193600315176</v>
      </c>
      <c r="E185" s="125">
        <v>0.95444848868078935</v>
      </c>
      <c r="F185" s="125">
        <v>0.95399399251757577</v>
      </c>
      <c r="G185" s="125">
        <v>0.96406622119707597</v>
      </c>
      <c r="H185" s="125">
        <v>0.96182176141867459</v>
      </c>
      <c r="I185" s="125">
        <v>0.95927207424702832</v>
      </c>
      <c r="J185" s="125">
        <v>0.93177219652843657</v>
      </c>
      <c r="K185" s="125">
        <v>0.93066421860720316</v>
      </c>
      <c r="L185" s="125">
        <v>0.95689439372080121</v>
      </c>
      <c r="M185" s="125">
        <v>0.94854369716759368</v>
      </c>
      <c r="N185" s="125">
        <v>0.94973063598792573</v>
      </c>
    </row>
    <row r="186" spans="1:14" x14ac:dyDescent="0.2">
      <c r="A186" s="2" t="s">
        <v>6</v>
      </c>
      <c r="B186" s="125">
        <v>0.9791986340614145</v>
      </c>
      <c r="C186" s="125">
        <v>0.98312554957926057</v>
      </c>
      <c r="D186" s="125">
        <v>0.97788654420361043</v>
      </c>
      <c r="E186" s="125">
        <v>0.98519133232718548</v>
      </c>
      <c r="F186" s="125">
        <v>0.99318252413133878</v>
      </c>
      <c r="G186" s="125">
        <v>0.98185112058341051</v>
      </c>
      <c r="H186" s="125">
        <v>0.98295518789758407</v>
      </c>
      <c r="I186" s="125">
        <v>0.98561185301368892</v>
      </c>
      <c r="J186" s="125">
        <v>0.98271131868921513</v>
      </c>
      <c r="K186" s="125">
        <v>0.989317465528333</v>
      </c>
      <c r="L186" s="125">
        <v>0.96849159710142574</v>
      </c>
      <c r="M186" s="125">
        <v>0.97215059230995482</v>
      </c>
      <c r="N186" s="125">
        <v>0.98712279548949544</v>
      </c>
    </row>
    <row r="187" spans="1:14" x14ac:dyDescent="0.2">
      <c r="A187" s="2" t="s">
        <v>78</v>
      </c>
      <c r="B187" s="125">
        <v>0.97348647098047902</v>
      </c>
      <c r="C187" s="125">
        <v>0.94716771961863211</v>
      </c>
      <c r="D187" s="125">
        <v>0.96551580061559017</v>
      </c>
      <c r="E187" s="125">
        <v>0.94684488583884141</v>
      </c>
      <c r="F187" s="125">
        <v>0.95216330773641</v>
      </c>
      <c r="G187" s="125">
        <v>0.96485655186347041</v>
      </c>
      <c r="H187" s="125">
        <v>0.96413781072905991</v>
      </c>
      <c r="I187" s="125">
        <v>0.95302602916026402</v>
      </c>
      <c r="J187" s="125">
        <v>0.94616378526286515</v>
      </c>
      <c r="K187" s="125">
        <v>0.94376764130158231</v>
      </c>
      <c r="L187" s="125">
        <v>0.94448743679791525</v>
      </c>
      <c r="M187" s="125">
        <v>0.94515449719676836</v>
      </c>
      <c r="N187" s="125">
        <v>0.95365135542646429</v>
      </c>
    </row>
    <row r="188" spans="1:14" x14ac:dyDescent="0.2">
      <c r="A188" s="2" t="s">
        <v>7</v>
      </c>
      <c r="B188" s="125">
        <v>0.98249615466480289</v>
      </c>
      <c r="C188" s="125">
        <v>0.97692100184695685</v>
      </c>
      <c r="D188" s="125">
        <v>0.96763892867145262</v>
      </c>
      <c r="E188" s="125">
        <v>0.97693479810617267</v>
      </c>
      <c r="F188" s="125">
        <v>0.96993609495413635</v>
      </c>
      <c r="G188" s="125">
        <v>0.97029111692780223</v>
      </c>
      <c r="H188" s="125">
        <v>0.96758599932805178</v>
      </c>
      <c r="I188" s="125">
        <v>0.96269775745903685</v>
      </c>
      <c r="J188" s="125">
        <v>0.9692169383025222</v>
      </c>
      <c r="K188" s="125">
        <v>0.97352546940375329</v>
      </c>
      <c r="L188" s="125">
        <v>0.96714603797621512</v>
      </c>
      <c r="M188" s="125">
        <v>0.9570899231025316</v>
      </c>
      <c r="N188" s="125">
        <v>0.96478907656415602</v>
      </c>
    </row>
    <row r="189" spans="1:14" x14ac:dyDescent="0.2">
      <c r="A189" s="2" t="s">
        <v>8</v>
      </c>
      <c r="B189" s="125">
        <v>0.97797951733603905</v>
      </c>
      <c r="C189" s="125">
        <v>0.99455899537701209</v>
      </c>
      <c r="D189" s="125">
        <v>0.98308050526078616</v>
      </c>
      <c r="E189" s="125">
        <v>0.97894619247842751</v>
      </c>
      <c r="F189" s="125">
        <v>0.98295982920694558</v>
      </c>
      <c r="G189" s="125">
        <v>0.97510145417656346</v>
      </c>
      <c r="H189" s="125">
        <v>0.97780878636095769</v>
      </c>
      <c r="I189" s="125">
        <v>0.98537033356154002</v>
      </c>
      <c r="J189" s="125">
        <v>0.98339981647485442</v>
      </c>
      <c r="K189" s="125">
        <v>0.97773560311645979</v>
      </c>
      <c r="L189" s="125">
        <v>0.98357474848451343</v>
      </c>
      <c r="M189" s="125">
        <v>0.97379668831028776</v>
      </c>
      <c r="N189" s="125">
        <v>0.97261370756845367</v>
      </c>
    </row>
    <row r="190" spans="1:14" x14ac:dyDescent="0.2">
      <c r="A190" s="2" t="s">
        <v>9</v>
      </c>
      <c r="B190" s="125">
        <v>0.98185552894210981</v>
      </c>
      <c r="C190" s="125">
        <v>0.98279338451671128</v>
      </c>
      <c r="D190" s="125">
        <v>0.9828143545252046</v>
      </c>
      <c r="E190" s="125">
        <v>0.98572435387104784</v>
      </c>
      <c r="F190" s="125">
        <v>0.98169163893734435</v>
      </c>
      <c r="G190" s="125">
        <v>0.98497468591902015</v>
      </c>
      <c r="H190" s="125">
        <v>0.97584209609776962</v>
      </c>
      <c r="I190" s="125">
        <v>0.97091630220759872</v>
      </c>
      <c r="J190" s="125">
        <v>0.97826814287575403</v>
      </c>
      <c r="K190" s="125">
        <v>0.95430957935183358</v>
      </c>
      <c r="L190" s="125">
        <v>0.98269634301663222</v>
      </c>
      <c r="M190" s="125">
        <v>0.96908728384199838</v>
      </c>
      <c r="N190" s="125">
        <v>0.97855246971135812</v>
      </c>
    </row>
    <row r="191" spans="1:14" x14ac:dyDescent="0.2">
      <c r="A191" s="2" t="s">
        <v>10</v>
      </c>
      <c r="B191" s="125">
        <v>0.99248098324454948</v>
      </c>
      <c r="C191" s="125">
        <v>0.99310720942286279</v>
      </c>
      <c r="D191" s="125">
        <v>0.9864899429937557</v>
      </c>
      <c r="E191" s="125">
        <v>0.98579397767196686</v>
      </c>
      <c r="F191" s="125">
        <v>0.97784627228472376</v>
      </c>
      <c r="G191" s="125">
        <v>0.97344277075804642</v>
      </c>
      <c r="H191" s="125">
        <v>0.98594867184388246</v>
      </c>
      <c r="I191" s="125">
        <v>0.97696892422698733</v>
      </c>
      <c r="J191" s="125">
        <v>0.98361022748519378</v>
      </c>
      <c r="K191" s="125">
        <v>0.97626571857192279</v>
      </c>
      <c r="L191" s="125">
        <v>0.99385240086577797</v>
      </c>
      <c r="M191" s="125">
        <v>0.98591109284924461</v>
      </c>
      <c r="N191" s="125">
        <v>0.99286928987623757</v>
      </c>
    </row>
    <row r="192" spans="1:14" x14ac:dyDescent="0.2">
      <c r="A192" s="2" t="s">
        <v>11</v>
      </c>
      <c r="B192" s="125">
        <v>0.949831940249245</v>
      </c>
      <c r="C192" s="125">
        <v>0.93672749497582841</v>
      </c>
      <c r="D192" s="125">
        <v>0.9159435873272318</v>
      </c>
      <c r="E192" s="125">
        <v>0.91581557371551925</v>
      </c>
      <c r="F192" s="125">
        <v>0.92592049660935583</v>
      </c>
      <c r="G192" s="125">
        <v>0.93487505094537426</v>
      </c>
      <c r="H192" s="125">
        <v>0.91656537926873782</v>
      </c>
      <c r="I192" s="125">
        <v>0.94886054999870273</v>
      </c>
      <c r="J192" s="125">
        <v>0.94180262790314595</v>
      </c>
      <c r="K192" s="125">
        <v>0.93965255989443464</v>
      </c>
      <c r="L192" s="125">
        <v>0.94191961590969786</v>
      </c>
      <c r="M192" s="125">
        <v>0.90841192912326396</v>
      </c>
      <c r="N192" s="125">
        <v>0.93970750424821448</v>
      </c>
    </row>
    <row r="193" spans="1:14" x14ac:dyDescent="0.2">
      <c r="A193" s="2" t="s">
        <v>12</v>
      </c>
      <c r="B193" s="125">
        <v>0.98899195560994546</v>
      </c>
      <c r="C193" s="125">
        <v>0.99453507653529949</v>
      </c>
      <c r="D193" s="125">
        <v>0.98025782480820778</v>
      </c>
      <c r="E193" s="125">
        <v>0.99156776958134463</v>
      </c>
      <c r="F193" s="125">
        <v>0.98168689509572715</v>
      </c>
      <c r="G193" s="125">
        <v>0.97302068773181616</v>
      </c>
      <c r="H193" s="125">
        <v>0.97800482885829543</v>
      </c>
      <c r="I193" s="125">
        <v>0.98226167268271725</v>
      </c>
      <c r="J193" s="125">
        <v>0.97614888170405634</v>
      </c>
      <c r="K193" s="125">
        <v>0.98198597628561113</v>
      </c>
      <c r="L193" s="125">
        <v>0.98487213206365298</v>
      </c>
      <c r="M193" s="125">
        <v>0.96639843416515125</v>
      </c>
      <c r="N193" s="125">
        <v>0.97636392221926149</v>
      </c>
    </row>
    <row r="194" spans="1:14" x14ac:dyDescent="0.2">
      <c r="A194" s="7" t="s">
        <v>79</v>
      </c>
      <c r="B194" s="126">
        <v>0.97625934590409558</v>
      </c>
      <c r="C194" s="126">
        <v>0.97454253612885533</v>
      </c>
      <c r="D194" s="126">
        <v>0.96639028759810874</v>
      </c>
      <c r="E194" s="126">
        <v>0.96684470591918947</v>
      </c>
      <c r="F194" s="126">
        <v>0.96424245012740883</v>
      </c>
      <c r="G194" s="126">
        <v>0.96594194487794516</v>
      </c>
      <c r="H194" s="126">
        <v>0.96424269980198507</v>
      </c>
      <c r="I194" s="126">
        <v>0.96784322516765287</v>
      </c>
      <c r="J194" s="126">
        <v>0.963785027969985</v>
      </c>
      <c r="K194" s="126">
        <v>0.95995569451726082</v>
      </c>
      <c r="L194" s="126">
        <v>0.97091808139979374</v>
      </c>
      <c r="M194" s="126">
        <v>0.95753695265991245</v>
      </c>
      <c r="N194" s="126">
        <v>0.96665320307755809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D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8" sqref="N188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6" width="8.88671875" style="34"/>
    <col min="107" max="107" width="15.21875" style="34" bestFit="1" customWidth="1"/>
    <col min="108" max="249" width="8.88671875" style="34"/>
    <col min="250" max="250" width="15.21875" style="34" bestFit="1" customWidth="1"/>
    <col min="251" max="362" width="8.88671875" style="34"/>
    <col min="363" max="363" width="15.21875" style="34" bestFit="1" customWidth="1"/>
    <col min="364" max="505" width="8.88671875" style="34"/>
    <col min="506" max="506" width="15.21875" style="34" bestFit="1" customWidth="1"/>
    <col min="507" max="618" width="8.88671875" style="34"/>
    <col min="619" max="619" width="15.21875" style="34" bestFit="1" customWidth="1"/>
    <col min="620" max="761" width="8.88671875" style="34"/>
    <col min="762" max="762" width="15.21875" style="34" bestFit="1" customWidth="1"/>
    <col min="763" max="874" width="8.88671875" style="34"/>
    <col min="875" max="875" width="15.21875" style="34" bestFit="1" customWidth="1"/>
    <col min="876" max="1017" width="8.88671875" style="34"/>
    <col min="1018" max="1018" width="15.21875" style="34" bestFit="1" customWidth="1"/>
    <col min="1019" max="1130" width="8.88671875" style="34"/>
    <col min="1131" max="1131" width="15.21875" style="34" bestFit="1" customWidth="1"/>
    <col min="1132" max="1273" width="8.88671875" style="34"/>
    <col min="1274" max="1274" width="15.21875" style="34" bestFit="1" customWidth="1"/>
    <col min="1275" max="1386" width="8.88671875" style="34"/>
    <col min="1387" max="1387" width="15.21875" style="34" bestFit="1" customWidth="1"/>
    <col min="1388" max="1529" width="8.88671875" style="34"/>
    <col min="1530" max="1530" width="15.21875" style="34" bestFit="1" customWidth="1"/>
    <col min="1531" max="1642" width="8.88671875" style="34"/>
    <col min="1643" max="1643" width="15.21875" style="34" bestFit="1" customWidth="1"/>
    <col min="1644" max="1785" width="8.88671875" style="34"/>
    <col min="1786" max="1786" width="15.21875" style="34" bestFit="1" customWidth="1"/>
    <col min="1787" max="1898" width="8.88671875" style="34"/>
    <col min="1899" max="1899" width="15.21875" style="34" bestFit="1" customWidth="1"/>
    <col min="1900" max="2041" width="8.88671875" style="34"/>
    <col min="2042" max="2042" width="15.21875" style="34" bestFit="1" customWidth="1"/>
    <col min="2043" max="2154" width="8.88671875" style="34"/>
    <col min="2155" max="2155" width="15.21875" style="34" bestFit="1" customWidth="1"/>
    <col min="2156" max="2297" width="8.88671875" style="34"/>
    <col min="2298" max="2298" width="15.21875" style="34" bestFit="1" customWidth="1"/>
    <col min="2299" max="2410" width="8.88671875" style="34"/>
    <col min="2411" max="2411" width="15.21875" style="34" bestFit="1" customWidth="1"/>
    <col min="2412" max="2553" width="8.88671875" style="34"/>
    <col min="2554" max="2554" width="15.21875" style="34" bestFit="1" customWidth="1"/>
    <col min="2555" max="2666" width="8.88671875" style="34"/>
    <col min="2667" max="2667" width="15.21875" style="34" bestFit="1" customWidth="1"/>
    <col min="2668" max="2809" width="8.88671875" style="34"/>
    <col min="2810" max="2810" width="15.21875" style="34" bestFit="1" customWidth="1"/>
    <col min="2811" max="2922" width="8.88671875" style="34"/>
    <col min="2923" max="2923" width="15.21875" style="34" bestFit="1" customWidth="1"/>
    <col min="2924" max="3065" width="8.88671875" style="34"/>
    <col min="3066" max="3066" width="15.21875" style="34" bestFit="1" customWidth="1"/>
    <col min="3067" max="3178" width="8.88671875" style="34"/>
    <col min="3179" max="3179" width="15.21875" style="34" bestFit="1" customWidth="1"/>
    <col min="3180" max="3321" width="8.88671875" style="34"/>
    <col min="3322" max="3322" width="15.21875" style="34" bestFit="1" customWidth="1"/>
    <col min="3323" max="3434" width="8.88671875" style="34"/>
    <col min="3435" max="3435" width="15.21875" style="34" bestFit="1" customWidth="1"/>
    <col min="3436" max="3577" width="8.88671875" style="34"/>
    <col min="3578" max="3578" width="15.21875" style="34" bestFit="1" customWidth="1"/>
    <col min="3579" max="3690" width="8.88671875" style="34"/>
    <col min="3691" max="3691" width="15.21875" style="34" bestFit="1" customWidth="1"/>
    <col min="3692" max="3833" width="8.88671875" style="34"/>
    <col min="3834" max="3834" width="15.21875" style="34" bestFit="1" customWidth="1"/>
    <col min="3835" max="3946" width="8.88671875" style="34"/>
    <col min="3947" max="3947" width="15.21875" style="34" bestFit="1" customWidth="1"/>
    <col min="3948" max="4089" width="8.88671875" style="34"/>
    <col min="4090" max="4090" width="15.21875" style="34" bestFit="1" customWidth="1"/>
    <col min="4091" max="4202" width="8.88671875" style="34"/>
    <col min="4203" max="4203" width="15.21875" style="34" bestFit="1" customWidth="1"/>
    <col min="4204" max="4345" width="8.88671875" style="34"/>
    <col min="4346" max="4346" width="15.21875" style="34" bestFit="1" customWidth="1"/>
    <col min="4347" max="4458" width="8.88671875" style="34"/>
    <col min="4459" max="4459" width="15.21875" style="34" bestFit="1" customWidth="1"/>
    <col min="4460" max="4601" width="8.88671875" style="34"/>
    <col min="4602" max="4602" width="15.21875" style="34" bestFit="1" customWidth="1"/>
    <col min="4603" max="4714" width="8.88671875" style="34"/>
    <col min="4715" max="4715" width="15.21875" style="34" bestFit="1" customWidth="1"/>
    <col min="4716" max="4857" width="8.88671875" style="34"/>
    <col min="4858" max="4858" width="15.21875" style="34" bestFit="1" customWidth="1"/>
    <col min="4859" max="4970" width="8.88671875" style="34"/>
    <col min="4971" max="4971" width="15.21875" style="34" bestFit="1" customWidth="1"/>
    <col min="4972" max="5113" width="8.88671875" style="34"/>
    <col min="5114" max="5114" width="15.21875" style="34" bestFit="1" customWidth="1"/>
    <col min="5115" max="5226" width="8.88671875" style="34"/>
    <col min="5227" max="5227" width="15.21875" style="34" bestFit="1" customWidth="1"/>
    <col min="5228" max="5369" width="8.88671875" style="34"/>
    <col min="5370" max="5370" width="15.21875" style="34" bestFit="1" customWidth="1"/>
    <col min="5371" max="5482" width="8.88671875" style="34"/>
    <col min="5483" max="5483" width="15.21875" style="34" bestFit="1" customWidth="1"/>
    <col min="5484" max="5625" width="8.88671875" style="34"/>
    <col min="5626" max="5626" width="15.21875" style="34" bestFit="1" customWidth="1"/>
    <col min="5627" max="5738" width="8.88671875" style="34"/>
    <col min="5739" max="5739" width="15.21875" style="34" bestFit="1" customWidth="1"/>
    <col min="5740" max="5881" width="8.88671875" style="34"/>
    <col min="5882" max="5882" width="15.21875" style="34" bestFit="1" customWidth="1"/>
    <col min="5883" max="5994" width="8.88671875" style="34"/>
    <col min="5995" max="5995" width="15.21875" style="34" bestFit="1" customWidth="1"/>
    <col min="5996" max="6137" width="8.88671875" style="34"/>
    <col min="6138" max="6138" width="15.21875" style="34" bestFit="1" customWidth="1"/>
    <col min="6139" max="6250" width="8.88671875" style="34"/>
    <col min="6251" max="6251" width="15.21875" style="34" bestFit="1" customWidth="1"/>
    <col min="6252" max="6393" width="8.88671875" style="34"/>
    <col min="6394" max="6394" width="15.21875" style="34" bestFit="1" customWidth="1"/>
    <col min="6395" max="6506" width="8.88671875" style="34"/>
    <col min="6507" max="6507" width="15.21875" style="34" bestFit="1" customWidth="1"/>
    <col min="6508" max="6649" width="8.88671875" style="34"/>
    <col min="6650" max="6650" width="15.21875" style="34" bestFit="1" customWidth="1"/>
    <col min="6651" max="6762" width="8.88671875" style="34"/>
    <col min="6763" max="6763" width="15.21875" style="34" bestFit="1" customWidth="1"/>
    <col min="6764" max="6905" width="8.88671875" style="34"/>
    <col min="6906" max="6906" width="15.21875" style="34" bestFit="1" customWidth="1"/>
    <col min="6907" max="7018" width="8.88671875" style="34"/>
    <col min="7019" max="7019" width="15.21875" style="34" bestFit="1" customWidth="1"/>
    <col min="7020" max="7161" width="8.88671875" style="34"/>
    <col min="7162" max="7162" width="15.21875" style="34" bestFit="1" customWidth="1"/>
    <col min="7163" max="7274" width="8.88671875" style="34"/>
    <col min="7275" max="7275" width="15.21875" style="34" bestFit="1" customWidth="1"/>
    <col min="7276" max="7417" width="8.88671875" style="34"/>
    <col min="7418" max="7418" width="15.21875" style="34" bestFit="1" customWidth="1"/>
    <col min="7419" max="7530" width="8.88671875" style="34"/>
    <col min="7531" max="7531" width="15.21875" style="34" bestFit="1" customWidth="1"/>
    <col min="7532" max="7673" width="8.88671875" style="34"/>
    <col min="7674" max="7674" width="15.21875" style="34" bestFit="1" customWidth="1"/>
    <col min="7675" max="7786" width="8.88671875" style="34"/>
    <col min="7787" max="7787" width="15.21875" style="34" bestFit="1" customWidth="1"/>
    <col min="7788" max="7929" width="8.88671875" style="34"/>
    <col min="7930" max="7930" width="15.21875" style="34" bestFit="1" customWidth="1"/>
    <col min="7931" max="8042" width="8.88671875" style="34"/>
    <col min="8043" max="8043" width="15.21875" style="34" bestFit="1" customWidth="1"/>
    <col min="8044" max="8185" width="8.88671875" style="34"/>
    <col min="8186" max="8186" width="15.21875" style="34" bestFit="1" customWidth="1"/>
    <col min="8187" max="8298" width="8.88671875" style="34"/>
    <col min="8299" max="8299" width="15.21875" style="34" bestFit="1" customWidth="1"/>
    <col min="8300" max="8441" width="8.88671875" style="34"/>
    <col min="8442" max="8442" width="15.21875" style="34" bestFit="1" customWidth="1"/>
    <col min="8443" max="8554" width="8.88671875" style="34"/>
    <col min="8555" max="8555" width="15.21875" style="34" bestFit="1" customWidth="1"/>
    <col min="8556" max="8697" width="8.88671875" style="34"/>
    <col min="8698" max="8698" width="15.21875" style="34" bestFit="1" customWidth="1"/>
    <col min="8699" max="8810" width="8.88671875" style="34"/>
    <col min="8811" max="8811" width="15.21875" style="34" bestFit="1" customWidth="1"/>
    <col min="8812" max="8953" width="8.88671875" style="34"/>
    <col min="8954" max="8954" width="15.21875" style="34" bestFit="1" customWidth="1"/>
    <col min="8955" max="9066" width="8.88671875" style="34"/>
    <col min="9067" max="9067" width="15.21875" style="34" bestFit="1" customWidth="1"/>
    <col min="9068" max="9209" width="8.88671875" style="34"/>
    <col min="9210" max="9210" width="15.21875" style="34" bestFit="1" customWidth="1"/>
    <col min="9211" max="9322" width="8.88671875" style="34"/>
    <col min="9323" max="9323" width="15.21875" style="34" bestFit="1" customWidth="1"/>
    <col min="9324" max="9465" width="8.88671875" style="34"/>
    <col min="9466" max="9466" width="15.21875" style="34" bestFit="1" customWidth="1"/>
    <col min="9467" max="9578" width="8.88671875" style="34"/>
    <col min="9579" max="9579" width="15.21875" style="34" bestFit="1" customWidth="1"/>
    <col min="9580" max="9721" width="8.88671875" style="34"/>
    <col min="9722" max="9722" width="15.21875" style="34" bestFit="1" customWidth="1"/>
    <col min="9723" max="9834" width="8.88671875" style="34"/>
    <col min="9835" max="9835" width="15.21875" style="34" bestFit="1" customWidth="1"/>
    <col min="9836" max="9977" width="8.88671875" style="34"/>
    <col min="9978" max="9978" width="15.21875" style="34" bestFit="1" customWidth="1"/>
    <col min="9979" max="10090" width="8.88671875" style="34"/>
    <col min="10091" max="10091" width="15.21875" style="34" bestFit="1" customWidth="1"/>
    <col min="10092" max="10233" width="8.88671875" style="34"/>
    <col min="10234" max="10234" width="15.21875" style="34" bestFit="1" customWidth="1"/>
    <col min="10235" max="10346" width="8.88671875" style="34"/>
    <col min="10347" max="10347" width="15.21875" style="34" bestFit="1" customWidth="1"/>
    <col min="10348" max="10489" width="8.88671875" style="34"/>
    <col min="10490" max="10490" width="15.21875" style="34" bestFit="1" customWidth="1"/>
    <col min="10491" max="10602" width="8.88671875" style="34"/>
    <col min="10603" max="10603" width="15.21875" style="34" bestFit="1" customWidth="1"/>
    <col min="10604" max="10745" width="8.88671875" style="34"/>
    <col min="10746" max="10746" width="15.21875" style="34" bestFit="1" customWidth="1"/>
    <col min="10747" max="10858" width="8.88671875" style="34"/>
    <col min="10859" max="10859" width="15.21875" style="34" bestFit="1" customWidth="1"/>
    <col min="10860" max="11001" width="8.88671875" style="34"/>
    <col min="11002" max="11002" width="15.21875" style="34" bestFit="1" customWidth="1"/>
    <col min="11003" max="11114" width="8.88671875" style="34"/>
    <col min="11115" max="11115" width="15.21875" style="34" bestFit="1" customWidth="1"/>
    <col min="11116" max="11257" width="8.88671875" style="34"/>
    <col min="11258" max="11258" width="15.21875" style="34" bestFit="1" customWidth="1"/>
    <col min="11259" max="11370" width="8.88671875" style="34"/>
    <col min="11371" max="11371" width="15.21875" style="34" bestFit="1" customWidth="1"/>
    <col min="11372" max="11513" width="8.88671875" style="34"/>
    <col min="11514" max="11514" width="15.21875" style="34" bestFit="1" customWidth="1"/>
    <col min="11515" max="11626" width="8.88671875" style="34"/>
    <col min="11627" max="11627" width="15.21875" style="34" bestFit="1" customWidth="1"/>
    <col min="11628" max="11769" width="8.88671875" style="34"/>
    <col min="11770" max="11770" width="15.21875" style="34" bestFit="1" customWidth="1"/>
    <col min="11771" max="11882" width="8.88671875" style="34"/>
    <col min="11883" max="11883" width="15.21875" style="34" bestFit="1" customWidth="1"/>
    <col min="11884" max="12025" width="8.88671875" style="34"/>
    <col min="12026" max="12026" width="15.21875" style="34" bestFit="1" customWidth="1"/>
    <col min="12027" max="12138" width="8.88671875" style="34"/>
    <col min="12139" max="12139" width="15.21875" style="34" bestFit="1" customWidth="1"/>
    <col min="12140" max="12281" width="8.88671875" style="34"/>
    <col min="12282" max="12282" width="15.21875" style="34" bestFit="1" customWidth="1"/>
    <col min="12283" max="12394" width="8.88671875" style="34"/>
    <col min="12395" max="12395" width="15.21875" style="34" bestFit="1" customWidth="1"/>
    <col min="12396" max="12537" width="8.88671875" style="34"/>
    <col min="12538" max="12538" width="15.21875" style="34" bestFit="1" customWidth="1"/>
    <col min="12539" max="12650" width="8.88671875" style="34"/>
    <col min="12651" max="12651" width="15.21875" style="34" bestFit="1" customWidth="1"/>
    <col min="12652" max="12793" width="8.88671875" style="34"/>
    <col min="12794" max="12794" width="15.21875" style="34" bestFit="1" customWidth="1"/>
    <col min="12795" max="12906" width="8.88671875" style="34"/>
    <col min="12907" max="12907" width="15.21875" style="34" bestFit="1" customWidth="1"/>
    <col min="12908" max="13049" width="8.88671875" style="34"/>
    <col min="13050" max="13050" width="15.21875" style="34" bestFit="1" customWidth="1"/>
    <col min="13051" max="13162" width="8.88671875" style="34"/>
    <col min="13163" max="13163" width="15.21875" style="34" bestFit="1" customWidth="1"/>
    <col min="13164" max="13305" width="8.88671875" style="34"/>
    <col min="13306" max="13306" width="15.21875" style="34" bestFit="1" customWidth="1"/>
    <col min="13307" max="13418" width="8.88671875" style="34"/>
    <col min="13419" max="13419" width="15.21875" style="34" bestFit="1" customWidth="1"/>
    <col min="13420" max="13561" width="8.88671875" style="34"/>
    <col min="13562" max="13562" width="15.21875" style="34" bestFit="1" customWidth="1"/>
    <col min="13563" max="13674" width="8.88671875" style="34"/>
    <col min="13675" max="13675" width="15.21875" style="34" bestFit="1" customWidth="1"/>
    <col min="13676" max="13817" width="8.88671875" style="34"/>
    <col min="13818" max="13818" width="15.21875" style="34" bestFit="1" customWidth="1"/>
    <col min="13819" max="13930" width="8.88671875" style="34"/>
    <col min="13931" max="13931" width="15.21875" style="34" bestFit="1" customWidth="1"/>
    <col min="13932" max="14073" width="8.88671875" style="34"/>
    <col min="14074" max="14074" width="15.21875" style="34" bestFit="1" customWidth="1"/>
    <col min="14075" max="14186" width="8.88671875" style="34"/>
    <col min="14187" max="14187" width="15.21875" style="34" bestFit="1" customWidth="1"/>
    <col min="14188" max="14329" width="8.88671875" style="34"/>
    <col min="14330" max="14330" width="15.21875" style="34" bestFit="1" customWidth="1"/>
    <col min="14331" max="14442" width="8.88671875" style="34"/>
    <col min="14443" max="14443" width="15.21875" style="34" bestFit="1" customWidth="1"/>
    <col min="14444" max="14585" width="8.88671875" style="34"/>
    <col min="14586" max="14586" width="15.21875" style="34" bestFit="1" customWidth="1"/>
    <col min="14587" max="14698" width="8.88671875" style="34"/>
    <col min="14699" max="14699" width="15.21875" style="34" bestFit="1" customWidth="1"/>
    <col min="14700" max="14841" width="8.88671875" style="34"/>
    <col min="14842" max="14842" width="15.21875" style="34" bestFit="1" customWidth="1"/>
    <col min="14843" max="14954" width="8.88671875" style="34"/>
    <col min="14955" max="14955" width="15.21875" style="34" bestFit="1" customWidth="1"/>
    <col min="14956" max="15097" width="8.88671875" style="34"/>
    <col min="15098" max="15098" width="15.21875" style="34" bestFit="1" customWidth="1"/>
    <col min="15099" max="15210" width="8.88671875" style="34"/>
    <col min="15211" max="15211" width="15.21875" style="34" bestFit="1" customWidth="1"/>
    <col min="15212" max="15353" width="8.88671875" style="34"/>
    <col min="15354" max="15354" width="15.21875" style="34" bestFit="1" customWidth="1"/>
    <col min="15355" max="15466" width="8.88671875" style="34"/>
    <col min="15467" max="15467" width="15.21875" style="34" bestFit="1" customWidth="1"/>
    <col min="15468" max="15609" width="8.88671875" style="34"/>
    <col min="15610" max="15610" width="15.21875" style="34" bestFit="1" customWidth="1"/>
    <col min="15611" max="15722" width="8.88671875" style="34"/>
    <col min="15723" max="15723" width="15.21875" style="34" bestFit="1" customWidth="1"/>
    <col min="15724" max="15865" width="8.88671875" style="34"/>
    <col min="15866" max="15866" width="15.21875" style="34" bestFit="1" customWidth="1"/>
    <col min="15867" max="15978" width="8.88671875" style="34"/>
    <col min="15979" max="15979" width="15.21875" style="34" bestFit="1" customWidth="1"/>
    <col min="15980" max="16121" width="8.88671875" style="34"/>
    <col min="16122" max="16122" width="15.21875" style="34" bestFit="1" customWidth="1"/>
    <col min="16123" max="16234" width="8.88671875" style="34"/>
    <col min="16235" max="16235" width="15.21875" style="34" bestFit="1" customWidth="1"/>
    <col min="16236" max="16384" width="8.88671875" style="34"/>
  </cols>
  <sheetData>
    <row r="1" spans="1:14" ht="29.25" customHeight="1" x14ac:dyDescent="0.2">
      <c r="A1" s="137" t="s">
        <v>237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59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59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59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59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x14ac:dyDescent="0.2">
      <c r="A7" s="2" t="s">
        <v>7</v>
      </c>
      <c r="B7" s="23"/>
      <c r="C7" s="23"/>
      <c r="D7" s="23"/>
      <c r="E7" s="59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x14ac:dyDescent="0.2">
      <c r="A8" s="2" t="s">
        <v>8</v>
      </c>
      <c r="B8" s="23"/>
      <c r="C8" s="23"/>
      <c r="D8" s="23"/>
      <c r="E8" s="59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x14ac:dyDescent="0.2">
      <c r="A9" s="2" t="s">
        <v>9</v>
      </c>
      <c r="B9" s="23"/>
      <c r="C9" s="23"/>
      <c r="D9" s="23"/>
      <c r="E9" s="59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x14ac:dyDescent="0.2">
      <c r="A10" s="2" t="s">
        <v>10</v>
      </c>
      <c r="B10" s="23"/>
      <c r="C10" s="23"/>
      <c r="D10" s="23"/>
      <c r="E10" s="59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x14ac:dyDescent="0.2">
      <c r="A11" s="2" t="s">
        <v>11</v>
      </c>
      <c r="B11" s="23"/>
      <c r="C11" s="23"/>
      <c r="D11" s="23"/>
      <c r="E11" s="59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x14ac:dyDescent="0.2">
      <c r="A12" s="2" t="s">
        <v>12</v>
      </c>
      <c r="B12" s="23"/>
      <c r="C12" s="23"/>
      <c r="D12" s="23"/>
      <c r="E12" s="59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PEAK'!B136/'Scheduled kilometres PEAK'!B136</f>
        <v>0.96420444334490185</v>
      </c>
      <c r="C136" s="59">
        <f>'Operated KMs PEAK'!C136/'Scheduled kilometres PEAK'!C136</f>
        <v>0.97076300686431516</v>
      </c>
      <c r="D136" s="59">
        <f>'Operated KMs PEAK'!D136/'Scheduled kilometres PEAK'!D136</f>
        <v>0.98585549578362452</v>
      </c>
      <c r="E136" s="59">
        <f>'Operated KMs PEAK'!E136/'Scheduled kilometres PEAK'!E136</f>
        <v>0.98045875740888855</v>
      </c>
      <c r="F136" s="59">
        <f>'Operated KMs PEAK'!F136/'Scheduled kilometres PEAK'!F136</f>
        <v>0.98231828958858269</v>
      </c>
      <c r="G136" s="59">
        <f>'Operated KMs PEAK'!G136/'Scheduled kilometres PEAK'!G136</f>
        <v>0.99218709213723244</v>
      </c>
      <c r="H136" s="59">
        <f>'Operated KMs PEAK'!H136/'Scheduled kilometres PEAK'!H136</f>
        <v>0.97798670943984345</v>
      </c>
      <c r="I136" s="59">
        <f>'Operated KMs PEAK'!I136/'Scheduled kilometres PEAK'!I136</f>
        <v>0.98152041343418506</v>
      </c>
      <c r="J136" s="59">
        <f>'Operated KMs PEAK'!J136/'Scheduled kilometres PEAK'!J136</f>
        <v>0.97883584025792492</v>
      </c>
      <c r="K136" s="59">
        <f>'Operated KMs PEAK'!K136/'Scheduled kilometres PEAK'!K136</f>
        <v>0.98580469116526093</v>
      </c>
      <c r="L136" s="59">
        <f>'Operated KMs PEAK'!L136/'Scheduled kilometres PEAK'!L136</f>
        <v>0.97178347268113308</v>
      </c>
      <c r="M136" s="59">
        <f>'Operated KMs PEAK'!M136/'Scheduled kilometres PEAK'!M136</f>
        <v>0.90450933061647987</v>
      </c>
      <c r="N136" s="59">
        <f>'Operated KMs PEAK'!N136/'Scheduled kilometres PEAK'!N136</f>
        <v>0.98017339971465012</v>
      </c>
    </row>
    <row r="137" spans="1:14" x14ac:dyDescent="0.2">
      <c r="A137" s="2" t="s">
        <v>5</v>
      </c>
      <c r="B137" s="59">
        <f>'Operated KMs PEAK'!B137/'Scheduled kilometres PEAK'!B137</f>
        <v>0.95452276199818176</v>
      </c>
      <c r="C137" s="59">
        <f>'Operated KMs PEAK'!C137/'Scheduled kilometres PEAK'!C137</f>
        <v>0.98611309489671783</v>
      </c>
      <c r="D137" s="59">
        <f>'Operated KMs PEAK'!D137/'Scheduled kilometres PEAK'!D137</f>
        <v>0.98081547821539372</v>
      </c>
      <c r="E137" s="59">
        <f>'Operated KMs PEAK'!E137/'Scheduled kilometres PEAK'!E137</f>
        <v>0.96692646685203421</v>
      </c>
      <c r="F137" s="59">
        <f>'Operated KMs PEAK'!F137/'Scheduled kilometres PEAK'!F137</f>
        <v>0.96959674404258689</v>
      </c>
      <c r="G137" s="59">
        <f>'Operated KMs PEAK'!G137/'Scheduled kilometres PEAK'!G137</f>
        <v>0.98108470446748786</v>
      </c>
      <c r="H137" s="59">
        <f>'Operated KMs PEAK'!H137/'Scheduled kilometres PEAK'!H137</f>
        <v>0.96466125406440961</v>
      </c>
      <c r="I137" s="59">
        <f>'Operated KMs PEAK'!I137/'Scheduled kilometres PEAK'!I137</f>
        <v>0.95084823786015549</v>
      </c>
      <c r="J137" s="59">
        <f>'Operated KMs PEAK'!J137/'Scheduled kilometres PEAK'!J137</f>
        <v>0.97042517550475282</v>
      </c>
      <c r="K137" s="59">
        <f>'Operated KMs PEAK'!K137/'Scheduled kilometres PEAK'!K137</f>
        <v>0.96693433914952776</v>
      </c>
      <c r="L137" s="59">
        <f>'Operated KMs PEAK'!L137/'Scheduled kilometres PEAK'!L137</f>
        <v>0.95784821547205179</v>
      </c>
      <c r="M137" s="59">
        <f>'Operated KMs PEAK'!M137/'Scheduled kilometres PEAK'!M137</f>
        <v>0.91203384309434421</v>
      </c>
      <c r="N137" s="59">
        <f>'Operated KMs PEAK'!N137/'Scheduled kilometres PEAK'!N137</f>
        <v>0.97448228645662982</v>
      </c>
    </row>
    <row r="138" spans="1:14" x14ac:dyDescent="0.2">
      <c r="A138" s="2" t="s">
        <v>6</v>
      </c>
      <c r="B138" s="59">
        <f>'Operated KMs PEAK'!B138/'Scheduled kilometres PEAK'!B138</f>
        <v>0.99341393715914528</v>
      </c>
      <c r="C138" s="59">
        <f>'Operated KMs PEAK'!C138/'Scheduled kilometres PEAK'!C138</f>
        <v>0.96663860403050206</v>
      </c>
      <c r="D138" s="59">
        <f>'Operated KMs PEAK'!D138/'Scheduled kilometres PEAK'!D138</f>
        <v>0.96965974529312193</v>
      </c>
      <c r="E138" s="59">
        <f>'Operated KMs PEAK'!E138/'Scheduled kilometres PEAK'!E138</f>
        <v>0.97331469928630254</v>
      </c>
      <c r="F138" s="59">
        <f>'Operated KMs PEAK'!F138/'Scheduled kilometres PEAK'!F138</f>
        <v>0.99548637404901785</v>
      </c>
      <c r="G138" s="59">
        <f>'Operated KMs PEAK'!G138/'Scheduled kilometres PEAK'!G138</f>
        <v>0.97382877959927139</v>
      </c>
      <c r="H138" s="59">
        <f>'Operated KMs PEAK'!H138/'Scheduled kilometres PEAK'!H138</f>
        <v>0.97276627365853863</v>
      </c>
      <c r="I138" s="59">
        <f>'Operated KMs PEAK'!I138/'Scheduled kilometres PEAK'!I138</f>
        <v>0.968849701395055</v>
      </c>
      <c r="J138" s="59">
        <f>'Operated KMs PEAK'!J138/'Scheduled kilometres PEAK'!J138</f>
        <v>0.96294408338697246</v>
      </c>
      <c r="K138" s="59">
        <f>'Operated KMs PEAK'!K138/'Scheduled kilometres PEAK'!K138</f>
        <v>0.93148982317134632</v>
      </c>
      <c r="L138" s="59">
        <f>'Operated KMs PEAK'!L138/'Scheduled kilometres PEAK'!L138</f>
        <v>0.98254085255704826</v>
      </c>
      <c r="M138" s="59">
        <f>'Operated KMs PEAK'!M138/'Scheduled kilometres PEAK'!M138</f>
        <v>0.86873646034481555</v>
      </c>
      <c r="N138" s="59">
        <f>'Operated KMs PEAK'!N138/'Scheduled kilometres PEAK'!N138</f>
        <v>0.93274560861605438</v>
      </c>
    </row>
    <row r="139" spans="1:14" x14ac:dyDescent="0.2">
      <c r="A139" s="2" t="s">
        <v>78</v>
      </c>
      <c r="B139" s="59">
        <f>'Operated KMs PEAK'!B139/'Scheduled kilometres PEAK'!B139</f>
        <v>0.95946832758064959</v>
      </c>
      <c r="C139" s="59">
        <f>'Operated KMs PEAK'!C139/'Scheduled kilometres PEAK'!C139</f>
        <v>0.9509712415069721</v>
      </c>
      <c r="D139" s="59">
        <f>'Operated KMs PEAK'!D139/'Scheduled kilometres PEAK'!D139</f>
        <v>0.95587661815928371</v>
      </c>
      <c r="E139" s="59">
        <f>'Operated KMs PEAK'!E139/'Scheduled kilometres PEAK'!E139</f>
        <v>0.95732095154480312</v>
      </c>
      <c r="F139" s="59">
        <f>'Operated KMs PEAK'!F139/'Scheduled kilometres PEAK'!F139</f>
        <v>0.9554333215073596</v>
      </c>
      <c r="G139" s="59">
        <f>'Operated KMs PEAK'!G139/'Scheduled kilometres PEAK'!G139</f>
        <v>0.97224732153021343</v>
      </c>
      <c r="H139" s="59">
        <f>'Operated KMs PEAK'!H139/'Scheduled kilometres PEAK'!H139</f>
        <v>0.93718494453691203</v>
      </c>
      <c r="I139" s="59">
        <f>'Operated KMs PEAK'!I139/'Scheduled kilometres PEAK'!I139</f>
        <v>0.94625207813004653</v>
      </c>
      <c r="J139" s="59">
        <f>'Operated KMs PEAK'!J139/'Scheduled kilometres PEAK'!J139</f>
        <v>0.94277970848281967</v>
      </c>
      <c r="K139" s="59">
        <f>'Operated KMs PEAK'!K139/'Scheduled kilometres PEAK'!K139</f>
        <v>0.9277159774848287</v>
      </c>
      <c r="L139" s="59">
        <f>'Operated KMs PEAK'!L139/'Scheduled kilometres PEAK'!L139</f>
        <v>0.97513143153564918</v>
      </c>
      <c r="M139" s="59">
        <f>'Operated KMs PEAK'!M139/'Scheduled kilometres PEAK'!M139</f>
        <v>0.88524036961701458</v>
      </c>
      <c r="N139" s="59">
        <f>'Operated KMs PEAK'!N139/'Scheduled kilometres PEAK'!N139</f>
        <v>0.96984909777076811</v>
      </c>
    </row>
    <row r="140" spans="1:14" x14ac:dyDescent="0.2">
      <c r="A140" s="2" t="s">
        <v>7</v>
      </c>
      <c r="B140" s="59">
        <f>'Operated KMs PEAK'!B140/'Scheduled kilometres PEAK'!B140</f>
        <v>0.97070307549188728</v>
      </c>
      <c r="C140" s="59">
        <f>'Operated KMs PEAK'!C140/'Scheduled kilometres PEAK'!C140</f>
        <v>0.97024011142652977</v>
      </c>
      <c r="D140" s="59">
        <f>'Operated KMs PEAK'!D140/'Scheduled kilometres PEAK'!D140</f>
        <v>0.9858827300534071</v>
      </c>
      <c r="E140" s="59">
        <f>'Operated KMs PEAK'!E140/'Scheduled kilometres PEAK'!E140</f>
        <v>0.97567317061606673</v>
      </c>
      <c r="F140" s="59">
        <f>'Operated KMs PEAK'!F140/'Scheduled kilometres PEAK'!F140</f>
        <v>0.97558653017268493</v>
      </c>
      <c r="G140" s="59">
        <f>'Operated KMs PEAK'!G140/'Scheduled kilometres PEAK'!G140</f>
        <v>0.98981081294367079</v>
      </c>
      <c r="H140" s="59">
        <f>'Operated KMs PEAK'!H140/'Scheduled kilometres PEAK'!H140</f>
        <v>0.97847732590272263</v>
      </c>
      <c r="I140" s="59">
        <f>'Operated KMs PEAK'!I140/'Scheduled kilometres PEAK'!I140</f>
        <v>0.94946526367582429</v>
      </c>
      <c r="J140" s="59">
        <f>'Operated KMs PEAK'!J140/'Scheduled kilometres PEAK'!J140</f>
        <v>0.98140809594765055</v>
      </c>
      <c r="K140" s="59">
        <f>'Operated KMs PEAK'!K140/'Scheduled kilometres PEAK'!K140</f>
        <v>0.96532523759250422</v>
      </c>
      <c r="L140" s="59">
        <f>'Operated KMs PEAK'!L140/'Scheduled kilometres PEAK'!L140</f>
        <v>0.97442408495834487</v>
      </c>
      <c r="M140" s="59">
        <f>'Operated KMs PEAK'!M140/'Scheduled kilometres PEAK'!M140</f>
        <v>0.92118724605347269</v>
      </c>
      <c r="N140" s="59">
        <f>'Operated KMs PEAK'!N140/'Scheduled kilometres PEAK'!N140</f>
        <v>0.96718124387000481</v>
      </c>
    </row>
    <row r="141" spans="1:14" x14ac:dyDescent="0.2">
      <c r="A141" s="2" t="s">
        <v>8</v>
      </c>
      <c r="B141" s="59">
        <f>'Operated KMs PEAK'!B141/'Scheduled kilometres PEAK'!B141</f>
        <v>0.99416933810202135</v>
      </c>
      <c r="C141" s="59">
        <f>'Operated KMs PEAK'!C141/'Scheduled kilometres PEAK'!C141</f>
        <v>0.98690438228161159</v>
      </c>
      <c r="D141" s="59">
        <f>'Operated KMs PEAK'!D141/'Scheduled kilometres PEAK'!D141</f>
        <v>0.97757164476871872</v>
      </c>
      <c r="E141" s="59">
        <f>'Operated KMs PEAK'!E141/'Scheduled kilometres PEAK'!E141</f>
        <v>0.98852121430856044</v>
      </c>
      <c r="F141" s="59">
        <f>'Operated KMs PEAK'!F141/'Scheduled kilometres PEAK'!F141</f>
        <v>0.97888147652456048</v>
      </c>
      <c r="G141" s="59">
        <f>'Operated KMs PEAK'!G141/'Scheduled kilometres PEAK'!G141</f>
        <v>0.98706723718551503</v>
      </c>
      <c r="H141" s="59">
        <f>'Operated KMs PEAK'!H141/'Scheduled kilometres PEAK'!H141</f>
        <v>0.97995462698869495</v>
      </c>
      <c r="I141" s="59">
        <f>'Operated KMs PEAK'!I141/'Scheduled kilometres PEAK'!I141</f>
        <v>0.96083226155092072</v>
      </c>
      <c r="J141" s="59">
        <f>'Operated KMs PEAK'!J141/'Scheduled kilometres PEAK'!J141</f>
        <v>0.98186511246586561</v>
      </c>
      <c r="K141" s="59">
        <f>'Operated KMs PEAK'!K141/'Scheduled kilometres PEAK'!K141</f>
        <v>0.97442137922726368</v>
      </c>
      <c r="L141" s="59">
        <f>'Operated KMs PEAK'!L141/'Scheduled kilometres PEAK'!L141</f>
        <v>0.98892410141044862</v>
      </c>
      <c r="M141" s="59">
        <f>'Operated KMs PEAK'!M141/'Scheduled kilometres PEAK'!M141</f>
        <v>0.89703291976932553</v>
      </c>
      <c r="N141" s="59">
        <f>'Operated KMs PEAK'!N141/'Scheduled kilometres PEAK'!N141</f>
        <v>0.99077602570880741</v>
      </c>
    </row>
    <row r="142" spans="1:14" x14ac:dyDescent="0.2">
      <c r="A142" s="2" t="s">
        <v>9</v>
      </c>
      <c r="B142" s="59">
        <f>'Operated KMs PEAK'!B142/'Scheduled kilometres PEAK'!B142</f>
        <v>0.97957383224839079</v>
      </c>
      <c r="C142" s="59">
        <f>'Operated KMs PEAK'!C142/'Scheduled kilometres PEAK'!C142</f>
        <v>0.98244306342818655</v>
      </c>
      <c r="D142" s="59">
        <f>'Operated KMs PEAK'!D142/'Scheduled kilometres PEAK'!D142</f>
        <v>0.96528180505728156</v>
      </c>
      <c r="E142" s="59">
        <f>'Operated KMs PEAK'!E142/'Scheduled kilometres PEAK'!E142</f>
        <v>0.96919141861606439</v>
      </c>
      <c r="F142" s="59">
        <f>'Operated KMs PEAK'!F142/'Scheduled kilometres PEAK'!F142</f>
        <v>0.96536549289038587</v>
      </c>
      <c r="G142" s="59">
        <f>'Operated KMs PEAK'!G142/'Scheduled kilometres PEAK'!G142</f>
        <v>0.97619285302871439</v>
      </c>
      <c r="H142" s="59">
        <f>'Operated KMs PEAK'!H142/'Scheduled kilometres PEAK'!H142</f>
        <v>0.97080788759110082</v>
      </c>
      <c r="I142" s="59">
        <f>'Operated KMs PEAK'!I142/'Scheduled kilometres PEAK'!I142</f>
        <v>0.96818057450503447</v>
      </c>
      <c r="J142" s="59">
        <f>'Operated KMs PEAK'!J142/'Scheduled kilometres PEAK'!J142</f>
        <v>0.95296392108791494</v>
      </c>
      <c r="K142" s="59">
        <f>'Operated KMs PEAK'!K142/'Scheduled kilometres PEAK'!K142</f>
        <v>0.96278508712786037</v>
      </c>
      <c r="L142" s="59">
        <f>'Operated KMs PEAK'!L142/'Scheduled kilometres PEAK'!L142</f>
        <v>0.97350410458697567</v>
      </c>
      <c r="M142" s="59">
        <f>'Operated KMs PEAK'!M142/'Scheduled kilometres PEAK'!M142</f>
        <v>0.8933848515808418</v>
      </c>
      <c r="N142" s="59">
        <f>'Operated KMs PEAK'!N142/'Scheduled kilometres PEAK'!N142</f>
        <v>0.99008889459783289</v>
      </c>
    </row>
    <row r="143" spans="1:14" x14ac:dyDescent="0.2">
      <c r="A143" s="2" t="s">
        <v>10</v>
      </c>
      <c r="B143" s="59">
        <f>'Operated KMs PEAK'!B143/'Scheduled kilometres PEAK'!B143</f>
        <v>0.98258414599403998</v>
      </c>
      <c r="C143" s="59">
        <f>'Operated KMs PEAK'!C143/'Scheduled kilometres PEAK'!C143</f>
        <v>0.97706003073683045</v>
      </c>
      <c r="D143" s="59">
        <f>'Operated KMs PEAK'!D143/'Scheduled kilometres PEAK'!D143</f>
        <v>0.99099130249916412</v>
      </c>
      <c r="E143" s="59">
        <f>'Operated KMs PEAK'!E143/'Scheduled kilometres PEAK'!E143</f>
        <v>0.97930320946971006</v>
      </c>
      <c r="F143" s="59">
        <f>'Operated KMs PEAK'!F143/'Scheduled kilometres PEAK'!F143</f>
        <v>0.97419774726722885</v>
      </c>
      <c r="G143" s="59">
        <f>'Operated KMs PEAK'!G143/'Scheduled kilometres PEAK'!G143</f>
        <v>0.97463313431978682</v>
      </c>
      <c r="H143" s="59">
        <f>'Operated KMs PEAK'!H143/'Scheduled kilometres PEAK'!H143</f>
        <v>0.98245155934726791</v>
      </c>
      <c r="I143" s="59">
        <f>'Operated KMs PEAK'!I143/'Scheduled kilometres PEAK'!I143</f>
        <v>0.97594842212093413</v>
      </c>
      <c r="J143" s="59">
        <f>'Operated KMs PEAK'!J143/'Scheduled kilometres PEAK'!J143</f>
        <v>0.98636939824111358</v>
      </c>
      <c r="K143" s="59">
        <f>'Operated KMs PEAK'!K143/'Scheduled kilometres PEAK'!K143</f>
        <v>0.9894840066276791</v>
      </c>
      <c r="L143" s="59">
        <f>'Operated KMs PEAK'!L143/'Scheduled kilometres PEAK'!L143</f>
        <v>0.98944114927319182</v>
      </c>
      <c r="M143" s="59">
        <f>'Operated KMs PEAK'!M143/'Scheduled kilometres PEAK'!M143</f>
        <v>0.96156895290935884</v>
      </c>
      <c r="N143" s="59">
        <f>'Operated KMs PEAK'!N143/'Scheduled kilometres PEAK'!N143</f>
        <v>0.98555655599055114</v>
      </c>
    </row>
    <row r="144" spans="1:14" x14ac:dyDescent="0.2">
      <c r="A144" s="2" t="s">
        <v>11</v>
      </c>
      <c r="B144" s="59">
        <f>'Operated KMs PEAK'!B144/'Scheduled kilometres PEAK'!B144</f>
        <v>0.92563834350812235</v>
      </c>
      <c r="C144" s="59">
        <f>'Operated KMs PEAK'!C144/'Scheduled kilometres PEAK'!C144</f>
        <v>0.98940468096770717</v>
      </c>
      <c r="D144" s="59">
        <f>'Operated KMs PEAK'!D144/'Scheduled kilometres PEAK'!D144</f>
        <v>0.98489087424650301</v>
      </c>
      <c r="E144" s="59">
        <f>'Operated KMs PEAK'!E144/'Scheduled kilometres PEAK'!E144</f>
        <v>0.97924954457842039</v>
      </c>
      <c r="F144" s="59">
        <f>'Operated KMs PEAK'!F144/'Scheduled kilometres PEAK'!F144</f>
        <v>0.97836812129699646</v>
      </c>
      <c r="G144" s="59">
        <f>'Operated KMs PEAK'!G144/'Scheduled kilometres PEAK'!G144</f>
        <v>0.98829744848673895</v>
      </c>
      <c r="H144" s="59">
        <f>'Operated KMs PEAK'!H144/'Scheduled kilometres PEAK'!H144</f>
        <v>0.98477336049010333</v>
      </c>
      <c r="I144" s="59">
        <f>'Operated KMs PEAK'!I144/'Scheduled kilometres PEAK'!I144</f>
        <v>0.95087424099270124</v>
      </c>
      <c r="J144" s="59">
        <f>'Operated KMs PEAK'!J144/'Scheduled kilometres PEAK'!J144</f>
        <v>0.97500271473958255</v>
      </c>
      <c r="K144" s="59">
        <f>'Operated KMs PEAK'!K144/'Scheduled kilometres PEAK'!K144</f>
        <v>0.96730225686597759</v>
      </c>
      <c r="L144" s="59">
        <f>'Operated KMs PEAK'!L144/'Scheduled kilometres PEAK'!L144</f>
        <v>0.97811273906520169</v>
      </c>
      <c r="M144" s="59">
        <f>'Operated KMs PEAK'!M144/'Scheduled kilometres PEAK'!M144</f>
        <v>0.88768518424245646</v>
      </c>
      <c r="N144" s="59">
        <f>'Operated KMs PEAK'!N144/'Scheduled kilometres PEAK'!N144</f>
        <v>0.98646754040717632</v>
      </c>
    </row>
    <row r="145" spans="1:14" x14ac:dyDescent="0.2">
      <c r="A145" s="2" t="s">
        <v>12</v>
      </c>
      <c r="B145" s="59">
        <f>'Operated KMs PEAK'!B145/'Scheduled kilometres PEAK'!B145</f>
        <v>0.98465964050562749</v>
      </c>
      <c r="C145" s="59">
        <f>'Operated KMs PEAK'!C145/'Scheduled kilometres PEAK'!C145</f>
        <v>0.98557259819662801</v>
      </c>
      <c r="D145" s="59">
        <f>'Operated KMs PEAK'!D145/'Scheduled kilometres PEAK'!D145</f>
        <v>0.9891225791147592</v>
      </c>
      <c r="E145" s="59">
        <f>'Operated KMs PEAK'!E145/'Scheduled kilometres PEAK'!E145</f>
        <v>0.96746195525454515</v>
      </c>
      <c r="F145" s="59">
        <f>'Operated KMs PEAK'!F145/'Scheduled kilometres PEAK'!F145</f>
        <v>0.96292950075082762</v>
      </c>
      <c r="G145" s="59">
        <f>'Operated KMs PEAK'!G145/'Scheduled kilometres PEAK'!G145</f>
        <v>0.98530671936485614</v>
      </c>
      <c r="H145" s="59">
        <f>'Operated KMs PEAK'!H145/'Scheduled kilometres PEAK'!H145</f>
        <v>0.98681878325715966</v>
      </c>
      <c r="I145" s="59">
        <f>'Operated KMs PEAK'!I145/'Scheduled kilometres PEAK'!I145</f>
        <v>0.97796714027133391</v>
      </c>
      <c r="J145" s="59">
        <f>'Operated KMs PEAK'!J145/'Scheduled kilometres PEAK'!J145</f>
        <v>0.9691527914704795</v>
      </c>
      <c r="K145" s="59">
        <f>'Operated KMs PEAK'!K145/'Scheduled kilometres PEAK'!K145</f>
        <v>0.99508472769957823</v>
      </c>
      <c r="L145" s="59">
        <f>'Operated KMs PEAK'!L145/'Scheduled kilometres PEAK'!L145</f>
        <v>0.95845953261663985</v>
      </c>
      <c r="M145" s="59">
        <f>'Operated KMs PEAK'!M145/'Scheduled kilometres PEAK'!M145</f>
        <v>0.92456033459986764</v>
      </c>
      <c r="N145" s="59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PEAK'!B148/'Scheduled kilometres PEAK'!B148</f>
        <v>0.98615561996414647</v>
      </c>
      <c r="C148" s="125">
        <f>'Operated KMs PEAK'!C148/'Scheduled kilometres PEAK'!C148</f>
        <v>0.91085666616959615</v>
      </c>
      <c r="D148" s="125">
        <f>'Operated KMs PEAK'!D148/'Scheduled kilometres PEAK'!D148</f>
        <v>0.98304594258941225</v>
      </c>
      <c r="E148" s="125">
        <f>'Operated KMs PEAK'!E148/'Scheduled kilometres PEAK'!E148</f>
        <v>0.9851390128661095</v>
      </c>
      <c r="F148" s="125">
        <f>'Operated KMs PEAK'!F148/'Scheduled kilometres PEAK'!F148</f>
        <v>0.95702518542059101</v>
      </c>
      <c r="G148" s="125">
        <f>'Operated KMs PEAK'!G148/'Scheduled kilometres PEAK'!G148</f>
        <v>0.9836778472050216</v>
      </c>
      <c r="H148" s="125">
        <f>'Operated KMs PEAK'!H148/'Scheduled kilometres PEAK'!H148</f>
        <v>0.96910135858262547</v>
      </c>
      <c r="I148" s="125">
        <f>'Operated KMs PEAK'!I148/'Scheduled kilometres PEAK'!I148</f>
        <v>0.97712827946074488</v>
      </c>
      <c r="J148" s="125">
        <f>'Operated KMs PEAK'!J148/'Scheduled kilometres PEAK'!J148</f>
        <v>0.96178805269823797</v>
      </c>
      <c r="K148" s="125">
        <f>'Operated KMs PEAK'!K148/'Scheduled kilometres PEAK'!K148</f>
        <v>0.96629763096576449</v>
      </c>
      <c r="L148" s="125">
        <f>'Operated KMs PEAK'!L148/'Scheduled kilometres PEAK'!L148</f>
        <v>0.98578764857067491</v>
      </c>
      <c r="M148" s="125">
        <f>'Operated KMs PEAK'!M148/'Scheduled kilometres PEAK'!M148</f>
        <v>0.97389263822976369</v>
      </c>
      <c r="N148" s="125">
        <f>'Operated KMs PEAK'!N148/'Scheduled kilometres PEAK'!N148</f>
        <v>0.97019017993927603</v>
      </c>
    </row>
    <row r="149" spans="1:14" x14ac:dyDescent="0.2">
      <c r="A149" s="2" t="s">
        <v>5</v>
      </c>
      <c r="B149" s="125">
        <f>'Operated KMs PEAK'!B149/'Scheduled kilometres PEAK'!B149</f>
        <v>0.97010957960134747</v>
      </c>
      <c r="C149" s="125">
        <f>'Operated KMs PEAK'!C149/'Scheduled kilometres PEAK'!C149</f>
        <v>0.89145109845080295</v>
      </c>
      <c r="D149" s="125">
        <f>'Operated KMs PEAK'!D149/'Scheduled kilometres PEAK'!D149</f>
        <v>0.96282421874185098</v>
      </c>
      <c r="E149" s="125">
        <f>'Operated KMs PEAK'!E149/'Scheduled kilometres PEAK'!E149</f>
        <v>0.95724383831362103</v>
      </c>
      <c r="F149" s="125">
        <f>'Operated KMs PEAK'!F149/'Scheduled kilometres PEAK'!F149</f>
        <v>0.94424255607322394</v>
      </c>
      <c r="G149" s="125">
        <f>'Operated KMs PEAK'!G149/'Scheduled kilometres PEAK'!G149</f>
        <v>0.91244148270732972</v>
      </c>
      <c r="H149" s="125">
        <f>'Operated KMs PEAK'!H149/'Scheduled kilometres PEAK'!H149</f>
        <v>0.9239066333114786</v>
      </c>
      <c r="I149" s="125">
        <f>'Operated KMs PEAK'!I149/'Scheduled kilometres PEAK'!I149</f>
        <v>0.95051842359002525</v>
      </c>
      <c r="J149" s="125">
        <f>'Operated KMs PEAK'!J149/'Scheduled kilometres PEAK'!J149</f>
        <v>0.96552062997814148</v>
      </c>
      <c r="K149" s="125">
        <f>'Operated KMs PEAK'!K149/'Scheduled kilometres PEAK'!K149</f>
        <v>0.97290553026917148</v>
      </c>
      <c r="L149" s="125">
        <f>'Operated KMs PEAK'!L149/'Scheduled kilometres PEAK'!L149</f>
        <v>0.96200413155181264</v>
      </c>
      <c r="M149" s="125">
        <f>'Operated KMs PEAK'!M149/'Scheduled kilometres PEAK'!M149</f>
        <v>0.96886942210486682</v>
      </c>
      <c r="N149" s="125">
        <f>'Operated KMs PEAK'!N149/'Scheduled kilometres PEAK'!N149</f>
        <v>0.98028984998666147</v>
      </c>
    </row>
    <row r="150" spans="1:14" x14ac:dyDescent="0.2">
      <c r="A150" s="2" t="s">
        <v>6</v>
      </c>
      <c r="B150" s="125">
        <f>'Operated KMs PEAK'!B150/'Scheduled kilometres PEAK'!B150</f>
        <v>0.96750957525507142</v>
      </c>
      <c r="C150" s="125">
        <f>'Operated KMs PEAK'!C150/'Scheduled kilometres PEAK'!C150</f>
        <v>0.90108446833734879</v>
      </c>
      <c r="D150" s="125">
        <f>'Operated KMs PEAK'!D150/'Scheduled kilometres PEAK'!D150</f>
        <v>0.97898268772364738</v>
      </c>
      <c r="E150" s="125">
        <f>'Operated KMs PEAK'!E150/'Scheduled kilometres PEAK'!E150</f>
        <v>0.9582674086224674</v>
      </c>
      <c r="F150" s="125">
        <f>'Operated KMs PEAK'!F150/'Scheduled kilometres PEAK'!F150</f>
        <v>0.97627437137933171</v>
      </c>
      <c r="G150" s="125">
        <f>'Operated KMs PEAK'!G150/'Scheduled kilometres PEAK'!G150</f>
        <v>0.93618736990477414</v>
      </c>
      <c r="H150" s="125">
        <f>'Operated KMs PEAK'!H150/'Scheduled kilometres PEAK'!H150</f>
        <v>0.98254900202807793</v>
      </c>
      <c r="I150" s="125">
        <f>'Operated KMs PEAK'!I150/'Scheduled kilometres PEAK'!I150</f>
        <v>0.99078241329188355</v>
      </c>
      <c r="J150" s="125">
        <f>'Operated KMs PEAK'!J150/'Scheduled kilometres PEAK'!J150</f>
        <v>0.98199511361198188</v>
      </c>
      <c r="K150" s="125">
        <f>'Operated KMs PEAK'!K150/'Scheduled kilometres PEAK'!K150</f>
        <v>0.98378268822609449</v>
      </c>
      <c r="L150" s="125">
        <f>'Operated KMs PEAK'!L150/'Scheduled kilometres PEAK'!L150</f>
        <v>0.97060246718443011</v>
      </c>
      <c r="M150" s="125">
        <f>'Operated KMs PEAK'!M150/'Scheduled kilometres PEAK'!M150</f>
        <v>0.96161186754345152</v>
      </c>
      <c r="N150" s="125">
        <f>'Operated KMs PEAK'!N150/'Scheduled kilometres PEAK'!N150</f>
        <v>0.97257104382189308</v>
      </c>
    </row>
    <row r="151" spans="1:14" x14ac:dyDescent="0.2">
      <c r="A151" s="2" t="s">
        <v>78</v>
      </c>
      <c r="B151" s="125">
        <f>'Operated KMs PEAK'!B151/'Scheduled kilometres PEAK'!B151</f>
        <v>0.96123905387013597</v>
      </c>
      <c r="C151" s="125">
        <f>'Operated KMs PEAK'!C151/'Scheduled kilometres PEAK'!C151</f>
        <v>0.90317223483575071</v>
      </c>
      <c r="D151" s="125">
        <f>'Operated KMs PEAK'!D151/'Scheduled kilometres PEAK'!D151</f>
        <v>0.95810886090270286</v>
      </c>
      <c r="E151" s="125">
        <f>'Operated KMs PEAK'!E151/'Scheduled kilometres PEAK'!E151</f>
        <v>0.96426965340232029</v>
      </c>
      <c r="F151" s="125">
        <f>'Operated KMs PEAK'!F151/'Scheduled kilometres PEAK'!F151</f>
        <v>0.95554908158068719</v>
      </c>
      <c r="G151" s="125">
        <f>'Operated KMs PEAK'!G151/'Scheduled kilometres PEAK'!G151</f>
        <v>0.95363364822129448</v>
      </c>
      <c r="H151" s="125">
        <f>'Operated KMs PEAK'!H151/'Scheduled kilometres PEAK'!H151</f>
        <v>0.94601882072307764</v>
      </c>
      <c r="I151" s="125">
        <f>'Operated KMs PEAK'!I151/'Scheduled kilometres PEAK'!I151</f>
        <v>0.97523971310334945</v>
      </c>
      <c r="J151" s="125">
        <f>'Operated KMs PEAK'!J151/'Scheduled kilometres PEAK'!J151</f>
        <v>0.95893879328386189</v>
      </c>
      <c r="K151" s="125">
        <f>'Operated KMs PEAK'!K151/'Scheduled kilometres PEAK'!K151</f>
        <v>0.95813968230352453</v>
      </c>
      <c r="L151" s="125">
        <f>'Operated KMs PEAK'!L151/'Scheduled kilometres PEAK'!L151</f>
        <v>0.94676143943556945</v>
      </c>
      <c r="M151" s="125">
        <f>'Operated KMs PEAK'!M151/'Scheduled kilometres PEAK'!M151</f>
        <v>0.95708038772295545</v>
      </c>
      <c r="N151" s="125">
        <f>'Operated KMs PEAK'!N151/'Scheduled kilometres PEAK'!N151</f>
        <v>0.96462368139305321</v>
      </c>
    </row>
    <row r="152" spans="1:14" x14ac:dyDescent="0.2">
      <c r="A152" s="2" t="s">
        <v>7</v>
      </c>
      <c r="B152" s="125">
        <f>'Operated KMs PEAK'!B152/'Scheduled kilometres PEAK'!B152</f>
        <v>0.96537748394495204</v>
      </c>
      <c r="C152" s="125">
        <f>'Operated KMs PEAK'!C152/'Scheduled kilometres PEAK'!C152</f>
        <v>0.91497303337907321</v>
      </c>
      <c r="D152" s="125">
        <f>'Operated KMs PEAK'!D152/'Scheduled kilometres PEAK'!D152</f>
        <v>0.95879209776631757</v>
      </c>
      <c r="E152" s="125">
        <f>'Operated KMs PEAK'!E152/'Scheduled kilometres PEAK'!E152</f>
        <v>0.96926261304497574</v>
      </c>
      <c r="F152" s="125">
        <f>'Operated KMs PEAK'!F152/'Scheduled kilometres PEAK'!F152</f>
        <v>0.97132056153537227</v>
      </c>
      <c r="G152" s="125">
        <f>'Operated KMs PEAK'!G152/'Scheduled kilometres PEAK'!G152</f>
        <v>0.97944638132141715</v>
      </c>
      <c r="H152" s="125">
        <f>'Operated KMs PEAK'!H152/'Scheduled kilometres PEAK'!H152</f>
        <v>0.97365738180531514</v>
      </c>
      <c r="I152" s="125">
        <f>'Operated KMs PEAK'!I152/'Scheduled kilometres PEAK'!I152</f>
        <v>0.97714102440434425</v>
      </c>
      <c r="J152" s="125">
        <f>'Operated KMs PEAK'!J152/'Scheduled kilometres PEAK'!J152</f>
        <v>0.96355978693263267</v>
      </c>
      <c r="K152" s="125">
        <f>'Operated KMs PEAK'!K152/'Scheduled kilometres PEAK'!K152</f>
        <v>0.97466301537771727</v>
      </c>
      <c r="L152" s="125">
        <f>'Operated KMs PEAK'!L152/'Scheduled kilometres PEAK'!L152</f>
        <v>0.96061665939765384</v>
      </c>
      <c r="M152" s="125">
        <f>'Operated KMs PEAK'!M152/'Scheduled kilometres PEAK'!M152</f>
        <v>0.95798533686460652</v>
      </c>
      <c r="N152" s="125">
        <f>'Operated KMs PEAK'!N152/'Scheduled kilometres PEAK'!N152</f>
        <v>0.97198556579060158</v>
      </c>
    </row>
    <row r="153" spans="1:14" x14ac:dyDescent="0.2">
      <c r="A153" s="2" t="s">
        <v>8</v>
      </c>
      <c r="B153" s="125">
        <f>'Operated KMs PEAK'!B153/'Scheduled kilometres PEAK'!B153</f>
        <v>0.98032598356148071</v>
      </c>
      <c r="C153" s="125">
        <f>'Operated KMs PEAK'!C153/'Scheduled kilometres PEAK'!C153</f>
        <v>0.91730491668659786</v>
      </c>
      <c r="D153" s="125">
        <f>'Operated KMs PEAK'!D153/'Scheduled kilometres PEAK'!D153</f>
        <v>0.98930781252858779</v>
      </c>
      <c r="E153" s="125">
        <f>'Operated KMs PEAK'!E153/'Scheduled kilometres PEAK'!E153</f>
        <v>0.98863854943219087</v>
      </c>
      <c r="F153" s="125">
        <f>'Operated KMs PEAK'!F153/'Scheduled kilometres PEAK'!F153</f>
        <v>0.98240554538903013</v>
      </c>
      <c r="G153" s="125">
        <f>'Operated KMs PEAK'!G153/'Scheduled kilometres PEAK'!G153</f>
        <v>0.98196193337208781</v>
      </c>
      <c r="H153" s="125">
        <f>'Operated KMs PEAK'!H153/'Scheduled kilometres PEAK'!H153</f>
        <v>0.98981120652722177</v>
      </c>
      <c r="I153" s="125">
        <f>'Operated KMs PEAK'!I153/'Scheduled kilometres PEAK'!I153</f>
        <v>0.98489960811959321</v>
      </c>
      <c r="J153" s="125">
        <f>'Operated KMs PEAK'!J153/'Scheduled kilometres PEAK'!J153</f>
        <v>0.94620660848822458</v>
      </c>
      <c r="K153" s="125">
        <f>'Operated KMs PEAK'!K153/'Scheduled kilometres PEAK'!K153</f>
        <v>0.98104617087685453</v>
      </c>
      <c r="L153" s="125">
        <f>'Operated KMs PEAK'!L153/'Scheduled kilometres PEAK'!L153</f>
        <v>0.9817332484924739</v>
      </c>
      <c r="M153" s="125">
        <f>'Operated KMs PEAK'!M153/'Scheduled kilometres PEAK'!M153</f>
        <v>0.98630150694238095</v>
      </c>
      <c r="N153" s="125">
        <f>'Operated KMs PEAK'!N153/'Scheduled kilometres PEAK'!N153</f>
        <v>0.97859766877668708</v>
      </c>
    </row>
    <row r="154" spans="1:14" x14ac:dyDescent="0.2">
      <c r="A154" s="2" t="s">
        <v>9</v>
      </c>
      <c r="B154" s="125">
        <f>'Operated KMs PEAK'!B154/'Scheduled kilometres PEAK'!B154</f>
        <v>0.98624068208538196</v>
      </c>
      <c r="C154" s="125">
        <f>'Operated KMs PEAK'!C154/'Scheduled kilometres PEAK'!C154</f>
        <v>0.90680223988209374</v>
      </c>
      <c r="D154" s="125">
        <f>'Operated KMs PEAK'!D154/'Scheduled kilometres PEAK'!D154</f>
        <v>0.99061422842605307</v>
      </c>
      <c r="E154" s="125">
        <f>'Operated KMs PEAK'!E154/'Scheduled kilometres PEAK'!E154</f>
        <v>0.98807324474993952</v>
      </c>
      <c r="F154" s="125">
        <f>'Operated KMs PEAK'!F154/'Scheduled kilometres PEAK'!F154</f>
        <v>0.97653764581094527</v>
      </c>
      <c r="G154" s="125">
        <f>'Operated KMs PEAK'!G154/'Scheduled kilometres PEAK'!G154</f>
        <v>0.98005474704411011</v>
      </c>
      <c r="H154" s="125">
        <f>'Operated KMs PEAK'!H154/'Scheduled kilometres PEAK'!H154</f>
        <v>0.98031396215899136</v>
      </c>
      <c r="I154" s="125">
        <f>'Operated KMs PEAK'!I154/'Scheduled kilometres PEAK'!I154</f>
        <v>0.9640934930062659</v>
      </c>
      <c r="J154" s="125">
        <f>'Operated KMs PEAK'!J154/'Scheduled kilometres PEAK'!J154</f>
        <v>0.98401141216650234</v>
      </c>
      <c r="K154" s="125">
        <f>'Operated KMs PEAK'!K154/'Scheduled kilometres PEAK'!K154</f>
        <v>0.96259674861785682</v>
      </c>
      <c r="L154" s="125">
        <f>'Operated KMs PEAK'!L154/'Scheduled kilometres PEAK'!L154</f>
        <v>0.96297123317672739</v>
      </c>
      <c r="M154" s="125">
        <f>'Operated KMs PEAK'!M154/'Scheduled kilometres PEAK'!M154</f>
        <v>0.97445784086776099</v>
      </c>
      <c r="N154" s="125">
        <f>'Operated KMs PEAK'!N154/'Scheduled kilometres PEAK'!N154</f>
        <v>0.97448512528965736</v>
      </c>
    </row>
    <row r="155" spans="1:14" x14ac:dyDescent="0.2">
      <c r="A155" s="2" t="s">
        <v>10</v>
      </c>
      <c r="B155" s="125">
        <f>'Operated KMs PEAK'!B155/'Scheduled kilometres PEAK'!B155</f>
        <v>0.99169261798947239</v>
      </c>
      <c r="C155" s="125">
        <f>'Operated KMs PEAK'!C155/'Scheduled kilometres PEAK'!C155</f>
        <v>0.97338607772921049</v>
      </c>
      <c r="D155" s="125">
        <f>'Operated KMs PEAK'!D155/'Scheduled kilometres PEAK'!D155</f>
        <v>0.98948044492855491</v>
      </c>
      <c r="E155" s="125">
        <f>'Operated KMs PEAK'!E155/'Scheduled kilometres PEAK'!E155</f>
        <v>0.98714545225207129</v>
      </c>
      <c r="F155" s="125">
        <f>'Operated KMs PEAK'!F155/'Scheduled kilometres PEAK'!F155</f>
        <v>0.98987877801616797</v>
      </c>
      <c r="G155" s="125">
        <f>'Operated KMs PEAK'!G155/'Scheduled kilometres PEAK'!G155</f>
        <v>0.98210451700799006</v>
      </c>
      <c r="H155" s="125">
        <f>'Operated KMs PEAK'!H155/'Scheduled kilometres PEAK'!H155</f>
        <v>0.97516353329351391</v>
      </c>
      <c r="I155" s="125">
        <f>'Operated KMs PEAK'!I155/'Scheduled kilometres PEAK'!I155</f>
        <v>0.9849767463528567</v>
      </c>
      <c r="J155" s="125">
        <f>'Operated KMs PEAK'!J155/'Scheduled kilometres PEAK'!J155</f>
        <v>0.97911211507533424</v>
      </c>
      <c r="K155" s="125">
        <f>'Operated KMs PEAK'!K155/'Scheduled kilometres PEAK'!K155</f>
        <v>0.99404819730433225</v>
      </c>
      <c r="L155" s="125">
        <f>'Operated KMs PEAK'!L155/'Scheduled kilometres PEAK'!L155</f>
        <v>0.98961273551020301</v>
      </c>
      <c r="M155" s="125">
        <f>'Operated KMs PEAK'!M155/'Scheduled kilometres PEAK'!M155</f>
        <v>0.99322474066939703</v>
      </c>
      <c r="N155" s="125">
        <f>'Operated KMs PEAK'!N155/'Scheduled kilometres PEAK'!N155</f>
        <v>0.98644080477088092</v>
      </c>
    </row>
    <row r="156" spans="1:14" x14ac:dyDescent="0.2">
      <c r="A156" s="2" t="s">
        <v>11</v>
      </c>
      <c r="B156" s="125">
        <f>'Operated KMs PEAK'!B156/'Scheduled kilometres PEAK'!B156</f>
        <v>0.96679229546965162</v>
      </c>
      <c r="C156" s="125">
        <f>'Operated KMs PEAK'!C156/'Scheduled kilometres PEAK'!C156</f>
        <v>0.87355810459533501</v>
      </c>
      <c r="D156" s="125">
        <f>'Operated KMs PEAK'!D156/'Scheduled kilometres PEAK'!D156</f>
        <v>0.97846902932633284</v>
      </c>
      <c r="E156" s="125">
        <f>'Operated KMs PEAK'!E156/'Scheduled kilometres PEAK'!E156</f>
        <v>0.97560193090329606</v>
      </c>
      <c r="F156" s="125">
        <f>'Operated KMs PEAK'!F156/'Scheduled kilometres PEAK'!F156</f>
        <v>0.97094354239995384</v>
      </c>
      <c r="G156" s="125">
        <f>'Operated KMs PEAK'!G156/'Scheduled kilometres PEAK'!G156</f>
        <v>0.98740352439431922</v>
      </c>
      <c r="H156" s="125">
        <f>'Operated KMs PEAK'!H156/'Scheduled kilometres PEAK'!H156</f>
        <v>0.97710206610074601</v>
      </c>
      <c r="I156" s="125">
        <f>'Operated KMs PEAK'!I156/'Scheduled kilometres PEAK'!I156</f>
        <v>0.97066908904757288</v>
      </c>
      <c r="J156" s="125">
        <f>'Operated KMs PEAK'!J156/'Scheduled kilometres PEAK'!J156</f>
        <v>0.93582745673058421</v>
      </c>
      <c r="K156" s="125">
        <f>'Operated KMs PEAK'!K156/'Scheduled kilometres PEAK'!K156</f>
        <v>0.94878495374914829</v>
      </c>
      <c r="L156" s="125">
        <f>'Operated KMs PEAK'!L156/'Scheduled kilometres PEAK'!L156</f>
        <v>0.96830503119060485</v>
      </c>
      <c r="M156" s="125">
        <f>'Operated KMs PEAK'!M156/'Scheduled kilometres PEAK'!M156</f>
        <v>0.96362169345574578</v>
      </c>
      <c r="N156" s="125">
        <f>'Operated KMs PEAK'!N156/'Scheduled kilometres PEAK'!N156</f>
        <v>0.97466774342040596</v>
      </c>
    </row>
    <row r="157" spans="1:14" x14ac:dyDescent="0.2">
      <c r="A157" s="2" t="s">
        <v>12</v>
      </c>
      <c r="B157" s="125">
        <f>'Operated KMs PEAK'!B157/'Scheduled kilometres PEAK'!B157</f>
        <v>0.9706877133238544</v>
      </c>
      <c r="C157" s="125">
        <f>'Operated KMs PEAK'!C157/'Scheduled kilometres PEAK'!C157</f>
        <v>0.93706924986956042</v>
      </c>
      <c r="D157" s="125">
        <f>'Operated KMs PEAK'!D157/'Scheduled kilometres PEAK'!D157</f>
        <v>0.99192016669446914</v>
      </c>
      <c r="E157" s="125">
        <f>'Operated KMs PEAK'!E157/'Scheduled kilometres PEAK'!E157</f>
        <v>0.96747471398617435</v>
      </c>
      <c r="F157" s="125">
        <f>'Operated KMs PEAK'!F157/'Scheduled kilometres PEAK'!F157</f>
        <v>0.98704533134049832</v>
      </c>
      <c r="G157" s="125">
        <f>'Operated KMs PEAK'!G157/'Scheduled kilometres PEAK'!G157</f>
        <v>0.96881621954587704</v>
      </c>
      <c r="H157" s="125">
        <f>'Operated KMs PEAK'!H157/'Scheduled kilometres PEAK'!H157</f>
        <v>0.97909041364919636</v>
      </c>
      <c r="I157" s="125">
        <f>'Operated KMs PEAK'!I157/'Scheduled kilometres PEAK'!I157</f>
        <v>0.98155059706374714</v>
      </c>
      <c r="J157" s="125">
        <f>'Operated KMs PEAK'!J157/'Scheduled kilometres PEAK'!J157</f>
        <v>0.97749566914138308</v>
      </c>
      <c r="K157" s="125">
        <f>'Operated KMs PEAK'!K157/'Scheduled kilometres PEAK'!K157</f>
        <v>0.9265020739041776</v>
      </c>
      <c r="L157" s="125">
        <f>'Operated KMs PEAK'!L157/'Scheduled kilometres PEAK'!L157</f>
        <v>0.967429412382523</v>
      </c>
      <c r="M157" s="125">
        <f>'Operated KMs PEAK'!M157/'Scheduled kilometres PEAK'!M157</f>
        <v>0.97191824263616955</v>
      </c>
      <c r="N157" s="125">
        <f>'Operated KMs PEAK'!N157/'Scheduled kilometres PEAK'!N157</f>
        <v>0.97501840464746414</v>
      </c>
    </row>
    <row r="158" spans="1:14" x14ac:dyDescent="0.2">
      <c r="A158" s="7" t="s">
        <v>79</v>
      </c>
      <c r="B158" s="126">
        <f>'Operated KMs PEAK'!B158/'Scheduled kilometres PEAK'!B158</f>
        <v>0.97561759411252624</v>
      </c>
      <c r="C158" s="126">
        <f>'Operated KMs PEAK'!C158/'Scheduled kilometres PEAK'!C158</f>
        <v>0.91444294856803543</v>
      </c>
      <c r="D158" s="126">
        <f>'Operated KMs PEAK'!D158/'Scheduled kilometres PEAK'!D158</f>
        <v>0.97819050582693856</v>
      </c>
      <c r="E158" s="126">
        <f>'Operated KMs PEAK'!E158/'Scheduled kilometres PEAK'!E158</f>
        <v>0.97569844573861686</v>
      </c>
      <c r="F158" s="126">
        <f>'Operated KMs PEAK'!F158/'Scheduled kilometres PEAK'!F158</f>
        <v>0.9719635935354719</v>
      </c>
      <c r="G158" s="126">
        <f>'Operated KMs PEAK'!G158/'Scheduled kilometres PEAK'!G158</f>
        <v>0.96839740262401552</v>
      </c>
      <c r="H158" s="126">
        <f>'Operated KMs PEAK'!H158/'Scheduled kilometres PEAK'!H158</f>
        <v>0.96825929402150346</v>
      </c>
      <c r="I158" s="126">
        <f>'Operated KMs PEAK'!I158/'Scheduled kilometres PEAK'!I158</f>
        <v>0.97331012139692119</v>
      </c>
      <c r="J158" s="126">
        <f>'Operated KMs PEAK'!J158/'Scheduled kilometres PEAK'!J158</f>
        <v>0.96333576785243125</v>
      </c>
      <c r="K158" s="126">
        <f>'Operated KMs PEAK'!K158/'Scheduled kilometres PEAK'!K158</f>
        <v>0.96822621705242951</v>
      </c>
      <c r="L158" s="126">
        <f>'Operated KMs PEAK'!L158/'Scheduled kilometres PEAK'!L158</f>
        <v>0.97095007379286735</v>
      </c>
      <c r="M158" s="126">
        <f>'Operated KMs PEAK'!M158/'Scheduled kilometres PEAK'!M158</f>
        <v>0.97367371630734778</v>
      </c>
      <c r="N158" s="126">
        <f>'Operated KMs PEAK'!N158/'Scheduled kilometres PEAK'!N158</f>
        <v>0.97712524829072334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PEAK'!B160/'Scheduled kilometres PEAK'!B160</f>
        <v>0.95376610387445504</v>
      </c>
      <c r="C160" s="125">
        <f>'Operated KMs PEAK'!C160/'Scheduled kilometres PEAK'!C160</f>
        <v>0.96670406776170625</v>
      </c>
      <c r="D160" s="125">
        <f>'Operated KMs PEAK'!D160/'Scheduled kilometres PEAK'!D160</f>
        <v>0.95901734131206218</v>
      </c>
      <c r="E160" s="125">
        <f>'Operated KMs PEAK'!E160/'Scheduled kilometres PEAK'!E160</f>
        <v>0.92336468000860628</v>
      </c>
      <c r="F160" s="125">
        <f>'Operated KMs PEAK'!F160/'Scheduled kilometres PEAK'!F160</f>
        <v>0.92662755414327946</v>
      </c>
      <c r="G160" s="125">
        <f>'Operated KMs PEAK'!G160/'Scheduled kilometres PEAK'!G160</f>
        <v>0.97123759426397571</v>
      </c>
      <c r="H160" s="125">
        <f>'Operated KMs PEAK'!H160/'Scheduled kilometres PEAK'!H160</f>
        <v>0.97910533848050596</v>
      </c>
      <c r="I160" s="125">
        <f>'Operated KMs PEAK'!I160/'Scheduled kilometres PEAK'!I160</f>
        <v>0.9590506205477487</v>
      </c>
      <c r="J160" s="125">
        <f>'Operated KMs PEAK'!J160/'Scheduled kilometres PEAK'!J160</f>
        <v>0.95725904124396055</v>
      </c>
      <c r="K160" s="125">
        <f>'Operated KMs PEAK'!K160/'Scheduled kilometres PEAK'!K160</f>
        <v>0.98898191804159374</v>
      </c>
      <c r="L160" s="125">
        <f>'Operated KMs PEAK'!L160/'Scheduled kilometres PEAK'!L160</f>
        <v>0.96594910105205301</v>
      </c>
      <c r="M160" s="125">
        <f>'Operated KMs PEAK'!M160/'Scheduled kilometres PEAK'!M160</f>
        <v>0.94845668301007469</v>
      </c>
      <c r="N160" s="125">
        <f>'Operated KMs PEAK'!N160/'Scheduled kilometres PEAK'!N160</f>
        <v>0.95126047781867917</v>
      </c>
    </row>
    <row r="161" spans="1:14" x14ac:dyDescent="0.2">
      <c r="A161" s="2" t="s">
        <v>5</v>
      </c>
      <c r="B161" s="125">
        <f>'Operated KMs PEAK'!B161/'Scheduled kilometres PEAK'!B161</f>
        <v>0.94978115421538611</v>
      </c>
      <c r="C161" s="125">
        <f>'Operated KMs PEAK'!C161/'Scheduled kilometres PEAK'!C161</f>
        <v>0.96901026285669567</v>
      </c>
      <c r="D161" s="125">
        <f>'Operated KMs PEAK'!D161/'Scheduled kilometres PEAK'!D161</f>
        <v>0.95848117251578591</v>
      </c>
      <c r="E161" s="125">
        <f>'Operated KMs PEAK'!E161/'Scheduled kilometres PEAK'!E161</f>
        <v>0.90538590323192936</v>
      </c>
      <c r="F161" s="125">
        <f>'Operated KMs PEAK'!F161/'Scheduled kilometres PEAK'!F161</f>
        <v>0.87532294615767614</v>
      </c>
      <c r="G161" s="125">
        <f>'Operated KMs PEAK'!G161/'Scheduled kilometres PEAK'!G161</f>
        <v>0.91372740921953677</v>
      </c>
      <c r="H161" s="125">
        <f>'Operated KMs PEAK'!H161/'Scheduled kilometres PEAK'!H161</f>
        <v>0.8994266883851908</v>
      </c>
      <c r="I161" s="125">
        <f>'Operated KMs PEAK'!I161/'Scheduled kilometres PEAK'!I161</f>
        <v>0.92794998318060173</v>
      </c>
      <c r="J161" s="125">
        <f>'Operated KMs PEAK'!J161/'Scheduled kilometres PEAK'!J161</f>
        <v>0.95340012802499918</v>
      </c>
      <c r="K161" s="125">
        <f>'Operated KMs PEAK'!K161/'Scheduled kilometres PEAK'!K161</f>
        <v>0.97137286437135184</v>
      </c>
      <c r="L161" s="125">
        <f>'Operated KMs PEAK'!L161/'Scheduled kilometres PEAK'!L161</f>
        <v>0.95614041450343823</v>
      </c>
      <c r="M161" s="125">
        <f>'Operated KMs PEAK'!M161/'Scheduled kilometres PEAK'!M161</f>
        <v>0.95999624234900971</v>
      </c>
      <c r="N161" s="125">
        <f>'Operated KMs PEAK'!N161/'Scheduled kilometres PEAK'!N161</f>
        <v>0.9166731360489504</v>
      </c>
    </row>
    <row r="162" spans="1:14" x14ac:dyDescent="0.2">
      <c r="A162" s="2" t="s">
        <v>6</v>
      </c>
      <c r="B162" s="125">
        <f>'Operated KMs PEAK'!B162/'Scheduled kilometres PEAK'!B162</f>
        <v>0.95380763850788564</v>
      </c>
      <c r="C162" s="125">
        <f>'Operated KMs PEAK'!C162/'Scheduled kilometres PEAK'!C162</f>
        <v>0.96211046661362032</v>
      </c>
      <c r="D162" s="125">
        <f>'Operated KMs PEAK'!D162/'Scheduled kilometres PEAK'!D162</f>
        <v>0.96352442847947506</v>
      </c>
      <c r="E162" s="125">
        <f>'Operated KMs PEAK'!E162/'Scheduled kilometres PEAK'!E162</f>
        <v>0.90253130048833108</v>
      </c>
      <c r="F162" s="125">
        <f>'Operated KMs PEAK'!F162/'Scheduled kilometres PEAK'!F162</f>
        <v>0.90855681721694814</v>
      </c>
      <c r="G162" s="125">
        <f>'Operated KMs PEAK'!G162/'Scheduled kilometres PEAK'!G162</f>
        <v>0.96881333309959261</v>
      </c>
      <c r="H162" s="125">
        <f>'Operated KMs PEAK'!H162/'Scheduled kilometres PEAK'!H162</f>
        <v>0.942321241945419</v>
      </c>
      <c r="I162" s="125">
        <f>'Operated KMs PEAK'!I162/'Scheduled kilometres PEAK'!I162</f>
        <v>0.98039077261684759</v>
      </c>
      <c r="J162" s="125">
        <f>'Operated KMs PEAK'!J162/'Scheduled kilometres PEAK'!J162</f>
        <v>0.96864464315492327</v>
      </c>
      <c r="K162" s="125">
        <f>'Operated KMs PEAK'!K162/'Scheduled kilometres PEAK'!K162</f>
        <v>0.9813054674325663</v>
      </c>
      <c r="L162" s="125">
        <f>'Operated KMs PEAK'!L162/'Scheduled kilometres PEAK'!L162</f>
        <v>0.96902749804475263</v>
      </c>
      <c r="M162" s="125">
        <f>'Operated KMs PEAK'!M162/'Scheduled kilometres PEAK'!M162</f>
        <v>0.97391838486188698</v>
      </c>
      <c r="N162" s="125">
        <f>'Operated KMs PEAK'!N162/'Scheduled kilometres PEAK'!N162</f>
        <v>0.98361756386446975</v>
      </c>
    </row>
    <row r="163" spans="1:14" x14ac:dyDescent="0.2">
      <c r="A163" s="2" t="s">
        <v>78</v>
      </c>
      <c r="B163" s="125">
        <f>'Operated KMs PEAK'!B163/'Scheduled kilometres PEAK'!B163</f>
        <v>0.93524290225346418</v>
      </c>
      <c r="C163" s="125">
        <f>'Operated KMs PEAK'!C163/'Scheduled kilometres PEAK'!C163</f>
        <v>0.97811737486816708</v>
      </c>
      <c r="D163" s="125">
        <f>'Operated KMs PEAK'!D163/'Scheduled kilometres PEAK'!D163</f>
        <v>0.93983963249507863</v>
      </c>
      <c r="E163" s="125">
        <f>'Operated KMs PEAK'!E163/'Scheduled kilometres PEAK'!E163</f>
        <v>0.88222264234530989</v>
      </c>
      <c r="F163" s="125">
        <f>'Operated KMs PEAK'!F163/'Scheduled kilometres PEAK'!F163</f>
        <v>0.87027206289416448</v>
      </c>
      <c r="G163" s="125">
        <f>'Operated KMs PEAK'!G163/'Scheduled kilometres PEAK'!G163</f>
        <v>0.96764636365946954</v>
      </c>
      <c r="H163" s="125">
        <f>'Operated KMs PEAK'!H163/'Scheduled kilometres PEAK'!H163</f>
        <v>0.95753277767516409</v>
      </c>
      <c r="I163" s="125">
        <f>'Operated KMs PEAK'!I163/'Scheduled kilometres PEAK'!I163</f>
        <v>0.96813360171906193</v>
      </c>
      <c r="J163" s="125">
        <f>'Operated KMs PEAK'!J163/'Scheduled kilometres PEAK'!J163</f>
        <v>0.94469261861454468</v>
      </c>
      <c r="K163" s="125">
        <f>'Operated KMs PEAK'!K163/'Scheduled kilometres PEAK'!K163</f>
        <v>0.98194783933048135</v>
      </c>
      <c r="L163" s="125">
        <f>'Operated KMs PEAK'!L163/'Scheduled kilometres PEAK'!L163</f>
        <v>0.93373950607774059</v>
      </c>
      <c r="M163" s="125">
        <f>'Operated KMs PEAK'!M163/'Scheduled kilometres PEAK'!M163</f>
        <v>0.93210311898416331</v>
      </c>
      <c r="N163" s="125">
        <f>'Operated KMs PEAK'!N163/'Scheduled kilometres PEAK'!N163</f>
        <v>0.94658919947460995</v>
      </c>
    </row>
    <row r="164" spans="1:14" x14ac:dyDescent="0.2">
      <c r="A164" s="2" t="s">
        <v>7</v>
      </c>
      <c r="B164" s="125">
        <f>'Operated KMs PEAK'!B164/'Scheduled kilometres PEAK'!B164</f>
        <v>0.96354589495334353</v>
      </c>
      <c r="C164" s="125">
        <f>'Operated KMs PEAK'!C164/'Scheduled kilometres PEAK'!C164</f>
        <v>0.99001484716295263</v>
      </c>
      <c r="D164" s="125">
        <f>'Operated KMs PEAK'!D164/'Scheduled kilometres PEAK'!D164</f>
        <v>0.96909374631678369</v>
      </c>
      <c r="E164" s="125">
        <f>'Operated KMs PEAK'!E164/'Scheduled kilometres PEAK'!E164</f>
        <v>0.90795935347989976</v>
      </c>
      <c r="F164" s="125">
        <f>'Operated KMs PEAK'!F164/'Scheduled kilometres PEAK'!F164</f>
        <v>0.8366543156081947</v>
      </c>
      <c r="G164" s="125">
        <f>'Operated KMs PEAK'!G164/'Scheduled kilometres PEAK'!G164</f>
        <v>0.95224072554664929</v>
      </c>
      <c r="H164" s="125">
        <f>'Operated KMs PEAK'!H164/'Scheduled kilometres PEAK'!H164</f>
        <v>0.9671381219698576</v>
      </c>
      <c r="I164" s="125">
        <f>'Operated KMs PEAK'!I164/'Scheduled kilometres PEAK'!I164</f>
        <v>0.97466227950483686</v>
      </c>
      <c r="J164" s="125">
        <f>'Operated KMs PEAK'!J164/'Scheduled kilometres PEAK'!J164</f>
        <v>0.97778033112887675</v>
      </c>
      <c r="K164" s="125">
        <f>'Operated KMs PEAK'!K164/'Scheduled kilometres PEAK'!K164</f>
        <v>0.97673914663704731</v>
      </c>
      <c r="L164" s="125">
        <f>'Operated KMs PEAK'!L164/'Scheduled kilometres PEAK'!L164</f>
        <v>0.98010461272088045</v>
      </c>
      <c r="M164" s="125">
        <f>'Operated KMs PEAK'!M164/'Scheduled kilometres PEAK'!M164</f>
        <v>0.97236521055488412</v>
      </c>
      <c r="N164" s="125">
        <f>'Operated KMs PEAK'!N164/'Scheduled kilometres PEAK'!N164</f>
        <v>0.96850075086367327</v>
      </c>
    </row>
    <row r="165" spans="1:14" x14ac:dyDescent="0.2">
      <c r="A165" s="2" t="s">
        <v>8</v>
      </c>
      <c r="B165" s="125">
        <f>'Operated KMs PEAK'!B165/'Scheduled kilometres PEAK'!B165</f>
        <v>0.96048230015505764</v>
      </c>
      <c r="C165" s="125">
        <f>'Operated KMs PEAK'!C165/'Scheduled kilometres PEAK'!C165</f>
        <v>0.99326705853167829</v>
      </c>
      <c r="D165" s="125">
        <f>'Operated KMs PEAK'!D165/'Scheduled kilometres PEAK'!D165</f>
        <v>0.98320852113154711</v>
      </c>
      <c r="E165" s="125">
        <f>'Operated KMs PEAK'!E165/'Scheduled kilometres PEAK'!E165</f>
        <v>0.93402806547889761</v>
      </c>
      <c r="F165" s="125">
        <f>'Operated KMs PEAK'!F165/'Scheduled kilometres PEAK'!F165</f>
        <v>0.92325704536622621</v>
      </c>
      <c r="G165" s="125">
        <f>'Operated KMs PEAK'!G165/'Scheduled kilometres PEAK'!G165</f>
        <v>0.981814331492188</v>
      </c>
      <c r="H165" s="125">
        <f>'Operated KMs PEAK'!H165/'Scheduled kilometres PEAK'!H165</f>
        <v>0.97994283789398318</v>
      </c>
      <c r="I165" s="125">
        <f>'Operated KMs PEAK'!I165/'Scheduled kilometres PEAK'!I165</f>
        <v>0.99111510756225696</v>
      </c>
      <c r="J165" s="125">
        <f>'Operated KMs PEAK'!J165/'Scheduled kilometres PEAK'!J165</f>
        <v>0.9838933382639915</v>
      </c>
      <c r="K165" s="125">
        <f>'Operated KMs PEAK'!K165/'Scheduled kilometres PEAK'!K165</f>
        <v>0.99577832914336362</v>
      </c>
      <c r="L165" s="125">
        <f>'Operated KMs PEAK'!L165/'Scheduled kilometres PEAK'!L165</f>
        <v>0.99212003126786519</v>
      </c>
      <c r="M165" s="125">
        <f>'Operated KMs PEAK'!M165/'Scheduled kilometres PEAK'!M165</f>
        <v>0.97626451321659635</v>
      </c>
      <c r="N165" s="125">
        <f>'Operated KMs PEAK'!N165/'Scheduled kilometres PEAK'!N165</f>
        <v>0.98742942923950894</v>
      </c>
    </row>
    <row r="166" spans="1:14" x14ac:dyDescent="0.2">
      <c r="A166" s="2" t="s">
        <v>9</v>
      </c>
      <c r="B166" s="125">
        <f>'Operated KMs PEAK'!B166/'Scheduled kilometres PEAK'!B166</f>
        <v>0.98211137899095236</v>
      </c>
      <c r="C166" s="125">
        <f>'Operated KMs PEAK'!C166/'Scheduled kilometres PEAK'!C166</f>
        <v>0.98831060793634651</v>
      </c>
      <c r="D166" s="125">
        <f>'Operated KMs PEAK'!D166/'Scheduled kilometres PEAK'!D166</f>
        <v>0.98153828170770518</v>
      </c>
      <c r="E166" s="125">
        <f>'Operated KMs PEAK'!E166/'Scheduled kilometres PEAK'!E166</f>
        <v>0.91043748176332639</v>
      </c>
      <c r="F166" s="125">
        <f>'Operated KMs PEAK'!F166/'Scheduled kilometres PEAK'!F166</f>
        <v>0.93823203616747719</v>
      </c>
      <c r="G166" s="125">
        <f>'Operated KMs PEAK'!G166/'Scheduled kilometres PEAK'!G166</f>
        <v>0.98175124957248339</v>
      </c>
      <c r="H166" s="125">
        <f>'Operated KMs PEAK'!H166/'Scheduled kilometres PEAK'!H166</f>
        <v>0.97377920397373552</v>
      </c>
      <c r="I166" s="125">
        <f>'Operated KMs PEAK'!I166/'Scheduled kilometres PEAK'!I166</f>
        <v>0.96288979546618969</v>
      </c>
      <c r="J166" s="125">
        <f>'Operated KMs PEAK'!J166/'Scheduled kilometres PEAK'!J166</f>
        <v>0.98067244574690327</v>
      </c>
      <c r="K166" s="125">
        <f>'Operated KMs PEAK'!K166/'Scheduled kilometres PEAK'!K166</f>
        <v>0.98287814447407251</v>
      </c>
      <c r="L166" s="125">
        <f>'Operated KMs PEAK'!L166/'Scheduled kilometres PEAK'!L166</f>
        <v>0.9640279119435694</v>
      </c>
      <c r="M166" s="125">
        <f>'Operated KMs PEAK'!M166/'Scheduled kilometres PEAK'!M166</f>
        <v>0.96285723942626511</v>
      </c>
      <c r="N166" s="125">
        <f>'Operated KMs PEAK'!N166/'Scheduled kilometres PEAK'!N166</f>
        <v>0.99025186245611874</v>
      </c>
    </row>
    <row r="167" spans="1:14" x14ac:dyDescent="0.2">
      <c r="A167" s="2" t="s">
        <v>10</v>
      </c>
      <c r="B167" s="125">
        <f>'Operated KMs PEAK'!B167/'Scheduled kilometres PEAK'!B167</f>
        <v>0.98560230230347257</v>
      </c>
      <c r="C167" s="125">
        <f>'Operated KMs PEAK'!C167/'Scheduled kilometres PEAK'!C167</f>
        <v>0.99110251022194751</v>
      </c>
      <c r="D167" s="125">
        <f>'Operated KMs PEAK'!D167/'Scheduled kilometres PEAK'!D167</f>
        <v>0.99569664791804435</v>
      </c>
      <c r="E167" s="125">
        <f>'Operated KMs PEAK'!E167/'Scheduled kilometres PEAK'!E167</f>
        <v>0.94003128963357652</v>
      </c>
      <c r="F167" s="125">
        <f>'Operated KMs PEAK'!F167/'Scheduled kilometres PEAK'!F167</f>
        <v>0.93693902204232293</v>
      </c>
      <c r="G167" s="125">
        <f>'Operated KMs PEAK'!G167/'Scheduled kilometres PEAK'!G167</f>
        <v>0.99143609904060592</v>
      </c>
      <c r="H167" s="125">
        <f>'Operated KMs PEAK'!H167/'Scheduled kilometres PEAK'!H167</f>
        <v>0.98613716452687328</v>
      </c>
      <c r="I167" s="125">
        <f>'Operated KMs PEAK'!I167/'Scheduled kilometres PEAK'!I167</f>
        <v>0.98527942511975553</v>
      </c>
      <c r="J167" s="125">
        <f>'Operated KMs PEAK'!J167/'Scheduled kilometres PEAK'!J167</f>
        <v>0.99144873014190926</v>
      </c>
      <c r="K167" s="125">
        <f>'Operated KMs PEAK'!K167/'Scheduled kilometres PEAK'!K167</f>
        <v>0.99246475701353509</v>
      </c>
      <c r="L167" s="125">
        <f>'Operated KMs PEAK'!L167/'Scheduled kilometres PEAK'!L167</f>
        <v>0.9844804400404038</v>
      </c>
      <c r="M167" s="125">
        <f>'Operated KMs PEAK'!M167/'Scheduled kilometres PEAK'!M167</f>
        <v>0.98834197018981529</v>
      </c>
      <c r="N167" s="125">
        <f>'Operated KMs PEAK'!N167/'Scheduled kilometres PEAK'!N167</f>
        <v>0.98904136201362114</v>
      </c>
    </row>
    <row r="168" spans="1:14" x14ac:dyDescent="0.2">
      <c r="A168" s="2" t="s">
        <v>11</v>
      </c>
      <c r="B168" s="125">
        <f>'Operated KMs PEAK'!B168/'Scheduled kilometres PEAK'!B168</f>
        <v>0.96801890051433559</v>
      </c>
      <c r="C168" s="125">
        <f>'Operated KMs PEAK'!C168/'Scheduled kilometres PEAK'!C168</f>
        <v>0.97972423762381233</v>
      </c>
      <c r="D168" s="125">
        <f>'Operated KMs PEAK'!D168/'Scheduled kilometres PEAK'!D168</f>
        <v>0.96786286174000025</v>
      </c>
      <c r="E168" s="125">
        <f>'Operated KMs PEAK'!E168/'Scheduled kilometres PEAK'!E168</f>
        <v>0.90743390190252005</v>
      </c>
      <c r="F168" s="125">
        <f>'Operated KMs PEAK'!F168/'Scheduled kilometres PEAK'!F168</f>
        <v>0.91643614822758535</v>
      </c>
      <c r="G168" s="125">
        <f>'Operated KMs PEAK'!G168/'Scheduled kilometres PEAK'!G168</f>
        <v>0.95817274073618863</v>
      </c>
      <c r="H168" s="125">
        <f>'Operated KMs PEAK'!H168/'Scheduled kilometres PEAK'!H168</f>
        <v>0.96408736371577153</v>
      </c>
      <c r="I168" s="125">
        <f>'Operated KMs PEAK'!I168/'Scheduled kilometres PEAK'!I168</f>
        <v>0.94409176144880536</v>
      </c>
      <c r="J168" s="125">
        <f>'Operated KMs PEAK'!J168/'Scheduled kilometres PEAK'!J168</f>
        <v>0.85865644875126512</v>
      </c>
      <c r="K168" s="125">
        <f>'Operated KMs PEAK'!K168/'Scheduled kilometres PEAK'!K168</f>
        <v>0.93975004663680728</v>
      </c>
      <c r="L168" s="125">
        <f>'Operated KMs PEAK'!L168/'Scheduled kilometres PEAK'!L168</f>
        <v>0.95571527280044588</v>
      </c>
      <c r="M168" s="125">
        <f>'Operated KMs PEAK'!M168/'Scheduled kilometres PEAK'!M168</f>
        <v>0.96659782804107419</v>
      </c>
      <c r="N168" s="125">
        <f>'Operated KMs PEAK'!N168/'Scheduled kilometres PEAK'!N168</f>
        <v>0.89591109070523256</v>
      </c>
    </row>
    <row r="169" spans="1:14" x14ac:dyDescent="0.2">
      <c r="A169" s="2" t="s">
        <v>12</v>
      </c>
      <c r="B169" s="125">
        <f>'Operated KMs PEAK'!B169/'Scheduled kilometres PEAK'!B169</f>
        <v>0.96983998039235508</v>
      </c>
      <c r="C169" s="125">
        <f>'Operated KMs PEAK'!C169/'Scheduled kilometres PEAK'!C169</f>
        <v>0.97586443301920933</v>
      </c>
      <c r="D169" s="125">
        <f>'Operated KMs PEAK'!D169/'Scheduled kilometres PEAK'!D169</f>
        <v>0.98037547144625325</v>
      </c>
      <c r="E169" s="125">
        <f>'Operated KMs PEAK'!E169/'Scheduled kilometres PEAK'!E169</f>
        <v>0.91437622816911779</v>
      </c>
      <c r="F169" s="125">
        <f>'Operated KMs PEAK'!F169/'Scheduled kilometres PEAK'!F169</f>
        <v>0.92565406633965497</v>
      </c>
      <c r="G169" s="125">
        <f>'Operated KMs PEAK'!G169/'Scheduled kilometres PEAK'!G169</f>
        <v>0.97954464042258471</v>
      </c>
      <c r="H169" s="125">
        <f>'Operated KMs PEAK'!H169/'Scheduled kilometres PEAK'!H169</f>
        <v>0.96431500517987423</v>
      </c>
      <c r="I169" s="125">
        <f>'Operated KMs PEAK'!I169/'Scheduled kilometres PEAK'!I169</f>
        <v>0.97972067949586128</v>
      </c>
      <c r="J169" s="125">
        <f>'Operated KMs PEAK'!J169/'Scheduled kilometres PEAK'!J169</f>
        <v>0.96807929915617186</v>
      </c>
      <c r="K169" s="125">
        <f>'Operated KMs PEAK'!K169/'Scheduled kilometres PEAK'!K169</f>
        <v>0.98523297120156184</v>
      </c>
      <c r="L169" s="125">
        <f>'Operated KMs PEAK'!L169/'Scheduled kilometres PEAK'!L169</f>
        <v>0.95617895802249253</v>
      </c>
      <c r="M169" s="125">
        <f>'Operated KMs PEAK'!M169/'Scheduled kilometres PEAK'!M169</f>
        <v>0.96190973661070756</v>
      </c>
      <c r="N169" s="125">
        <f>'Operated KMs PEAK'!N169/'Scheduled kilometres PEAK'!N169</f>
        <v>0.96581058111280815</v>
      </c>
    </row>
    <row r="170" spans="1:14" x14ac:dyDescent="0.2">
      <c r="A170" s="7" t="s">
        <v>79</v>
      </c>
      <c r="B170" s="126">
        <f>'Operated KMs PEAK'!B170/'Scheduled kilometres PEAK'!B170</f>
        <v>0.96604785555028361</v>
      </c>
      <c r="C170" s="126">
        <f>'Operated KMs PEAK'!C170/'Scheduled kilometres PEAK'!C170</f>
        <v>0.98264732340475458</v>
      </c>
      <c r="D170" s="126">
        <f>'Operated KMs PEAK'!D170/'Scheduled kilometres PEAK'!D170</f>
        <v>0.97405356473911686</v>
      </c>
      <c r="E170" s="126">
        <f>'Operated KMs PEAK'!E170/'Scheduled kilometres PEAK'!E170</f>
        <v>0.91658659290535971</v>
      </c>
      <c r="F170" s="126">
        <f>'Operated KMs PEAK'!F170/'Scheduled kilometres PEAK'!F170</f>
        <v>0.90577569039467254</v>
      </c>
      <c r="G170" s="126">
        <f>'Operated KMs PEAK'!G170/'Scheduled kilometres PEAK'!G170</f>
        <v>0.96420728859057736</v>
      </c>
      <c r="H170" s="126">
        <f>'Operated KMs PEAK'!H170/'Scheduled kilometres PEAK'!H170</f>
        <v>0.96113003589894574</v>
      </c>
      <c r="I170" s="126">
        <f>'Operated KMs PEAK'!I170/'Scheduled kilometres PEAK'!I170</f>
        <v>0.96516979507470657</v>
      </c>
      <c r="J170" s="126">
        <f>'Operated KMs PEAK'!J170/'Scheduled kilometres PEAK'!J170</f>
        <v>0.95713845276161991</v>
      </c>
      <c r="K170" s="126">
        <f>'Operated KMs PEAK'!K170/'Scheduled kilometres PEAK'!K170</f>
        <v>0.97788218126509674</v>
      </c>
      <c r="L170" s="126">
        <f>'Operated KMs PEAK'!L170/'Scheduled kilometres PEAK'!L170</f>
        <v>0.96865727130845292</v>
      </c>
      <c r="M170" s="126">
        <f>'Operated KMs PEAK'!M170/'Scheduled kilometres PEAK'!M170</f>
        <v>0.96814381482593326</v>
      </c>
      <c r="N170" s="126">
        <f>'Operated KMs PEAK'!N170/'Scheduled kilometres PEAK'!N170</f>
        <v>0.95613836550128728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PEAK'!B172/'Scheduled kilometres PEAK'!B172</f>
        <v>0.9579304582902376</v>
      </c>
      <c r="C172" s="125">
        <f>'Operated KMs PEAK'!C172/'Scheduled kilometres PEAK'!C172</f>
        <v>0.96300336584529334</v>
      </c>
      <c r="D172" s="125">
        <f>'Operated KMs PEAK'!D172/'Scheduled kilometres PEAK'!D172</f>
        <v>0.94056178823189462</v>
      </c>
      <c r="E172" s="125">
        <f>'Operated KMs PEAK'!E172/'Scheduled kilometres PEAK'!E172</f>
        <v>0.9720818867517439</v>
      </c>
      <c r="F172" s="125">
        <f>'Operated KMs PEAK'!F172/'Scheduled kilometres PEAK'!F172</f>
        <v>0.97121472203807191</v>
      </c>
      <c r="G172" s="125">
        <f>'Operated KMs PEAK'!G172/'Scheduled kilometres PEAK'!G172</f>
        <v>0.94854209209266238</v>
      </c>
      <c r="H172" s="125">
        <f>'Operated KMs PEAK'!H172/'Scheduled kilometres PEAK'!H172</f>
        <v>0.95883692166384416</v>
      </c>
      <c r="I172" s="125">
        <f>'Operated KMs PEAK'!I172/'Scheduled kilometres PEAK'!I172</f>
        <v>0.95235483374344054</v>
      </c>
      <c r="J172" s="125">
        <f>'Operated KMs PEAK'!J172/'Scheduled kilometres PEAK'!J172</f>
        <v>0.96474637749488212</v>
      </c>
      <c r="K172" s="125">
        <f>'Operated KMs PEAK'!K172/'Scheduled kilometres PEAK'!K172</f>
        <v>0.98494713061918004</v>
      </c>
      <c r="L172" s="125">
        <f>'Operated KMs PEAK'!L172/'Scheduled kilometres PEAK'!L172</f>
        <v>0.89688808419146759</v>
      </c>
      <c r="M172" s="125">
        <f>'Operated KMs PEAK'!M172/'Scheduled kilometres PEAK'!M172</f>
        <v>0.94849752524291808</v>
      </c>
      <c r="N172" s="125">
        <f>'Operated KMs PEAK'!N172/'Scheduled kilometres PEAK'!N172</f>
        <v>0.95339573832011815</v>
      </c>
    </row>
    <row r="173" spans="1:14" x14ac:dyDescent="0.2">
      <c r="A173" s="2" t="s">
        <v>5</v>
      </c>
      <c r="B173" s="125">
        <f>'Operated KMs PEAK'!B173/'Scheduled kilometres PEAK'!B173</f>
        <v>0.95915374665943121</v>
      </c>
      <c r="C173" s="125">
        <f>'Operated KMs PEAK'!C173/'Scheduled kilometres PEAK'!C173</f>
        <v>0.95773456097675336</v>
      </c>
      <c r="D173" s="125">
        <f>'Operated KMs PEAK'!D173/'Scheduled kilometres PEAK'!D173</f>
        <v>0.95053252681811218</v>
      </c>
      <c r="E173" s="125">
        <f>'Operated KMs PEAK'!E173/'Scheduled kilometres PEAK'!E173</f>
        <v>0.9366134289019854</v>
      </c>
      <c r="F173" s="125">
        <f>'Operated KMs PEAK'!F173/'Scheduled kilometres PEAK'!F173</f>
        <v>0.97026616688814149</v>
      </c>
      <c r="G173" s="125">
        <f>'Operated KMs PEAK'!G173/'Scheduled kilometres PEAK'!G173</f>
        <v>0.94008736643748925</v>
      </c>
      <c r="H173" s="125">
        <f>'Operated KMs PEAK'!H173/'Scheduled kilometres PEAK'!H173</f>
        <v>0.94383883072990871</v>
      </c>
      <c r="I173" s="125">
        <f>'Operated KMs PEAK'!I173/'Scheduled kilometres PEAK'!I173</f>
        <v>0.94561498440098279</v>
      </c>
      <c r="J173" s="125">
        <f>'Operated KMs PEAK'!J173/'Scheduled kilometres PEAK'!J173</f>
        <v>0.90309303653264306</v>
      </c>
      <c r="K173" s="125">
        <f>'Operated KMs PEAK'!K173/'Scheduled kilometres PEAK'!K173</f>
        <v>0.93707285968276244</v>
      </c>
      <c r="L173" s="125">
        <f>'Operated KMs PEAK'!L173/'Scheduled kilometres PEAK'!L173</f>
        <v>0.88902011206617126</v>
      </c>
      <c r="M173" s="125">
        <f>'Operated KMs PEAK'!M173/'Scheduled kilometres PEAK'!M173</f>
        <v>0.93615396470651402</v>
      </c>
      <c r="N173" s="125">
        <f>'Operated KMs PEAK'!N173/'Scheduled kilometres PEAK'!N173</f>
        <v>0.94430374996926869</v>
      </c>
    </row>
    <row r="174" spans="1:14" x14ac:dyDescent="0.2">
      <c r="A174" s="2" t="s">
        <v>6</v>
      </c>
      <c r="B174" s="125">
        <f>'Operated KMs PEAK'!B174/'Scheduled kilometres PEAK'!B174</f>
        <v>0.94488019260145439</v>
      </c>
      <c r="C174" s="125">
        <f>'Operated KMs PEAK'!C174/'Scheduled kilometres PEAK'!C174</f>
        <v>0.97460686884580161</v>
      </c>
      <c r="D174" s="125">
        <f>'Operated KMs PEAK'!D174/'Scheduled kilometres PEAK'!D174</f>
        <v>0.94527760021998963</v>
      </c>
      <c r="E174" s="125">
        <f>'Operated KMs PEAK'!E174/'Scheduled kilometres PEAK'!E174</f>
        <v>0.96370890935839948</v>
      </c>
      <c r="F174" s="125">
        <f>'Operated KMs PEAK'!F174/'Scheduled kilometres PEAK'!F174</f>
        <v>0.96529868565852028</v>
      </c>
      <c r="G174" s="125">
        <f>'Operated KMs PEAK'!G174/'Scheduled kilometres PEAK'!G174</f>
        <v>0.98265943323553995</v>
      </c>
      <c r="H174" s="125">
        <f>'Operated KMs PEAK'!H174/'Scheduled kilometres PEAK'!H174</f>
        <v>0.97746067011343896</v>
      </c>
      <c r="I174" s="125">
        <f>'Operated KMs PEAK'!I174/'Scheduled kilometres PEAK'!I174</f>
        <v>0.97547704574240579</v>
      </c>
      <c r="J174" s="125">
        <f>'Operated KMs PEAK'!J174/'Scheduled kilometres PEAK'!J174</f>
        <v>0.96626592747935747</v>
      </c>
      <c r="K174" s="125">
        <f>'Operated KMs PEAK'!K174/'Scheduled kilometres PEAK'!K174</f>
        <v>0.97747346402076241</v>
      </c>
      <c r="L174" s="125">
        <f>'Operated KMs PEAK'!L174/'Scheduled kilometres PEAK'!L174</f>
        <v>0.91575271831288108</v>
      </c>
      <c r="M174" s="125">
        <f>'Operated KMs PEAK'!M174/'Scheduled kilometres PEAK'!M174</f>
        <v>0.93251801249974042</v>
      </c>
      <c r="N174" s="125">
        <f>'Operated KMs PEAK'!N174/'Scheduled kilometres PEAK'!N174</f>
        <v>0.9472363530657586</v>
      </c>
    </row>
    <row r="175" spans="1:14" x14ac:dyDescent="0.2">
      <c r="A175" s="2" t="s">
        <v>78</v>
      </c>
      <c r="B175" s="125">
        <f>'Operated KMs PEAK'!B175/'Scheduled kilometres PEAK'!B175</f>
        <v>0.95674455576287887</v>
      </c>
      <c r="C175" s="125">
        <f>'Operated KMs PEAK'!C175/'Scheduled kilometres PEAK'!C175</f>
        <v>0.95414978060565159</v>
      </c>
      <c r="D175" s="125">
        <f>'Operated KMs PEAK'!D175/'Scheduled kilometres PEAK'!D175</f>
        <v>0.92925786889584761</v>
      </c>
      <c r="E175" s="125">
        <f>'Operated KMs PEAK'!E175/'Scheduled kilometres PEAK'!E175</f>
        <v>0.91490918386047548</v>
      </c>
      <c r="F175" s="125">
        <f>'Operated KMs PEAK'!F175/'Scheduled kilometres PEAK'!F175</f>
        <v>0.94772926555520887</v>
      </c>
      <c r="G175" s="125">
        <f>'Operated KMs PEAK'!G175/'Scheduled kilometres PEAK'!G175</f>
        <v>0.89687138985869086</v>
      </c>
      <c r="H175" s="125">
        <f>'Operated KMs PEAK'!H175/'Scheduled kilometres PEAK'!H175</f>
        <v>0.95323481021698031</v>
      </c>
      <c r="I175" s="125">
        <f>'Operated KMs PEAK'!I175/'Scheduled kilometres PEAK'!I175</f>
        <v>0.90631714725923807</v>
      </c>
      <c r="J175" s="125">
        <f>'Operated KMs PEAK'!J175/'Scheduled kilometres PEAK'!J175</f>
        <v>0.93515465053584745</v>
      </c>
      <c r="K175" s="125">
        <f>'Operated KMs PEAK'!K175/'Scheduled kilometres PEAK'!K175</f>
        <v>0.94099353990337498</v>
      </c>
      <c r="L175" s="125">
        <f>'Operated KMs PEAK'!L175/'Scheduled kilometres PEAK'!L175</f>
        <v>0.90405246539321638</v>
      </c>
      <c r="M175" s="125">
        <f>'Operated KMs PEAK'!M175/'Scheduled kilometres PEAK'!M175</f>
        <v>0.92458517597504375</v>
      </c>
      <c r="N175" s="125">
        <f>'Operated KMs PEAK'!N175/'Scheduled kilometres PEAK'!N175</f>
        <v>0.95826418034837779</v>
      </c>
    </row>
    <row r="176" spans="1:14" x14ac:dyDescent="0.2">
      <c r="A176" s="2" t="s">
        <v>7</v>
      </c>
      <c r="B176" s="125">
        <f>'Operated KMs PEAK'!B176/'Scheduled kilometres PEAK'!B176</f>
        <v>0.97359604323567583</v>
      </c>
      <c r="C176" s="125">
        <f>'Operated KMs PEAK'!C176/'Scheduled kilometres PEAK'!C176</f>
        <v>0.97162823304145252</v>
      </c>
      <c r="D176" s="125">
        <f>'Operated KMs PEAK'!D176/'Scheduled kilometres PEAK'!D176</f>
        <v>0.95149552600520393</v>
      </c>
      <c r="E176" s="125">
        <f>'Operated KMs PEAK'!E176/'Scheduled kilometres PEAK'!E176</f>
        <v>0.97108167476995555</v>
      </c>
      <c r="F176" s="125">
        <f>'Operated KMs PEAK'!F176/'Scheduled kilometres PEAK'!F176</f>
        <v>0.97707238918176731</v>
      </c>
      <c r="G176" s="125">
        <f>'Operated KMs PEAK'!G176/'Scheduled kilometres PEAK'!G176</f>
        <v>0.9695055663134533</v>
      </c>
      <c r="H176" s="125">
        <f>'Operated KMs PEAK'!H176/'Scheduled kilometres PEAK'!H176</f>
        <v>0.97078630564845192</v>
      </c>
      <c r="I176" s="125">
        <f>'Operated KMs PEAK'!I176/'Scheduled kilometres PEAK'!I176</f>
        <v>0.95307633903322309</v>
      </c>
      <c r="J176" s="125">
        <f>'Operated KMs PEAK'!J176/'Scheduled kilometres PEAK'!J176</f>
        <v>0.96011029597741726</v>
      </c>
      <c r="K176" s="125">
        <f>'Operated KMs PEAK'!K176/'Scheduled kilometres PEAK'!K176</f>
        <v>0.95916986558053752</v>
      </c>
      <c r="L176" s="125">
        <f>'Operated KMs PEAK'!L176/'Scheduled kilometres PEAK'!L176</f>
        <v>0.96039898234053234</v>
      </c>
      <c r="M176" s="125">
        <f>'Operated KMs PEAK'!M176/'Scheduled kilometres PEAK'!M176</f>
        <v>0.94593102547869701</v>
      </c>
      <c r="N176" s="125">
        <f>'Operated KMs PEAK'!N176/'Scheduled kilometres PEAK'!N176</f>
        <v>0.97273157371389463</v>
      </c>
    </row>
    <row r="177" spans="1:14" x14ac:dyDescent="0.2">
      <c r="A177" s="2" t="s">
        <v>8</v>
      </c>
      <c r="B177" s="125">
        <f>'Operated KMs PEAK'!B177/'Scheduled kilometres PEAK'!B177</f>
        <v>0.97741494620541658</v>
      </c>
      <c r="C177" s="125">
        <f>'Operated KMs PEAK'!C177/'Scheduled kilometres PEAK'!C177</f>
        <v>0.97727228799350163</v>
      </c>
      <c r="D177" s="125">
        <f>'Operated KMs PEAK'!D177/'Scheduled kilometres PEAK'!D177</f>
        <v>0.97411349971637085</v>
      </c>
      <c r="E177" s="125">
        <f>'Operated KMs PEAK'!E177/'Scheduled kilometres PEAK'!E177</f>
        <v>0.98586532918728198</v>
      </c>
      <c r="F177" s="125">
        <f>'Operated KMs PEAK'!F177/'Scheduled kilometres PEAK'!F177</f>
        <v>0.98026368907570249</v>
      </c>
      <c r="G177" s="125">
        <f>'Operated KMs PEAK'!G177/'Scheduled kilometres PEAK'!G177</f>
        <v>0.97852455890256107</v>
      </c>
      <c r="H177" s="125">
        <f>'Operated KMs PEAK'!H177/'Scheduled kilometres PEAK'!H177</f>
        <v>0.98832367420774581</v>
      </c>
      <c r="I177" s="125">
        <f>'Operated KMs PEAK'!I177/'Scheduled kilometres PEAK'!I177</f>
        <v>0.98030722558474059</v>
      </c>
      <c r="J177" s="125">
        <f>'Operated KMs PEAK'!J177/'Scheduled kilometres PEAK'!J177</f>
        <v>0.98142759639133703</v>
      </c>
      <c r="K177" s="125">
        <f>'Operated KMs PEAK'!K177/'Scheduled kilometres PEAK'!K177</f>
        <v>0.99659220369907253</v>
      </c>
      <c r="L177" s="125">
        <f>'Operated KMs PEAK'!L177/'Scheduled kilometres PEAK'!L177</f>
        <v>0.96579190414167282</v>
      </c>
      <c r="M177" s="125">
        <f>'Operated KMs PEAK'!M177/'Scheduled kilometres PEAK'!M177</f>
        <v>0.96524949388184378</v>
      </c>
      <c r="N177" s="125">
        <f>'Operated KMs PEAK'!N177/'Scheduled kilometres PEAK'!N177</f>
        <v>0.99502213384559834</v>
      </c>
    </row>
    <row r="178" spans="1:14" x14ac:dyDescent="0.2">
      <c r="A178" s="2" t="s">
        <v>9</v>
      </c>
      <c r="B178" s="125">
        <f>'Operated KMs PEAK'!B178/'Scheduled kilometres PEAK'!B178</f>
        <v>0.98758549624375602</v>
      </c>
      <c r="C178" s="125">
        <f>'Operated KMs PEAK'!C178/'Scheduled kilometres PEAK'!C178</f>
        <v>0.97386489223663808</v>
      </c>
      <c r="D178" s="125">
        <f>'Operated KMs PEAK'!D178/'Scheduled kilometres PEAK'!D178</f>
        <v>0.95584280983707248</v>
      </c>
      <c r="E178" s="125">
        <f>'Operated KMs PEAK'!E178/'Scheduled kilometres PEAK'!E178</f>
        <v>0.94572371168771741</v>
      </c>
      <c r="F178" s="125">
        <f>'Operated KMs PEAK'!F178/'Scheduled kilometres PEAK'!F178</f>
        <v>0.97175144575750549</v>
      </c>
      <c r="G178" s="125">
        <f>'Operated KMs PEAK'!G178/'Scheduled kilometres PEAK'!G178</f>
        <v>0.97490530063931824</v>
      </c>
      <c r="H178" s="125">
        <f>'Operated KMs PEAK'!H178/'Scheduled kilometres PEAK'!H178</f>
        <v>0.98132396148689605</v>
      </c>
      <c r="I178" s="125">
        <f>'Operated KMs PEAK'!I178/'Scheduled kilometres PEAK'!I178</f>
        <v>0.97408691176658047</v>
      </c>
      <c r="J178" s="125">
        <f>'Operated KMs PEAK'!J178/'Scheduled kilometres PEAK'!J178</f>
        <v>0.97318916801095856</v>
      </c>
      <c r="K178" s="125">
        <f>'Operated KMs PEAK'!K178/'Scheduled kilometres PEAK'!K178</f>
        <v>0.97215660912268032</v>
      </c>
      <c r="L178" s="125">
        <f>'Operated KMs PEAK'!L178/'Scheduled kilometres PEAK'!L178</f>
        <v>0.97736109108600211</v>
      </c>
      <c r="M178" s="125">
        <f>'Operated KMs PEAK'!M178/'Scheduled kilometres PEAK'!M178</f>
        <v>0.96394992378637545</v>
      </c>
      <c r="N178" s="125">
        <f>'Operated KMs PEAK'!N178/'Scheduled kilometres PEAK'!N178</f>
        <v>0.97786374791064701</v>
      </c>
    </row>
    <row r="179" spans="1:14" x14ac:dyDescent="0.2">
      <c r="A179" s="2" t="s">
        <v>10</v>
      </c>
      <c r="B179" s="125">
        <f>'Operated KMs PEAK'!B179/'Scheduled kilometres PEAK'!B179</f>
        <v>0.99035912896166145</v>
      </c>
      <c r="C179" s="125">
        <f>'Operated KMs PEAK'!C179/'Scheduled kilometres PEAK'!C179</f>
        <v>0.96816130231475339</v>
      </c>
      <c r="D179" s="125">
        <f>'Operated KMs PEAK'!D179/'Scheduled kilometres PEAK'!D179</f>
        <v>0.9872009551430565</v>
      </c>
      <c r="E179" s="125">
        <f>'Operated KMs PEAK'!E179/'Scheduled kilometres PEAK'!E179</f>
        <v>0.98898020998635772</v>
      </c>
      <c r="F179" s="125">
        <f>'Operated KMs PEAK'!F179/'Scheduled kilometres PEAK'!F179</f>
        <v>0.98470219735319497</v>
      </c>
      <c r="G179" s="125">
        <f>'Operated KMs PEAK'!G179/'Scheduled kilometres PEAK'!G179</f>
        <v>0.99238523594859018</v>
      </c>
      <c r="H179" s="125">
        <f>'Operated KMs PEAK'!H179/'Scheduled kilometres PEAK'!H179</f>
        <v>0.98785569507845328</v>
      </c>
      <c r="I179" s="125">
        <f>'Operated KMs PEAK'!I179/'Scheduled kilometres PEAK'!I179</f>
        <v>0.99074001550188218</v>
      </c>
      <c r="J179" s="125">
        <f>'Operated KMs PEAK'!J179/'Scheduled kilometres PEAK'!J179</f>
        <v>0.96818254592901787</v>
      </c>
      <c r="K179" s="125">
        <f>'Operated KMs PEAK'!K179/'Scheduled kilometres PEAK'!K179</f>
        <v>0.98905579318266257</v>
      </c>
      <c r="L179" s="125">
        <f>'Operated KMs PEAK'!L179/'Scheduled kilometres PEAK'!L179</f>
        <v>0.96779124032830466</v>
      </c>
      <c r="M179" s="125">
        <f>'Operated KMs PEAK'!M179/'Scheduled kilometres PEAK'!M179</f>
        <v>0.97800189452529862</v>
      </c>
      <c r="N179" s="125">
        <f>'Operated KMs PEAK'!N179/'Scheduled kilometres PEAK'!N179</f>
        <v>0.99367811538896011</v>
      </c>
    </row>
    <row r="180" spans="1:14" x14ac:dyDescent="0.2">
      <c r="A180" s="2" t="s">
        <v>11</v>
      </c>
      <c r="B180" s="125">
        <f>'Operated KMs PEAK'!B180/'Scheduled kilometres PEAK'!B180</f>
        <v>0.96555031858207196</v>
      </c>
      <c r="C180" s="125">
        <f>'Operated KMs PEAK'!C180/'Scheduled kilometres PEAK'!C180</f>
        <v>0.96717182808736513</v>
      </c>
      <c r="D180" s="125">
        <f>'Operated KMs PEAK'!D180/'Scheduled kilometres PEAK'!D180</f>
        <v>0.97111804431617021</v>
      </c>
      <c r="E180" s="125">
        <f>'Operated KMs PEAK'!E180/'Scheduled kilometres PEAK'!E180</f>
        <v>0.96949365031981327</v>
      </c>
      <c r="F180" s="125">
        <f>'Operated KMs PEAK'!F180/'Scheduled kilometres PEAK'!F180</f>
        <v>0.96493882898846739</v>
      </c>
      <c r="G180" s="125">
        <f>'Operated KMs PEAK'!G180/'Scheduled kilometres PEAK'!G180</f>
        <v>0.95250655742004553</v>
      </c>
      <c r="H180" s="125">
        <f>'Operated KMs PEAK'!H180/'Scheduled kilometres PEAK'!H180</f>
        <v>0.95454249246693545</v>
      </c>
      <c r="I180" s="125">
        <f>'Operated KMs PEAK'!I180/'Scheduled kilometres PEAK'!I180</f>
        <v>0.9354231818299662</v>
      </c>
      <c r="J180" s="125">
        <f>'Operated KMs PEAK'!J180/'Scheduled kilometres PEAK'!J180</f>
        <v>0.6925288791949834</v>
      </c>
      <c r="K180" s="125">
        <f>'Operated KMs PEAK'!K180/'Scheduled kilometres PEAK'!K180</f>
        <v>0.83896196752255148</v>
      </c>
      <c r="L180" s="125">
        <f>'Operated KMs PEAK'!L180/'Scheduled kilometres PEAK'!L180</f>
        <v>0.89946630904467562</v>
      </c>
      <c r="M180" s="125">
        <f>'Operated KMs PEAK'!M180/'Scheduled kilometres PEAK'!M180</f>
        <v>0.93950980887436819</v>
      </c>
      <c r="N180" s="125">
        <f>'Operated KMs PEAK'!N180/'Scheduled kilometres PEAK'!N180</f>
        <v>0.95294518300712894</v>
      </c>
    </row>
    <row r="181" spans="1:14" x14ac:dyDescent="0.2">
      <c r="A181" s="2" t="s">
        <v>12</v>
      </c>
      <c r="B181" s="125">
        <f>'Operated KMs PEAK'!B181/'Scheduled kilometres PEAK'!B181</f>
        <v>0.98686400076716985</v>
      </c>
      <c r="C181" s="125">
        <f>'Operated KMs PEAK'!C181/'Scheduled kilometres PEAK'!C181</f>
        <v>0.96816815069421924</v>
      </c>
      <c r="D181" s="125">
        <f>'Operated KMs PEAK'!D181/'Scheduled kilometres PEAK'!D181</f>
        <v>0.97766685718111868</v>
      </c>
      <c r="E181" s="125">
        <f>'Operated KMs PEAK'!E181/'Scheduled kilometres PEAK'!E181</f>
        <v>0.93835676749295927</v>
      </c>
      <c r="F181" s="125">
        <f>'Operated KMs PEAK'!F181/'Scheduled kilometres PEAK'!F181</f>
        <v>0.9874091200383599</v>
      </c>
      <c r="G181" s="125">
        <f>'Operated KMs PEAK'!G181/'Scheduled kilometres PEAK'!G181</f>
        <v>0.9852408613006276</v>
      </c>
      <c r="H181" s="125">
        <f>'Operated KMs PEAK'!H181/'Scheduled kilometres PEAK'!H181</f>
        <v>0.98163684514216654</v>
      </c>
      <c r="I181" s="125">
        <f>'Operated KMs PEAK'!I181/'Scheduled kilometres PEAK'!I181</f>
        <v>0.97641386278041353</v>
      </c>
      <c r="J181" s="125">
        <f>'Operated KMs PEAK'!J181/'Scheduled kilometres PEAK'!J181</f>
        <v>0.96626558034228782</v>
      </c>
      <c r="K181" s="125">
        <f>'Operated KMs PEAK'!K181/'Scheduled kilometres PEAK'!K181</f>
        <v>0.96001087101938454</v>
      </c>
      <c r="L181" s="125">
        <f>'Operated KMs PEAK'!L181/'Scheduled kilometres PEAK'!L181</f>
        <v>0.87887634212046994</v>
      </c>
      <c r="M181" s="125">
        <f>'Operated KMs PEAK'!M181/'Scheduled kilometres PEAK'!M181</f>
        <v>0.98035425266573273</v>
      </c>
      <c r="N181" s="125">
        <f>'Operated KMs PEAK'!N181/'Scheduled kilometres PEAK'!N181</f>
        <v>0.98118426750251364</v>
      </c>
    </row>
    <row r="182" spans="1:14" x14ac:dyDescent="0.2">
      <c r="A182" s="7" t="s">
        <v>79</v>
      </c>
      <c r="B182" s="126">
        <f>'Operated KMs PEAK'!B182/'Scheduled kilometres PEAK'!B182</f>
        <v>0.97447731104023261</v>
      </c>
      <c r="C182" s="126">
        <f>'Operated KMs PEAK'!C182/'Scheduled kilometres PEAK'!C182</f>
        <v>0.96769955068125857</v>
      </c>
      <c r="D182" s="126">
        <f>'Operated KMs PEAK'!D182/'Scheduled kilometres PEAK'!D182</f>
        <v>0.96448873773270349</v>
      </c>
      <c r="E182" s="126">
        <f>'Operated KMs PEAK'!E182/'Scheduled kilometres PEAK'!E182</f>
        <v>0.9622285600551469</v>
      </c>
      <c r="F182" s="126">
        <f>'Operated KMs PEAK'!F182/'Scheduled kilometres PEAK'!F182</f>
        <v>0.9748748005063812</v>
      </c>
      <c r="G182" s="126">
        <f>'Operated KMs PEAK'!G182/'Scheduled kilometres PEAK'!G182</f>
        <v>0.96556321862745831</v>
      </c>
      <c r="H182" s="126">
        <f>'Operated KMs PEAK'!H182/'Scheduled kilometres PEAK'!H182</f>
        <v>0.97016706281672671</v>
      </c>
      <c r="I182" s="126">
        <f>'Operated KMs PEAK'!I182/'Scheduled kilometres PEAK'!I182</f>
        <v>0.96163843589322973</v>
      </c>
      <c r="J182" s="126">
        <f>'Operated KMs PEAK'!J182/'Scheduled kilometres PEAK'!J182</f>
        <v>0.91849517561958072</v>
      </c>
      <c r="K182" s="126">
        <f>'Operated KMs PEAK'!K182/'Scheduled kilometres PEAK'!K182</f>
        <v>0.95035865963307919</v>
      </c>
      <c r="L182" s="126">
        <f>'Operated KMs PEAK'!L182/'Scheduled kilometres PEAK'!L182</f>
        <v>0.93074186797146041</v>
      </c>
      <c r="M182" s="126">
        <f>'Operated KMs PEAK'!M182/'Scheduled kilometres PEAK'!M182</f>
        <v>0.95553356333794726</v>
      </c>
      <c r="N182" s="126">
        <f>'Operated KMs PEAK'!N182/'Scheduled kilometres PEAK'!N182</f>
        <v>0.97148453874308427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PEAK'!B184/'Scheduled kilometres PEAK'!B184</f>
        <v>0.94064351048464989</v>
      </c>
      <c r="C184" s="125">
        <f>'Operated KMs PEAK'!C184/'Scheduled kilometres PEAK'!C184</f>
        <v>0.96038380175085769</v>
      </c>
      <c r="D184" s="125">
        <f>'Operated KMs PEAK'!D184/'Scheduled kilometres PEAK'!D184</f>
        <v>0.96097483120762772</v>
      </c>
      <c r="E184" s="125">
        <f>'Operated KMs PEAK'!E184/'Scheduled kilometres PEAK'!E184</f>
        <v>0.97431291373445639</v>
      </c>
      <c r="F184" s="125">
        <f>'Operated KMs PEAK'!F184/'Scheduled kilometres PEAK'!F184</f>
        <v>0.9309060732305956</v>
      </c>
      <c r="G184" s="125">
        <f>'Operated KMs PEAK'!G184/'Scheduled kilometres PEAK'!G184</f>
        <v>0.95518843620900185</v>
      </c>
      <c r="H184" s="125">
        <f>'Operated KMs PEAK'!H184/'Scheduled kilometres PEAK'!H184</f>
        <v>0.93655930913841712</v>
      </c>
      <c r="I184" s="125">
        <f>'Operated KMs PEAK'!I184/'Scheduled kilometres PEAK'!I184</f>
        <v>0.9433429667850578</v>
      </c>
      <c r="J184" s="125">
        <f>'Operated KMs PEAK'!J184/'Scheduled kilometres PEAK'!J184</f>
        <v>0.94121102758586495</v>
      </c>
      <c r="K184" s="125">
        <f>'Operated KMs PEAK'!K184/'Scheduled kilometres PEAK'!K184</f>
        <v>0.96920389632870163</v>
      </c>
      <c r="L184" s="125">
        <f>'Operated KMs PEAK'!L184/'Scheduled kilometres PEAK'!L184</f>
        <v>0.96704776489847644</v>
      </c>
      <c r="M184" s="125">
        <f>'Operated KMs PEAK'!M184/'Scheduled kilometres PEAK'!M184</f>
        <v>0.94485517387056739</v>
      </c>
      <c r="N184" s="125">
        <f>'Operated KMs PEAK'!N184/'Scheduled kilometres PEAK'!N184</f>
        <v>0.96321175218277044</v>
      </c>
    </row>
    <row r="185" spans="1:14" x14ac:dyDescent="0.2">
      <c r="A185" s="2" t="s">
        <v>5</v>
      </c>
      <c r="B185" s="125">
        <f>'Operated KMs PEAK'!B185/'Scheduled kilometres PEAK'!B185</f>
        <v>0.95719814084177002</v>
      </c>
      <c r="C185" s="125">
        <f>'Operated KMs PEAK'!C185/'Scheduled kilometres PEAK'!C185</f>
        <v>0.93410974045076045</v>
      </c>
      <c r="D185" s="125">
        <f>'Operated KMs PEAK'!D185/'Scheduled kilometres PEAK'!D185</f>
        <v>0.93008380364186383</v>
      </c>
      <c r="E185" s="125">
        <f>'Operated KMs PEAK'!E185/'Scheduled kilometres PEAK'!E185</f>
        <v>0.92984452481976476</v>
      </c>
      <c r="F185" s="125">
        <f>'Operated KMs PEAK'!F185/'Scheduled kilometres PEAK'!F185</f>
        <v>0.93764507703091438</v>
      </c>
      <c r="G185" s="125">
        <f>'Operated KMs PEAK'!G185/'Scheduled kilometres PEAK'!G185</f>
        <v>0.95045606989565756</v>
      </c>
      <c r="H185" s="125">
        <f>'Operated KMs PEAK'!H185/'Scheduled kilometres PEAK'!H185</f>
        <v>0.93936330202280172</v>
      </c>
      <c r="I185" s="125">
        <f>'Operated KMs PEAK'!I185/'Scheduled kilometres PEAK'!I185</f>
        <v>0.95799051907960908</v>
      </c>
      <c r="J185" s="125">
        <f>'Operated KMs PEAK'!J185/'Scheduled kilometres PEAK'!J185</f>
        <v>0.91633852524242565</v>
      </c>
      <c r="K185" s="125">
        <f>'Operated KMs PEAK'!K185/'Scheduled kilometres PEAK'!K185</f>
        <v>0.93998199804476368</v>
      </c>
      <c r="L185" s="125">
        <f>'Operated KMs PEAK'!L185/'Scheduled kilometres PEAK'!L185</f>
        <v>0.92225533496276602</v>
      </c>
      <c r="M185" s="125">
        <f>'Operated KMs PEAK'!M185/'Scheduled kilometres PEAK'!M185</f>
        <v>0.92473521718622698</v>
      </c>
      <c r="N185" s="125">
        <f>'Operated KMs PEAK'!N185/'Scheduled kilometres PEAK'!N185</f>
        <v>0.93565145181735276</v>
      </c>
    </row>
    <row r="186" spans="1:14" x14ac:dyDescent="0.2">
      <c r="A186" s="2" t="s">
        <v>6</v>
      </c>
      <c r="B186" s="125">
        <f>'Operated KMs PEAK'!B186/'Scheduled kilometres PEAK'!B186</f>
        <v>0.94078317610366158</v>
      </c>
      <c r="C186" s="125">
        <f>'Operated KMs PEAK'!C186/'Scheduled kilometres PEAK'!C186</f>
        <v>0.96883722467154643</v>
      </c>
      <c r="D186" s="125">
        <f>'Operated KMs PEAK'!D186/'Scheduled kilometres PEAK'!D186</f>
        <v>0.96143902389682889</v>
      </c>
      <c r="E186" s="125">
        <f>'Operated KMs PEAK'!E186/'Scheduled kilometres PEAK'!E186</f>
        <v>0.98039061269031558</v>
      </c>
      <c r="F186" s="125">
        <f>'Operated KMs PEAK'!F186/'Scheduled kilometres PEAK'!F186</f>
        <v>0.98726450827807033</v>
      </c>
      <c r="G186" s="125">
        <f>'Operated KMs PEAK'!G186/'Scheduled kilometres PEAK'!G186</f>
        <v>0.96638451277626525</v>
      </c>
      <c r="H186" s="125">
        <f>'Operated KMs PEAK'!H186/'Scheduled kilometres PEAK'!H186</f>
        <v>0.95804840078754383</v>
      </c>
      <c r="I186" s="125">
        <f>'Operated KMs PEAK'!I186/'Scheduled kilometres PEAK'!I186</f>
        <v>0.96940738305763563</v>
      </c>
      <c r="J186" s="125">
        <f>'Operated KMs PEAK'!J186/'Scheduled kilometres PEAK'!J186</f>
        <v>0.96961371182270772</v>
      </c>
      <c r="K186" s="125">
        <f>'Operated KMs PEAK'!K186/'Scheduled kilometres PEAK'!K186</f>
        <v>0.97947374167485535</v>
      </c>
      <c r="L186" s="125">
        <f>'Operated KMs PEAK'!L186/'Scheduled kilometres PEAK'!L186</f>
        <v>0.93333333333333335</v>
      </c>
      <c r="M186" s="125">
        <f>'Operated KMs PEAK'!M186/'Scheduled kilometres PEAK'!M186</f>
        <v>0.94548704200178735</v>
      </c>
      <c r="N186" s="125">
        <f>'Operated KMs PEAK'!N186/'Scheduled kilometres PEAK'!N186</f>
        <v>0.97502579979360171</v>
      </c>
    </row>
    <row r="187" spans="1:14" x14ac:dyDescent="0.2">
      <c r="A187" s="2" t="s">
        <v>78</v>
      </c>
      <c r="B187" s="125">
        <f>'Operated KMs PEAK'!B187/'Scheduled kilometres PEAK'!B187</f>
        <v>0.97254131518712483</v>
      </c>
      <c r="C187" s="125">
        <f>'Operated KMs PEAK'!C187/'Scheduled kilometres PEAK'!C187</f>
        <v>0.94887329682203314</v>
      </c>
      <c r="D187" s="125">
        <f>'Operated KMs PEAK'!D187/'Scheduled kilometres PEAK'!D187</f>
        <v>0.97383604289173298</v>
      </c>
      <c r="E187" s="125">
        <f>'Operated KMs PEAK'!E187/'Scheduled kilometres PEAK'!E187</f>
        <v>0.9446508753255487</v>
      </c>
      <c r="F187" s="125">
        <f>'Operated KMs PEAK'!F187/'Scheduled kilometres PEAK'!F187</f>
        <v>0.95572565272002841</v>
      </c>
      <c r="G187" s="125">
        <f>'Operated KMs PEAK'!G187/'Scheduled kilometres PEAK'!G187</f>
        <v>0.95739037593471488</v>
      </c>
      <c r="H187" s="125">
        <f>'Operated KMs PEAK'!H187/'Scheduled kilometres PEAK'!H187</f>
        <v>0.95911747274223835</v>
      </c>
      <c r="I187" s="125">
        <f>'Operated KMs PEAK'!I187/'Scheduled kilometres PEAK'!I187</f>
        <v>0.9481688340761778</v>
      </c>
      <c r="J187" s="125">
        <f>'Operated KMs PEAK'!J187/'Scheduled kilometres PEAK'!J187</f>
        <v>0.93794967744447855</v>
      </c>
      <c r="K187" s="125">
        <f>'Operated KMs PEAK'!K187/'Scheduled kilometres PEAK'!K187</f>
        <v>0.94589025537852489</v>
      </c>
      <c r="L187" s="125">
        <f>'Operated KMs PEAK'!L187/'Scheduled kilometres PEAK'!L187</f>
        <v>0.93561114179752225</v>
      </c>
      <c r="M187" s="125">
        <f>'Operated KMs PEAK'!M187/'Scheduled kilometres PEAK'!M187</f>
        <v>0.9395374536269635</v>
      </c>
      <c r="N187" s="125">
        <f>'Operated KMs PEAK'!N187/'Scheduled kilometres PEAK'!N187</f>
        <v>0.95417167180460605</v>
      </c>
    </row>
    <row r="188" spans="1:14" x14ac:dyDescent="0.2">
      <c r="A188" s="2" t="s">
        <v>7</v>
      </c>
      <c r="B188" s="125">
        <f>'Operated KMs PEAK'!B188/'Scheduled kilometres PEAK'!B188</f>
        <v>0.96975866002515676</v>
      </c>
      <c r="C188" s="125">
        <f>'Operated KMs PEAK'!C188/'Scheduled kilometres PEAK'!C188</f>
        <v>0.9751153549301399</v>
      </c>
      <c r="D188" s="125">
        <f>'Operated KMs PEAK'!D188/'Scheduled kilometres PEAK'!D188</f>
        <v>0.9482005459764189</v>
      </c>
      <c r="E188" s="125">
        <f>'Operated KMs PEAK'!E188/'Scheduled kilometres PEAK'!E188</f>
        <v>0.96692701278602033</v>
      </c>
      <c r="F188" s="125">
        <f>'Operated KMs PEAK'!F188/'Scheduled kilometres PEAK'!F188</f>
        <v>0.95849957564067967</v>
      </c>
      <c r="G188" s="125">
        <f>'Operated KMs PEAK'!G188/'Scheduled kilometres PEAK'!G188</f>
        <v>0.96244085809495172</v>
      </c>
      <c r="H188" s="125">
        <f>'Operated KMs PEAK'!H188/'Scheduled kilometres PEAK'!H188</f>
        <v>0.95903071523639394</v>
      </c>
      <c r="I188" s="125">
        <f>'Operated KMs PEAK'!I188/'Scheduled kilometres PEAK'!I188</f>
        <v>0.94211086940186983</v>
      </c>
      <c r="J188" s="125">
        <f>'Operated KMs PEAK'!J188/'Scheduled kilometres PEAK'!J188</f>
        <v>0.94957569810357256</v>
      </c>
      <c r="K188" s="125">
        <f>'Operated KMs PEAK'!K188/'Scheduled kilometres PEAK'!K188</f>
        <v>0.95635848785933919</v>
      </c>
      <c r="L188" s="125">
        <f>'Operated KMs PEAK'!L188/'Scheduled kilometres PEAK'!L188</f>
        <v>0.94532060444682409</v>
      </c>
      <c r="M188" s="125">
        <f>'Operated KMs PEAK'!M188/'Scheduled kilometres PEAK'!M188</f>
        <v>0.9361127186290874</v>
      </c>
      <c r="N188" s="125">
        <f>'Operated KMs PEAK'!N188/'Scheduled kilometres PEAK'!N188</f>
        <v>0.95017766702318607</v>
      </c>
    </row>
    <row r="189" spans="1:14" x14ac:dyDescent="0.2">
      <c r="A189" s="2" t="s">
        <v>8</v>
      </c>
      <c r="B189" s="125">
        <f>'Operated KMs PEAK'!B189/'Scheduled kilometres PEAK'!B189</f>
        <v>0.97833083286442624</v>
      </c>
      <c r="C189" s="125">
        <f>'Operated KMs PEAK'!C189/'Scheduled kilometres PEAK'!C189</f>
        <v>0.99183203648463802</v>
      </c>
      <c r="D189" s="125">
        <f>'Operated KMs PEAK'!D189/'Scheduled kilometres PEAK'!D189</f>
        <v>0.97828088663663471</v>
      </c>
      <c r="E189" s="125">
        <f>'Operated KMs PEAK'!E189/'Scheduled kilometres PEAK'!E189</f>
        <v>0.98199737546272814</v>
      </c>
      <c r="F189" s="125">
        <f>'Operated KMs PEAK'!F189/'Scheduled kilometres PEAK'!F189</f>
        <v>0.97661337780640411</v>
      </c>
      <c r="G189" s="125">
        <f>'Operated KMs PEAK'!G189/'Scheduled kilometres PEAK'!G189</f>
        <v>0.98288006522673532</v>
      </c>
      <c r="H189" s="125">
        <f>'Operated KMs PEAK'!H189/'Scheduled kilometres PEAK'!H189</f>
        <v>0.98765774433322284</v>
      </c>
      <c r="I189" s="125">
        <f>'Operated KMs PEAK'!I189/'Scheduled kilometres PEAK'!I189</f>
        <v>0.9876239392261964</v>
      </c>
      <c r="J189" s="125">
        <f>'Operated KMs PEAK'!J189/'Scheduled kilometres PEAK'!J189</f>
        <v>0.97255078493709723</v>
      </c>
      <c r="K189" s="125">
        <f>'Operated KMs PEAK'!K189/'Scheduled kilometres PEAK'!K189</f>
        <v>0.98405581818970378</v>
      </c>
      <c r="L189" s="125">
        <f>'Operated KMs PEAK'!L189/'Scheduled kilometres PEAK'!L189</f>
        <v>0.97690778888923946</v>
      </c>
      <c r="M189" s="125">
        <f>'Operated KMs PEAK'!M189/'Scheduled kilometres PEAK'!M189</f>
        <v>0.95780208488257323</v>
      </c>
      <c r="N189" s="125">
        <f>'Operated KMs PEAK'!N189/'Scheduled kilometres PEAK'!N189</f>
        <v>0.94752649404888045</v>
      </c>
    </row>
    <row r="190" spans="1:14" x14ac:dyDescent="0.2">
      <c r="A190" s="2" t="s">
        <v>9</v>
      </c>
      <c r="B190" s="125">
        <f>'Operated KMs PEAK'!B190/'Scheduled kilometres PEAK'!B190</f>
        <v>0.98102042971467196</v>
      </c>
      <c r="C190" s="125">
        <f>'Operated KMs PEAK'!C190/'Scheduled kilometres PEAK'!C190</f>
        <v>0.97691459659732527</v>
      </c>
      <c r="D190" s="125">
        <f>'Operated KMs PEAK'!D190/'Scheduled kilometres PEAK'!D190</f>
        <v>0.9874883972986378</v>
      </c>
      <c r="E190" s="125">
        <f>'Operated KMs PEAK'!E190/'Scheduled kilometres PEAK'!E190</f>
        <v>0.9855493573288352</v>
      </c>
      <c r="F190" s="125">
        <f>'Operated KMs PEAK'!F190/'Scheduled kilometres PEAK'!F190</f>
        <v>0.98338542934707129</v>
      </c>
      <c r="G190" s="125">
        <f>'Operated KMs PEAK'!G190/'Scheduled kilometres PEAK'!G190</f>
        <v>0.98583181180033241</v>
      </c>
      <c r="H190" s="125">
        <f>'Operated KMs PEAK'!H190/'Scheduled kilometres PEAK'!H190</f>
        <v>0.96855237342752454</v>
      </c>
      <c r="I190" s="125">
        <f>'Operated KMs PEAK'!I190/'Scheduled kilometres PEAK'!I190</f>
        <v>0.95130969410583355</v>
      </c>
      <c r="J190" s="125">
        <f>'Operated KMs PEAK'!J190/'Scheduled kilometres PEAK'!J190</f>
        <v>0.96845846649078993</v>
      </c>
      <c r="K190" s="125">
        <f>'Operated KMs PEAK'!K190/'Scheduled kilometres PEAK'!K190</f>
        <v>0.9553162987558963</v>
      </c>
      <c r="L190" s="125">
        <f>'Operated KMs PEAK'!L190/'Scheduled kilometres PEAK'!L190</f>
        <v>0.97149949595305662</v>
      </c>
      <c r="M190" s="125">
        <f>'Operated KMs PEAK'!M190/'Scheduled kilometres PEAK'!M190</f>
        <v>0.95865347088325925</v>
      </c>
      <c r="N190" s="125">
        <f>'Operated KMs PEAK'!N190/'Scheduled kilometres PEAK'!N190</f>
        <v>0.9738417870757955</v>
      </c>
    </row>
    <row r="191" spans="1:14" x14ac:dyDescent="0.2">
      <c r="A191" s="2" t="s">
        <v>10</v>
      </c>
      <c r="B191" s="125">
        <f>'Operated KMs PEAK'!B191/'Scheduled kilometres PEAK'!B191</f>
        <v>0.99428082533724038</v>
      </c>
      <c r="C191" s="125">
        <f>'Operated KMs PEAK'!C191/'Scheduled kilometres PEAK'!C191</f>
        <v>0.99129383423940254</v>
      </c>
      <c r="D191" s="125">
        <f>'Operated KMs PEAK'!D191/'Scheduled kilometres PEAK'!D191</f>
        <v>0.98183752471474406</v>
      </c>
      <c r="E191" s="125">
        <f>'Operated KMs PEAK'!E191/'Scheduled kilometres PEAK'!E191</f>
        <v>0.98954024795114748</v>
      </c>
      <c r="F191" s="125">
        <f>'Operated KMs PEAK'!F191/'Scheduled kilometres PEAK'!F191</f>
        <v>0.98333825151080045</v>
      </c>
      <c r="G191" s="125">
        <f>'Operated KMs PEAK'!G191/'Scheduled kilometres PEAK'!G191</f>
        <v>0.97764596347365873</v>
      </c>
      <c r="H191" s="125">
        <f>'Operated KMs PEAK'!H191/'Scheduled kilometres PEAK'!H191</f>
        <v>0.98527087411336722</v>
      </c>
      <c r="I191" s="125">
        <f>'Operated KMs PEAK'!I191/'Scheduled kilometres PEAK'!I191</f>
        <v>0.96883504583019675</v>
      </c>
      <c r="J191" s="125">
        <f>'Operated KMs PEAK'!J191/'Scheduled kilometres PEAK'!J191</f>
        <v>0.97538166988461139</v>
      </c>
      <c r="K191" s="125">
        <f>'Operated KMs PEAK'!K191/'Scheduled kilometres PEAK'!K191</f>
        <v>0.98902307914343202</v>
      </c>
      <c r="L191" s="125">
        <f>'Operated KMs PEAK'!L191/'Scheduled kilometres PEAK'!L191</f>
        <v>0.98629535067191731</v>
      </c>
      <c r="M191" s="125">
        <f>'Operated KMs PEAK'!M191/'Scheduled kilometres PEAK'!M191</f>
        <v>0.97568171834328843</v>
      </c>
      <c r="N191" s="125">
        <f>'Operated KMs PEAK'!N191/'Scheduled kilometres PEAK'!N191</f>
        <v>0.98948624488355197</v>
      </c>
    </row>
    <row r="192" spans="1:14" x14ac:dyDescent="0.2">
      <c r="A192" s="2" t="s">
        <v>11</v>
      </c>
      <c r="B192" s="125">
        <f>'Operated KMs PEAK'!B192/'Scheduled kilometres PEAK'!B192</f>
        <v>0.95973232687467558</v>
      </c>
      <c r="C192" s="125">
        <f>'Operated KMs PEAK'!C192/'Scheduled kilometres PEAK'!C192</f>
        <v>0.94305328364515617</v>
      </c>
      <c r="D192" s="125">
        <f>'Operated KMs PEAK'!D192/'Scheduled kilometres PEAK'!D192</f>
        <v>0.91820881920920805</v>
      </c>
      <c r="E192" s="125">
        <f>'Operated KMs PEAK'!E192/'Scheduled kilometres PEAK'!E192</f>
        <v>0.9159827980502937</v>
      </c>
      <c r="F192" s="125">
        <f>'Operated KMs PEAK'!F192/'Scheduled kilometres PEAK'!F192</f>
        <v>0.92855261330452643</v>
      </c>
      <c r="G192" s="125">
        <f>'Operated KMs PEAK'!G192/'Scheduled kilometres PEAK'!G192</f>
        <v>0.94521585537616637</v>
      </c>
      <c r="H192" s="125">
        <f>'Operated KMs PEAK'!H192/'Scheduled kilometres PEAK'!H192</f>
        <v>0.94371329888114741</v>
      </c>
      <c r="I192" s="125">
        <f>'Operated KMs PEAK'!I192/'Scheduled kilometres PEAK'!I192</f>
        <v>0.9373272694377025</v>
      </c>
      <c r="J192" s="125">
        <f>'Operated KMs PEAK'!J192/'Scheduled kilometres PEAK'!J192</f>
        <v>0.93267242392620997</v>
      </c>
      <c r="K192" s="125">
        <f>'Operated KMs PEAK'!K192/'Scheduled kilometres PEAK'!K192</f>
        <v>0.95137864973570452</v>
      </c>
      <c r="L192" s="125">
        <f>'Operated KMs PEAK'!L192/'Scheduled kilometres PEAK'!L192</f>
        <v>0.94118317704494836</v>
      </c>
      <c r="M192" s="125">
        <f>'Operated KMs PEAK'!M192/'Scheduled kilometres PEAK'!M192</f>
        <v>0.89684272196852355</v>
      </c>
      <c r="N192" s="125">
        <f>'Operated KMs PEAK'!N192/'Scheduled kilometres PEAK'!N192</f>
        <v>0.93543182497008814</v>
      </c>
    </row>
    <row r="193" spans="1:14" x14ac:dyDescent="0.2">
      <c r="A193" s="2" t="s">
        <v>12</v>
      </c>
      <c r="B193" s="125">
        <f>'Operated KMs PEAK'!B193/'Scheduled kilometres PEAK'!B193</f>
        <v>0.97467175476085477</v>
      </c>
      <c r="C193" s="125">
        <f>'Operated KMs PEAK'!C193/'Scheduled kilometres PEAK'!C193</f>
        <v>0.99255961623806299</v>
      </c>
      <c r="D193" s="125">
        <f>'Operated KMs PEAK'!D193/'Scheduled kilometres PEAK'!D193</f>
        <v>0.97424296261120247</v>
      </c>
      <c r="E193" s="125">
        <f>'Operated KMs PEAK'!E193/'Scheduled kilometres PEAK'!E193</f>
        <v>0.98752857039946129</v>
      </c>
      <c r="F193" s="125">
        <f>'Operated KMs PEAK'!F193/'Scheduled kilometres PEAK'!F193</f>
        <v>0.98336100175562202</v>
      </c>
      <c r="G193" s="125">
        <f>'Operated KMs PEAK'!G193/'Scheduled kilometres PEAK'!G193</f>
        <v>0.970381540950365</v>
      </c>
      <c r="H193" s="125">
        <f>'Operated KMs PEAK'!H193/'Scheduled kilometres PEAK'!H193</f>
        <v>0.96002624347988674</v>
      </c>
      <c r="I193" s="125">
        <f>'Operated KMs PEAK'!I193/'Scheduled kilometres PEAK'!I193</f>
        <v>0.97511802541035486</v>
      </c>
      <c r="J193" s="125">
        <f>'Operated KMs PEAK'!J193/'Scheduled kilometres PEAK'!J193</f>
        <v>0.95760481501196415</v>
      </c>
      <c r="K193" s="125">
        <f>'Operated KMs PEAK'!K193/'Scheduled kilometres PEAK'!K193</f>
        <v>0.97097406933392694</v>
      </c>
      <c r="L193" s="125">
        <f>'Operated KMs PEAK'!L193/'Scheduled kilometres PEAK'!L193</f>
        <v>0.97583887251878754</v>
      </c>
      <c r="M193" s="125">
        <f>'Operated KMs PEAK'!M193/'Scheduled kilometres PEAK'!M193</f>
        <v>0.95252289910687771</v>
      </c>
      <c r="N193" s="125">
        <f>'Operated KMs PEAK'!N193/'Scheduled kilometres PEAK'!N193</f>
        <v>0.96087973989586584</v>
      </c>
    </row>
    <row r="194" spans="1:14" x14ac:dyDescent="0.2">
      <c r="A194" s="7" t="s">
        <v>79</v>
      </c>
      <c r="B194" s="126">
        <f>'Operated KMs PEAK'!B194/'Scheduled kilometres PEAK'!B194</f>
        <v>0.9718412845012051</v>
      </c>
      <c r="C194" s="126">
        <f>'Operated KMs PEAK'!C194/'Scheduled kilometres PEAK'!C194</f>
        <v>0.96899978632336037</v>
      </c>
      <c r="D194" s="126">
        <f>'Operated KMs PEAK'!D194/'Scheduled kilometres PEAK'!D194</f>
        <v>0.95867578874047132</v>
      </c>
      <c r="E194" s="126">
        <f>'Operated KMs PEAK'!E194/'Scheduled kilometres PEAK'!E194</f>
        <v>0.96287670701723449</v>
      </c>
      <c r="F194" s="126">
        <f>'Operated KMs PEAK'!F194/'Scheduled kilometres PEAK'!F194</f>
        <v>0.96122287706102549</v>
      </c>
      <c r="G194" s="126">
        <f>'Operated KMs PEAK'!G194/'Scheduled kilometres PEAK'!G194</f>
        <v>0.96586908486858225</v>
      </c>
      <c r="H194" s="126">
        <f>'Operated KMs PEAK'!H194/'Scheduled kilometres PEAK'!H194</f>
        <v>0.9619112882825428</v>
      </c>
      <c r="I194" s="126">
        <f>'Operated KMs PEAK'!I194/'Scheduled kilometres PEAK'!I194</f>
        <v>0.95898097894722945</v>
      </c>
      <c r="J194" s="126">
        <f>'Operated KMs PEAK'!J194/'Scheduled kilometres PEAK'!J194</f>
        <v>0.95127952645706604</v>
      </c>
      <c r="K194" s="126">
        <f>'Operated KMs PEAK'!K194/'Scheduled kilometres PEAK'!K194</f>
        <v>0.963653408904669</v>
      </c>
      <c r="L194" s="126">
        <f>'Operated KMs PEAK'!L194/'Scheduled kilometres PEAK'!L194</f>
        <v>0.95803212031555207</v>
      </c>
      <c r="M194" s="126">
        <f>'Operated KMs PEAK'!M194/'Scheduled kilometres PEAK'!M194</f>
        <v>0.94269490761180796</v>
      </c>
      <c r="N194" s="126">
        <f>'Operated KMs PEAK'!N194/'Scheduled kilometres PEAK'!N194</f>
        <v>0.95646743357958031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M184" sqref="M184:N194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7" t="s">
        <v>238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43"/>
      <c r="C3" s="243"/>
      <c r="D3" s="243"/>
      <c r="E3" s="244"/>
      <c r="F3" s="243"/>
      <c r="G3" s="243"/>
      <c r="H3" s="243"/>
      <c r="I3" s="243"/>
      <c r="J3" s="24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43"/>
      <c r="C4" s="243"/>
      <c r="D4" s="243"/>
      <c r="E4" s="244"/>
      <c r="F4" s="243"/>
      <c r="G4" s="243"/>
      <c r="H4" s="243"/>
      <c r="I4" s="243"/>
      <c r="J4" s="24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43"/>
      <c r="C5" s="243"/>
      <c r="D5" s="243"/>
      <c r="E5" s="244"/>
      <c r="F5" s="243"/>
      <c r="G5" s="243"/>
      <c r="H5" s="243"/>
      <c r="I5" s="243"/>
      <c r="J5" s="24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43"/>
      <c r="C6" s="243"/>
      <c r="D6" s="243"/>
      <c r="E6" s="244"/>
      <c r="F6" s="243"/>
      <c r="G6" s="243"/>
      <c r="H6" s="243"/>
      <c r="I6" s="243"/>
      <c r="J6" s="24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x14ac:dyDescent="0.2">
      <c r="A7" s="2" t="s">
        <v>7</v>
      </c>
      <c r="B7" s="243"/>
      <c r="C7" s="243"/>
      <c r="D7" s="243"/>
      <c r="E7" s="244"/>
      <c r="F7" s="243"/>
      <c r="G7" s="243"/>
      <c r="H7" s="243"/>
      <c r="I7" s="243"/>
      <c r="J7" s="24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x14ac:dyDescent="0.2">
      <c r="A8" s="2" t="s">
        <v>8</v>
      </c>
      <c r="B8" s="243"/>
      <c r="C8" s="243"/>
      <c r="D8" s="243"/>
      <c r="E8" s="244"/>
      <c r="F8" s="243"/>
      <c r="G8" s="243"/>
      <c r="H8" s="243"/>
      <c r="I8" s="243"/>
      <c r="J8" s="24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x14ac:dyDescent="0.2">
      <c r="A9" s="2" t="s">
        <v>9</v>
      </c>
      <c r="B9" s="243"/>
      <c r="C9" s="243"/>
      <c r="D9" s="243"/>
      <c r="E9" s="244"/>
      <c r="F9" s="243"/>
      <c r="G9" s="243"/>
      <c r="H9" s="243"/>
      <c r="I9" s="243"/>
      <c r="J9" s="24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x14ac:dyDescent="0.2">
      <c r="A10" s="2" t="s">
        <v>10</v>
      </c>
      <c r="B10" s="243"/>
      <c r="C10" s="243"/>
      <c r="D10" s="243"/>
      <c r="E10" s="244"/>
      <c r="F10" s="243"/>
      <c r="G10" s="243"/>
      <c r="H10" s="243"/>
      <c r="I10" s="243"/>
      <c r="J10" s="24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x14ac:dyDescent="0.2">
      <c r="A11" s="2" t="s">
        <v>11</v>
      </c>
      <c r="B11" s="243"/>
      <c r="C11" s="243"/>
      <c r="D11" s="243"/>
      <c r="E11" s="244"/>
      <c r="F11" s="243"/>
      <c r="G11" s="243"/>
      <c r="H11" s="243"/>
      <c r="I11" s="243"/>
      <c r="J11" s="24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x14ac:dyDescent="0.2">
      <c r="A12" s="2" t="s">
        <v>12</v>
      </c>
      <c r="B12" s="243"/>
      <c r="C12" s="243"/>
      <c r="D12" s="243"/>
      <c r="E12" s="244"/>
      <c r="F12" s="243"/>
      <c r="G12" s="243"/>
      <c r="H12" s="243"/>
      <c r="I12" s="243"/>
      <c r="J12" s="24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x14ac:dyDescent="0.2">
      <c r="A13" s="7" t="s">
        <v>79</v>
      </c>
      <c r="B13" s="245"/>
      <c r="C13" s="245"/>
      <c r="D13" s="245"/>
      <c r="E13" s="246"/>
      <c r="F13" s="245"/>
      <c r="G13" s="245"/>
      <c r="H13" s="245"/>
      <c r="I13" s="245"/>
      <c r="J13" s="245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OFFPEAK'!B136/'Scheduled kilometres OFFPEAK'!B136</f>
        <v>0.97576037960048756</v>
      </c>
      <c r="C136" s="59">
        <f>'Operated KMs OFFPEAK'!C136/'Scheduled kilometres OFFPEAK'!C136</f>
        <v>0.9855704465811711</v>
      </c>
      <c r="D136" s="59">
        <f>'Operated KMs OFFPEAK'!D136/'Scheduled kilometres OFFPEAK'!D136</f>
        <v>0.98853659149053175</v>
      </c>
      <c r="E136" s="59">
        <f>'Operated KMs OFFPEAK'!E136/'Scheduled kilometres OFFPEAK'!E136</f>
        <v>0.98323339095398221</v>
      </c>
      <c r="F136" s="59">
        <f>'Operated KMs OFFPEAK'!F136/'Scheduled kilometres OFFPEAK'!F136</f>
        <v>0.98019527416568519</v>
      </c>
      <c r="G136" s="59">
        <f>'Operated KMs OFFPEAK'!G136/'Scheduled kilometres OFFPEAK'!G136</f>
        <v>0.97795673631827895</v>
      </c>
      <c r="H136" s="59">
        <f>'Operated KMs OFFPEAK'!H136/'Scheduled kilometres OFFPEAK'!H136</f>
        <v>0.99077662400927058</v>
      </c>
      <c r="I136" s="59">
        <f>'Operated KMs OFFPEAK'!I136/'Scheduled kilometres OFFPEAK'!I136</f>
        <v>0.98435182513149255</v>
      </c>
      <c r="J136" s="59">
        <f>'Operated KMs OFFPEAK'!J136/'Scheduled kilometres OFFPEAK'!J136</f>
        <v>0.98656211777553726</v>
      </c>
      <c r="K136" s="59">
        <f>'Operated KMs OFFPEAK'!K136/'Scheduled kilometres OFFPEAK'!K136</f>
        <v>0.99035007956102217</v>
      </c>
      <c r="L136" s="59">
        <f>'Operated KMs OFFPEAK'!L136/'Scheduled kilometres OFFPEAK'!L136</f>
        <v>0.98548560679137998</v>
      </c>
      <c r="M136" s="59">
        <f>'Operated KMs OFFPEAK'!M136/'Scheduled kilometres OFFPEAK'!M136</f>
        <v>0.93337094776064233</v>
      </c>
      <c r="N136" s="59">
        <f>'Operated KMs OFFPEAK'!N136/'Scheduled kilometres OFFPEAK'!N136</f>
        <v>0.97815791271678931</v>
      </c>
    </row>
    <row r="137" spans="1:14" x14ac:dyDescent="0.2">
      <c r="A137" s="2" t="s">
        <v>5</v>
      </c>
      <c r="B137" s="59">
        <f>'Operated KMs OFFPEAK'!B137/'Scheduled kilometres OFFPEAK'!B137</f>
        <v>0.96756518793125923</v>
      </c>
      <c r="C137" s="59">
        <f>'Operated KMs OFFPEAK'!C137/'Scheduled kilometres OFFPEAK'!C137</f>
        <v>0.97850627964800219</v>
      </c>
      <c r="D137" s="59">
        <f>'Operated KMs OFFPEAK'!D137/'Scheduled kilometres OFFPEAK'!D137</f>
        <v>0.98921472625347451</v>
      </c>
      <c r="E137" s="59">
        <f>'Operated KMs OFFPEAK'!E137/'Scheduled kilometres OFFPEAK'!E137</f>
        <v>0.97495930543259124</v>
      </c>
      <c r="F137" s="59">
        <f>'Operated KMs OFFPEAK'!F137/'Scheduled kilometres OFFPEAK'!F137</f>
        <v>0.98641419255789931</v>
      </c>
      <c r="G137" s="59">
        <f>'Operated KMs OFFPEAK'!G137/'Scheduled kilometres OFFPEAK'!G137</f>
        <v>0.98663866668182554</v>
      </c>
      <c r="H137" s="59">
        <f>'Operated KMs OFFPEAK'!H137/'Scheduled kilometres OFFPEAK'!H137</f>
        <v>0.97725861614673748</v>
      </c>
      <c r="I137" s="59">
        <f>'Operated KMs OFFPEAK'!I137/'Scheduled kilometres OFFPEAK'!I137</f>
        <v>0.97246138392041037</v>
      </c>
      <c r="J137" s="59">
        <f>'Operated KMs OFFPEAK'!J137/'Scheduled kilometres OFFPEAK'!J137</f>
        <v>0.98148339646071869</v>
      </c>
      <c r="K137" s="59">
        <f>'Operated KMs OFFPEAK'!K137/'Scheduled kilometres OFFPEAK'!K137</f>
        <v>0.9852262135856078</v>
      </c>
      <c r="L137" s="59">
        <f>'Operated KMs OFFPEAK'!L137/'Scheduled kilometres OFFPEAK'!L137</f>
        <v>0.97818973306774026</v>
      </c>
      <c r="M137" s="59">
        <f>'Operated KMs OFFPEAK'!M137/'Scheduled kilometres OFFPEAK'!M137</f>
        <v>0.92661855469458587</v>
      </c>
      <c r="N137" s="59">
        <f>'Operated KMs OFFPEAK'!N137/'Scheduled kilometres OFFPEAK'!N137</f>
        <v>0.97677892969123092</v>
      </c>
    </row>
    <row r="138" spans="1:14" x14ac:dyDescent="0.2">
      <c r="A138" s="2" t="s">
        <v>6</v>
      </c>
      <c r="B138" s="59">
        <f>'Operated KMs OFFPEAK'!B138/'Scheduled kilometres OFFPEAK'!B138</f>
        <v>0.9795394641271663</v>
      </c>
      <c r="C138" s="59">
        <f>'Operated KMs OFFPEAK'!C138/'Scheduled kilometres OFFPEAK'!C138</f>
        <v>0.9909800224002655</v>
      </c>
      <c r="D138" s="59">
        <f>'Operated KMs OFFPEAK'!D138/'Scheduled kilometres OFFPEAK'!D138</f>
        <v>0.99342500315922344</v>
      </c>
      <c r="E138" s="59">
        <f>'Operated KMs OFFPEAK'!E138/'Scheduled kilometres OFFPEAK'!E138</f>
        <v>0.99780756938161519</v>
      </c>
      <c r="F138" s="59">
        <f>'Operated KMs OFFPEAK'!F138/'Scheduled kilometres OFFPEAK'!F138</f>
        <v>0.99860943611376396</v>
      </c>
      <c r="G138" s="59">
        <f>'Operated KMs OFFPEAK'!G138/'Scheduled kilometres OFFPEAK'!G138</f>
        <v>0.99598184372362808</v>
      </c>
      <c r="H138" s="59">
        <f>'Operated KMs OFFPEAK'!H138/'Scheduled kilometres OFFPEAK'!H138</f>
        <v>0.99452282959162119</v>
      </c>
      <c r="I138" s="59">
        <f>'Operated KMs OFFPEAK'!I138/'Scheduled kilometres OFFPEAK'!I138</f>
        <v>0.99479197052359714</v>
      </c>
      <c r="J138" s="59">
        <f>'Operated KMs OFFPEAK'!J138/'Scheduled kilometres OFFPEAK'!J138</f>
        <v>0.99113139153297669</v>
      </c>
      <c r="K138" s="59">
        <f>'Operated KMs OFFPEAK'!K138/'Scheduled kilometres OFFPEAK'!K138</f>
        <v>0.98793640268689897</v>
      </c>
      <c r="L138" s="59">
        <f>'Operated KMs OFFPEAK'!L138/'Scheduled kilometres OFFPEAK'!L138</f>
        <v>0.99388946411801071</v>
      </c>
      <c r="M138" s="59">
        <f>'Operated KMs OFFPEAK'!M138/'Scheduled kilometres OFFPEAK'!M138</f>
        <v>0.90935132666276808</v>
      </c>
      <c r="N138" s="59">
        <f>'Operated KMs OFFPEAK'!N138/'Scheduled kilometres OFFPEAK'!N138</f>
        <v>0.9898547966150264</v>
      </c>
    </row>
    <row r="139" spans="1:14" x14ac:dyDescent="0.2">
      <c r="A139" s="2" t="s">
        <v>78</v>
      </c>
      <c r="B139" s="59">
        <f>'Operated KMs OFFPEAK'!B139/'Scheduled kilometres OFFPEAK'!B139</f>
        <v>0.95477658400538801</v>
      </c>
      <c r="C139" s="59">
        <f>'Operated KMs OFFPEAK'!C139/'Scheduled kilometres OFFPEAK'!C139</f>
        <v>0.96077154374380513</v>
      </c>
      <c r="D139" s="59">
        <f>'Operated KMs OFFPEAK'!D139/'Scheduled kilometres OFFPEAK'!D139</f>
        <v>0.9541537508397564</v>
      </c>
      <c r="E139" s="59">
        <f>'Operated KMs OFFPEAK'!E139/'Scheduled kilometres OFFPEAK'!E139</f>
        <v>0.94018165926102859</v>
      </c>
      <c r="F139" s="59">
        <f>'Operated KMs OFFPEAK'!F139/'Scheduled kilometres OFFPEAK'!F139</f>
        <v>0.95745010362984551</v>
      </c>
      <c r="G139" s="59">
        <f>'Operated KMs OFFPEAK'!G139/'Scheduled kilometres OFFPEAK'!G139</f>
        <v>0.96660168537161406</v>
      </c>
      <c r="H139" s="59">
        <f>'Operated KMs OFFPEAK'!H139/'Scheduled kilometres OFFPEAK'!H139</f>
        <v>0.95009194206463132</v>
      </c>
      <c r="I139" s="59">
        <f>'Operated KMs OFFPEAK'!I139/'Scheduled kilometres OFFPEAK'!I139</f>
        <v>0.93731374860671568</v>
      </c>
      <c r="J139" s="59">
        <f>'Operated KMs OFFPEAK'!J139/'Scheduled kilometres OFFPEAK'!J139</f>
        <v>0.94226755300276066</v>
      </c>
      <c r="K139" s="59">
        <f>'Operated KMs OFFPEAK'!K139/'Scheduled kilometres OFFPEAK'!K139</f>
        <v>0.93579816700748031</v>
      </c>
      <c r="L139" s="59">
        <f>'Operated KMs OFFPEAK'!L139/'Scheduled kilometres OFFPEAK'!L139</f>
        <v>0.97508210721557742</v>
      </c>
      <c r="M139" s="59">
        <f>'Operated KMs OFFPEAK'!M139/'Scheduled kilometres OFFPEAK'!M139</f>
        <v>0.90445440269032951</v>
      </c>
      <c r="N139" s="59">
        <f>'Operated KMs OFFPEAK'!N139/'Scheduled kilometres OFFPEAK'!N139</f>
        <v>0.95927501056629849</v>
      </c>
    </row>
    <row r="140" spans="1:14" x14ac:dyDescent="0.2">
      <c r="A140" s="2" t="s">
        <v>7</v>
      </c>
      <c r="B140" s="59">
        <f>'Operated KMs OFFPEAK'!B140/'Scheduled kilometres OFFPEAK'!B140</f>
        <v>0.978655483701379</v>
      </c>
      <c r="C140" s="59">
        <f>'Operated KMs OFFPEAK'!C140/'Scheduled kilometres OFFPEAK'!C140</f>
        <v>0.98707289779635432</v>
      </c>
      <c r="D140" s="59">
        <f>'Operated KMs OFFPEAK'!D140/'Scheduled kilometres OFFPEAK'!D140</f>
        <v>0.98933453409490746</v>
      </c>
      <c r="E140" s="59">
        <f>'Operated KMs OFFPEAK'!E140/'Scheduled kilometres OFFPEAK'!E140</f>
        <v>0.97914394890600343</v>
      </c>
      <c r="F140" s="59">
        <f>'Operated KMs OFFPEAK'!F140/'Scheduled kilometres OFFPEAK'!F140</f>
        <v>0.98492571641270754</v>
      </c>
      <c r="G140" s="59">
        <f>'Operated KMs OFFPEAK'!G140/'Scheduled kilometres OFFPEAK'!G140</f>
        <v>0.98775863877143277</v>
      </c>
      <c r="H140" s="59">
        <f>'Operated KMs OFFPEAK'!H140/'Scheduled kilometres OFFPEAK'!H140</f>
        <v>0.98717638341859326</v>
      </c>
      <c r="I140" s="59">
        <f>'Operated KMs OFFPEAK'!I140/'Scheduled kilometres OFFPEAK'!I140</f>
        <v>0.97647329440826736</v>
      </c>
      <c r="J140" s="59">
        <f>'Operated KMs OFFPEAK'!J140/'Scheduled kilometres OFFPEAK'!J140</f>
        <v>0.98568532499925099</v>
      </c>
      <c r="K140" s="59">
        <f>'Operated KMs OFFPEAK'!K140/'Scheduled kilometres OFFPEAK'!K140</f>
        <v>0.98014181887059948</v>
      </c>
      <c r="L140" s="59">
        <f>'Operated KMs OFFPEAK'!L140/'Scheduled kilometres OFFPEAK'!L140</f>
        <v>0.98991671337112475</v>
      </c>
      <c r="M140" s="59">
        <f>'Operated KMs OFFPEAK'!M140/'Scheduled kilometres OFFPEAK'!M140</f>
        <v>0.9486337942411095</v>
      </c>
      <c r="N140" s="59">
        <f>'Operated KMs OFFPEAK'!N140/'Scheduled kilometres OFFPEAK'!N140</f>
        <v>0.98214695007064901</v>
      </c>
    </row>
    <row r="141" spans="1:14" x14ac:dyDescent="0.2">
      <c r="A141" s="2" t="s">
        <v>8</v>
      </c>
      <c r="B141" s="59">
        <f>'Operated KMs OFFPEAK'!B141/'Scheduled kilometres OFFPEAK'!B141</f>
        <v>0.99101205591971753</v>
      </c>
      <c r="C141" s="59">
        <f>'Operated KMs OFFPEAK'!C141/'Scheduled kilometres OFFPEAK'!C141</f>
        <v>0.99067242566854219</v>
      </c>
      <c r="D141" s="59">
        <f>'Operated KMs OFFPEAK'!D141/'Scheduled kilometres OFFPEAK'!D141</f>
        <v>0.97950563983803463</v>
      </c>
      <c r="E141" s="59">
        <f>'Operated KMs OFFPEAK'!E141/'Scheduled kilometres OFFPEAK'!E141</f>
        <v>0.97775471212690857</v>
      </c>
      <c r="F141" s="59">
        <f>'Operated KMs OFFPEAK'!F141/'Scheduled kilometres OFFPEAK'!F141</f>
        <v>0.9771002971480891</v>
      </c>
      <c r="G141" s="59">
        <f>'Operated KMs OFFPEAK'!G141/'Scheduled kilometres OFFPEAK'!G141</f>
        <v>0.98998752857330519</v>
      </c>
      <c r="H141" s="59">
        <f>'Operated KMs OFFPEAK'!H141/'Scheduled kilometres OFFPEAK'!H141</f>
        <v>0.98587821515456264</v>
      </c>
      <c r="I141" s="59">
        <f>'Operated KMs OFFPEAK'!I141/'Scheduled kilometres OFFPEAK'!I141</f>
        <v>0.97321529388197892</v>
      </c>
      <c r="J141" s="59">
        <f>'Operated KMs OFFPEAK'!J141/'Scheduled kilometres OFFPEAK'!J141</f>
        <v>0.98057273552509494</v>
      </c>
      <c r="K141" s="59">
        <f>'Operated KMs OFFPEAK'!K141/'Scheduled kilometres OFFPEAK'!K141</f>
        <v>0.98144646465172791</v>
      </c>
      <c r="L141" s="59">
        <f>'Operated KMs OFFPEAK'!L141/'Scheduled kilometres OFFPEAK'!L141</f>
        <v>0.99128605531535408</v>
      </c>
      <c r="M141" s="59">
        <f>'Operated KMs OFFPEAK'!M141/'Scheduled kilometres OFFPEAK'!M141</f>
        <v>0.91509624749747731</v>
      </c>
      <c r="N141" s="59">
        <f>'Operated KMs OFFPEAK'!N141/'Scheduled kilometres OFFPEAK'!N141</f>
        <v>0.98981635936750878</v>
      </c>
    </row>
    <row r="142" spans="1:14" x14ac:dyDescent="0.2">
      <c r="A142" s="2" t="s">
        <v>9</v>
      </c>
      <c r="B142" s="59">
        <f>'Operated KMs OFFPEAK'!B142/'Scheduled kilometres OFFPEAK'!B142</f>
        <v>0.97999585972503767</v>
      </c>
      <c r="C142" s="59">
        <f>'Operated KMs OFFPEAK'!C142/'Scheduled kilometres OFFPEAK'!C142</f>
        <v>0.99012367756173791</v>
      </c>
      <c r="D142" s="59">
        <f>'Operated KMs OFFPEAK'!D142/'Scheduled kilometres OFFPEAK'!D142</f>
        <v>0.96740359219263861</v>
      </c>
      <c r="E142" s="59">
        <f>'Operated KMs OFFPEAK'!E142/'Scheduled kilometres OFFPEAK'!E142</f>
        <v>0.9821128146125101</v>
      </c>
      <c r="F142" s="59">
        <f>'Operated KMs OFFPEAK'!F142/'Scheduled kilometres OFFPEAK'!F142</f>
        <v>0.98350446389568325</v>
      </c>
      <c r="G142" s="59">
        <f>'Operated KMs OFFPEAK'!G142/'Scheduled kilometres OFFPEAK'!G142</f>
        <v>0.98632785560083891</v>
      </c>
      <c r="H142" s="59">
        <f>'Operated KMs OFFPEAK'!H142/'Scheduled kilometres OFFPEAK'!H142</f>
        <v>0.97709178406080655</v>
      </c>
      <c r="I142" s="59">
        <f>'Operated KMs OFFPEAK'!I142/'Scheduled kilometres OFFPEAK'!I142</f>
        <v>0.98359293757578459</v>
      </c>
      <c r="J142" s="59">
        <f>'Operated KMs OFFPEAK'!J142/'Scheduled kilometres OFFPEAK'!J142</f>
        <v>0.98111204180052214</v>
      </c>
      <c r="K142" s="59">
        <f>'Operated KMs OFFPEAK'!K142/'Scheduled kilometres OFFPEAK'!K142</f>
        <v>0.97417536482261358</v>
      </c>
      <c r="L142" s="59">
        <f>'Operated KMs OFFPEAK'!L142/'Scheduled kilometres OFFPEAK'!L142</f>
        <v>0.98481367431309097</v>
      </c>
      <c r="M142" s="59">
        <f>'Operated KMs OFFPEAK'!M142/'Scheduled kilometres OFFPEAK'!M142</f>
        <v>0.91094600303982243</v>
      </c>
      <c r="N142" s="59">
        <f>'Operated KMs OFFPEAK'!N142/'Scheduled kilometres OFFPEAK'!N142</f>
        <v>0.98812405750229149</v>
      </c>
    </row>
    <row r="143" spans="1:14" x14ac:dyDescent="0.2">
      <c r="A143" s="2" t="s">
        <v>10</v>
      </c>
      <c r="B143" s="59">
        <f>'Operated KMs OFFPEAK'!B143/'Scheduled kilometres OFFPEAK'!B143</f>
        <v>0.98895143668000229</v>
      </c>
      <c r="C143" s="59">
        <f>'Operated KMs OFFPEAK'!C143/'Scheduled kilometres OFFPEAK'!C143</f>
        <v>0.98471564772133902</v>
      </c>
      <c r="D143" s="59">
        <f>'Operated KMs OFFPEAK'!D143/'Scheduled kilometres OFFPEAK'!D143</f>
        <v>0.99285729746627882</v>
      </c>
      <c r="E143" s="59">
        <f>'Operated KMs OFFPEAK'!E143/'Scheduled kilometres OFFPEAK'!E143</f>
        <v>0.9836726405574</v>
      </c>
      <c r="F143" s="59">
        <f>'Operated KMs OFFPEAK'!F143/'Scheduled kilometres OFFPEAK'!F143</f>
        <v>0.98615959784551355</v>
      </c>
      <c r="G143" s="59">
        <f>'Operated KMs OFFPEAK'!G143/'Scheduled kilometres OFFPEAK'!G143</f>
        <v>0.98419971759747804</v>
      </c>
      <c r="H143" s="59">
        <f>'Operated KMs OFFPEAK'!H143/'Scheduled kilometres OFFPEAK'!H143</f>
        <v>0.99072253140041278</v>
      </c>
      <c r="I143" s="59">
        <f>'Operated KMs OFFPEAK'!I143/'Scheduled kilometres OFFPEAK'!I143</f>
        <v>0.98808770498085785</v>
      </c>
      <c r="J143" s="59">
        <f>'Operated KMs OFFPEAK'!J143/'Scheduled kilometres OFFPEAK'!J143</f>
        <v>0.99090063068117928</v>
      </c>
      <c r="K143" s="59">
        <f>'Operated KMs OFFPEAK'!K143/'Scheduled kilometres OFFPEAK'!K143</f>
        <v>0.99322064247282893</v>
      </c>
      <c r="L143" s="59">
        <f>'Operated KMs OFFPEAK'!L143/'Scheduled kilometres OFFPEAK'!L143</f>
        <v>0.99573021564161712</v>
      </c>
      <c r="M143" s="59">
        <f>'Operated KMs OFFPEAK'!M143/'Scheduled kilometres OFFPEAK'!M143</f>
        <v>0.96607598063120503</v>
      </c>
      <c r="N143" s="59">
        <f>'Operated KMs OFFPEAK'!N143/'Scheduled kilometres OFFPEAK'!N143</f>
        <v>0.99288239088559194</v>
      </c>
    </row>
    <row r="144" spans="1:14" x14ac:dyDescent="0.2">
      <c r="A144" s="2" t="s">
        <v>11</v>
      </c>
      <c r="B144" s="59">
        <f>'Operated KMs OFFPEAK'!B144/'Scheduled kilometres OFFPEAK'!B144</f>
        <v>0.96328016252467341</v>
      </c>
      <c r="C144" s="59">
        <f>'Operated KMs OFFPEAK'!C144/'Scheduled kilometres OFFPEAK'!C144</f>
        <v>0.99129647028052881</v>
      </c>
      <c r="D144" s="59">
        <f>'Operated KMs OFFPEAK'!D144/'Scheduled kilometres OFFPEAK'!D144</f>
        <v>0.98263999637311183</v>
      </c>
      <c r="E144" s="59">
        <f>'Operated KMs OFFPEAK'!E144/'Scheduled kilometres OFFPEAK'!E144</f>
        <v>0.98763124836652905</v>
      </c>
      <c r="F144" s="59">
        <f>'Operated KMs OFFPEAK'!F144/'Scheduled kilometres OFFPEAK'!F144</f>
        <v>0.98414230127483504</v>
      </c>
      <c r="G144" s="59">
        <f>'Operated KMs OFFPEAK'!G144/'Scheduled kilometres OFFPEAK'!G144</f>
        <v>0.98613841239851452</v>
      </c>
      <c r="H144" s="59">
        <f>'Operated KMs OFFPEAK'!H144/'Scheduled kilometres OFFPEAK'!H144</f>
        <v>0.98018621396700056</v>
      </c>
      <c r="I144" s="59">
        <f>'Operated KMs OFFPEAK'!I144/'Scheduled kilometres OFFPEAK'!I144</f>
        <v>0.97707458215941578</v>
      </c>
      <c r="J144" s="59">
        <f>'Operated KMs OFFPEAK'!J144/'Scheduled kilometres OFFPEAK'!J144</f>
        <v>0.95633688098224512</v>
      </c>
      <c r="K144" s="59">
        <f>'Operated KMs OFFPEAK'!K144/'Scheduled kilometres OFFPEAK'!K144</f>
        <v>0.96957368123284271</v>
      </c>
      <c r="L144" s="59">
        <f>'Operated KMs OFFPEAK'!L144/'Scheduled kilometres OFFPEAK'!L144</f>
        <v>0.97565679412746997</v>
      </c>
      <c r="M144" s="59">
        <f>'Operated KMs OFFPEAK'!M144/'Scheduled kilometres OFFPEAK'!M144</f>
        <v>0.91523949166180574</v>
      </c>
      <c r="N144" s="59">
        <f>'Operated KMs OFFPEAK'!N144/'Scheduled kilometres OFFPEAK'!N144</f>
        <v>0.98238602337362646</v>
      </c>
    </row>
    <row r="145" spans="1:14" x14ac:dyDescent="0.2">
      <c r="A145" s="2" t="s">
        <v>12</v>
      </c>
      <c r="B145" s="59">
        <f>'Operated KMs OFFPEAK'!B145/'Scheduled kilometres OFFPEAK'!B145</f>
        <v>0.98574687207918321</v>
      </c>
      <c r="C145" s="59">
        <f>'Operated KMs OFFPEAK'!C145/'Scheduled kilometres OFFPEAK'!C145</f>
        <v>0.9757392021128416</v>
      </c>
      <c r="D145" s="59">
        <f>'Operated KMs OFFPEAK'!D145/'Scheduled kilometres OFFPEAK'!D145</f>
        <v>0.98299414008143948</v>
      </c>
      <c r="E145" s="59">
        <f>'Operated KMs OFFPEAK'!E145/'Scheduled kilometres OFFPEAK'!E145</f>
        <v>0.96474603386064339</v>
      </c>
      <c r="F145" s="59">
        <f>'Operated KMs OFFPEAK'!F145/'Scheduled kilometres OFFPEAK'!F145</f>
        <v>0.97342490131452186</v>
      </c>
      <c r="G145" s="59">
        <f>'Operated KMs OFFPEAK'!G145/'Scheduled kilometres OFFPEAK'!G145</f>
        <v>0.97813737045393723</v>
      </c>
      <c r="H145" s="59">
        <f>'Operated KMs OFFPEAK'!H145/'Scheduled kilometres OFFPEAK'!H145</f>
        <v>0.98166932494091441</v>
      </c>
      <c r="I145" s="59">
        <f>'Operated KMs OFFPEAK'!I145/'Scheduled kilometres OFFPEAK'!I145</f>
        <v>0.97707182178814977</v>
      </c>
      <c r="J145" s="59">
        <f>'Operated KMs OFFPEAK'!J145/'Scheduled kilometres OFFPEAK'!J145</f>
        <v>0.97061103764619472</v>
      </c>
      <c r="K145" s="59">
        <f>'Operated KMs OFFPEAK'!K145/'Scheduled kilometres OFFPEAK'!K145</f>
        <v>0.98265788878231608</v>
      </c>
      <c r="L145" s="59">
        <f>'Operated KMs OFFPEAK'!L145/'Scheduled kilometres OFFPEAK'!L145</f>
        <v>0.97547719697867685</v>
      </c>
      <c r="M145" s="59">
        <f>'Operated KMs OFFPEAK'!M145/'Scheduled kilometres OFFPEAK'!M145</f>
        <v>0.93820585023502212</v>
      </c>
      <c r="N145" s="59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OFFPEAK'!B148/'Scheduled kilometres OFFPEAK'!B148</f>
        <v>0.98810277152628301</v>
      </c>
      <c r="C148" s="125">
        <f>'Operated KMs OFFPEAK'!C148/'Scheduled kilometres OFFPEAK'!C148</f>
        <v>0.93971535828180708</v>
      </c>
      <c r="D148" s="125">
        <f>'Operated KMs OFFPEAK'!D148/'Scheduled kilometres OFFPEAK'!D148</f>
        <v>0.99324703998854535</v>
      </c>
      <c r="E148" s="125">
        <f>'Operated KMs OFFPEAK'!E148/'Scheduled kilometres OFFPEAK'!E148</f>
        <v>0.99208691723347031</v>
      </c>
      <c r="F148" s="125">
        <f>'Operated KMs OFFPEAK'!F148/'Scheduled kilometres OFFPEAK'!F148</f>
        <v>0.97288258654739179</v>
      </c>
      <c r="G148" s="125">
        <f>'Operated KMs OFFPEAK'!G148/'Scheduled kilometres OFFPEAK'!G148</f>
        <v>0.97945767117085003</v>
      </c>
      <c r="H148" s="125">
        <f>'Operated KMs OFFPEAK'!H148/'Scheduled kilometres OFFPEAK'!H148</f>
        <v>0.97283110669355088</v>
      </c>
      <c r="I148" s="125">
        <f>'Operated KMs OFFPEAK'!I148/'Scheduled kilometres OFFPEAK'!I148</f>
        <v>0.98688522416068392</v>
      </c>
      <c r="J148" s="125">
        <f>'Operated KMs OFFPEAK'!J148/'Scheduled kilometres OFFPEAK'!J148</f>
        <v>0.97320499170745445</v>
      </c>
      <c r="K148" s="125">
        <f>'Operated KMs OFFPEAK'!K148/'Scheduled kilometres OFFPEAK'!K148</f>
        <v>0.98244984665134616</v>
      </c>
      <c r="L148" s="125">
        <f>'Operated KMs OFFPEAK'!L148/'Scheduled kilometres OFFPEAK'!L148</f>
        <v>0.98811261304241493</v>
      </c>
      <c r="M148" s="125">
        <f>'Operated KMs OFFPEAK'!M148/'Scheduled kilometres OFFPEAK'!M148</f>
        <v>0.99028692776829275</v>
      </c>
      <c r="N148" s="125">
        <f>'Operated KMs OFFPEAK'!N148/'Scheduled kilometres OFFPEAK'!N148</f>
        <v>0.98545213610861182</v>
      </c>
    </row>
    <row r="149" spans="1:14" x14ac:dyDescent="0.2">
      <c r="A149" s="2" t="s">
        <v>5</v>
      </c>
      <c r="B149" s="125">
        <f>'Operated KMs OFFPEAK'!B149/'Scheduled kilometres OFFPEAK'!B149</f>
        <v>0.97998272705088774</v>
      </c>
      <c r="C149" s="125">
        <f>'Operated KMs OFFPEAK'!C149/'Scheduled kilometres OFFPEAK'!C149</f>
        <v>0.92486647071249362</v>
      </c>
      <c r="D149" s="125">
        <f>'Operated KMs OFFPEAK'!D149/'Scheduled kilometres OFFPEAK'!D149</f>
        <v>0.97226362586262172</v>
      </c>
      <c r="E149" s="125">
        <f>'Operated KMs OFFPEAK'!E149/'Scheduled kilometres OFFPEAK'!E149</f>
        <v>0.97327167219289645</v>
      </c>
      <c r="F149" s="125">
        <f>'Operated KMs OFFPEAK'!F149/'Scheduled kilometres OFFPEAK'!F149</f>
        <v>0.96155779668188757</v>
      </c>
      <c r="G149" s="125">
        <f>'Operated KMs OFFPEAK'!G149/'Scheduled kilometres OFFPEAK'!G149</f>
        <v>0.94361754610335735</v>
      </c>
      <c r="H149" s="125">
        <f>'Operated KMs OFFPEAK'!H149/'Scheduled kilometres OFFPEAK'!H149</f>
        <v>0.94433669971455092</v>
      </c>
      <c r="I149" s="125">
        <f>'Operated KMs OFFPEAK'!I149/'Scheduled kilometres OFFPEAK'!I149</f>
        <v>0.97067607932236433</v>
      </c>
      <c r="J149" s="125">
        <f>'Operated KMs OFFPEAK'!J149/'Scheduled kilometres OFFPEAK'!J149</f>
        <v>0.98402123080213744</v>
      </c>
      <c r="K149" s="125">
        <f>'Operated KMs OFFPEAK'!K149/'Scheduled kilometres OFFPEAK'!K149</f>
        <v>0.95612179350761917</v>
      </c>
      <c r="L149" s="125">
        <f>'Operated KMs OFFPEAK'!L149/'Scheduled kilometres OFFPEAK'!L149</f>
        <v>0.98987274366695066</v>
      </c>
      <c r="M149" s="125">
        <f>'Operated KMs OFFPEAK'!M149/'Scheduled kilometres OFFPEAK'!M149</f>
        <v>0.98880405623767331</v>
      </c>
      <c r="N149" s="125">
        <f>'Operated KMs OFFPEAK'!N149/'Scheduled kilometres OFFPEAK'!N149</f>
        <v>0.98720580208756215</v>
      </c>
    </row>
    <row r="150" spans="1:14" x14ac:dyDescent="0.2">
      <c r="A150" s="2" t="s">
        <v>6</v>
      </c>
      <c r="B150" s="125">
        <f>'Operated KMs OFFPEAK'!B150/'Scheduled kilometres OFFPEAK'!B150</f>
        <v>0.98780089008657035</v>
      </c>
      <c r="C150" s="125">
        <f>'Operated KMs OFFPEAK'!C150/'Scheduled kilometres OFFPEAK'!C150</f>
        <v>0.91363600626432062</v>
      </c>
      <c r="D150" s="125">
        <f>'Operated KMs OFFPEAK'!D150/'Scheduled kilometres OFFPEAK'!D150</f>
        <v>0.98833253970477797</v>
      </c>
      <c r="E150" s="125">
        <f>'Operated KMs OFFPEAK'!E150/'Scheduled kilometres OFFPEAK'!E150</f>
        <v>0.98645986160184762</v>
      </c>
      <c r="F150" s="125">
        <f>'Operated KMs OFFPEAK'!F150/'Scheduled kilometres OFFPEAK'!F150</f>
        <v>0.98358405479184918</v>
      </c>
      <c r="G150" s="125">
        <f>'Operated KMs OFFPEAK'!G150/'Scheduled kilometres OFFPEAK'!G150</f>
        <v>0.95259758701133235</v>
      </c>
      <c r="H150" s="125">
        <f>'Operated KMs OFFPEAK'!H150/'Scheduled kilometres OFFPEAK'!H150</f>
        <v>0.98435000522853577</v>
      </c>
      <c r="I150" s="125">
        <f>'Operated KMs OFFPEAK'!I150/'Scheduled kilometres OFFPEAK'!I150</f>
        <v>0.99517283836703452</v>
      </c>
      <c r="J150" s="125">
        <f>'Operated KMs OFFPEAK'!J150/'Scheduled kilometres OFFPEAK'!J150</f>
        <v>0.99674116265540369</v>
      </c>
      <c r="K150" s="125">
        <f>'Operated KMs OFFPEAK'!K150/'Scheduled kilometres OFFPEAK'!K150</f>
        <v>0.99269081105664858</v>
      </c>
      <c r="L150" s="125">
        <f>'Operated KMs OFFPEAK'!L150/'Scheduled kilometres OFFPEAK'!L150</f>
        <v>0.99700550832126011</v>
      </c>
      <c r="M150" s="125">
        <f>'Operated KMs OFFPEAK'!M150/'Scheduled kilometres OFFPEAK'!M150</f>
        <v>0.99739418835304205</v>
      </c>
      <c r="N150" s="125">
        <f>'Operated KMs OFFPEAK'!N150/'Scheduled kilometres OFFPEAK'!N150</f>
        <v>0.99578439630477955</v>
      </c>
    </row>
    <row r="151" spans="1:14" x14ac:dyDescent="0.2">
      <c r="A151" s="2" t="s">
        <v>78</v>
      </c>
      <c r="B151" s="125">
        <f>'Operated KMs OFFPEAK'!B151/'Scheduled kilometres OFFPEAK'!B151</f>
        <v>0.97162930008932302</v>
      </c>
      <c r="C151" s="125">
        <f>'Operated KMs OFFPEAK'!C151/'Scheduled kilometres OFFPEAK'!C151</f>
        <v>0.91947871307264228</v>
      </c>
      <c r="D151" s="125">
        <f>'Operated KMs OFFPEAK'!D151/'Scheduled kilometres OFFPEAK'!D151</f>
        <v>0.96458096207379085</v>
      </c>
      <c r="E151" s="125">
        <f>'Operated KMs OFFPEAK'!E151/'Scheduled kilometres OFFPEAK'!E151</f>
        <v>0.97475231169868037</v>
      </c>
      <c r="F151" s="125">
        <f>'Operated KMs OFFPEAK'!F151/'Scheduled kilometres OFFPEAK'!F151</f>
        <v>0.96028307475942931</v>
      </c>
      <c r="G151" s="125">
        <f>'Operated KMs OFFPEAK'!G151/'Scheduled kilometres OFFPEAK'!G151</f>
        <v>0.95325103434271463</v>
      </c>
      <c r="H151" s="125">
        <f>'Operated KMs OFFPEAK'!H151/'Scheduled kilometres OFFPEAK'!H151</f>
        <v>0.95826794993572151</v>
      </c>
      <c r="I151" s="125">
        <f>'Operated KMs OFFPEAK'!I151/'Scheduled kilometres OFFPEAK'!I151</f>
        <v>0.97712555258826184</v>
      </c>
      <c r="J151" s="125">
        <f>'Operated KMs OFFPEAK'!J151/'Scheduled kilometres OFFPEAK'!J151</f>
        <v>0.9637730061959362</v>
      </c>
      <c r="K151" s="125">
        <f>'Operated KMs OFFPEAK'!K151/'Scheduled kilometres OFFPEAK'!K151</f>
        <v>0.9725503721774541</v>
      </c>
      <c r="L151" s="125">
        <f>'Operated KMs OFFPEAK'!L151/'Scheduled kilometres OFFPEAK'!L151</f>
        <v>0.94987621871946715</v>
      </c>
      <c r="M151" s="125">
        <f>'Operated KMs OFFPEAK'!M151/'Scheduled kilometres OFFPEAK'!M151</f>
        <v>0.95444545148814064</v>
      </c>
      <c r="N151" s="125">
        <f>'Operated KMs OFFPEAK'!N151/'Scheduled kilometres OFFPEAK'!N151</f>
        <v>0.96287722063936054</v>
      </c>
    </row>
    <row r="152" spans="1:14" x14ac:dyDescent="0.2">
      <c r="A152" s="2" t="s">
        <v>7</v>
      </c>
      <c r="B152" s="125">
        <f>'Operated KMs OFFPEAK'!B152/'Scheduled kilometres OFFPEAK'!B152</f>
        <v>0.98212314624174335</v>
      </c>
      <c r="C152" s="125">
        <f>'Operated KMs OFFPEAK'!C152/'Scheduled kilometres OFFPEAK'!C152</f>
        <v>0.93621112489481761</v>
      </c>
      <c r="D152" s="125">
        <f>'Operated KMs OFFPEAK'!D152/'Scheduled kilometres OFFPEAK'!D152</f>
        <v>0.97796187657663713</v>
      </c>
      <c r="E152" s="125">
        <f>'Operated KMs OFFPEAK'!E152/'Scheduled kilometres OFFPEAK'!E152</f>
        <v>0.98187471646940505</v>
      </c>
      <c r="F152" s="125">
        <f>'Operated KMs OFFPEAK'!F152/'Scheduled kilometres OFFPEAK'!F152</f>
        <v>0.98022469169611615</v>
      </c>
      <c r="G152" s="125">
        <f>'Operated KMs OFFPEAK'!G152/'Scheduled kilometres OFFPEAK'!G152</f>
        <v>0.98860943661353906</v>
      </c>
      <c r="H152" s="125">
        <f>'Operated KMs OFFPEAK'!H152/'Scheduled kilometres OFFPEAK'!H152</f>
        <v>0.98566306256754888</v>
      </c>
      <c r="I152" s="125">
        <f>'Operated KMs OFFPEAK'!I152/'Scheduled kilometres OFFPEAK'!I152</f>
        <v>0.98664429718543611</v>
      </c>
      <c r="J152" s="125">
        <f>'Operated KMs OFFPEAK'!J152/'Scheduled kilometres OFFPEAK'!J152</f>
        <v>0.97948861727785208</v>
      </c>
      <c r="K152" s="125">
        <f>'Operated KMs OFFPEAK'!K152/'Scheduled kilometres OFFPEAK'!K152</f>
        <v>0.98402554996509173</v>
      </c>
      <c r="L152" s="125">
        <f>'Operated KMs OFFPEAK'!L152/'Scheduled kilometres OFFPEAK'!L152</f>
        <v>0.97785950283107792</v>
      </c>
      <c r="M152" s="125">
        <f>'Operated KMs OFFPEAK'!M152/'Scheduled kilometres OFFPEAK'!M152</f>
        <v>0.98154289859758637</v>
      </c>
      <c r="N152" s="125">
        <f>'Operated KMs OFFPEAK'!N152/'Scheduled kilometres OFFPEAK'!N152</f>
        <v>0.99076804780193828</v>
      </c>
    </row>
    <row r="153" spans="1:14" x14ac:dyDescent="0.2">
      <c r="A153" s="2" t="s">
        <v>8</v>
      </c>
      <c r="B153" s="125">
        <f>'Operated KMs OFFPEAK'!B153/'Scheduled kilometres OFFPEAK'!B153</f>
        <v>0.99292096214753944</v>
      </c>
      <c r="C153" s="125">
        <f>'Operated KMs OFFPEAK'!C153/'Scheduled kilometres OFFPEAK'!C153</f>
        <v>0.94236062220225469</v>
      </c>
      <c r="D153" s="125">
        <f>'Operated KMs OFFPEAK'!D153/'Scheduled kilometres OFFPEAK'!D153</f>
        <v>0.97962537060177401</v>
      </c>
      <c r="E153" s="125">
        <f>'Operated KMs OFFPEAK'!E153/'Scheduled kilometres OFFPEAK'!E153</f>
        <v>0.98885893494537003</v>
      </c>
      <c r="F153" s="125">
        <f>'Operated KMs OFFPEAK'!F153/'Scheduled kilometres OFFPEAK'!F153</f>
        <v>0.98828537258275906</v>
      </c>
      <c r="G153" s="125">
        <f>'Operated KMs OFFPEAK'!G153/'Scheduled kilometres OFFPEAK'!G153</f>
        <v>0.98771264170040018</v>
      </c>
      <c r="H153" s="125">
        <f>'Operated KMs OFFPEAK'!H153/'Scheduled kilometres OFFPEAK'!H153</f>
        <v>0.98789898349268745</v>
      </c>
      <c r="I153" s="125">
        <f>'Operated KMs OFFPEAK'!I153/'Scheduled kilometres OFFPEAK'!I153</f>
        <v>0.98648720845591886</v>
      </c>
      <c r="J153" s="125">
        <f>'Operated KMs OFFPEAK'!J153/'Scheduled kilometres OFFPEAK'!J153</f>
        <v>0.97506617877423396</v>
      </c>
      <c r="K153" s="125">
        <f>'Operated KMs OFFPEAK'!K153/'Scheduled kilometres OFFPEAK'!K153</f>
        <v>0.98155829377066006</v>
      </c>
      <c r="L153" s="125">
        <f>'Operated KMs OFFPEAK'!L153/'Scheduled kilometres OFFPEAK'!L153</f>
        <v>0.98103206409515187</v>
      </c>
      <c r="M153" s="125">
        <f>'Operated KMs OFFPEAK'!M153/'Scheduled kilometres OFFPEAK'!M153</f>
        <v>0.98808881944166083</v>
      </c>
      <c r="N153" s="125">
        <f>'Operated KMs OFFPEAK'!N153/'Scheduled kilometres OFFPEAK'!N153</f>
        <v>0.98473279971972005</v>
      </c>
    </row>
    <row r="154" spans="1:14" x14ac:dyDescent="0.2">
      <c r="A154" s="2" t="s">
        <v>9</v>
      </c>
      <c r="B154" s="125">
        <f>'Operated KMs OFFPEAK'!B154/'Scheduled kilometres OFFPEAK'!B154</f>
        <v>0.99042570938315089</v>
      </c>
      <c r="C154" s="125">
        <f>'Operated KMs OFFPEAK'!C154/'Scheduled kilometres OFFPEAK'!C154</f>
        <v>0.93372173221298571</v>
      </c>
      <c r="D154" s="125">
        <f>'Operated KMs OFFPEAK'!D154/'Scheduled kilometres OFFPEAK'!D154</f>
        <v>0.98437572993818301</v>
      </c>
      <c r="E154" s="125">
        <f>'Operated KMs OFFPEAK'!E154/'Scheduled kilometres OFFPEAK'!E154</f>
        <v>0.990225974313242</v>
      </c>
      <c r="F154" s="125">
        <f>'Operated KMs OFFPEAK'!F154/'Scheduled kilometres OFFPEAK'!F154</f>
        <v>0.98523301917957362</v>
      </c>
      <c r="G154" s="125">
        <f>'Operated KMs OFFPEAK'!G154/'Scheduled kilometres OFFPEAK'!G154</f>
        <v>0.98622193302652938</v>
      </c>
      <c r="H154" s="125">
        <f>'Operated KMs OFFPEAK'!H154/'Scheduled kilometres OFFPEAK'!H154</f>
        <v>0.98536332468372922</v>
      </c>
      <c r="I154" s="125">
        <f>'Operated KMs OFFPEAK'!I154/'Scheduled kilometres OFFPEAK'!I154</f>
        <v>0.98694921087641319</v>
      </c>
      <c r="J154" s="125">
        <f>'Operated KMs OFFPEAK'!J154/'Scheduled kilometres OFFPEAK'!J154</f>
        <v>0.99217021222934709</v>
      </c>
      <c r="K154" s="125">
        <f>'Operated KMs OFFPEAK'!K154/'Scheduled kilometres OFFPEAK'!K154</f>
        <v>0.96450050312459501</v>
      </c>
      <c r="L154" s="125">
        <f>'Operated KMs OFFPEAK'!L154/'Scheduled kilometres OFFPEAK'!L154</f>
        <v>0.98101348602154792</v>
      </c>
      <c r="M154" s="125">
        <f>'Operated KMs OFFPEAK'!M154/'Scheduled kilometres OFFPEAK'!M154</f>
        <v>0.98323785481516257</v>
      </c>
      <c r="N154" s="125">
        <f>'Operated KMs OFFPEAK'!N154/'Scheduled kilometres OFFPEAK'!N154</f>
        <v>0.97986798425792032</v>
      </c>
    </row>
    <row r="155" spans="1:14" x14ac:dyDescent="0.2">
      <c r="A155" s="2" t="s">
        <v>10</v>
      </c>
      <c r="B155" s="125">
        <f>'Operated KMs OFFPEAK'!B155/'Scheduled kilometres OFFPEAK'!B155</f>
        <v>0.99420305625664818</v>
      </c>
      <c r="C155" s="125">
        <f>'Operated KMs OFFPEAK'!C155/'Scheduled kilometres OFFPEAK'!C155</f>
        <v>0.9819851320557168</v>
      </c>
      <c r="D155" s="125">
        <f>'Operated KMs OFFPEAK'!D155/'Scheduled kilometres OFFPEAK'!D155</f>
        <v>0.99744542127964764</v>
      </c>
      <c r="E155" s="125">
        <f>'Operated KMs OFFPEAK'!E155/'Scheduled kilometres OFFPEAK'!E155</f>
        <v>0.993012283314467</v>
      </c>
      <c r="F155" s="125">
        <f>'Operated KMs OFFPEAK'!F155/'Scheduled kilometres OFFPEAK'!F155</f>
        <v>0.99264874088944233</v>
      </c>
      <c r="G155" s="125">
        <f>'Operated KMs OFFPEAK'!G155/'Scheduled kilometres OFFPEAK'!G155</f>
        <v>0.9843635952002816</v>
      </c>
      <c r="H155" s="125">
        <f>'Operated KMs OFFPEAK'!H155/'Scheduled kilometres OFFPEAK'!H155</f>
        <v>0.98034463288553608</v>
      </c>
      <c r="I155" s="125">
        <f>'Operated KMs OFFPEAK'!I155/'Scheduled kilometres OFFPEAK'!I155</f>
        <v>0.99439192709220747</v>
      </c>
      <c r="J155" s="125">
        <f>'Operated KMs OFFPEAK'!J155/'Scheduled kilometres OFFPEAK'!J155</f>
        <v>0.98344916316239905</v>
      </c>
      <c r="K155" s="125">
        <f>'Operated KMs OFFPEAK'!K155/'Scheduled kilometres OFFPEAK'!K155</f>
        <v>0.99448399673284871</v>
      </c>
      <c r="L155" s="125">
        <f>'Operated KMs OFFPEAK'!L155/'Scheduled kilometres OFFPEAK'!L155</f>
        <v>0.99395564514884693</v>
      </c>
      <c r="M155" s="125">
        <f>'Operated KMs OFFPEAK'!M155/'Scheduled kilometres OFFPEAK'!M155</f>
        <v>0.99413066093917235</v>
      </c>
      <c r="N155" s="125">
        <f>'Operated KMs OFFPEAK'!N155/'Scheduled kilometres OFFPEAK'!N155</f>
        <v>0.9920024080104185</v>
      </c>
    </row>
    <row r="156" spans="1:14" x14ac:dyDescent="0.2">
      <c r="A156" s="2" t="s">
        <v>11</v>
      </c>
      <c r="B156" s="125">
        <f>'Operated KMs OFFPEAK'!B156/'Scheduled kilometres OFFPEAK'!B156</f>
        <v>0.9801220397414363</v>
      </c>
      <c r="C156" s="125">
        <f>'Operated KMs OFFPEAK'!C156/'Scheduled kilometres OFFPEAK'!C156</f>
        <v>0.91744111922704719</v>
      </c>
      <c r="D156" s="125">
        <f>'Operated KMs OFFPEAK'!D156/'Scheduled kilometres OFFPEAK'!D156</f>
        <v>0.98365430429361955</v>
      </c>
      <c r="E156" s="125">
        <f>'Operated KMs OFFPEAK'!E156/'Scheduled kilometres OFFPEAK'!E156</f>
        <v>0.96920688563254775</v>
      </c>
      <c r="F156" s="125">
        <f>'Operated KMs OFFPEAK'!F156/'Scheduled kilometres OFFPEAK'!F156</f>
        <v>0.97473214702307254</v>
      </c>
      <c r="G156" s="125">
        <f>'Operated KMs OFFPEAK'!G156/'Scheduled kilometres OFFPEAK'!G156</f>
        <v>0.98845596023144844</v>
      </c>
      <c r="H156" s="125">
        <f>'Operated KMs OFFPEAK'!H156/'Scheduled kilometres OFFPEAK'!H156</f>
        <v>0.98319060136834591</v>
      </c>
      <c r="I156" s="125">
        <f>'Operated KMs OFFPEAK'!I156/'Scheduled kilometres OFFPEAK'!I156</f>
        <v>0.98024553163397321</v>
      </c>
      <c r="J156" s="125">
        <f>'Operated KMs OFFPEAK'!J156/'Scheduled kilometres OFFPEAK'!J156</f>
        <v>0.96116744452416014</v>
      </c>
      <c r="K156" s="125">
        <f>'Operated KMs OFFPEAK'!K156/'Scheduled kilometres OFFPEAK'!K156</f>
        <v>0.97421954961622559</v>
      </c>
      <c r="L156" s="125">
        <f>'Operated KMs OFFPEAK'!L156/'Scheduled kilometres OFFPEAK'!L156</f>
        <v>0.96917745070715922</v>
      </c>
      <c r="M156" s="125">
        <f>'Operated KMs OFFPEAK'!M156/'Scheduled kilometres OFFPEAK'!M156</f>
        <v>0.97688465924039392</v>
      </c>
      <c r="N156" s="125">
        <f>'Operated KMs OFFPEAK'!N156/'Scheduled kilometres OFFPEAK'!N156</f>
        <v>0.9904619733808695</v>
      </c>
    </row>
    <row r="157" spans="1:14" x14ac:dyDescent="0.2">
      <c r="A157" s="2" t="s">
        <v>12</v>
      </c>
      <c r="B157" s="125">
        <f>'Operated KMs OFFPEAK'!B157/'Scheduled kilometres OFFPEAK'!B157</f>
        <v>0.98179930862909093</v>
      </c>
      <c r="C157" s="125">
        <f>'Operated KMs OFFPEAK'!C157/'Scheduled kilometres OFFPEAK'!C157</f>
        <v>0.95323854091203619</v>
      </c>
      <c r="D157" s="125">
        <f>'Operated KMs OFFPEAK'!D157/'Scheduled kilometres OFFPEAK'!D157</f>
        <v>0.98913701428708678</v>
      </c>
      <c r="E157" s="125">
        <f>'Operated KMs OFFPEAK'!E157/'Scheduled kilometres OFFPEAK'!E157</f>
        <v>0.98022257193372897</v>
      </c>
      <c r="F157" s="125">
        <f>'Operated KMs OFFPEAK'!F157/'Scheduled kilometres OFFPEAK'!F157</f>
        <v>0.98998577564360013</v>
      </c>
      <c r="G157" s="125">
        <f>'Operated KMs OFFPEAK'!G157/'Scheduled kilometres OFFPEAK'!G157</f>
        <v>0.98970195151554807</v>
      </c>
      <c r="H157" s="125">
        <f>'Operated KMs OFFPEAK'!H157/'Scheduled kilometres OFFPEAK'!H157</f>
        <v>0.99124527823058795</v>
      </c>
      <c r="I157" s="125">
        <f>'Operated KMs OFFPEAK'!I157/'Scheduled kilometres OFFPEAK'!I157</f>
        <v>0.9871778859471757</v>
      </c>
      <c r="J157" s="125">
        <f>'Operated KMs OFFPEAK'!J157/'Scheduled kilometres OFFPEAK'!J157</f>
        <v>0.99027103916779891</v>
      </c>
      <c r="K157" s="125">
        <f>'Operated KMs OFFPEAK'!K157/'Scheduled kilometres OFFPEAK'!K157</f>
        <v>0.98408916438234373</v>
      </c>
      <c r="L157" s="125">
        <f>'Operated KMs OFFPEAK'!L157/'Scheduled kilometres OFFPEAK'!L157</f>
        <v>0.98746404279074662</v>
      </c>
      <c r="M157" s="125">
        <f>'Operated KMs OFFPEAK'!M157/'Scheduled kilometres OFFPEAK'!M157</f>
        <v>0.99804831205577149</v>
      </c>
      <c r="N157" s="125">
        <f>'Operated KMs OFFPEAK'!N157/'Scheduled kilometres OFFPEAK'!N157</f>
        <v>0.98651852733593826</v>
      </c>
    </row>
    <row r="158" spans="1:14" x14ac:dyDescent="0.2">
      <c r="A158" s="7" t="s">
        <v>79</v>
      </c>
      <c r="B158" s="126">
        <f>'Operated KMs OFFPEAK'!B158/'Scheduled kilometres OFFPEAK'!B158</f>
        <v>0.98496394748053517</v>
      </c>
      <c r="C158" s="126">
        <f>'Operated KMs OFFPEAK'!C158/'Scheduled kilometres OFFPEAK'!C158</f>
        <v>0.93942981926938107</v>
      </c>
      <c r="D158" s="126">
        <f>'Operated KMs OFFPEAK'!D158/'Scheduled kilometres OFFPEAK'!D158</f>
        <v>0.98246750644755554</v>
      </c>
      <c r="E158" s="126">
        <f>'Operated KMs OFFPEAK'!E158/'Scheduled kilometres OFFPEAK'!E158</f>
        <v>0.98200795718806411</v>
      </c>
      <c r="F158" s="126">
        <f>'Operated KMs OFFPEAK'!F158/'Scheduled kilometres OFFPEAK'!F158</f>
        <v>0.97925157802229357</v>
      </c>
      <c r="G158" s="126">
        <f>'Operated KMs OFFPEAK'!G158/'Scheduled kilometres OFFPEAK'!G158</f>
        <v>0.97768786922218309</v>
      </c>
      <c r="H158" s="126">
        <f>'Operated KMs OFFPEAK'!H158/'Scheduled kilometres OFFPEAK'!H158</f>
        <v>0.97628346745444017</v>
      </c>
      <c r="I158" s="126">
        <f>'Operated KMs OFFPEAK'!I158/'Scheduled kilometres OFFPEAK'!I158</f>
        <v>0.98402606273708793</v>
      </c>
      <c r="J158" s="126">
        <f>'Operated KMs OFFPEAK'!J158/'Scheduled kilometres OFFPEAK'!J158</f>
        <v>0.97842046926815951</v>
      </c>
      <c r="K158" s="126">
        <f>'Operated KMs OFFPEAK'!K158/'Scheduled kilometres OFFPEAK'!K158</f>
        <v>0.97712469806304547</v>
      </c>
      <c r="L158" s="126">
        <f>'Operated KMs OFFPEAK'!L158/'Scheduled kilometres OFFPEAK'!L158</f>
        <v>0.98173105437044605</v>
      </c>
      <c r="M158" s="126">
        <f>'Operated KMs OFFPEAK'!M158/'Scheduled kilometres OFFPEAK'!M158</f>
        <v>0.98551990287796354</v>
      </c>
      <c r="N158" s="126">
        <f>'Operated KMs OFFPEAK'!N158/'Scheduled kilometres OFFPEAK'!N158</f>
        <v>0.98657477615023248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OFFPEAK'!B160/'Scheduled kilometres OFFPEAK'!B160</f>
        <v>0.97977049688184614</v>
      </c>
      <c r="C160" s="125">
        <f>'Operated KMs OFFPEAK'!C160/'Scheduled kilometres OFFPEAK'!C160</f>
        <v>0.98747796761675355</v>
      </c>
      <c r="D160" s="125">
        <f>'Operated KMs OFFPEAK'!D160/'Scheduled kilometres OFFPEAK'!D160</f>
        <v>0.97739434235470579</v>
      </c>
      <c r="E160" s="125">
        <f>'Operated KMs OFFPEAK'!E160/'Scheduled kilometres OFFPEAK'!E160</f>
        <v>0.94315821499352293</v>
      </c>
      <c r="F160" s="125">
        <f>'Operated KMs OFFPEAK'!F160/'Scheduled kilometres OFFPEAK'!F160</f>
        <v>0.9320003117181821</v>
      </c>
      <c r="G160" s="125">
        <f>'Operated KMs OFFPEAK'!G160/'Scheduled kilometres OFFPEAK'!G160</f>
        <v>0.98324674596802386</v>
      </c>
      <c r="H160" s="125">
        <f>'Operated KMs OFFPEAK'!H160/'Scheduled kilometres OFFPEAK'!H160</f>
        <v>0.98669253420401271</v>
      </c>
      <c r="I160" s="125">
        <f>'Operated KMs OFFPEAK'!I160/'Scheduled kilometres OFFPEAK'!I160</f>
        <v>0.97443118312239063</v>
      </c>
      <c r="J160" s="125">
        <f>'Operated KMs OFFPEAK'!J160/'Scheduled kilometres OFFPEAK'!J160</f>
        <v>0.98379784283760685</v>
      </c>
      <c r="K160" s="125">
        <f>'Operated KMs OFFPEAK'!K160/'Scheduled kilometres OFFPEAK'!K160</f>
        <v>0.99102065633920033</v>
      </c>
      <c r="L160" s="125">
        <f>'Operated KMs OFFPEAK'!L160/'Scheduled kilometres OFFPEAK'!L160</f>
        <v>0.98514785359377899</v>
      </c>
      <c r="M160" s="125">
        <f>'Operated KMs OFFPEAK'!M160/'Scheduled kilometres OFFPEAK'!M160</f>
        <v>0.98281622601878016</v>
      </c>
      <c r="N160" s="125">
        <f>'Operated KMs OFFPEAK'!N160/'Scheduled kilometres OFFPEAK'!N160</f>
        <v>0.97246945985461364</v>
      </c>
    </row>
    <row r="161" spans="1:14" x14ac:dyDescent="0.2">
      <c r="A161" s="2" t="s">
        <v>5</v>
      </c>
      <c r="B161" s="125">
        <f>'Operated KMs OFFPEAK'!B161/'Scheduled kilometres OFFPEAK'!B161</f>
        <v>0.97691828363756628</v>
      </c>
      <c r="C161" s="125">
        <f>'Operated KMs OFFPEAK'!C161/'Scheduled kilometres OFFPEAK'!C161</f>
        <v>0.9891559455333031</v>
      </c>
      <c r="D161" s="125">
        <f>'Operated KMs OFFPEAK'!D161/'Scheduled kilometres OFFPEAK'!D161</f>
        <v>0.98068985337155645</v>
      </c>
      <c r="E161" s="125">
        <f>'Operated KMs OFFPEAK'!E161/'Scheduled kilometres OFFPEAK'!E161</f>
        <v>0.93796231819548159</v>
      </c>
      <c r="F161" s="125">
        <f>'Operated KMs OFFPEAK'!F161/'Scheduled kilometres OFFPEAK'!F161</f>
        <v>0.92761554867380369</v>
      </c>
      <c r="G161" s="125">
        <f>'Operated KMs OFFPEAK'!G161/'Scheduled kilometres OFFPEAK'!G161</f>
        <v>0.97433122576689402</v>
      </c>
      <c r="H161" s="125">
        <f>'Operated KMs OFFPEAK'!H161/'Scheduled kilometres OFFPEAK'!H161</f>
        <v>0.9441900702444318</v>
      </c>
      <c r="I161" s="125">
        <f>'Operated KMs OFFPEAK'!I161/'Scheduled kilometres OFFPEAK'!I161</f>
        <v>0.96948713446714285</v>
      </c>
      <c r="J161" s="125">
        <f>'Operated KMs OFFPEAK'!J161/'Scheduled kilometres OFFPEAK'!J161</f>
        <v>0.97437888519140081</v>
      </c>
      <c r="K161" s="125">
        <f>'Operated KMs OFFPEAK'!K161/'Scheduled kilometres OFFPEAK'!K161</f>
        <v>0.9863828797014027</v>
      </c>
      <c r="L161" s="125">
        <f>'Operated KMs OFFPEAK'!L161/'Scheduled kilometres OFFPEAK'!L161</f>
        <v>0.98185090830624855</v>
      </c>
      <c r="M161" s="125">
        <f>'Operated KMs OFFPEAK'!M161/'Scheduled kilometres OFFPEAK'!M161</f>
        <v>0.98498486845184574</v>
      </c>
      <c r="N161" s="125">
        <f>'Operated KMs OFFPEAK'!N161/'Scheduled kilometres OFFPEAK'!N161</f>
        <v>0.97142003466340987</v>
      </c>
    </row>
    <row r="162" spans="1:14" x14ac:dyDescent="0.2">
      <c r="A162" s="2" t="s">
        <v>6</v>
      </c>
      <c r="B162" s="125">
        <f>'Operated KMs OFFPEAK'!B162/'Scheduled kilometres OFFPEAK'!B162</f>
        <v>1.0001890161004732</v>
      </c>
      <c r="C162" s="125">
        <f>'Operated KMs OFFPEAK'!C162/'Scheduled kilometres OFFPEAK'!C162</f>
        <v>0.98249541926639461</v>
      </c>
      <c r="D162" s="125">
        <f>'Operated KMs OFFPEAK'!D162/'Scheduled kilometres OFFPEAK'!D162</f>
        <v>0.99686957812774313</v>
      </c>
      <c r="E162" s="125">
        <f>'Operated KMs OFFPEAK'!E162/'Scheduled kilometres OFFPEAK'!E162</f>
        <v>0.94287803288668304</v>
      </c>
      <c r="F162" s="125">
        <f>'Operated KMs OFFPEAK'!F162/'Scheduled kilometres OFFPEAK'!F162</f>
        <v>0.93885400150569798</v>
      </c>
      <c r="G162" s="125">
        <f>'Operated KMs OFFPEAK'!G162/'Scheduled kilometres OFFPEAK'!G162</f>
        <v>0.99533501109649358</v>
      </c>
      <c r="H162" s="125">
        <f>'Operated KMs OFFPEAK'!H162/'Scheduled kilometres OFFPEAK'!H162</f>
        <v>0.99557489747687145</v>
      </c>
      <c r="I162" s="125">
        <f>'Operated KMs OFFPEAK'!I162/'Scheduled kilometres OFFPEAK'!I162</f>
        <v>0.99738855459333753</v>
      </c>
      <c r="J162" s="125">
        <f>'Operated KMs OFFPEAK'!J162/'Scheduled kilometres OFFPEAK'!J162</f>
        <v>1.0000013446484266</v>
      </c>
      <c r="K162" s="125">
        <f>'Operated KMs OFFPEAK'!K162/'Scheduled kilometres OFFPEAK'!K162</f>
        <v>0.99253995545802964</v>
      </c>
      <c r="L162" s="125">
        <f>'Operated KMs OFFPEAK'!L162/'Scheduled kilometres OFFPEAK'!L162</f>
        <v>0.99374274305455301</v>
      </c>
      <c r="M162" s="125">
        <f>'Operated KMs OFFPEAK'!M162/'Scheduled kilometres OFFPEAK'!M162</f>
        <v>0.99895698612810002</v>
      </c>
      <c r="N162" s="125">
        <f>'Operated KMs OFFPEAK'!N162/'Scheduled kilometres OFFPEAK'!N162</f>
        <v>0.9925534619595241</v>
      </c>
    </row>
    <row r="163" spans="1:14" x14ac:dyDescent="0.2">
      <c r="A163" s="2" t="s">
        <v>78</v>
      </c>
      <c r="B163" s="125">
        <f>'Operated KMs OFFPEAK'!B163/'Scheduled kilometres OFFPEAK'!B163</f>
        <v>0.95642197847664556</v>
      </c>
      <c r="C163" s="125">
        <f>'Operated KMs OFFPEAK'!C163/'Scheduled kilometres OFFPEAK'!C163</f>
        <v>0.97403496441948256</v>
      </c>
      <c r="D163" s="125">
        <f>'Operated KMs OFFPEAK'!D163/'Scheduled kilometres OFFPEAK'!D163</f>
        <v>0.94378304474395991</v>
      </c>
      <c r="E163" s="125">
        <f>'Operated KMs OFFPEAK'!E163/'Scheduled kilometres OFFPEAK'!E163</f>
        <v>0.89621079068444265</v>
      </c>
      <c r="F163" s="125">
        <f>'Operated KMs OFFPEAK'!F163/'Scheduled kilometres OFFPEAK'!F163</f>
        <v>0.88189061515722411</v>
      </c>
      <c r="G163" s="125">
        <f>'Operated KMs OFFPEAK'!G163/'Scheduled kilometres OFFPEAK'!G163</f>
        <v>0.96176009800489881</v>
      </c>
      <c r="H163" s="125">
        <f>'Operated KMs OFFPEAK'!H163/'Scheduled kilometres OFFPEAK'!H163</f>
        <v>0.96800841627752943</v>
      </c>
      <c r="I163" s="125">
        <f>'Operated KMs OFFPEAK'!I163/'Scheduled kilometres OFFPEAK'!I163</f>
        <v>0.96663545139608964</v>
      </c>
      <c r="J163" s="125">
        <f>'Operated KMs OFFPEAK'!J163/'Scheduled kilometres OFFPEAK'!J163</f>
        <v>0.95126262633486014</v>
      </c>
      <c r="K163" s="125">
        <f>'Operated KMs OFFPEAK'!K163/'Scheduled kilometres OFFPEAK'!K163</f>
        <v>0.96726243128324341</v>
      </c>
      <c r="L163" s="125">
        <f>'Operated KMs OFFPEAK'!L163/'Scheduled kilometres OFFPEAK'!L163</f>
        <v>0.95909232879776107</v>
      </c>
      <c r="M163" s="125">
        <f>'Operated KMs OFFPEAK'!M163/'Scheduled kilometres OFFPEAK'!M163</f>
        <v>0.94803664946560018</v>
      </c>
      <c r="N163" s="125">
        <f>'Operated KMs OFFPEAK'!N163/'Scheduled kilometres OFFPEAK'!N163</f>
        <v>0.94213531288560115</v>
      </c>
    </row>
    <row r="164" spans="1:14" x14ac:dyDescent="0.2">
      <c r="A164" s="2" t="s">
        <v>7</v>
      </c>
      <c r="B164" s="125">
        <f>'Operated KMs OFFPEAK'!B164/'Scheduled kilometres OFFPEAK'!B164</f>
        <v>0.98798082872605653</v>
      </c>
      <c r="C164" s="125">
        <f>'Operated KMs OFFPEAK'!C164/'Scheduled kilometres OFFPEAK'!C164</f>
        <v>0.99391397076773425</v>
      </c>
      <c r="D164" s="125">
        <f>'Operated KMs OFFPEAK'!D164/'Scheduled kilometres OFFPEAK'!D164</f>
        <v>0.98185543038662526</v>
      </c>
      <c r="E164" s="125">
        <f>'Operated KMs OFFPEAK'!E164/'Scheduled kilometres OFFPEAK'!E164</f>
        <v>0.93382935285607316</v>
      </c>
      <c r="F164" s="125">
        <f>'Operated KMs OFFPEAK'!F164/'Scheduled kilometres OFFPEAK'!F164</f>
        <v>0.91012732394968499</v>
      </c>
      <c r="G164" s="125">
        <f>'Operated KMs OFFPEAK'!G164/'Scheduled kilometres OFFPEAK'!G164</f>
        <v>0.98141099538767618</v>
      </c>
      <c r="H164" s="125">
        <f>'Operated KMs OFFPEAK'!H164/'Scheduled kilometres OFFPEAK'!H164</f>
        <v>0.98851450743289082</v>
      </c>
      <c r="I164" s="125">
        <f>'Operated KMs OFFPEAK'!I164/'Scheduled kilometres OFFPEAK'!I164</f>
        <v>0.9907433222123373</v>
      </c>
      <c r="J164" s="125">
        <f>'Operated KMs OFFPEAK'!J164/'Scheduled kilometres OFFPEAK'!J164</f>
        <v>0.99163752847269071</v>
      </c>
      <c r="K164" s="125">
        <f>'Operated KMs OFFPEAK'!K164/'Scheduled kilometres OFFPEAK'!K164</f>
        <v>0.98713696488576552</v>
      </c>
      <c r="L164" s="125">
        <f>'Operated KMs OFFPEAK'!L164/'Scheduled kilometres OFFPEAK'!L164</f>
        <v>0.99072307755967681</v>
      </c>
      <c r="M164" s="125">
        <f>'Operated KMs OFFPEAK'!M164/'Scheduled kilometres OFFPEAK'!M164</f>
        <v>0.9863705886825257</v>
      </c>
      <c r="N164" s="125">
        <f>'Operated KMs OFFPEAK'!N164/'Scheduled kilometres OFFPEAK'!N164</f>
        <v>0.98390420336356499</v>
      </c>
    </row>
    <row r="165" spans="1:14" x14ac:dyDescent="0.2">
      <c r="A165" s="2" t="s">
        <v>8</v>
      </c>
      <c r="B165" s="125">
        <f>'Operated KMs OFFPEAK'!B165/'Scheduled kilometres OFFPEAK'!B165</f>
        <v>0.97966194909183812</v>
      </c>
      <c r="C165" s="125">
        <f>'Operated KMs OFFPEAK'!C165/'Scheduled kilometres OFFPEAK'!C165</f>
        <v>0.994218371723115</v>
      </c>
      <c r="D165" s="125">
        <f>'Operated KMs OFFPEAK'!D165/'Scheduled kilometres OFFPEAK'!D165</f>
        <v>0.99186232397201224</v>
      </c>
      <c r="E165" s="125">
        <f>'Operated KMs OFFPEAK'!E165/'Scheduled kilometres OFFPEAK'!E165</f>
        <v>0.94661737307749527</v>
      </c>
      <c r="F165" s="125">
        <f>'Operated KMs OFFPEAK'!F165/'Scheduled kilometres OFFPEAK'!F165</f>
        <v>0.94206941857948401</v>
      </c>
      <c r="G165" s="125">
        <f>'Operated KMs OFFPEAK'!G165/'Scheduled kilometres OFFPEAK'!G165</f>
        <v>0.9859902067023919</v>
      </c>
      <c r="H165" s="125">
        <f>'Operated KMs OFFPEAK'!H165/'Scheduled kilometres OFFPEAK'!H165</f>
        <v>0.99150680123036916</v>
      </c>
      <c r="I165" s="125">
        <f>'Operated KMs OFFPEAK'!I165/'Scheduled kilometres OFFPEAK'!I165</f>
        <v>0.99590246645883074</v>
      </c>
      <c r="J165" s="125">
        <f>'Operated KMs OFFPEAK'!J165/'Scheduled kilometres OFFPEAK'!J165</f>
        <v>0.99005219609510065</v>
      </c>
      <c r="K165" s="125">
        <f>'Operated KMs OFFPEAK'!K165/'Scheduled kilometres OFFPEAK'!K165</f>
        <v>0.99357931150575973</v>
      </c>
      <c r="L165" s="125">
        <f>'Operated KMs OFFPEAK'!L165/'Scheduled kilometres OFFPEAK'!L165</f>
        <v>0.98542136759033905</v>
      </c>
      <c r="M165" s="125">
        <f>'Operated KMs OFFPEAK'!M165/'Scheduled kilometres OFFPEAK'!M165</f>
        <v>0.97780520853861064</v>
      </c>
      <c r="N165" s="125">
        <f>'Operated KMs OFFPEAK'!N165/'Scheduled kilometres OFFPEAK'!N165</f>
        <v>0.98612545761943282</v>
      </c>
    </row>
    <row r="166" spans="1:14" x14ac:dyDescent="0.2">
      <c r="A166" s="2" t="s">
        <v>9</v>
      </c>
      <c r="B166" s="125">
        <f>'Operated KMs OFFPEAK'!B166/'Scheduled kilometres OFFPEAK'!B166</f>
        <v>0.9864861222613468</v>
      </c>
      <c r="C166" s="125">
        <f>'Operated KMs OFFPEAK'!C166/'Scheduled kilometres OFFPEAK'!C166</f>
        <v>0.99386892962692108</v>
      </c>
      <c r="D166" s="125">
        <f>'Operated KMs OFFPEAK'!D166/'Scheduled kilometres OFFPEAK'!D166</f>
        <v>0.99113400632622994</v>
      </c>
      <c r="E166" s="125">
        <f>'Operated KMs OFFPEAK'!E166/'Scheduled kilometres OFFPEAK'!E166</f>
        <v>0.9333021365913815</v>
      </c>
      <c r="F166" s="125">
        <f>'Operated KMs OFFPEAK'!F166/'Scheduled kilometres OFFPEAK'!F166</f>
        <v>0.94248769101885099</v>
      </c>
      <c r="G166" s="125">
        <f>'Operated KMs OFFPEAK'!G166/'Scheduled kilometres OFFPEAK'!G166</f>
        <v>0.984305885152431</v>
      </c>
      <c r="H166" s="125">
        <f>'Operated KMs OFFPEAK'!H166/'Scheduled kilometres OFFPEAK'!H166</f>
        <v>0.98131384505000008</v>
      </c>
      <c r="I166" s="125">
        <f>'Operated KMs OFFPEAK'!I166/'Scheduled kilometres OFFPEAK'!I166</f>
        <v>0.98358834003136542</v>
      </c>
      <c r="J166" s="125">
        <f>'Operated KMs OFFPEAK'!J166/'Scheduled kilometres OFFPEAK'!J166</f>
        <v>0.97715371922226202</v>
      </c>
      <c r="K166" s="125">
        <f>'Operated KMs OFFPEAK'!K166/'Scheduled kilometres OFFPEAK'!K166</f>
        <v>0.98083599831926982</v>
      </c>
      <c r="L166" s="125">
        <f>'Operated KMs OFFPEAK'!L166/'Scheduled kilometres OFFPEAK'!L166</f>
        <v>0.97831684654093676</v>
      </c>
      <c r="M166" s="125">
        <f>'Operated KMs OFFPEAK'!M166/'Scheduled kilometres OFFPEAK'!M166</f>
        <v>0.98266844444081014</v>
      </c>
      <c r="N166" s="125">
        <f>'Operated KMs OFFPEAK'!N166/'Scheduled kilometres OFFPEAK'!N166</f>
        <v>0.98573203267185672</v>
      </c>
    </row>
    <row r="167" spans="1:14" x14ac:dyDescent="0.2">
      <c r="A167" s="2" t="s">
        <v>10</v>
      </c>
      <c r="B167" s="125">
        <f>'Operated KMs OFFPEAK'!B167/'Scheduled kilometres OFFPEAK'!B167</f>
        <v>0.99199155617003487</v>
      </c>
      <c r="C167" s="125">
        <f>'Operated KMs OFFPEAK'!C167/'Scheduled kilometres OFFPEAK'!C167</f>
        <v>0.98815782742278024</v>
      </c>
      <c r="D167" s="125">
        <f>'Operated KMs OFFPEAK'!D167/'Scheduled kilometres OFFPEAK'!D167</f>
        <v>0.99030932475466338</v>
      </c>
      <c r="E167" s="125">
        <f>'Operated KMs OFFPEAK'!E167/'Scheduled kilometres OFFPEAK'!E167</f>
        <v>0.94760217750228992</v>
      </c>
      <c r="F167" s="125">
        <f>'Operated KMs OFFPEAK'!F167/'Scheduled kilometres OFFPEAK'!F167</f>
        <v>0.95112654825323795</v>
      </c>
      <c r="G167" s="125">
        <f>'Operated KMs OFFPEAK'!G167/'Scheduled kilometres OFFPEAK'!G167</f>
        <v>0.98697657462108046</v>
      </c>
      <c r="H167" s="125">
        <f>'Operated KMs OFFPEAK'!H167/'Scheduled kilometres OFFPEAK'!H167</f>
        <v>0.9911280338596633</v>
      </c>
      <c r="I167" s="125">
        <f>'Operated KMs OFFPEAK'!I167/'Scheduled kilometres OFFPEAK'!I167</f>
        <v>0.98833027493752468</v>
      </c>
      <c r="J167" s="125">
        <f>'Operated KMs OFFPEAK'!J167/'Scheduled kilometres OFFPEAK'!J167</f>
        <v>0.99344811132273148</v>
      </c>
      <c r="K167" s="125">
        <f>'Operated KMs OFFPEAK'!K167/'Scheduled kilometres OFFPEAK'!K167</f>
        <v>0.99334208454423234</v>
      </c>
      <c r="L167" s="125">
        <f>'Operated KMs OFFPEAK'!L167/'Scheduled kilometres OFFPEAK'!L167</f>
        <v>0.99509610659243286</v>
      </c>
      <c r="M167" s="125">
        <f>'Operated KMs OFFPEAK'!M167/'Scheduled kilometres OFFPEAK'!M167</f>
        <v>0.98665033273173175</v>
      </c>
      <c r="N167" s="125">
        <f>'Operated KMs OFFPEAK'!N167/'Scheduled kilometres OFFPEAK'!N167</f>
        <v>0.99576989776839353</v>
      </c>
    </row>
    <row r="168" spans="1:14" x14ac:dyDescent="0.2">
      <c r="A168" s="2" t="s">
        <v>11</v>
      </c>
      <c r="B168" s="125">
        <f>'Operated KMs OFFPEAK'!B168/'Scheduled kilometres OFFPEAK'!B168</f>
        <v>0.97836499367088814</v>
      </c>
      <c r="C168" s="125">
        <f>'Operated KMs OFFPEAK'!C168/'Scheduled kilometres OFFPEAK'!C168</f>
        <v>0.98846490141829757</v>
      </c>
      <c r="D168" s="125">
        <f>'Operated KMs OFFPEAK'!D168/'Scheduled kilometres OFFPEAK'!D168</f>
        <v>0.97633446377855604</v>
      </c>
      <c r="E168" s="125">
        <f>'Operated KMs OFFPEAK'!E168/'Scheduled kilometres OFFPEAK'!E168</f>
        <v>0.92916529216700339</v>
      </c>
      <c r="F168" s="125">
        <f>'Operated KMs OFFPEAK'!F168/'Scheduled kilometres OFFPEAK'!F168</f>
        <v>0.93959680141219259</v>
      </c>
      <c r="G168" s="125">
        <f>'Operated KMs OFFPEAK'!G168/'Scheduled kilometres OFFPEAK'!G168</f>
        <v>0.97397354671476977</v>
      </c>
      <c r="H168" s="125">
        <f>'Operated KMs OFFPEAK'!H168/'Scheduled kilometres OFFPEAK'!H168</f>
        <v>0.97761479286743458</v>
      </c>
      <c r="I168" s="125">
        <f>'Operated KMs OFFPEAK'!I168/'Scheduled kilometres OFFPEAK'!I168</f>
        <v>0.96302304975735964</v>
      </c>
      <c r="J168" s="125">
        <f>'Operated KMs OFFPEAK'!J168/'Scheduled kilometres OFFPEAK'!J168</f>
        <v>0.93477022934346521</v>
      </c>
      <c r="K168" s="125">
        <f>'Operated KMs OFFPEAK'!K168/'Scheduled kilometres OFFPEAK'!K168</f>
        <v>0.97718505395815869</v>
      </c>
      <c r="L168" s="125">
        <f>'Operated KMs OFFPEAK'!L168/'Scheduled kilometres OFFPEAK'!L168</f>
        <v>0.94773535014436905</v>
      </c>
      <c r="M168" s="125">
        <f>'Operated KMs OFFPEAK'!M168/'Scheduled kilometres OFFPEAK'!M168</f>
        <v>0.96870305671845292</v>
      </c>
      <c r="N168" s="125">
        <f>'Operated KMs OFFPEAK'!N168/'Scheduled kilometres OFFPEAK'!N168</f>
        <v>0.93441814626005282</v>
      </c>
    </row>
    <row r="169" spans="1:14" x14ac:dyDescent="0.2">
      <c r="A169" s="2" t="s">
        <v>12</v>
      </c>
      <c r="B169" s="125">
        <f>'Operated KMs OFFPEAK'!B169/'Scheduled kilometres OFFPEAK'!B169</f>
        <v>0.98495636831481559</v>
      </c>
      <c r="C169" s="125">
        <f>'Operated KMs OFFPEAK'!C169/'Scheduled kilometres OFFPEAK'!C169</f>
        <v>0.99344510694648713</v>
      </c>
      <c r="D169" s="125">
        <f>'Operated KMs OFFPEAK'!D169/'Scheduled kilometres OFFPEAK'!D169</f>
        <v>0.99738578827346325</v>
      </c>
      <c r="E169" s="125">
        <f>'Operated KMs OFFPEAK'!E169/'Scheduled kilometres OFFPEAK'!E169</f>
        <v>0.94723018878422194</v>
      </c>
      <c r="F169" s="125">
        <f>'Operated KMs OFFPEAK'!F169/'Scheduled kilometres OFFPEAK'!F169</f>
        <v>0.95054006432343563</v>
      </c>
      <c r="G169" s="125">
        <f>'Operated KMs OFFPEAK'!G169/'Scheduled kilometres OFFPEAK'!G169</f>
        <v>0.99709024280434089</v>
      </c>
      <c r="H169" s="125">
        <f>'Operated KMs OFFPEAK'!H169/'Scheduled kilometres OFFPEAK'!H169</f>
        <v>0.99737660699942354</v>
      </c>
      <c r="I169" s="125">
        <f>'Operated KMs OFFPEAK'!I169/'Scheduled kilometres OFFPEAK'!I169</f>
        <v>0.99899648233322225</v>
      </c>
      <c r="J169" s="125">
        <f>'Operated KMs OFFPEAK'!J169/'Scheduled kilometres OFFPEAK'!J169</f>
        <v>1.0006006577345439</v>
      </c>
      <c r="K169" s="125">
        <f>'Operated KMs OFFPEAK'!K169/'Scheduled kilometres OFFPEAK'!K169</f>
        <v>0.99663324579476797</v>
      </c>
      <c r="L169" s="125">
        <f>'Operated KMs OFFPEAK'!L169/'Scheduled kilometres OFFPEAK'!L169</f>
        <v>1.0000387469508787</v>
      </c>
      <c r="M169" s="125">
        <f>'Operated KMs OFFPEAK'!M169/'Scheduled kilometres OFFPEAK'!M169</f>
        <v>0.99927879264358388</v>
      </c>
      <c r="N169" s="125">
        <f>'Operated KMs OFFPEAK'!N169/'Scheduled kilometres OFFPEAK'!N169</f>
        <v>0.99041368774535965</v>
      </c>
    </row>
    <row r="170" spans="1:14" x14ac:dyDescent="0.2">
      <c r="A170" s="7" t="s">
        <v>79</v>
      </c>
      <c r="B170" s="126">
        <f>'Operated KMs OFFPEAK'!B170/'Scheduled kilometres OFFPEAK'!B170</f>
        <v>0.98217130874991376</v>
      </c>
      <c r="C170" s="126">
        <f>'Operated KMs OFFPEAK'!C170/'Scheduled kilometres OFFPEAK'!C170</f>
        <v>0.98993173624338637</v>
      </c>
      <c r="D170" s="126">
        <f>'Operated KMs OFFPEAK'!D170/'Scheduled kilometres OFFPEAK'!D170</f>
        <v>0.98364974101220404</v>
      </c>
      <c r="E170" s="126">
        <f>'Operated KMs OFFPEAK'!E170/'Scheduled kilometres OFFPEAK'!E170</f>
        <v>0.93749036333167579</v>
      </c>
      <c r="F170" s="126">
        <f>'Operated KMs OFFPEAK'!F170/'Scheduled kilometres OFFPEAK'!F170</f>
        <v>0.93414922842245818</v>
      </c>
      <c r="G170" s="126">
        <f>'Operated KMs OFFPEAK'!G170/'Scheduled kilometres OFFPEAK'!G170</f>
        <v>0.98135733354686461</v>
      </c>
      <c r="H170" s="126">
        <f>'Operated KMs OFFPEAK'!H170/'Scheduled kilometres OFFPEAK'!H170</f>
        <v>0.97974797171779116</v>
      </c>
      <c r="I170" s="126">
        <f>'Operated KMs OFFPEAK'!I170/'Scheduled kilometres OFFPEAK'!I170</f>
        <v>0.98159517789973671</v>
      </c>
      <c r="J170" s="126">
        <f>'Operated KMs OFFPEAK'!J170/'Scheduled kilometres OFFPEAK'!J170</f>
        <v>0.97755394064338608</v>
      </c>
      <c r="K170" s="126">
        <f>'Operated KMs OFFPEAK'!K170/'Scheduled kilometres OFFPEAK'!K170</f>
        <v>0.98690122239864153</v>
      </c>
      <c r="L170" s="126">
        <f>'Operated KMs OFFPEAK'!L170/'Scheduled kilometres OFFPEAK'!L170</f>
        <v>0.98070154344003146</v>
      </c>
      <c r="M170" s="126">
        <f>'Operated KMs OFFPEAK'!M170/'Scheduled kilometres OFFPEAK'!M170</f>
        <v>0.98117280717016775</v>
      </c>
      <c r="N170" s="126">
        <f>'Operated KMs OFFPEAK'!N170/'Scheduled kilometres OFFPEAK'!N170</f>
        <v>0.97518984398022912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OFFPEAK'!B172/'Scheduled kilometres OFFPEAK'!B172</f>
        <v>0.97657245694034067</v>
      </c>
      <c r="C172" s="125">
        <f>'Operated KMs OFFPEAK'!C172/'Scheduled kilometres OFFPEAK'!C172</f>
        <v>0.98453418736588372</v>
      </c>
      <c r="D172" s="125">
        <f>'Operated KMs OFFPEAK'!D172/'Scheduled kilometres OFFPEAK'!D172</f>
        <v>0.96710148135163998</v>
      </c>
      <c r="E172" s="125">
        <f>'Operated KMs OFFPEAK'!E172/'Scheduled kilometres OFFPEAK'!E172</f>
        <v>0.98835905738290819</v>
      </c>
      <c r="F172" s="125">
        <f>'Operated KMs OFFPEAK'!F172/'Scheduled kilometres OFFPEAK'!F172</f>
        <v>0.96824435836345002</v>
      </c>
      <c r="G172" s="125">
        <f>'Operated KMs OFFPEAK'!G172/'Scheduled kilometres OFFPEAK'!G172</f>
        <v>0.95129723377057185</v>
      </c>
      <c r="H172" s="125">
        <f>'Operated KMs OFFPEAK'!H172/'Scheduled kilometres OFFPEAK'!H172</f>
        <v>0.97060912557782453</v>
      </c>
      <c r="I172" s="125">
        <f>'Operated KMs OFFPEAK'!I172/'Scheduled kilometres OFFPEAK'!I172</f>
        <v>0.97955341934009432</v>
      </c>
      <c r="J172" s="125">
        <f>'Operated KMs OFFPEAK'!J172/'Scheduled kilometres OFFPEAK'!J172</f>
        <v>0.97722657688799053</v>
      </c>
      <c r="K172" s="125">
        <f>'Operated KMs OFFPEAK'!K172/'Scheduled kilometres OFFPEAK'!K172</f>
        <v>0.98835603863089605</v>
      </c>
      <c r="L172" s="125">
        <f>'Operated KMs OFFPEAK'!L172/'Scheduled kilometres OFFPEAK'!L172</f>
        <v>0.94487893721537064</v>
      </c>
      <c r="M172" s="125">
        <f>'Operated KMs OFFPEAK'!M172/'Scheduled kilometres OFFPEAK'!M172</f>
        <v>0.97100083573620233</v>
      </c>
      <c r="N172" s="125">
        <f>'Operated KMs OFFPEAK'!N172/'Scheduled kilometres OFFPEAK'!N172</f>
        <v>0.96341465419458516</v>
      </c>
    </row>
    <row r="173" spans="1:14" x14ac:dyDescent="0.2">
      <c r="A173" s="2" t="s">
        <v>5</v>
      </c>
      <c r="B173" s="125">
        <f>'Operated KMs OFFPEAK'!B173/'Scheduled kilometres OFFPEAK'!B173</f>
        <v>0.98644344873426404</v>
      </c>
      <c r="C173" s="125">
        <f>'Operated KMs OFFPEAK'!C173/'Scheduled kilometres OFFPEAK'!C173</f>
        <v>0.98524752788722003</v>
      </c>
      <c r="D173" s="125">
        <f>'Operated KMs OFFPEAK'!D173/'Scheduled kilometres OFFPEAK'!D173</f>
        <v>0.98014351028179847</v>
      </c>
      <c r="E173" s="125">
        <f>'Operated KMs OFFPEAK'!E173/'Scheduled kilometres OFFPEAK'!E173</f>
        <v>0.94481931999087976</v>
      </c>
      <c r="F173" s="125">
        <f>'Operated KMs OFFPEAK'!F173/'Scheduled kilometres OFFPEAK'!F173</f>
        <v>0.9855838576347723</v>
      </c>
      <c r="G173" s="125">
        <f>'Operated KMs OFFPEAK'!G173/'Scheduled kilometres OFFPEAK'!G173</f>
        <v>0.97429438046247951</v>
      </c>
      <c r="H173" s="125">
        <f>'Operated KMs OFFPEAK'!H173/'Scheduled kilometres OFFPEAK'!H173</f>
        <v>0.97351804367996086</v>
      </c>
      <c r="I173" s="125">
        <f>'Operated KMs OFFPEAK'!I173/'Scheduled kilometres OFFPEAK'!I173</f>
        <v>0.9757707287382229</v>
      </c>
      <c r="J173" s="125">
        <f>'Operated KMs OFFPEAK'!J173/'Scheduled kilometres OFFPEAK'!J173</f>
        <v>0.95974933999280876</v>
      </c>
      <c r="K173" s="125">
        <f>'Operated KMs OFFPEAK'!K173/'Scheduled kilometres OFFPEAK'!K173</f>
        <v>0.97139395765504621</v>
      </c>
      <c r="L173" s="125">
        <f>'Operated KMs OFFPEAK'!L173/'Scheduled kilometres OFFPEAK'!L173</f>
        <v>0.93813924353258893</v>
      </c>
      <c r="M173" s="125">
        <f>'Operated KMs OFFPEAK'!M173/'Scheduled kilometres OFFPEAK'!M173</f>
        <v>0.95985088677330821</v>
      </c>
      <c r="N173" s="125">
        <f>'Operated KMs OFFPEAK'!N173/'Scheduled kilometres OFFPEAK'!N173</f>
        <v>0.9728345967425942</v>
      </c>
    </row>
    <row r="174" spans="1:14" x14ac:dyDescent="0.2">
      <c r="A174" s="2" t="s">
        <v>6</v>
      </c>
      <c r="B174" s="125">
        <f>'Operated KMs OFFPEAK'!B174/'Scheduled kilometres OFFPEAK'!B174</f>
        <v>0.98237500343516748</v>
      </c>
      <c r="C174" s="125">
        <f>'Operated KMs OFFPEAK'!C174/'Scheduled kilometres OFFPEAK'!C174</f>
        <v>0.99611193834991474</v>
      </c>
      <c r="D174" s="125">
        <f>'Operated KMs OFFPEAK'!D174/'Scheduled kilometres OFFPEAK'!D174</f>
        <v>0.9869206788095457</v>
      </c>
      <c r="E174" s="125">
        <f>'Operated KMs OFFPEAK'!E174/'Scheduled kilometres OFFPEAK'!E174</f>
        <v>1.0016960121041207</v>
      </c>
      <c r="F174" s="125">
        <f>'Operated KMs OFFPEAK'!F174/'Scheduled kilometres OFFPEAK'!F174</f>
        <v>0.99661873763472331</v>
      </c>
      <c r="G174" s="125">
        <f>'Operated KMs OFFPEAK'!G174/'Scheduled kilometres OFFPEAK'!G174</f>
        <v>1.0024582609370503</v>
      </c>
      <c r="H174" s="125">
        <f>'Operated KMs OFFPEAK'!H174/'Scheduled kilometres OFFPEAK'!H174</f>
        <v>0.99935316203267111</v>
      </c>
      <c r="I174" s="125">
        <f>'Operated KMs OFFPEAK'!I174/'Scheduled kilometres OFFPEAK'!I174</f>
        <v>0.99464860449920467</v>
      </c>
      <c r="J174" s="125">
        <f>'Operated KMs OFFPEAK'!J174/'Scheduled kilometres OFFPEAK'!J174</f>
        <v>0.99869262005480863</v>
      </c>
      <c r="K174" s="125">
        <f>'Operated KMs OFFPEAK'!K174/'Scheduled kilometres OFFPEAK'!K174</f>
        <v>0.9966760370720068</v>
      </c>
      <c r="L174" s="125">
        <f>'Operated KMs OFFPEAK'!L174/'Scheduled kilometres OFFPEAK'!L174</f>
        <v>0.93265447043725003</v>
      </c>
      <c r="M174" s="125">
        <f>'Operated KMs OFFPEAK'!M174/'Scheduled kilometres OFFPEAK'!M174</f>
        <v>0.9520029639653691</v>
      </c>
      <c r="N174" s="125">
        <f>'Operated KMs OFFPEAK'!N174/'Scheduled kilometres OFFPEAK'!N174</f>
        <v>0.99233166967581654</v>
      </c>
    </row>
    <row r="175" spans="1:14" x14ac:dyDescent="0.2">
      <c r="A175" s="2" t="s">
        <v>78</v>
      </c>
      <c r="B175" s="125">
        <f>'Operated KMs OFFPEAK'!B175/'Scheduled kilometres OFFPEAK'!B175</f>
        <v>0.95452436505881433</v>
      </c>
      <c r="C175" s="125">
        <f>'Operated KMs OFFPEAK'!C175/'Scheduled kilometres OFFPEAK'!C175</f>
        <v>0.95526802137949285</v>
      </c>
      <c r="D175" s="125">
        <f>'Operated KMs OFFPEAK'!D175/'Scheduled kilometres OFFPEAK'!D175</f>
        <v>0.93171804509394907</v>
      </c>
      <c r="E175" s="125">
        <f>'Operated KMs OFFPEAK'!E175/'Scheduled kilometres OFFPEAK'!E175</f>
        <v>0.92081915756361965</v>
      </c>
      <c r="F175" s="125">
        <f>'Operated KMs OFFPEAK'!F175/'Scheduled kilometres OFFPEAK'!F175</f>
        <v>0.93096733408535681</v>
      </c>
      <c r="G175" s="125">
        <f>'Operated KMs OFFPEAK'!G175/'Scheduled kilometres OFFPEAK'!G175</f>
        <v>0.91438758365011319</v>
      </c>
      <c r="H175" s="125">
        <f>'Operated KMs OFFPEAK'!H175/'Scheduled kilometres OFFPEAK'!H175</f>
        <v>0.94491577221176903</v>
      </c>
      <c r="I175" s="125">
        <f>'Operated KMs OFFPEAK'!I175/'Scheduled kilometres OFFPEAK'!I175</f>
        <v>0.91698110722285875</v>
      </c>
      <c r="J175" s="125">
        <f>'Operated KMs OFFPEAK'!J175/'Scheduled kilometres OFFPEAK'!J175</f>
        <v>0.91713082159997139</v>
      </c>
      <c r="K175" s="125">
        <f>'Operated KMs OFFPEAK'!K175/'Scheduled kilometres OFFPEAK'!K175</f>
        <v>0.92838742360505444</v>
      </c>
      <c r="L175" s="125">
        <f>'Operated KMs OFFPEAK'!L175/'Scheduled kilometres OFFPEAK'!L175</f>
        <v>0.90502350258544106</v>
      </c>
      <c r="M175" s="125">
        <f>'Operated KMs OFFPEAK'!M175/'Scheduled kilometres OFFPEAK'!M175</f>
        <v>0.94302368894852506</v>
      </c>
      <c r="N175" s="125">
        <f>'Operated KMs OFFPEAK'!N175/'Scheduled kilometres OFFPEAK'!N175</f>
        <v>0.95761002989643629</v>
      </c>
    </row>
    <row r="176" spans="1:14" x14ac:dyDescent="0.2">
      <c r="A176" s="2" t="s">
        <v>7</v>
      </c>
      <c r="B176" s="125">
        <f>'Operated KMs OFFPEAK'!B176/'Scheduled kilometres OFFPEAK'!B176</f>
        <v>0.98853016807370742</v>
      </c>
      <c r="C176" s="125">
        <f>'Operated KMs OFFPEAK'!C176/'Scheduled kilometres OFFPEAK'!C176</f>
        <v>0.98077856189765544</v>
      </c>
      <c r="D176" s="125">
        <f>'Operated KMs OFFPEAK'!D176/'Scheduled kilometres OFFPEAK'!D176</f>
        <v>0.97340208375966797</v>
      </c>
      <c r="E176" s="125">
        <f>'Operated KMs OFFPEAK'!E176/'Scheduled kilometres OFFPEAK'!E176</f>
        <v>0.99156817566293809</v>
      </c>
      <c r="F176" s="125">
        <f>'Operated KMs OFFPEAK'!F176/'Scheduled kilometres OFFPEAK'!F176</f>
        <v>0.9836284738275709</v>
      </c>
      <c r="G176" s="125">
        <f>'Operated KMs OFFPEAK'!G176/'Scheduled kilometres OFFPEAK'!G176</f>
        <v>0.9845604707549912</v>
      </c>
      <c r="H176" s="125">
        <f>'Operated KMs OFFPEAK'!H176/'Scheduled kilometres OFFPEAK'!H176</f>
        <v>0.97407987681818975</v>
      </c>
      <c r="I176" s="125">
        <f>'Operated KMs OFFPEAK'!I176/'Scheduled kilometres OFFPEAK'!I176</f>
        <v>0.97737864123906038</v>
      </c>
      <c r="J176" s="125">
        <f>'Operated KMs OFFPEAK'!J176/'Scheduled kilometres OFFPEAK'!J176</f>
        <v>0.97835922419707921</v>
      </c>
      <c r="K176" s="125">
        <f>'Operated KMs OFFPEAK'!K176/'Scheduled kilometres OFFPEAK'!K176</f>
        <v>0.979189050859961</v>
      </c>
      <c r="L176" s="125">
        <f>'Operated KMs OFFPEAK'!L176/'Scheduled kilometres OFFPEAK'!L176</f>
        <v>0.96839001433199035</v>
      </c>
      <c r="M176" s="125">
        <f>'Operated KMs OFFPEAK'!M176/'Scheduled kilometres OFFPEAK'!M176</f>
        <v>0.96480036340602904</v>
      </c>
      <c r="N176" s="125">
        <f>'Operated KMs OFFPEAK'!N176/'Scheduled kilometres OFFPEAK'!N176</f>
        <v>0.98783734360083542</v>
      </c>
    </row>
    <row r="177" spans="1:14" x14ac:dyDescent="0.2">
      <c r="A177" s="2" t="s">
        <v>8</v>
      </c>
      <c r="B177" s="125">
        <f>'Operated KMs OFFPEAK'!B177/'Scheduled kilometres OFFPEAK'!B177</f>
        <v>0.98625565332647114</v>
      </c>
      <c r="C177" s="125">
        <f>'Operated KMs OFFPEAK'!C177/'Scheduled kilometres OFFPEAK'!C177</f>
        <v>0.99273107882299383</v>
      </c>
      <c r="D177" s="125">
        <f>'Operated KMs OFFPEAK'!D177/'Scheduled kilometres OFFPEAK'!D177</f>
        <v>0.98707503821092035</v>
      </c>
      <c r="E177" s="125">
        <f>'Operated KMs OFFPEAK'!E177/'Scheduled kilometres OFFPEAK'!E177</f>
        <v>0.989468211283141</v>
      </c>
      <c r="F177" s="125">
        <f>'Operated KMs OFFPEAK'!F177/'Scheduled kilometres OFFPEAK'!F177</f>
        <v>0.98979204539193577</v>
      </c>
      <c r="G177" s="125">
        <f>'Operated KMs OFFPEAK'!G177/'Scheduled kilometres OFFPEAK'!G177</f>
        <v>0.98935757789213086</v>
      </c>
      <c r="H177" s="125">
        <f>'Operated KMs OFFPEAK'!H177/'Scheduled kilometres OFFPEAK'!H177</f>
        <v>0.98743642660772946</v>
      </c>
      <c r="I177" s="125">
        <f>'Operated KMs OFFPEAK'!I177/'Scheduled kilometres OFFPEAK'!I177</f>
        <v>0.98937287350427094</v>
      </c>
      <c r="J177" s="125">
        <f>'Operated KMs OFFPEAK'!J177/'Scheduled kilometres OFFPEAK'!J177</f>
        <v>0.98910453791114938</v>
      </c>
      <c r="K177" s="125">
        <f>'Operated KMs OFFPEAK'!K177/'Scheduled kilometres OFFPEAK'!K177</f>
        <v>0.99426942799222751</v>
      </c>
      <c r="L177" s="125">
        <f>'Operated KMs OFFPEAK'!L177/'Scheduled kilometres OFFPEAK'!L177</f>
        <v>0.96716534581313274</v>
      </c>
      <c r="M177" s="125">
        <f>'Operated KMs OFFPEAK'!M177/'Scheduled kilometres OFFPEAK'!M177</f>
        <v>0.98298915404609333</v>
      </c>
      <c r="N177" s="125">
        <f>'Operated KMs OFFPEAK'!N177/'Scheduled kilometres OFFPEAK'!N177</f>
        <v>0.99506240247505884</v>
      </c>
    </row>
    <row r="178" spans="1:14" x14ac:dyDescent="0.2">
      <c r="A178" s="2" t="s">
        <v>9</v>
      </c>
      <c r="B178" s="125">
        <f>'Operated KMs OFFPEAK'!B178/'Scheduled kilometres OFFPEAK'!B178</f>
        <v>0.98965969735639059</v>
      </c>
      <c r="C178" s="125">
        <f>'Operated KMs OFFPEAK'!C178/'Scheduled kilometres OFFPEAK'!C178</f>
        <v>0.9791317517166499</v>
      </c>
      <c r="D178" s="125">
        <f>'Operated KMs OFFPEAK'!D178/'Scheduled kilometres OFFPEAK'!D178</f>
        <v>0.9610814564025395</v>
      </c>
      <c r="E178" s="125">
        <f>'Operated KMs OFFPEAK'!E178/'Scheduled kilometres OFFPEAK'!E178</f>
        <v>0.98060249401127519</v>
      </c>
      <c r="F178" s="125">
        <f>'Operated KMs OFFPEAK'!F178/'Scheduled kilometres OFFPEAK'!F178</f>
        <v>0.98037478486326113</v>
      </c>
      <c r="G178" s="125">
        <f>'Operated KMs OFFPEAK'!G178/'Scheduled kilometres OFFPEAK'!G178</f>
        <v>0.96765781957203933</v>
      </c>
      <c r="H178" s="125">
        <f>'Operated KMs OFFPEAK'!H178/'Scheduled kilometres OFFPEAK'!H178</f>
        <v>0.988304211812704</v>
      </c>
      <c r="I178" s="125">
        <f>'Operated KMs OFFPEAK'!I178/'Scheduled kilometres OFFPEAK'!I178</f>
        <v>0.98583690037933069</v>
      </c>
      <c r="J178" s="125">
        <f>'Operated KMs OFFPEAK'!J178/'Scheduled kilometres OFFPEAK'!J178</f>
        <v>0.98299152410021129</v>
      </c>
      <c r="K178" s="125">
        <f>'Operated KMs OFFPEAK'!K178/'Scheduled kilometres OFFPEAK'!K178</f>
        <v>0.98425871919057328</v>
      </c>
      <c r="L178" s="125">
        <f>'Operated KMs OFFPEAK'!L178/'Scheduled kilometres OFFPEAK'!L178</f>
        <v>0.98493837418333952</v>
      </c>
      <c r="M178" s="125">
        <f>'Operated KMs OFFPEAK'!M178/'Scheduled kilometres OFFPEAK'!M178</f>
        <v>0.97151871467110473</v>
      </c>
      <c r="N178" s="125">
        <f>'Operated KMs OFFPEAK'!N178/'Scheduled kilometres OFFPEAK'!N178</f>
        <v>0.98006825779635476</v>
      </c>
    </row>
    <row r="179" spans="1:14" x14ac:dyDescent="0.2">
      <c r="A179" s="2" t="s">
        <v>10</v>
      </c>
      <c r="B179" s="125">
        <f>'Operated KMs OFFPEAK'!B179/'Scheduled kilometres OFFPEAK'!B179</f>
        <v>0.99261929193225418</v>
      </c>
      <c r="C179" s="125">
        <f>'Operated KMs OFFPEAK'!C179/'Scheduled kilometres OFFPEAK'!C179</f>
        <v>0.99254201165912004</v>
      </c>
      <c r="D179" s="125">
        <f>'Operated KMs OFFPEAK'!D179/'Scheduled kilometres OFFPEAK'!D179</f>
        <v>0.99411110500926869</v>
      </c>
      <c r="E179" s="125">
        <f>'Operated KMs OFFPEAK'!E179/'Scheduled kilometres OFFPEAK'!E179</f>
        <v>0.99421079659335621</v>
      </c>
      <c r="F179" s="125">
        <f>'Operated KMs OFFPEAK'!F179/'Scheduled kilometres OFFPEAK'!F179</f>
        <v>0.9964195214302396</v>
      </c>
      <c r="G179" s="125">
        <f>'Operated KMs OFFPEAK'!G179/'Scheduled kilometres OFFPEAK'!G179</f>
        <v>0.98850425711720924</v>
      </c>
      <c r="H179" s="125">
        <f>'Operated KMs OFFPEAK'!H179/'Scheduled kilometres OFFPEAK'!H179</f>
        <v>0.98718073581296639</v>
      </c>
      <c r="I179" s="125">
        <f>'Operated KMs OFFPEAK'!I179/'Scheduled kilometres OFFPEAK'!I179</f>
        <v>0.99260960278828458</v>
      </c>
      <c r="J179" s="125">
        <f>'Operated KMs OFFPEAK'!J179/'Scheduled kilometres OFFPEAK'!J179</f>
        <v>0.98279862454610212</v>
      </c>
      <c r="K179" s="125">
        <f>'Operated KMs OFFPEAK'!K179/'Scheduled kilometres OFFPEAK'!K179</f>
        <v>0.99546187072416725</v>
      </c>
      <c r="L179" s="125">
        <f>'Operated KMs OFFPEAK'!L179/'Scheduled kilometres OFFPEAK'!L179</f>
        <v>0.97830751171186481</v>
      </c>
      <c r="M179" s="125">
        <f>'Operated KMs OFFPEAK'!M179/'Scheduled kilometres OFFPEAK'!M179</f>
        <v>0.99121156662399246</v>
      </c>
      <c r="N179" s="125">
        <f>'Operated KMs OFFPEAK'!N179/'Scheduled kilometres OFFPEAK'!N179</f>
        <v>0.9944774870473867</v>
      </c>
    </row>
    <row r="180" spans="1:14" x14ac:dyDescent="0.2">
      <c r="A180" s="2" t="s">
        <v>11</v>
      </c>
      <c r="B180" s="125">
        <f>'Operated KMs OFFPEAK'!B180/'Scheduled kilometres OFFPEAK'!B180</f>
        <v>0.97783824781943063</v>
      </c>
      <c r="C180" s="125">
        <f>'Operated KMs OFFPEAK'!C180/'Scheduled kilometres OFFPEAK'!C180</f>
        <v>0.98260899226455911</v>
      </c>
      <c r="D180" s="125">
        <f>'Operated KMs OFFPEAK'!D180/'Scheduled kilometres OFFPEAK'!D180</f>
        <v>0.97749449717068859</v>
      </c>
      <c r="E180" s="125">
        <f>'Operated KMs OFFPEAK'!E180/'Scheduled kilometres OFFPEAK'!E180</f>
        <v>0.97566712989906312</v>
      </c>
      <c r="F180" s="125">
        <f>'Operated KMs OFFPEAK'!F180/'Scheduled kilometres OFFPEAK'!F180</f>
        <v>0.96916434779462035</v>
      </c>
      <c r="G180" s="125">
        <f>'Operated KMs OFFPEAK'!G180/'Scheduled kilometres OFFPEAK'!G180</f>
        <v>0.95958839188738421</v>
      </c>
      <c r="H180" s="125">
        <f>'Operated KMs OFFPEAK'!H180/'Scheduled kilometres OFFPEAK'!H180</f>
        <v>0.96418096783907026</v>
      </c>
      <c r="I180" s="125">
        <f>'Operated KMs OFFPEAK'!I180/'Scheduled kilometres OFFPEAK'!I180</f>
        <v>0.95472453565296067</v>
      </c>
      <c r="J180" s="125">
        <f>'Operated KMs OFFPEAK'!J180/'Scheduled kilometres OFFPEAK'!J180</f>
        <v>0.72622428296552155</v>
      </c>
      <c r="K180" s="125">
        <f>'Operated KMs OFFPEAK'!K180/'Scheduled kilometres OFFPEAK'!K180</f>
        <v>0.87967957998922353</v>
      </c>
      <c r="L180" s="125">
        <f>'Operated KMs OFFPEAK'!L180/'Scheduled kilometres OFFPEAK'!L180</f>
        <v>0.91552648790721713</v>
      </c>
      <c r="M180" s="125">
        <f>'Operated KMs OFFPEAK'!M180/'Scheduled kilometres OFFPEAK'!M180</f>
        <v>0.94444259453601986</v>
      </c>
      <c r="N180" s="125">
        <f>'Operated KMs OFFPEAK'!N180/'Scheduled kilometres OFFPEAK'!N180</f>
        <v>0.95357959472557574</v>
      </c>
    </row>
    <row r="181" spans="1:14" x14ac:dyDescent="0.2">
      <c r="A181" s="2" t="s">
        <v>12</v>
      </c>
      <c r="B181" s="125">
        <f>'Operated KMs OFFPEAK'!B181/'Scheduled kilometres OFFPEAK'!B181</f>
        <v>0.99918660209147803</v>
      </c>
      <c r="C181" s="125">
        <f>'Operated KMs OFFPEAK'!C181/'Scheduled kilometres OFFPEAK'!C181</f>
        <v>0.99198617765676356</v>
      </c>
      <c r="D181" s="125">
        <f>'Operated KMs OFFPEAK'!D181/'Scheduled kilometres OFFPEAK'!D181</f>
        <v>0.99309260048694037</v>
      </c>
      <c r="E181" s="125">
        <f>'Operated KMs OFFPEAK'!E181/'Scheduled kilometres OFFPEAK'!E181</f>
        <v>0.97675626520758985</v>
      </c>
      <c r="F181" s="125">
        <f>'Operated KMs OFFPEAK'!F181/'Scheduled kilometres OFFPEAK'!F181</f>
        <v>0.99346775074972549</v>
      </c>
      <c r="G181" s="125">
        <f>'Operated KMs OFFPEAK'!G181/'Scheduled kilometres OFFPEAK'!G181</f>
        <v>0.99289962767533957</v>
      </c>
      <c r="H181" s="125">
        <f>'Operated KMs OFFPEAK'!H181/'Scheduled kilometres OFFPEAK'!H181</f>
        <v>0.99919793785181388</v>
      </c>
      <c r="I181" s="125">
        <f>'Operated KMs OFFPEAK'!I181/'Scheduled kilometres OFFPEAK'!I181</f>
        <v>0.99230294160211907</v>
      </c>
      <c r="J181" s="125">
        <f>'Operated KMs OFFPEAK'!J181/'Scheduled kilometres OFFPEAK'!J181</f>
        <v>0.98333635702931443</v>
      </c>
      <c r="K181" s="125">
        <f>'Operated KMs OFFPEAK'!K181/'Scheduled kilometres OFFPEAK'!K181</f>
        <v>0.97969296492760671</v>
      </c>
      <c r="L181" s="125">
        <f>'Operated KMs OFFPEAK'!L181/'Scheduled kilometres OFFPEAK'!L181</f>
        <v>0.92443447525693245</v>
      </c>
      <c r="M181" s="125">
        <f>'Operated KMs OFFPEAK'!M181/'Scheduled kilometres OFFPEAK'!M181</f>
        <v>0.99152763884559725</v>
      </c>
      <c r="N181" s="125">
        <f>'Operated KMs OFFPEAK'!N181/'Scheduled kilometres OFFPEAK'!N181</f>
        <v>0.98974315892770703</v>
      </c>
    </row>
    <row r="182" spans="1:14" x14ac:dyDescent="0.2">
      <c r="A182" s="7" t="s">
        <v>79</v>
      </c>
      <c r="B182" s="126">
        <f>'Operated KMs OFFPEAK'!B182/'Scheduled kilometres OFFPEAK'!B182</f>
        <v>0.98561190492535322</v>
      </c>
      <c r="C182" s="126">
        <f>'Operated KMs OFFPEAK'!C182/'Scheduled kilometres OFFPEAK'!C182</f>
        <v>0.98485992409216205</v>
      </c>
      <c r="D182" s="126">
        <f>'Operated KMs OFFPEAK'!D182/'Scheduled kilometres OFFPEAK'!D182</f>
        <v>0.97895113943905765</v>
      </c>
      <c r="E182" s="126">
        <f>'Operated KMs OFFPEAK'!E182/'Scheduled kilometres OFFPEAK'!E182</f>
        <v>0.97605262545350713</v>
      </c>
      <c r="F182" s="126">
        <f>'Operated KMs OFFPEAK'!F182/'Scheduled kilometres OFFPEAK'!F182</f>
        <v>0.98160668077624336</v>
      </c>
      <c r="G182" s="126">
        <f>'Operated KMs OFFPEAK'!G182/'Scheduled kilometres OFFPEAK'!G182</f>
        <v>0.97454580417337211</v>
      </c>
      <c r="H182" s="126">
        <f>'Operated KMs OFFPEAK'!H182/'Scheduled kilometres OFFPEAK'!H182</f>
        <v>0.97862286055533376</v>
      </c>
      <c r="I182" s="126">
        <f>'Operated KMs OFFPEAK'!I182/'Scheduled kilometres OFFPEAK'!I182</f>
        <v>0.97730107612357875</v>
      </c>
      <c r="J182" s="126">
        <f>'Operated KMs OFFPEAK'!J182/'Scheduled kilometres OFFPEAK'!J182</f>
        <v>0.93891165152153744</v>
      </c>
      <c r="K182" s="126">
        <f>'Operated KMs OFFPEAK'!K182/'Scheduled kilometres OFFPEAK'!K182</f>
        <v>0.96634808332639144</v>
      </c>
      <c r="L182" s="126">
        <f>'Operated KMs OFFPEAK'!L182/'Scheduled kilometres OFFPEAK'!L182</f>
        <v>0.94989582429737562</v>
      </c>
      <c r="M182" s="126">
        <f>'Operated KMs OFFPEAK'!M182/'Scheduled kilometres OFFPEAK'!M182</f>
        <v>0.97008444587917497</v>
      </c>
      <c r="N182" s="126">
        <f>'Operated KMs OFFPEAK'!N182/'Scheduled kilometres OFFPEAK'!N182</f>
        <v>0.97929877016453126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OFFPEAK'!B184/'Scheduled kilometres OFFPEAK'!B184</f>
        <v>0.96296117684753035</v>
      </c>
      <c r="C184" s="125">
        <f>'Operated KMs OFFPEAK'!C184/'Scheduled kilometres OFFPEAK'!C184</f>
        <v>0.97891732280593258</v>
      </c>
      <c r="D184" s="125">
        <f>'Operated KMs OFFPEAK'!D184/'Scheduled kilometres OFFPEAK'!D184</f>
        <v>0.97762231988816162</v>
      </c>
      <c r="E184" s="125">
        <f>'Operated KMs OFFPEAK'!E184/'Scheduled kilometres OFFPEAK'!E184</f>
        <v>0.97572867406677721</v>
      </c>
      <c r="F184" s="125">
        <f>'Operated KMs OFFPEAK'!F184/'Scheduled kilometres OFFPEAK'!F184</f>
        <v>0.94689779495661186</v>
      </c>
      <c r="G184" s="125">
        <f>'Operated KMs OFFPEAK'!G184/'Scheduled kilometres OFFPEAK'!G184</f>
        <v>0.95434790688954507</v>
      </c>
      <c r="H184" s="125">
        <f>'Operated KMs OFFPEAK'!H184/'Scheduled kilometres OFFPEAK'!H184</f>
        <v>0.94836418738440498</v>
      </c>
      <c r="I184" s="125">
        <f>'Operated KMs OFFPEAK'!I184/'Scheduled kilometres OFFPEAK'!I184</f>
        <v>0.97236981411325829</v>
      </c>
      <c r="J184" s="125">
        <f>'Operated KMs OFFPEAK'!J184/'Scheduled kilometres OFFPEAK'!J184</f>
        <v>0.96474842296251184</v>
      </c>
      <c r="K184" s="125">
        <f>'Operated KMs OFFPEAK'!K184/'Scheduled kilometres OFFPEAK'!K184</f>
        <v>0.96750634712132588</v>
      </c>
      <c r="L184" s="125">
        <f>'Operated KMs OFFPEAK'!L184/'Scheduled kilometres OFFPEAK'!L184</f>
        <v>0.97796080915961447</v>
      </c>
      <c r="M184" s="125">
        <f>'Operated KMs OFFPEAK'!M184/'Scheduled kilometres OFFPEAK'!M184</f>
        <v>0.96989636602253704</v>
      </c>
      <c r="N184" s="125">
        <f>'Operated KMs OFFPEAK'!N184/'Scheduled kilometres OFFPEAK'!N184</f>
        <v>0.97456718737458681</v>
      </c>
    </row>
    <row r="185" spans="1:14" x14ac:dyDescent="0.2">
      <c r="A185" s="2" t="s">
        <v>5</v>
      </c>
      <c r="B185" s="125">
        <f>'Operated KMs OFFPEAK'!B185/'Scheduled kilometres OFFPEAK'!B185</f>
        <v>0.97794517175879325</v>
      </c>
      <c r="C185" s="125">
        <f>'Operated KMs OFFPEAK'!C185/'Scheduled kilometres OFFPEAK'!C185</f>
        <v>0.97433760077715736</v>
      </c>
      <c r="D185" s="125">
        <f>'Operated KMs OFFPEAK'!D185/'Scheduled kilometres OFFPEAK'!D185</f>
        <v>0.96595990153879052</v>
      </c>
      <c r="E185" s="125">
        <f>'Operated KMs OFFPEAK'!E185/'Scheduled kilometres OFFPEAK'!E185</f>
        <v>0.96324904772052888</v>
      </c>
      <c r="F185" s="125">
        <f>'Operated KMs OFFPEAK'!F185/'Scheduled kilometres OFFPEAK'!F185</f>
        <v>0.95984569826878885</v>
      </c>
      <c r="G185" s="125">
        <f>'Operated KMs OFFPEAK'!G185/'Scheduled kilometres OFFPEAK'!G185</f>
        <v>0.96888520477370033</v>
      </c>
      <c r="H185" s="125">
        <f>'Operated KMs OFFPEAK'!H185/'Scheduled kilometres OFFPEAK'!H185</f>
        <v>0.96983223247274164</v>
      </c>
      <c r="I185" s="125">
        <f>'Operated KMs OFFPEAK'!I185/'Scheduled kilometres OFFPEAK'!I185</f>
        <v>0.95972491829349194</v>
      </c>
      <c r="J185" s="125">
        <f>'Operated KMs OFFPEAK'!J185/'Scheduled kilometres OFFPEAK'!J185</f>
        <v>0.9372297002234985</v>
      </c>
      <c r="K185" s="125">
        <f>'Operated KMs OFFPEAK'!K185/'Scheduled kilometres OFFPEAK'!K185</f>
        <v>0.92782275745623599</v>
      </c>
      <c r="L185" s="125">
        <f>'Operated KMs OFFPEAK'!L185/'Scheduled kilometres OFFPEAK'!L185</f>
        <v>0.9692844106113977</v>
      </c>
      <c r="M185" s="125">
        <f>'Operated KMs OFFPEAK'!M185/'Scheduled kilometres OFFPEAK'!M185</f>
        <v>0.95705926861314616</v>
      </c>
      <c r="N185" s="125">
        <f>'Operated KMs OFFPEAK'!N185/'Scheduled kilometres OFFPEAK'!N185</f>
        <v>0.95444148959862007</v>
      </c>
    </row>
    <row r="186" spans="1:14" x14ac:dyDescent="0.2">
      <c r="A186" s="2" t="s">
        <v>6</v>
      </c>
      <c r="B186" s="125">
        <f>'Operated KMs OFFPEAK'!B186/'Scheduled kilometres OFFPEAK'!B186</f>
        <v>1.0008552008718008</v>
      </c>
      <c r="C186" s="125">
        <f>'Operated KMs OFFPEAK'!C186/'Scheduled kilometres OFFPEAK'!C186</f>
        <v>0.99209758568193684</v>
      </c>
      <c r="D186" s="125">
        <f>'Operated KMs OFFPEAK'!D186/'Scheduled kilometres OFFPEAK'!D186</f>
        <v>0.98821255155956467</v>
      </c>
      <c r="E186" s="125">
        <f>'Operated KMs OFFPEAK'!E186/'Scheduled kilometres OFFPEAK'!E186</f>
        <v>0.98838985096258103</v>
      </c>
      <c r="F186" s="125">
        <f>'Operated KMs OFFPEAK'!F186/'Scheduled kilometres OFFPEAK'!F186</f>
        <v>0.99712380363979158</v>
      </c>
      <c r="G186" s="125">
        <f>'Operated KMs OFFPEAK'!G186/'Scheduled kilometres OFFPEAK'!G186</f>
        <v>0.99156204408435444</v>
      </c>
      <c r="H186" s="125">
        <f>'Operated KMs OFFPEAK'!H186/'Scheduled kilometres OFFPEAK'!H186</f>
        <v>0.99935471221536865</v>
      </c>
      <c r="I186" s="125">
        <f>'Operated KMs OFFPEAK'!I186/'Scheduled kilometres OFFPEAK'!I186</f>
        <v>0.99598099015841834</v>
      </c>
      <c r="J186" s="125">
        <f>'Operated KMs OFFPEAK'!J186/'Scheduled kilometres OFFPEAK'!J186</f>
        <v>0.99109319705090493</v>
      </c>
      <c r="K186" s="125">
        <f>'Operated KMs OFFPEAK'!K186/'Scheduled kilometres OFFPEAK'!K186</f>
        <v>0.99532881552696861</v>
      </c>
      <c r="L186" s="125">
        <f>'Operated KMs OFFPEAK'!L186/'Scheduled kilometres OFFPEAK'!L186</f>
        <v>0.99083873904631847</v>
      </c>
      <c r="M186" s="125">
        <f>'Operated KMs OFFPEAK'!M186/'Scheduled kilometres OFFPEAK'!M186</f>
        <v>0.98913167178786843</v>
      </c>
      <c r="N186" s="125">
        <f>'Operated KMs OFFPEAK'!N186/'Scheduled kilometres OFFPEAK'!N186</f>
        <v>0.99440380941378714</v>
      </c>
    </row>
    <row r="187" spans="1:14" x14ac:dyDescent="0.2">
      <c r="A187" s="2" t="s">
        <v>78</v>
      </c>
      <c r="B187" s="125">
        <f>'Operated KMs OFFPEAK'!B187/'Scheduled kilometres OFFPEAK'!B187</f>
        <v>0.97372982147799747</v>
      </c>
      <c r="C187" s="125">
        <f>'Operated KMs OFFPEAK'!C187/'Scheduled kilometres OFFPEAK'!C187</f>
        <v>0.94671323677213803</v>
      </c>
      <c r="D187" s="125">
        <f>'Operated KMs OFFPEAK'!D187/'Scheduled kilometres OFFPEAK'!D187</f>
        <v>0.96131563932697395</v>
      </c>
      <c r="E187" s="125">
        <f>'Operated KMs OFFPEAK'!E187/'Scheduled kilometres OFFPEAK'!E187</f>
        <v>0.94757110287321755</v>
      </c>
      <c r="F187" s="125">
        <f>'Operated KMs OFFPEAK'!F187/'Scheduled kilometres OFFPEAK'!F187</f>
        <v>0.95109562258654823</v>
      </c>
      <c r="G187" s="125">
        <f>'Operated KMs OFFPEAK'!G187/'Scheduled kilometres OFFPEAK'!G187</f>
        <v>0.96702081685566388</v>
      </c>
      <c r="H187" s="125">
        <f>'Operated KMs OFFPEAK'!H187/'Scheduled kilometres OFFPEAK'!H187</f>
        <v>0.96570682101129779</v>
      </c>
      <c r="I187" s="125">
        <f>'Operated KMs OFFPEAK'!I187/'Scheduled kilometres OFFPEAK'!I187</f>
        <v>0.95445331983262072</v>
      </c>
      <c r="J187" s="125">
        <f>'Operated KMs OFFPEAK'!J187/'Scheduled kilometres OFFPEAK'!J187</f>
        <v>0.94859775352520814</v>
      </c>
      <c r="K187" s="125">
        <f>'Operated KMs OFFPEAK'!K187/'Scheduled kilometres OFFPEAK'!K187</f>
        <v>0.94323410837482347</v>
      </c>
      <c r="L187" s="125">
        <f>'Operated KMs OFFPEAK'!L187/'Scheduled kilometres OFFPEAK'!L187</f>
        <v>0.94719538190416164</v>
      </c>
      <c r="M187" s="125">
        <f>'Operated KMs OFFPEAK'!M187/'Scheduled kilometres OFFPEAK'!M187</f>
        <v>0.94692991755740419</v>
      </c>
      <c r="N187" s="125">
        <f>'Operated KMs OFFPEAK'!N187/'Scheduled kilometres OFFPEAK'!N187</f>
        <v>0.95349229427644822</v>
      </c>
    </row>
    <row r="188" spans="1:14" x14ac:dyDescent="0.2">
      <c r="A188" s="2" t="s">
        <v>7</v>
      </c>
      <c r="B188" s="125">
        <f>'Operated KMs OFFPEAK'!B188/'Scheduled kilometres OFFPEAK'!B188</f>
        <v>0.9864397742894041</v>
      </c>
      <c r="C188" s="125">
        <f>'Operated KMs OFFPEAK'!C188/'Scheduled kilometres OFFPEAK'!C188</f>
        <v>0.97751539586147862</v>
      </c>
      <c r="D188" s="125">
        <f>'Operated KMs OFFPEAK'!D188/'Scheduled kilometres OFFPEAK'!D188</f>
        <v>0.97460613330404178</v>
      </c>
      <c r="E188" s="125">
        <f>'Operated KMs OFFPEAK'!E188/'Scheduled kilometres OFFPEAK'!E188</f>
        <v>0.98064258329013176</v>
      </c>
      <c r="F188" s="125">
        <f>'Operated KMs OFFPEAK'!F188/'Scheduled kilometres OFFPEAK'!F188</f>
        <v>0.97410731310558207</v>
      </c>
      <c r="G188" s="125">
        <f>'Operated KMs OFFPEAK'!G188/'Scheduled kilometres OFFPEAK'!G188</f>
        <v>0.9728640681502394</v>
      </c>
      <c r="H188" s="125">
        <f>'Operated KMs OFFPEAK'!H188/'Scheduled kilometres OFFPEAK'!H188</f>
        <v>0.97073057626815906</v>
      </c>
      <c r="I188" s="125">
        <f>'Operated KMs OFFPEAK'!I188/'Scheduled kilometres OFFPEAK'!I188</f>
        <v>0.96989882733109878</v>
      </c>
      <c r="J188" s="125">
        <f>'Operated KMs OFFPEAK'!J188/'Scheduled kilometres OFFPEAK'!J188</f>
        <v>0.97610176992178399</v>
      </c>
      <c r="K188" s="125">
        <f>'Operated KMs OFFPEAK'!K188/'Scheduled kilometres OFFPEAK'!K188</f>
        <v>0.97890129842598927</v>
      </c>
      <c r="L188" s="125">
        <f>'Operated KMs OFFPEAK'!L188/'Scheduled kilometres OFFPEAK'!L188</f>
        <v>0.974853851516855</v>
      </c>
      <c r="M188" s="125">
        <f>'Operated KMs OFFPEAK'!M188/'Scheduled kilometres OFFPEAK'!M188</f>
        <v>0.96481422148362272</v>
      </c>
      <c r="N188" s="125">
        <f>'Operated KMs OFFPEAK'!N188/'Scheduled kilometres OFFPEAK'!N188</f>
        <v>0.96960349258257772</v>
      </c>
    </row>
    <row r="189" spans="1:14" x14ac:dyDescent="0.2">
      <c r="A189" s="2" t="s">
        <v>8</v>
      </c>
      <c r="B189" s="125">
        <f>'Operated KMs OFFPEAK'!B189/'Scheduled kilometres OFFPEAK'!B189</f>
        <v>0.97787919168283888</v>
      </c>
      <c r="C189" s="125">
        <f>'Operated KMs OFFPEAK'!C189/'Scheduled kilometres OFFPEAK'!C189</f>
        <v>0.99544164477686059</v>
      </c>
      <c r="D189" s="125">
        <f>'Operated KMs OFFPEAK'!D189/'Scheduled kilometres OFFPEAK'!D189</f>
        <v>0.98463611585461885</v>
      </c>
      <c r="E189" s="125">
        <f>'Operated KMs OFFPEAK'!E189/'Scheduled kilometres OFFPEAK'!E189</f>
        <v>0.97789277686986831</v>
      </c>
      <c r="F189" s="125">
        <f>'Operated KMs OFFPEAK'!F189/'Scheduled kilometres OFFPEAK'!F189</f>
        <v>0.98515026267467876</v>
      </c>
      <c r="G189" s="125">
        <f>'Operated KMs OFFPEAK'!G189/'Scheduled kilometres OFFPEAK'!G189</f>
        <v>0.97258810489278236</v>
      </c>
      <c r="H189" s="125">
        <f>'Operated KMs OFFPEAK'!H189/'Scheduled kilometres OFFPEAK'!H189</f>
        <v>0.9744099924564561</v>
      </c>
      <c r="I189" s="125">
        <f>'Operated KMs OFFPEAK'!I189/'Scheduled kilometres OFFPEAK'!I189</f>
        <v>0.98459245960096331</v>
      </c>
      <c r="J189" s="125">
        <f>'Operated KMs OFFPEAK'!J189/'Scheduled kilometres OFFPEAK'!J189</f>
        <v>0.9871504933696722</v>
      </c>
      <c r="K189" s="125">
        <f>'Operated KMs OFFPEAK'!K189/'Scheduled kilometres OFFPEAK'!K189</f>
        <v>0.97587234914237098</v>
      </c>
      <c r="L189" s="125">
        <f>'Operated KMs OFFPEAK'!L189/'Scheduled kilometres OFFPEAK'!L189</f>
        <v>0.98587575454515763</v>
      </c>
      <c r="M189" s="125">
        <f>'Operated KMs OFFPEAK'!M189/'Scheduled kilometres OFFPEAK'!M189</f>
        <v>0.9793157509180298</v>
      </c>
      <c r="N189" s="125">
        <f>'Operated KMs OFFPEAK'!N189/'Scheduled kilometres OFFPEAK'!N189</f>
        <v>0.98071808990248932</v>
      </c>
    </row>
    <row r="190" spans="1:14" x14ac:dyDescent="0.2">
      <c r="A190" s="2" t="s">
        <v>9</v>
      </c>
      <c r="B190" s="125">
        <f>'Operated KMs OFFPEAK'!B190/'Scheduled kilometres OFFPEAK'!B190</f>
        <v>0.98214581552822589</v>
      </c>
      <c r="C190" s="125">
        <f>'Operated KMs OFFPEAK'!C190/'Scheduled kilometres OFFPEAK'!C190</f>
        <v>0.98485153721236318</v>
      </c>
      <c r="D190" s="125">
        <f>'Operated KMs OFFPEAK'!D190/'Scheduled kilometres OFFPEAK'!D190</f>
        <v>0.98118171498612516</v>
      </c>
      <c r="E190" s="125">
        <f>'Operated KMs OFFPEAK'!E190/'Scheduled kilometres OFFPEAK'!E190</f>
        <v>0.98579284103247944</v>
      </c>
      <c r="F190" s="125">
        <f>'Operated KMs OFFPEAK'!F190/'Scheduled kilometres OFFPEAK'!F190</f>
        <v>0.98105177209150518</v>
      </c>
      <c r="G190" s="125">
        <f>'Operated KMs OFFPEAK'!G190/'Scheduled kilometres OFFPEAK'!G190</f>
        <v>0.98466218013004958</v>
      </c>
      <c r="H190" s="125">
        <f>'Operated KMs OFFPEAK'!H190/'Scheduled kilometres OFFPEAK'!H190</f>
        <v>0.97862868695729488</v>
      </c>
      <c r="I190" s="125">
        <f>'Operated KMs OFFPEAK'!I190/'Scheduled kilometres OFFPEAK'!I190</f>
        <v>0.97830281267558983</v>
      </c>
      <c r="J190" s="125">
        <f>'Operated KMs OFFPEAK'!J190/'Scheduled kilometres OFFPEAK'!J190</f>
        <v>0.98197209904079941</v>
      </c>
      <c r="K190" s="125">
        <f>'Operated KMs OFFPEAK'!K190/'Scheduled kilometres OFFPEAK'!K190</f>
        <v>0.95399071088828535</v>
      </c>
      <c r="L190" s="125">
        <f>'Operated KMs OFFPEAK'!L190/'Scheduled kilometres OFFPEAK'!L190</f>
        <v>0.98697085797434225</v>
      </c>
      <c r="M190" s="125">
        <f>'Operated KMs OFFPEAK'!M190/'Scheduled kilometres OFFPEAK'!M190</f>
        <v>0.97302819689438258</v>
      </c>
      <c r="N190" s="125">
        <f>'Operated KMs OFFPEAK'!N190/'Scheduled kilometres OFFPEAK'!N190</f>
        <v>0.98030108052810883</v>
      </c>
    </row>
    <row r="191" spans="1:14" x14ac:dyDescent="0.2">
      <c r="A191" s="2" t="s">
        <v>10</v>
      </c>
      <c r="B191" s="125">
        <f>'Operated KMs OFFPEAK'!B191/'Scheduled kilometres OFFPEAK'!B191</f>
        <v>0.9919699562121137</v>
      </c>
      <c r="C191" s="125">
        <f>'Operated KMs OFFPEAK'!C191/'Scheduled kilometres OFFPEAK'!C191</f>
        <v>0.99370520010308039</v>
      </c>
      <c r="D191" s="125">
        <f>'Operated KMs OFFPEAK'!D191/'Scheduled kilometres OFFPEAK'!D191</f>
        <v>0.98795568416579227</v>
      </c>
      <c r="E191" s="125">
        <f>'Operated KMs OFFPEAK'!E191/'Scheduled kilometres OFFPEAK'!E191</f>
        <v>0.98453602577752852</v>
      </c>
      <c r="F191" s="125">
        <f>'Operated KMs OFFPEAK'!F191/'Scheduled kilometres OFFPEAK'!F191</f>
        <v>0.97600288891334264</v>
      </c>
      <c r="G191" s="125">
        <f>'Operated KMs OFFPEAK'!G191/'Scheduled kilometres OFFPEAK'!G191</f>
        <v>0.97210704066298415</v>
      </c>
      <c r="H191" s="125">
        <f>'Operated KMs OFFPEAK'!H191/'Scheduled kilometres OFFPEAK'!H191</f>
        <v>0.98618991321601546</v>
      </c>
      <c r="I191" s="125">
        <f>'Operated KMs OFFPEAK'!I191/'Scheduled kilometres OFFPEAK'!I191</f>
        <v>0.97969808983727513</v>
      </c>
      <c r="J191" s="125">
        <f>'Operated KMs OFFPEAK'!J191/'Scheduled kilometres OFFPEAK'!J191</f>
        <v>0.98637278464968137</v>
      </c>
      <c r="K191" s="125">
        <f>'Operated KMs OFFPEAK'!K191/'Scheduled kilometres OFFPEAK'!K191</f>
        <v>0.97246768472297529</v>
      </c>
      <c r="L191" s="125">
        <f>'Operated KMs OFFPEAK'!L191/'Scheduled kilometres OFFPEAK'!L191</f>
        <v>0.99640108483830703</v>
      </c>
      <c r="M191" s="125">
        <f>'Operated KMs OFFPEAK'!M191/'Scheduled kilometres OFFPEAK'!M191</f>
        <v>0.98940766753544784</v>
      </c>
      <c r="N191" s="125">
        <f>'Operated KMs OFFPEAK'!N191/'Scheduled kilometres OFFPEAK'!N191</f>
        <v>0.99402122666827697</v>
      </c>
    </row>
    <row r="192" spans="1:14" x14ac:dyDescent="0.2">
      <c r="A192" s="2" t="s">
        <v>11</v>
      </c>
      <c r="B192" s="125">
        <f>'Operated KMs OFFPEAK'!B192/'Scheduled kilometres OFFPEAK'!B192</f>
        <v>0.94707763715010362</v>
      </c>
      <c r="C192" s="125">
        <f>'Operated KMs OFFPEAK'!C192/'Scheduled kilometres OFFPEAK'!C192</f>
        <v>0.93475407772604702</v>
      </c>
      <c r="D192" s="125">
        <f>'Operated KMs OFFPEAK'!D192/'Scheduled kilometres OFFPEAK'!D192</f>
        <v>0.91523520908938993</v>
      </c>
      <c r="E192" s="125">
        <f>'Operated KMs OFFPEAK'!E192/'Scheduled kilometres OFFPEAK'!E192</f>
        <v>0.91576053987378803</v>
      </c>
      <c r="F192" s="125">
        <f>'Operated KMs OFFPEAK'!F192/'Scheduled kilometres OFFPEAK'!F192</f>
        <v>0.92503968214988497</v>
      </c>
      <c r="G192" s="125">
        <f>'Operated KMs OFFPEAK'!G192/'Scheduled kilometres OFFPEAK'!G192</f>
        <v>0.93169768562981958</v>
      </c>
      <c r="H192" s="125">
        <f>'Operated KMs OFFPEAK'!H192/'Scheduled kilometres OFFPEAK'!H192</f>
        <v>0.90767278748520297</v>
      </c>
      <c r="I192" s="125">
        <f>'Operated KMs OFFPEAK'!I192/'Scheduled kilometres OFFPEAK'!I192</f>
        <v>0.95263392389012713</v>
      </c>
      <c r="J192" s="125">
        <f>'Operated KMs OFFPEAK'!J192/'Scheduled kilometres OFFPEAK'!J192</f>
        <v>0.94481988068017542</v>
      </c>
      <c r="K192" s="125">
        <f>'Operated KMs OFFPEAK'!K192/'Scheduled kilometres OFFPEAK'!K192</f>
        <v>0.93639542691099109</v>
      </c>
      <c r="L192" s="125">
        <f>'Operated KMs OFFPEAK'!L192/'Scheduled kilometres OFFPEAK'!L192</f>
        <v>0.94216130285229194</v>
      </c>
      <c r="M192" s="125">
        <f>'Operated KMs OFFPEAK'!M192/'Scheduled kilometres OFFPEAK'!M192</f>
        <v>0.91225392644685055</v>
      </c>
      <c r="N192" s="125">
        <f>'Operated KMs OFFPEAK'!N192/'Scheduled kilometres OFFPEAK'!N192</f>
        <v>0.94104367195422822</v>
      </c>
    </row>
    <row r="193" spans="1:14" x14ac:dyDescent="0.2">
      <c r="A193" s="2" t="s">
        <v>12</v>
      </c>
      <c r="B193" s="125">
        <f>'Operated KMs OFFPEAK'!B193/'Scheduled kilometres OFFPEAK'!B193</f>
        <v>0.99405897460936909</v>
      </c>
      <c r="C193" s="125">
        <f>'Operated KMs OFFPEAK'!C193/'Scheduled kilometres OFFPEAK'!C193</f>
        <v>0.99525969523315061</v>
      </c>
      <c r="D193" s="125">
        <f>'Operated KMs OFFPEAK'!D193/'Scheduled kilometres OFFPEAK'!D193</f>
        <v>0.98250052051048431</v>
      </c>
      <c r="E193" s="125">
        <f>'Operated KMs OFFPEAK'!E193/'Scheduled kilometres OFFPEAK'!E193</f>
        <v>0.99322074583748798</v>
      </c>
      <c r="F193" s="125">
        <f>'Operated KMs OFFPEAK'!F193/'Scheduled kilometres OFFPEAK'!F193</f>
        <v>0.98100485977772578</v>
      </c>
      <c r="G193" s="125">
        <f>'Operated KMs OFFPEAK'!G193/'Scheduled kilometres OFFPEAK'!G193</f>
        <v>0.97400123171115216</v>
      </c>
      <c r="H193" s="125">
        <f>'Operated KMs OFFPEAK'!H193/'Scheduled kilometres OFFPEAK'!H193</f>
        <v>0.98515528660045093</v>
      </c>
      <c r="I193" s="125">
        <f>'Operated KMs OFFPEAK'!I193/'Scheduled kilometres OFFPEAK'!I193</f>
        <v>0.98510072074172927</v>
      </c>
      <c r="J193" s="125">
        <f>'Operated KMs OFFPEAK'!J193/'Scheduled kilometres OFFPEAK'!J193</f>
        <v>0.98352417209072152</v>
      </c>
      <c r="K193" s="125">
        <f>'Operated KMs OFFPEAK'!K193/'Scheduled kilometres OFFPEAK'!K193</f>
        <v>0.98570557678082005</v>
      </c>
      <c r="L193" s="125">
        <f>'Operated KMs OFFPEAK'!L193/'Scheduled kilometres OFFPEAK'!L193</f>
        <v>0.98846548732066764</v>
      </c>
      <c r="M193" s="125">
        <f>'Operated KMs OFFPEAK'!M193/'Scheduled kilometres OFFPEAK'!M193</f>
        <v>0.97191784555837213</v>
      </c>
      <c r="N193" s="125">
        <f>'Operated KMs OFFPEAK'!N193/'Scheduled kilometres OFFPEAK'!N193</f>
        <v>0.98212515688445401</v>
      </c>
    </row>
    <row r="194" spans="1:14" x14ac:dyDescent="0.2">
      <c r="A194" s="7" t="s">
        <v>79</v>
      </c>
      <c r="B194" s="126">
        <f>'Operated KMs OFFPEAK'!B194/'Scheduled kilometres OFFPEAK'!B194</f>
        <v>0.97758282780262062</v>
      </c>
      <c r="C194" s="126">
        <f>'Operated KMs OFFPEAK'!C194/'Scheduled kilometres OFFPEAK'!C194</f>
        <v>0.97636763812468186</v>
      </c>
      <c r="D194" s="126">
        <f>'Operated KMs OFFPEAK'!D194/'Scheduled kilometres OFFPEAK'!D194</f>
        <v>0.96900684940662751</v>
      </c>
      <c r="E194" s="126">
        <f>'Operated KMs OFFPEAK'!E194/'Scheduled kilometres OFFPEAK'!E194</f>
        <v>0.96825777171504168</v>
      </c>
      <c r="F194" s="126">
        <f>'Operated KMs OFFPEAK'!F194/'Scheduled kilometres OFFPEAK'!F194</f>
        <v>0.96530945770962895</v>
      </c>
      <c r="G194" s="126">
        <f>'Operated KMs OFFPEAK'!G194/'Scheduled kilometres OFFPEAK'!G194</f>
        <v>0.96596606936201324</v>
      </c>
      <c r="H194" s="126">
        <f>'Operated KMs OFFPEAK'!H194/'Scheduled kilometres OFFPEAK'!H194</f>
        <v>0.96507347803748711</v>
      </c>
      <c r="I194" s="126">
        <f>'Operated KMs OFFPEAK'!I194/'Scheduled kilometres OFFPEAK'!I194</f>
        <v>0.97094304387279384</v>
      </c>
      <c r="J194" s="126">
        <f>'Operated KMs OFFPEAK'!J194/'Scheduled kilometres OFFPEAK'!J194</f>
        <v>0.96817163599916745</v>
      </c>
      <c r="K194" s="126">
        <f>'Operated KMs OFFPEAK'!K194/'Scheduled kilometres OFFPEAK'!K194</f>
        <v>0.95884221937359715</v>
      </c>
      <c r="L194" s="126">
        <f>'Operated KMs OFFPEAK'!L194/'Scheduled kilometres OFFPEAK'!L194</f>
        <v>0.97543931105427151</v>
      </c>
      <c r="M194" s="126">
        <f>'Operated KMs OFFPEAK'!M194/'Scheduled kilometres OFFPEAK'!M194</f>
        <v>0.9627947159628133</v>
      </c>
      <c r="N194" s="126">
        <f>'Operated KMs OFFPEAK'!N194/'Scheduled kilometres OFFPEAK'!N194</f>
        <v>0.97007426205751224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90" sqref="N190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7" t="s">
        <v>80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59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59">
        <v>0.98318856358733231</v>
      </c>
      <c r="L3" s="59">
        <v>0.98325830333421338</v>
      </c>
      <c r="M3" s="59">
        <v>0.97829502113447497</v>
      </c>
      <c r="N3" s="59">
        <f t="shared" ref="N3:N13" si="0">AVERAGE(B172:N172)</f>
        <v>0.96921320561281066</v>
      </c>
    </row>
    <row r="4" spans="1:14" x14ac:dyDescent="0.2">
      <c r="A4" s="2" t="s">
        <v>5</v>
      </c>
      <c r="B4" s="23">
        <v>0.96072601642666133</v>
      </c>
      <c r="C4" s="23">
        <v>0.97145279577961463</v>
      </c>
      <c r="D4" s="59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59">
        <v>0.97641343771505573</v>
      </c>
      <c r="L4" s="59">
        <v>0.96323728721020796</v>
      </c>
      <c r="M4" s="59">
        <v>0.9683212323724486</v>
      </c>
      <c r="N4" s="59">
        <f t="shared" si="0"/>
        <v>0.9678682900074137</v>
      </c>
    </row>
    <row r="5" spans="1:14" x14ac:dyDescent="0.2">
      <c r="A5" s="2" t="s">
        <v>6</v>
      </c>
      <c r="B5" s="23">
        <v>0.96270479214016758</v>
      </c>
      <c r="C5" s="23">
        <v>0.9657722672822131</v>
      </c>
      <c r="D5" s="59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59">
        <v>0.98250323780438853</v>
      </c>
      <c r="L5" s="59">
        <v>0.98415246479792529</v>
      </c>
      <c r="M5" s="59">
        <v>0.98361240482847867</v>
      </c>
      <c r="N5" s="59">
        <f t="shared" si="0"/>
        <v>0.98412839389899631</v>
      </c>
    </row>
    <row r="6" spans="1:14" x14ac:dyDescent="0.2">
      <c r="A6" s="2" t="s">
        <v>78</v>
      </c>
      <c r="B6" s="23">
        <v>0.93128180012595674</v>
      </c>
      <c r="C6" s="23">
        <v>0.85059783781009046</v>
      </c>
      <c r="D6" s="59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59">
        <v>0.95435825227888638</v>
      </c>
      <c r="L6" s="59">
        <v>0.97672205137863277</v>
      </c>
      <c r="M6" s="59">
        <v>0.95512151632031306</v>
      </c>
      <c r="N6" s="59">
        <f t="shared" si="0"/>
        <v>0.93591776611568178</v>
      </c>
    </row>
    <row r="7" spans="1:14" x14ac:dyDescent="0.2">
      <c r="A7" s="2" t="s">
        <v>7</v>
      </c>
      <c r="B7" s="23">
        <v>0.96563422377421271</v>
      </c>
      <c r="C7" s="23">
        <v>0.93136235862606531</v>
      </c>
      <c r="D7" s="59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59">
        <v>0.98152212733316058</v>
      </c>
      <c r="L7" s="59">
        <v>0.97827944313680493</v>
      </c>
      <c r="M7" s="59">
        <v>0.98442859662344517</v>
      </c>
      <c r="N7" s="59">
        <f t="shared" si="0"/>
        <v>0.97654744430553053</v>
      </c>
    </row>
    <row r="8" spans="1:14" x14ac:dyDescent="0.2">
      <c r="A8" s="2" t="s">
        <v>8</v>
      </c>
      <c r="B8" s="23">
        <v>0.96903462055637002</v>
      </c>
      <c r="C8" s="23">
        <v>0.96435661228412284</v>
      </c>
      <c r="D8" s="59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59">
        <v>0.98279395877637521</v>
      </c>
      <c r="L8" s="59">
        <v>0.98664171228945308</v>
      </c>
      <c r="M8" s="59">
        <v>0.98735289831970752</v>
      </c>
      <c r="N8" s="59">
        <f t="shared" si="0"/>
        <v>0.98724329528499422</v>
      </c>
    </row>
    <row r="9" spans="1:14" x14ac:dyDescent="0.2">
      <c r="A9" s="2" t="s">
        <v>9</v>
      </c>
      <c r="B9" s="23">
        <v>0.96279627689202141</v>
      </c>
      <c r="C9" s="23">
        <v>0.9648926281497594</v>
      </c>
      <c r="D9" s="59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59">
        <v>0.9785743495788557</v>
      </c>
      <c r="L9" s="59">
        <v>0.96553382055513037</v>
      </c>
      <c r="M9" s="59">
        <v>0.98204473302076079</v>
      </c>
      <c r="N9" s="59">
        <f t="shared" si="0"/>
        <v>0.97794855443580586</v>
      </c>
    </row>
    <row r="10" spans="1:14" x14ac:dyDescent="0.2">
      <c r="A10" s="2" t="s">
        <v>10</v>
      </c>
      <c r="B10" s="23">
        <v>0.93533212076735239</v>
      </c>
      <c r="C10" s="23">
        <v>0.90608409657860245</v>
      </c>
      <c r="D10" s="59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59">
        <v>0.98755178953594291</v>
      </c>
      <c r="L10" s="59">
        <v>0.98688113459810789</v>
      </c>
      <c r="M10" s="59">
        <v>0.99059058000520783</v>
      </c>
      <c r="N10" s="59">
        <f t="shared" si="0"/>
        <v>0.99048047424826291</v>
      </c>
    </row>
    <row r="11" spans="1:14" x14ac:dyDescent="0.2">
      <c r="A11" s="2" t="s">
        <v>11</v>
      </c>
      <c r="B11" s="23">
        <v>0.94155685463846206</v>
      </c>
      <c r="C11" s="23">
        <v>0.90831995824389222</v>
      </c>
      <c r="D11" s="59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59">
        <v>0.97719712273507131</v>
      </c>
      <c r="L11" s="59">
        <v>0.9918921954418245</v>
      </c>
      <c r="M11" s="59">
        <v>0.9677818168839033</v>
      </c>
      <c r="N11" s="59">
        <f t="shared" si="0"/>
        <v>0.9359202062617199</v>
      </c>
    </row>
    <row r="12" spans="1:14" x14ac:dyDescent="0.2">
      <c r="A12" s="2" t="s">
        <v>12</v>
      </c>
      <c r="B12" s="23">
        <v>0.96564521056621344</v>
      </c>
      <c r="C12" s="23">
        <v>0.96542205725172126</v>
      </c>
      <c r="D12" s="59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59">
        <v>0.97740352309290812</v>
      </c>
      <c r="L12" s="59">
        <v>0.97835122792484852</v>
      </c>
      <c r="M12" s="59">
        <v>0.98900692173102644</v>
      </c>
      <c r="N12" s="59">
        <f t="shared" si="0"/>
        <v>0.98297987269528564</v>
      </c>
    </row>
    <row r="13" spans="1:14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84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8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10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84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8"/>
      <c r="C37" s="209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10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84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8"/>
      <c r="C49" s="209"/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10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84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8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84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8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10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84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8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10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59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59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59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59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59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59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59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59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59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59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0.99021998234299402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0.97039176699366947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0.95928082839724638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0.97942474815526515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0.98309610262576597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0.96813501594996398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0.98901632544858098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0.97363099502145478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0.98807597506960387</v>
      </c>
      <c r="L121" s="59">
        <v>0.98631372568081976</v>
      </c>
      <c r="M121" s="59">
        <v>0.9880407344129245</v>
      </c>
      <c r="N121" s="59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0.98170667518944088</v>
      </c>
      <c r="L124" s="59">
        <v>0.98448803586933953</v>
      </c>
      <c r="M124" s="59">
        <v>0.99367419484705655</v>
      </c>
      <c r="N124" s="59">
        <v>0.98717921909544859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0.97964329373882164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0.9531033485231255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0.98466681533424905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0.98072583358905574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0.94869341375872973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0.98668844344430351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0.98573357593347311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0.99416712960585374</v>
      </c>
      <c r="L133" s="59">
        <v>0.97779839898990828</v>
      </c>
      <c r="M133" s="59">
        <v>0.98445710804832887</v>
      </c>
      <c r="N133" s="59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0.98888891683806068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0.97431858742542488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0.98156901409412645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0.96888759420979498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0.98535663683199171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0.97304897145265501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0.97700859446343502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0.99009325464262721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0.97957546326865452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0.97985083274310714</v>
      </c>
      <c r="N145" s="59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0.98763179974396276</v>
      </c>
      <c r="C148" s="59">
        <v>0.9819170204826464</v>
      </c>
      <c r="D148" s="59">
        <v>0.9907024731282591</v>
      </c>
      <c r="E148" s="59">
        <v>0.99026584074964685</v>
      </c>
      <c r="F148" s="59">
        <v>0.9687251385263862</v>
      </c>
      <c r="G148" s="59">
        <v>0.980509016677095</v>
      </c>
      <c r="H148" s="59">
        <v>0.97184234831779615</v>
      </c>
      <c r="I148" s="59">
        <v>0.98416772691278287</v>
      </c>
      <c r="J148" s="59">
        <v>0.97016924804727234</v>
      </c>
      <c r="K148" s="59">
        <v>0.97869548546797736</v>
      </c>
      <c r="L148" s="59">
        <v>0.98749515683536804</v>
      </c>
      <c r="M148" s="59">
        <v>0.98594364243139077</v>
      </c>
      <c r="N148" s="59">
        <v>0.9814123799292811</v>
      </c>
    </row>
    <row r="149" spans="1:14" x14ac:dyDescent="0.2">
      <c r="A149" s="2" t="s">
        <v>5</v>
      </c>
      <c r="B149" s="59">
        <v>0.97748450951425714</v>
      </c>
      <c r="C149" s="59">
        <v>0.97336016431681993</v>
      </c>
      <c r="D149" s="59">
        <v>0.96985144793399214</v>
      </c>
      <c r="E149" s="59">
        <v>0.96896651329720873</v>
      </c>
      <c r="F149" s="59">
        <v>0.95690677722116657</v>
      </c>
      <c r="G149" s="59">
        <v>0.96900000000000008</v>
      </c>
      <c r="H149" s="59">
        <v>0.93877718166918855</v>
      </c>
      <c r="I149" s="59">
        <v>0.96513534083952823</v>
      </c>
      <c r="J149" s="59">
        <v>0.97889348508789065</v>
      </c>
      <c r="K149" s="59">
        <v>0.96014504319379224</v>
      </c>
      <c r="L149" s="59">
        <v>0.98186806626798195</v>
      </c>
      <c r="M149" s="59">
        <v>0.98328670322046707</v>
      </c>
      <c r="N149" s="59">
        <v>0.98533021204165139</v>
      </c>
    </row>
    <row r="150" spans="1:14" x14ac:dyDescent="0.2">
      <c r="A150" s="2" t="s">
        <v>6</v>
      </c>
      <c r="B150" s="59">
        <v>0.98035084746270729</v>
      </c>
      <c r="C150" s="59">
        <v>0.99586995233530251</v>
      </c>
      <c r="D150" s="59">
        <v>0.98472895658434223</v>
      </c>
      <c r="E150" s="59">
        <v>0.97520240279406478</v>
      </c>
      <c r="F150" s="59">
        <v>0.98065709002986767</v>
      </c>
      <c r="G150" s="59">
        <v>0.99099999999999999</v>
      </c>
      <c r="H150" s="59">
        <v>0.98363091466059904</v>
      </c>
      <c r="I150" s="59">
        <v>0.99342001852669526</v>
      </c>
      <c r="J150" s="59">
        <v>0.99085295421163055</v>
      </c>
      <c r="K150" s="59">
        <v>0.98937115796797659</v>
      </c>
      <c r="L150" s="59">
        <v>0.98646258731146197</v>
      </c>
      <c r="M150" s="59">
        <v>0.98310607114978288</v>
      </c>
      <c r="N150" s="59">
        <v>0.98641841571064515</v>
      </c>
    </row>
    <row r="151" spans="1:14" x14ac:dyDescent="0.2">
      <c r="A151" s="2" t="s">
        <v>78</v>
      </c>
      <c r="B151" s="59">
        <v>0.96949392205896312</v>
      </c>
      <c r="C151" s="59">
        <v>0.97759951284330915</v>
      </c>
      <c r="D151" s="59">
        <v>0.96314769826398217</v>
      </c>
      <c r="E151" s="59">
        <v>0.97241455231690355</v>
      </c>
      <c r="F151" s="59">
        <v>0.95922212239673332</v>
      </c>
      <c r="G151" s="59">
        <v>0.95333404459618043</v>
      </c>
      <c r="H151" s="59">
        <v>0.95549514725088758</v>
      </c>
      <c r="I151" s="59">
        <v>0.9766925912860942</v>
      </c>
      <c r="J151" s="59">
        <v>0.96266574004883343</v>
      </c>
      <c r="K151" s="59">
        <v>0.96960404346469597</v>
      </c>
      <c r="L151" s="59">
        <v>0.94914331139137798</v>
      </c>
      <c r="M151" s="59">
        <v>0.95506300348231554</v>
      </c>
      <c r="N151" s="59">
        <v>0.96326706455218658</v>
      </c>
    </row>
    <row r="152" spans="1:14" x14ac:dyDescent="0.2">
      <c r="A152" s="2" t="s">
        <v>7</v>
      </c>
      <c r="B152" s="59">
        <v>0.9777768740554571</v>
      </c>
      <c r="C152" s="59">
        <v>0.97603704550533665</v>
      </c>
      <c r="D152" s="59">
        <v>0.97263804887612471</v>
      </c>
      <c r="E152" s="59">
        <v>0.97844919500388428</v>
      </c>
      <c r="F152" s="59">
        <v>0.97780296879547801</v>
      </c>
      <c r="G152" s="59">
        <v>0.98618127630376318</v>
      </c>
      <c r="H152" s="59">
        <v>0.98218043934023025</v>
      </c>
      <c r="I152" s="59">
        <v>0.98382009141636384</v>
      </c>
      <c r="J152" s="59">
        <v>0.97506360549641813</v>
      </c>
      <c r="K152" s="59">
        <v>0.98175483943035291</v>
      </c>
      <c r="L152" s="59">
        <v>0.97336912003232201</v>
      </c>
      <c r="M152" s="59">
        <v>0.97513936517381195</v>
      </c>
      <c r="N152" s="59">
        <v>0.98567696950365635</v>
      </c>
    </row>
    <row r="153" spans="1:14" x14ac:dyDescent="0.2">
      <c r="A153" s="2" t="s">
        <v>8</v>
      </c>
      <c r="B153" s="59">
        <v>0.98950152259874224</v>
      </c>
      <c r="C153" s="59">
        <v>0.98862781675412892</v>
      </c>
      <c r="D153" s="59">
        <v>0.98214013283389856</v>
      </c>
      <c r="E153" s="59">
        <v>0.98879814927053911</v>
      </c>
      <c r="F153" s="59">
        <v>0.98672939839382268</v>
      </c>
      <c r="G153" s="59">
        <v>0.98617048378467886</v>
      </c>
      <c r="H153" s="59">
        <v>0.98842508951844565</v>
      </c>
      <c r="I153" s="59">
        <v>0.98606721210121873</v>
      </c>
      <c r="J153" s="59">
        <v>0.9669610783854854</v>
      </c>
      <c r="K153" s="59">
        <v>0.98143512949296696</v>
      </c>
      <c r="L153" s="59">
        <v>0.98121753363606201</v>
      </c>
      <c r="M153" s="59">
        <v>0.98760610878611166</v>
      </c>
      <c r="N153" s="59">
        <v>0.98303991698599069</v>
      </c>
    </row>
    <row r="154" spans="1:14" x14ac:dyDescent="0.2">
      <c r="A154" s="2" t="s">
        <v>9</v>
      </c>
      <c r="B154" s="59">
        <v>0.98932508839399347</v>
      </c>
      <c r="C154" s="59">
        <v>0.98750043487643646</v>
      </c>
      <c r="D154" s="59">
        <v>0.98602221770427134</v>
      </c>
      <c r="E154" s="59">
        <v>0.98962185904466382</v>
      </c>
      <c r="F154" s="59">
        <v>0.98269552756066714</v>
      </c>
      <c r="G154" s="59">
        <v>0.98450997864148992</v>
      </c>
      <c r="H154" s="59">
        <v>0.98390922252772295</v>
      </c>
      <c r="I154" s="59">
        <v>0.98069036819894639</v>
      </c>
      <c r="J154" s="59">
        <v>0.98982302240054443</v>
      </c>
      <c r="K154" s="59">
        <v>0.96405251919175428</v>
      </c>
      <c r="L154" s="59">
        <v>0.97610573609099205</v>
      </c>
      <c r="M154" s="59">
        <v>0.98086799335201658</v>
      </c>
      <c r="N154" s="59">
        <v>0.97838155299929019</v>
      </c>
    </row>
    <row r="155" spans="1:14" x14ac:dyDescent="0.2">
      <c r="A155" s="2" t="s">
        <v>10</v>
      </c>
      <c r="B155" s="59">
        <v>0.99354484914733054</v>
      </c>
      <c r="C155" s="59">
        <v>0.99656718029042479</v>
      </c>
      <c r="D155" s="59">
        <v>0.99531194472365858</v>
      </c>
      <c r="E155" s="59">
        <v>0.99147666273304391</v>
      </c>
      <c r="F155" s="59">
        <v>0.99192414285767716</v>
      </c>
      <c r="G155" s="59">
        <v>0.98375070809963927</v>
      </c>
      <c r="H155" s="59">
        <v>0.97895869057488438</v>
      </c>
      <c r="I155" s="59">
        <v>0.99192784552829227</v>
      </c>
      <c r="J155" s="59">
        <v>0.98231409921387736</v>
      </c>
      <c r="K155" s="59">
        <v>0.9943849535879995</v>
      </c>
      <c r="L155" s="59">
        <v>0.99284097592257203</v>
      </c>
      <c r="M155" s="59">
        <v>0.99389817142180226</v>
      </c>
      <c r="N155" s="59">
        <v>0.99058048375461005</v>
      </c>
    </row>
    <row r="156" spans="1:14" x14ac:dyDescent="0.2">
      <c r="A156" s="2" t="s">
        <v>11</v>
      </c>
      <c r="B156" s="59">
        <v>0.97688911948736545</v>
      </c>
      <c r="C156" s="59">
        <v>0.97769775821803262</v>
      </c>
      <c r="D156" s="59">
        <v>0.98239028051667088</v>
      </c>
      <c r="E156" s="59">
        <v>0.97084465817130461</v>
      </c>
      <c r="F156" s="59">
        <v>0.97376500050511239</v>
      </c>
      <c r="G156" s="59">
        <v>0.98819911418260764</v>
      </c>
      <c r="H156" s="59">
        <v>0.98163056380744118</v>
      </c>
      <c r="I156" s="59">
        <v>0.97778814042189277</v>
      </c>
      <c r="J156" s="59">
        <v>0.95467458651724302</v>
      </c>
      <c r="K156" s="59">
        <v>0.96849523300189888</v>
      </c>
      <c r="L156" s="59">
        <v>0.96895483389709103</v>
      </c>
      <c r="M156" s="59">
        <v>0.97350031225984512</v>
      </c>
      <c r="N156" s="59">
        <v>0.98644494208993949</v>
      </c>
    </row>
    <row r="157" spans="1:14" x14ac:dyDescent="0.2">
      <c r="A157" s="2" t="s">
        <v>12</v>
      </c>
      <c r="B157" s="59">
        <v>0.97886470528974423</v>
      </c>
      <c r="C157" s="59">
        <v>0.98751953303484097</v>
      </c>
      <c r="D157" s="59">
        <v>0.98993507411444492</v>
      </c>
      <c r="E157" s="59">
        <v>0.97637019457248508</v>
      </c>
      <c r="F157" s="59">
        <v>0.98907950836313641</v>
      </c>
      <c r="G157" s="59">
        <v>0.98368735928691953</v>
      </c>
      <c r="H157" s="59">
        <v>0.98757210228722703</v>
      </c>
      <c r="I157" s="59">
        <v>0.98547733041942454</v>
      </c>
      <c r="J157" s="59">
        <v>0.98641034771094749</v>
      </c>
      <c r="K157" s="59">
        <v>0.96908796692440302</v>
      </c>
      <c r="L157" s="59">
        <v>0.98140961725956699</v>
      </c>
      <c r="M157" s="59">
        <v>0.99015325963699918</v>
      </c>
      <c r="N157" s="59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0.97550209682950717</v>
      </c>
      <c r="C160" s="59">
        <v>0.98258317364639258</v>
      </c>
      <c r="D160" s="59">
        <v>0.97267655977816359</v>
      </c>
      <c r="E160" s="59">
        <v>0.98628038353432768</v>
      </c>
      <c r="F160" s="59">
        <v>0.9766468486429134</v>
      </c>
      <c r="G160" s="59">
        <v>0.98031358382094635</v>
      </c>
      <c r="H160" s="59">
        <v>0.98474508182717058</v>
      </c>
      <c r="I160" s="59">
        <v>0.97031360027856961</v>
      </c>
      <c r="J160" s="59">
        <v>0.97698290883570993</v>
      </c>
      <c r="K160" s="59">
        <v>0.99055211184768832</v>
      </c>
      <c r="L160" s="59">
        <v>0.98020763557831525</v>
      </c>
      <c r="M160" s="59">
        <v>0.97390789294846447</v>
      </c>
      <c r="N160" s="59">
        <v>0.96746768588390897</v>
      </c>
    </row>
    <row r="161" spans="1:14" x14ac:dyDescent="0.2">
      <c r="A161" s="2" t="s">
        <v>5</v>
      </c>
      <c r="B161" s="59">
        <v>0.97227221551075449</v>
      </c>
      <c r="C161" s="59">
        <v>0.98427408129770133</v>
      </c>
      <c r="D161" s="59">
        <v>0.97472850002936151</v>
      </c>
      <c r="E161" s="59">
        <v>0.97610155565676482</v>
      </c>
      <c r="F161" s="59">
        <v>0.96330320341081144</v>
      </c>
      <c r="G161" s="59">
        <v>0.9641444142953719</v>
      </c>
      <c r="H161" s="59">
        <v>0.93222052357215957</v>
      </c>
      <c r="I161" s="59">
        <v>0.95842382565816597</v>
      </c>
      <c r="J161" s="59">
        <v>0.96879153424726239</v>
      </c>
      <c r="K161" s="59">
        <v>0.98282228561724205</v>
      </c>
      <c r="L161" s="59">
        <v>0.97484574001704294</v>
      </c>
      <c r="M161" s="59">
        <v>0.97827748873081743</v>
      </c>
      <c r="N161" s="59">
        <v>0.95790152075381318</v>
      </c>
    </row>
    <row r="162" spans="1:14" x14ac:dyDescent="0.2">
      <c r="A162" s="2" t="s">
        <v>6</v>
      </c>
      <c r="B162" s="59">
        <v>0.98871635082069287</v>
      </c>
      <c r="C162" s="59">
        <v>0.97493109219073826</v>
      </c>
      <c r="D162" s="59">
        <v>0.98355460873223566</v>
      </c>
      <c r="E162" s="59">
        <v>0.97588517124683949</v>
      </c>
      <c r="F162" s="59">
        <v>0.97530257639620377</v>
      </c>
      <c r="G162" s="59">
        <v>0.98511307887732158</v>
      </c>
      <c r="H162" s="59">
        <v>0.9743103117401265</v>
      </c>
      <c r="I162" s="59">
        <v>0.99060121223033137</v>
      </c>
      <c r="J162" s="59">
        <v>0.98748032293516408</v>
      </c>
      <c r="K162" s="59">
        <v>0.98833431369123015</v>
      </c>
      <c r="L162" s="59">
        <v>0.98387375957781953</v>
      </c>
      <c r="M162" s="59">
        <v>0.9889588840628043</v>
      </c>
      <c r="N162" s="59">
        <v>0.98916865320868519</v>
      </c>
    </row>
    <row r="163" spans="1:14" x14ac:dyDescent="0.2">
      <c r="A163" s="2" t="s">
        <v>78</v>
      </c>
      <c r="B163" s="59">
        <v>0.95353040249372312</v>
      </c>
      <c r="C163" s="59">
        <v>0.97490315463515653</v>
      </c>
      <c r="D163" s="59">
        <v>0.94287383864254781</v>
      </c>
      <c r="E163" s="59">
        <v>0.94207107222726516</v>
      </c>
      <c r="F163" s="59">
        <v>0.94133590848686799</v>
      </c>
      <c r="G163" s="59">
        <v>0.96730745466995405</v>
      </c>
      <c r="H163" s="59">
        <v>0.96544939854094158</v>
      </c>
      <c r="I163" s="59">
        <v>0.96697673338199042</v>
      </c>
      <c r="J163" s="59">
        <v>0.94970150220691296</v>
      </c>
      <c r="K163" s="59">
        <v>0.97038787752436084</v>
      </c>
      <c r="L163" s="59">
        <v>0.95340688559923636</v>
      </c>
      <c r="M163" s="59">
        <v>0.94427433902425162</v>
      </c>
      <c r="N163" s="59">
        <v>0.94315197125692374</v>
      </c>
    </row>
    <row r="164" spans="1:14" x14ac:dyDescent="0.2">
      <c r="A164" s="2" t="s">
        <v>7</v>
      </c>
      <c r="B164" s="59">
        <v>0.9840829667089338</v>
      </c>
      <c r="C164" s="59">
        <v>0.99290661846181161</v>
      </c>
      <c r="D164" s="59">
        <v>0.9781082588248754</v>
      </c>
      <c r="E164" s="59">
        <v>0.9760808171575327</v>
      </c>
      <c r="F164" s="59">
        <v>0.98303766059419606</v>
      </c>
      <c r="G164" s="59">
        <v>0.99014439753633665</v>
      </c>
      <c r="H164" s="59">
        <v>0.98267003034385325</v>
      </c>
      <c r="I164" s="59">
        <v>0.98634902375236622</v>
      </c>
      <c r="J164" s="59">
        <v>0.98775991040798461</v>
      </c>
      <c r="K164" s="59">
        <v>0.98468741882247923</v>
      </c>
      <c r="L164" s="59">
        <v>0.98792539010619673</v>
      </c>
      <c r="M164" s="59">
        <v>0.98257131575856804</v>
      </c>
      <c r="N164" s="59">
        <v>0.97983010094503864</v>
      </c>
    </row>
    <row r="165" spans="1:14" x14ac:dyDescent="0.2">
      <c r="A165" s="2" t="s">
        <v>8</v>
      </c>
      <c r="B165" s="59">
        <v>0.97610103582557362</v>
      </c>
      <c r="C165" s="59">
        <v>0.99398329445460976</v>
      </c>
      <c r="D165" s="59">
        <v>0.98955232442758811</v>
      </c>
      <c r="E165" s="59">
        <v>0.99104676380891676</v>
      </c>
      <c r="F165" s="59">
        <v>0.9835289464045891</v>
      </c>
      <c r="G165" s="59">
        <v>0.98492907258310791</v>
      </c>
      <c r="H165" s="59">
        <v>0.98847028099562129</v>
      </c>
      <c r="I165" s="59">
        <v>0.99464552551014829</v>
      </c>
      <c r="J165" s="59">
        <v>0.98843549713610612</v>
      </c>
      <c r="K165" s="59">
        <v>0.9940889127769188</v>
      </c>
      <c r="L165" s="59">
        <v>0.98738141498721732</v>
      </c>
      <c r="M165" s="59">
        <v>0.97740071385471738</v>
      </c>
      <c r="N165" s="59">
        <v>0.98644021038494101</v>
      </c>
    </row>
    <row r="166" spans="1:14" x14ac:dyDescent="0.2">
      <c r="A166" s="2" t="s">
        <v>9</v>
      </c>
      <c r="B166" s="59">
        <v>0.98565019826434641</v>
      </c>
      <c r="C166" s="59">
        <v>0.99246098594509613</v>
      </c>
      <c r="D166" s="59">
        <v>0.98856645023196055</v>
      </c>
      <c r="E166" s="59">
        <v>0.97394045495629544</v>
      </c>
      <c r="F166" s="59">
        <v>0.98754248296503344</v>
      </c>
      <c r="G166" s="59">
        <v>0.98364093095169225</v>
      </c>
      <c r="H166" s="59">
        <v>0.97928912010402902</v>
      </c>
      <c r="I166" s="59">
        <v>0.97803632285867803</v>
      </c>
      <c r="J166" s="59">
        <v>0.97810309123108685</v>
      </c>
      <c r="K166" s="59">
        <v>0.98132047477249784</v>
      </c>
      <c r="L166" s="59">
        <v>0.9741687972982771</v>
      </c>
      <c r="M166" s="59">
        <v>0.97715686554631631</v>
      </c>
      <c r="N166" s="59">
        <v>0.98691552673247918</v>
      </c>
    </row>
    <row r="167" spans="1:14" x14ac:dyDescent="0.2">
      <c r="A167" s="2" t="s">
        <v>10</v>
      </c>
      <c r="B167" s="59">
        <v>0.99097780590036133</v>
      </c>
      <c r="C167" s="59">
        <v>0.98883958709693398</v>
      </c>
      <c r="D167" s="59">
        <v>0.99169189390699175</v>
      </c>
      <c r="E167" s="59">
        <v>0.9920244756066442</v>
      </c>
      <c r="F167" s="59">
        <v>0.98936574154412971</v>
      </c>
      <c r="G167" s="59">
        <v>0.9880652858228578</v>
      </c>
      <c r="H167" s="59">
        <v>0.98984720815577409</v>
      </c>
      <c r="I167" s="59">
        <v>0.98754732393932732</v>
      </c>
      <c r="J167" s="59">
        <v>0.99293500255599942</v>
      </c>
      <c r="K167" s="59">
        <v>0.99314226747808931</v>
      </c>
      <c r="L167" s="59">
        <v>0.99237176786963244</v>
      </c>
      <c r="M167" s="59">
        <v>0.98708446696926966</v>
      </c>
      <c r="N167" s="59">
        <v>0.99418362086105783</v>
      </c>
    </row>
    <row r="168" spans="1:14" x14ac:dyDescent="0.2">
      <c r="A168" s="2" t="s">
        <v>11</v>
      </c>
      <c r="B168" s="59">
        <v>0.97674146344450907</v>
      </c>
      <c r="C168" s="59">
        <v>0.98643643689143867</v>
      </c>
      <c r="D168" s="59">
        <v>0.97416443203275316</v>
      </c>
      <c r="E168" s="59">
        <v>0.97054364240023649</v>
      </c>
      <c r="F168" s="59">
        <v>0.97824200589087884</v>
      </c>
      <c r="G168" s="59">
        <v>0.97013376619977587</v>
      </c>
      <c r="H168" s="59">
        <v>0.97416222240687744</v>
      </c>
      <c r="I168" s="59">
        <v>0.95811878019153329</v>
      </c>
      <c r="J168" s="59">
        <v>0.91528952339880021</v>
      </c>
      <c r="K168" s="59">
        <v>0.96871065276767054</v>
      </c>
      <c r="L168" s="59">
        <v>0.97392703160254701</v>
      </c>
      <c r="M168" s="59">
        <v>0.96815332738089377</v>
      </c>
      <c r="N168" s="59">
        <v>0.96612827288474012</v>
      </c>
    </row>
    <row r="169" spans="1:14" x14ac:dyDescent="0.2">
      <c r="A169" s="2" t="s">
        <v>12</v>
      </c>
      <c r="B169" s="59">
        <v>0.98227268962236314</v>
      </c>
      <c r="C169" s="59">
        <v>0.98873598495566095</v>
      </c>
      <c r="D169" s="59">
        <v>0.99246765979113893</v>
      </c>
      <c r="E169" s="59">
        <v>0.98478248300537596</v>
      </c>
      <c r="F169" s="59">
        <v>0.9919866015660409</v>
      </c>
      <c r="G169" s="59">
        <v>0.99239381565904095</v>
      </c>
      <c r="H169" s="59">
        <v>0.98781766060303144</v>
      </c>
      <c r="I169" s="59">
        <v>0.99342332816823797</v>
      </c>
      <c r="J169" s="59">
        <v>0.99119790934124952</v>
      </c>
      <c r="K169" s="59">
        <v>0.99373766846953293</v>
      </c>
      <c r="L169" s="59">
        <v>0.98735788085753884</v>
      </c>
      <c r="M169" s="59">
        <v>0.98847435814350515</v>
      </c>
      <c r="N169" s="59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0.97189516632994966</v>
      </c>
      <c r="C172" s="59">
        <v>0.97928303064481015</v>
      </c>
      <c r="D172" s="59">
        <v>0.96062802487925569</v>
      </c>
      <c r="E172" s="59">
        <v>0.98413871390238283</v>
      </c>
      <c r="F172" s="59">
        <v>0.96900610499902828</v>
      </c>
      <c r="G172" s="59">
        <v>0.95061783282260004</v>
      </c>
      <c r="H172" s="59">
        <v>0.9675902151107646</v>
      </c>
      <c r="I172" s="59">
        <v>0.97250170014298543</v>
      </c>
      <c r="J172" s="59">
        <v>0.97399086621941999</v>
      </c>
      <c r="K172" s="59">
        <v>0.987578632840733</v>
      </c>
      <c r="L172" s="59">
        <v>0.95657791329770392</v>
      </c>
      <c r="M172" s="59">
        <v>0.96519914407728369</v>
      </c>
      <c r="N172" s="59">
        <v>0.96076432769962139</v>
      </c>
    </row>
    <row r="173" spans="1:14" x14ac:dyDescent="0.2">
      <c r="A173" s="2" t="s">
        <v>5</v>
      </c>
      <c r="B173" s="59">
        <v>0.97904036805184669</v>
      </c>
      <c r="C173" s="59">
        <v>0.97797396976648354</v>
      </c>
      <c r="D173" s="59">
        <v>0.97241319073993093</v>
      </c>
      <c r="E173" s="59">
        <v>0.94261649239653778</v>
      </c>
      <c r="F173" s="59">
        <v>0.98148995726867094</v>
      </c>
      <c r="G173" s="59">
        <v>0.96569121743932196</v>
      </c>
      <c r="H173" s="59">
        <v>0.96571529406702628</v>
      </c>
      <c r="I173" s="59">
        <v>0.96789502962035112</v>
      </c>
      <c r="J173" s="59">
        <v>0.94494708598279931</v>
      </c>
      <c r="K173" s="59">
        <v>0.96335259162377407</v>
      </c>
      <c r="L173" s="59">
        <v>0.97540185821308101</v>
      </c>
      <c r="M173" s="59">
        <v>0.98072866271126657</v>
      </c>
      <c r="N173" s="59">
        <v>0.96502205221528981</v>
      </c>
    </row>
    <row r="174" spans="1:14" x14ac:dyDescent="0.2">
      <c r="A174" s="2" t="s">
        <v>6</v>
      </c>
      <c r="B174" s="59">
        <v>0.96772248158186114</v>
      </c>
      <c r="C174" s="59">
        <v>0.98782356967114571</v>
      </c>
      <c r="D174" s="59">
        <v>0.9708708265547934</v>
      </c>
      <c r="E174" s="59">
        <v>0.98652749338827506</v>
      </c>
      <c r="F174" s="59">
        <v>0.98411240499181352</v>
      </c>
      <c r="G174" s="59">
        <v>0.99482750283295962</v>
      </c>
      <c r="H174" s="59">
        <v>0.99061132512473238</v>
      </c>
      <c r="I174" s="59">
        <v>0.98699325669589355</v>
      </c>
      <c r="J174" s="59">
        <v>0.98574439748589038</v>
      </c>
      <c r="K174" s="59">
        <v>0.98966332129601919</v>
      </c>
      <c r="L174" s="59">
        <v>0.98702143107749085</v>
      </c>
      <c r="M174" s="59">
        <v>0.98795762184761216</v>
      </c>
      <c r="N174" s="59">
        <v>0.973793488138466</v>
      </c>
    </row>
    <row r="175" spans="1:14" x14ac:dyDescent="0.2">
      <c r="A175" s="2" t="s">
        <v>78</v>
      </c>
      <c r="B175" s="59">
        <v>0.95502903437239139</v>
      </c>
      <c r="C175" s="59">
        <v>0.95502926144658407</v>
      </c>
      <c r="D175" s="59">
        <v>0.93112419840371885</v>
      </c>
      <c r="E175" s="59">
        <v>0.91945470964120313</v>
      </c>
      <c r="F175" s="59">
        <v>0.93476266953698139</v>
      </c>
      <c r="G175" s="59">
        <v>0.93423368728118783</v>
      </c>
      <c r="H175" s="59">
        <v>0.94690204849779103</v>
      </c>
      <c r="I175" s="59">
        <v>0.91448476698153092</v>
      </c>
      <c r="J175" s="59">
        <v>0.92134211256208542</v>
      </c>
      <c r="K175" s="59">
        <v>0.93096377655226037</v>
      </c>
      <c r="L175" s="59">
        <v>0.92712992240989034</v>
      </c>
      <c r="M175" s="59">
        <v>0.93870581673903897</v>
      </c>
      <c r="N175" s="59">
        <v>0.95776895507919979</v>
      </c>
    </row>
    <row r="176" spans="1:14" x14ac:dyDescent="0.2">
      <c r="A176" s="2" t="s">
        <v>7</v>
      </c>
      <c r="B176" s="59">
        <v>0.98466728233018852</v>
      </c>
      <c r="C176" s="59">
        <v>0.97848350159401865</v>
      </c>
      <c r="D176" s="59">
        <v>0.96757115644398051</v>
      </c>
      <c r="E176" s="59">
        <v>0.9861525976761597</v>
      </c>
      <c r="F176" s="59">
        <v>0.98191645994962495</v>
      </c>
      <c r="G176" s="59">
        <v>0.98077439485313189</v>
      </c>
      <c r="H176" s="59">
        <v>0.97316726887862059</v>
      </c>
      <c r="I176" s="59">
        <v>0.97101242905260765</v>
      </c>
      <c r="J176" s="59">
        <v>0.97347167448551086</v>
      </c>
      <c r="K176" s="59">
        <v>0.97453356470838604</v>
      </c>
      <c r="L176" s="59">
        <v>0.97984524776006465</v>
      </c>
      <c r="M176" s="59">
        <v>0.95983655432450565</v>
      </c>
      <c r="N176" s="59">
        <v>0.98368464391509913</v>
      </c>
    </row>
    <row r="177" spans="1:14" x14ac:dyDescent="0.2">
      <c r="A177" s="2" t="s">
        <v>8</v>
      </c>
      <c r="B177" s="59">
        <v>0.98398287988298416</v>
      </c>
      <c r="C177" s="59">
        <v>0.98886848905648539</v>
      </c>
      <c r="D177" s="59">
        <v>0.98383657593168616</v>
      </c>
      <c r="E177" s="59">
        <v>0.98852258916349267</v>
      </c>
      <c r="F177" s="59">
        <v>0.98729134746750757</v>
      </c>
      <c r="G177" s="59">
        <v>0.986652390337596</v>
      </c>
      <c r="H177" s="59">
        <v>0.987666731661762</v>
      </c>
      <c r="I177" s="59">
        <v>0.98704876986224066</v>
      </c>
      <c r="J177" s="59">
        <v>0.987135708005212</v>
      </c>
      <c r="K177" s="59">
        <v>0.9948005947732742</v>
      </c>
      <c r="L177" s="59">
        <v>0.98487041278668097</v>
      </c>
      <c r="M177" s="59">
        <v>0.97843468816494661</v>
      </c>
      <c r="N177" s="59">
        <v>0.99505166161105729</v>
      </c>
    </row>
    <row r="178" spans="1:14" x14ac:dyDescent="0.2">
      <c r="A178" s="2" t="s">
        <v>9</v>
      </c>
      <c r="B178" s="59">
        <v>0.98911076168825629</v>
      </c>
      <c r="C178" s="59">
        <v>0.97777399932564524</v>
      </c>
      <c r="D178" s="59">
        <v>0.95970224621540068</v>
      </c>
      <c r="E178" s="59">
        <v>0.97103705152804265</v>
      </c>
      <c r="F178" s="59">
        <v>0.97802654031117497</v>
      </c>
      <c r="G178" s="59">
        <v>0.96952627866653984</v>
      </c>
      <c r="H178" s="59">
        <v>0.98640250675779872</v>
      </c>
      <c r="I178" s="59">
        <v>0.98263847095128698</v>
      </c>
      <c r="J178" s="59">
        <v>0.98034222680777316</v>
      </c>
      <c r="K178" s="59">
        <v>0.98133636331519081</v>
      </c>
      <c r="L178" s="59">
        <v>0.98859876500754096</v>
      </c>
      <c r="M178" s="59">
        <v>0.96939716138350451</v>
      </c>
      <c r="N178" s="59">
        <v>0.97943883570732193</v>
      </c>
    </row>
    <row r="179" spans="1:14" x14ac:dyDescent="0.2">
      <c r="A179" s="2" t="s">
        <v>10</v>
      </c>
      <c r="B179" s="59">
        <v>0.99201309987153907</v>
      </c>
      <c r="C179" s="59">
        <v>0.98625609408411319</v>
      </c>
      <c r="D179" s="59">
        <v>0.99242437736141054</v>
      </c>
      <c r="E179" s="59">
        <v>0.99283179434860225</v>
      </c>
      <c r="F179" s="59">
        <v>0.99303094601913922</v>
      </c>
      <c r="G179" s="59">
        <v>0.98952822202838453</v>
      </c>
      <c r="H179" s="59">
        <v>0.9873560772786526</v>
      </c>
      <c r="I179" s="59">
        <v>0.99213056163958369</v>
      </c>
      <c r="J179" s="59">
        <v>0.97911869231853332</v>
      </c>
      <c r="K179" s="59">
        <v>0.99400989348821833</v>
      </c>
      <c r="L179" s="59">
        <v>0.9953940782579328</v>
      </c>
      <c r="M179" s="59">
        <v>0.98788962207791897</v>
      </c>
      <c r="N179" s="59">
        <v>0.99426270645338866</v>
      </c>
    </row>
    <row r="180" spans="1:14" x14ac:dyDescent="0.2">
      <c r="A180" s="2" t="s">
        <v>11</v>
      </c>
      <c r="B180" s="59">
        <v>0.97476640417977134</v>
      </c>
      <c r="C180" s="59">
        <v>0.97885143073818459</v>
      </c>
      <c r="D180" s="59">
        <v>0.97594001774350048</v>
      </c>
      <c r="E180" s="59">
        <v>0.97407396571528504</v>
      </c>
      <c r="F180" s="59">
        <v>0.96808316241655001</v>
      </c>
      <c r="G180" s="59">
        <v>0.9578629575116373</v>
      </c>
      <c r="H180" s="59">
        <v>0.96168634716444568</v>
      </c>
      <c r="I180" s="59">
        <v>0.94977210790552535</v>
      </c>
      <c r="J180" s="59">
        <v>0.71762226975501731</v>
      </c>
      <c r="K180" s="59">
        <v>0.87067913924107676</v>
      </c>
      <c r="L180" s="59">
        <v>0.94099908625670925</v>
      </c>
      <c r="M180" s="59">
        <v>0.94321081753090008</v>
      </c>
      <c r="N180" s="59">
        <v>0.95341497524375396</v>
      </c>
    </row>
    <row r="181" spans="1:14" x14ac:dyDescent="0.2">
      <c r="A181" s="2" t="s">
        <v>12</v>
      </c>
      <c r="B181" s="59">
        <v>0.99569497259568052</v>
      </c>
      <c r="C181" s="59">
        <v>0.98544830469191813</v>
      </c>
      <c r="D181" s="59">
        <v>0.98888703194751026</v>
      </c>
      <c r="E181" s="59">
        <v>0.96577056592604438</v>
      </c>
      <c r="F181" s="59">
        <v>0.9917413846095906</v>
      </c>
      <c r="G181" s="59">
        <v>0.99085119854234605</v>
      </c>
      <c r="H181" s="59">
        <v>0.99426933265092787</v>
      </c>
      <c r="I181" s="59">
        <v>0.98784545028444082</v>
      </c>
      <c r="J181" s="59">
        <v>0.97854536056298291</v>
      </c>
      <c r="K181" s="59">
        <v>0.97475131866216458</v>
      </c>
      <c r="L181" s="59">
        <v>0.94929078438514436</v>
      </c>
      <c r="M181" s="59">
        <v>0.98839297481012767</v>
      </c>
      <c r="N181" s="59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0.95800737924019297</v>
      </c>
      <c r="C184" s="59">
        <v>0.97441991476868939</v>
      </c>
      <c r="D184" s="59">
        <v>0.97358173822688487</v>
      </c>
      <c r="E184" s="59">
        <v>0.97536736570938809</v>
      </c>
      <c r="F184" s="59">
        <v>0.94277019597864054</v>
      </c>
      <c r="G184" s="59">
        <v>0.95455343335932252</v>
      </c>
      <c r="H184" s="59">
        <v>0.94535091961769269</v>
      </c>
      <c r="I184" s="59">
        <v>0.96445318298747451</v>
      </c>
      <c r="J184" s="59">
        <v>0.95832875698328057</v>
      </c>
      <c r="K184" s="59">
        <v>0.96789533585144594</v>
      </c>
      <c r="L184" s="59">
        <v>0.97517512793812022</v>
      </c>
      <c r="M184" s="59">
        <v>0.96350351232096842</v>
      </c>
      <c r="N184" s="59">
        <v>0.97177897952842462</v>
      </c>
    </row>
    <row r="185" spans="1:14" x14ac:dyDescent="0.2">
      <c r="A185" s="2" t="s">
        <v>5</v>
      </c>
      <c r="B185" s="59">
        <v>0.97318809665633754</v>
      </c>
      <c r="C185" s="59">
        <v>0.96424763151401582</v>
      </c>
      <c r="D185" s="59">
        <v>0.95695193600315176</v>
      </c>
      <c r="E185" s="59">
        <v>0.95444848868078935</v>
      </c>
      <c r="F185" s="59">
        <v>0.95399399251757577</v>
      </c>
      <c r="G185" s="59">
        <v>0.96406622119707597</v>
      </c>
      <c r="H185" s="59">
        <v>0.96182176141867459</v>
      </c>
      <c r="I185" s="59">
        <v>0.95927207424702832</v>
      </c>
      <c r="J185" s="59">
        <v>0.93177219652843657</v>
      </c>
      <c r="K185" s="59">
        <v>0.93066421860720316</v>
      </c>
      <c r="L185" s="59">
        <v>0.95689439372080121</v>
      </c>
      <c r="M185" s="59">
        <v>0.94854369716759368</v>
      </c>
      <c r="N185" s="59">
        <v>0.94973063598792573</v>
      </c>
    </row>
    <row r="186" spans="1:14" x14ac:dyDescent="0.2">
      <c r="A186" s="2" t="s">
        <v>6</v>
      </c>
      <c r="B186" s="59">
        <v>0.9791986340614145</v>
      </c>
      <c r="C186" s="59">
        <v>0.98312554957926057</v>
      </c>
      <c r="D186" s="59">
        <v>0.97788654420361043</v>
      </c>
      <c r="E186" s="59">
        <v>0.98519133232718548</v>
      </c>
      <c r="F186" s="59">
        <v>0.99318252413133878</v>
      </c>
      <c r="G186" s="59">
        <v>0.98185112058341051</v>
      </c>
      <c r="H186" s="59">
        <v>0.98295518789758407</v>
      </c>
      <c r="I186" s="59">
        <v>0.98561185301368892</v>
      </c>
      <c r="J186" s="59">
        <v>0.98271131868921513</v>
      </c>
      <c r="K186" s="59">
        <v>0.989317465528333</v>
      </c>
      <c r="L186" s="59">
        <v>0.96849159710142574</v>
      </c>
      <c r="M186" s="59">
        <v>0.97215059230995482</v>
      </c>
      <c r="N186" s="59">
        <v>0.98712279548949544</v>
      </c>
    </row>
    <row r="187" spans="1:14" x14ac:dyDescent="0.2">
      <c r="A187" s="2" t="s">
        <v>78</v>
      </c>
      <c r="B187" s="59">
        <v>0.97348647098047902</v>
      </c>
      <c r="C187" s="59">
        <v>0.94716771961863211</v>
      </c>
      <c r="D187" s="59">
        <v>0.96551580061559017</v>
      </c>
      <c r="E187" s="59">
        <v>0.94684488583884141</v>
      </c>
      <c r="F187" s="59">
        <v>0.95216330773641</v>
      </c>
      <c r="G187" s="59">
        <v>0.96485655186347041</v>
      </c>
      <c r="H187" s="59">
        <v>0.96413781072905991</v>
      </c>
      <c r="I187" s="59">
        <v>0.95302602916026402</v>
      </c>
      <c r="J187" s="59">
        <v>0.94616378526286515</v>
      </c>
      <c r="K187" s="59">
        <v>0.94376764130158231</v>
      </c>
      <c r="L187" s="59">
        <v>0.94448743679791525</v>
      </c>
      <c r="M187" s="59">
        <v>0.94515449719676836</v>
      </c>
      <c r="N187" s="59">
        <v>0.95365135542646429</v>
      </c>
    </row>
    <row r="188" spans="1:14" x14ac:dyDescent="0.2">
      <c r="A188" s="2" t="s">
        <v>7</v>
      </c>
      <c r="B188" s="59">
        <v>0.98249615466480289</v>
      </c>
      <c r="C188" s="59">
        <v>0.97692100184695685</v>
      </c>
      <c r="D188" s="59">
        <v>0.96763892867145262</v>
      </c>
      <c r="E188" s="59">
        <v>0.97693479810617267</v>
      </c>
      <c r="F188" s="59">
        <v>0.96993609495413635</v>
      </c>
      <c r="G188" s="59">
        <v>0.97029111692780223</v>
      </c>
      <c r="H188" s="59">
        <v>0.96758599932805178</v>
      </c>
      <c r="I188" s="59">
        <v>0.96269775745903685</v>
      </c>
      <c r="J188" s="59">
        <v>0.9692169383025222</v>
      </c>
      <c r="K188" s="59">
        <v>0.97352546940375329</v>
      </c>
      <c r="L188" s="59">
        <v>0.96714603797621512</v>
      </c>
      <c r="M188" s="59">
        <v>0.9570899231025316</v>
      </c>
      <c r="N188" s="59">
        <v>0.96478907656415602</v>
      </c>
    </row>
    <row r="189" spans="1:14" x14ac:dyDescent="0.2">
      <c r="A189" s="2" t="s">
        <v>8</v>
      </c>
      <c r="B189" s="59">
        <v>0.97797951733603905</v>
      </c>
      <c r="C189" s="59">
        <v>0.99455899537701209</v>
      </c>
      <c r="D189" s="59">
        <v>0.98308050526078616</v>
      </c>
      <c r="E189" s="59">
        <v>0.97894619247842751</v>
      </c>
      <c r="F189" s="59">
        <v>0.98295982920694558</v>
      </c>
      <c r="G189" s="59">
        <v>0.97510145417656346</v>
      </c>
      <c r="H189" s="59">
        <v>0.97780878636095769</v>
      </c>
      <c r="I189" s="59">
        <v>0.98537033356154002</v>
      </c>
      <c r="J189" s="59">
        <v>0.98339981647485442</v>
      </c>
      <c r="K189" s="59">
        <v>0.97773560311645979</v>
      </c>
      <c r="L189" s="59">
        <v>0.98357474848451343</v>
      </c>
      <c r="M189" s="59">
        <v>0.97379668831028776</v>
      </c>
      <c r="N189" s="59">
        <v>0.97261370756845367</v>
      </c>
    </row>
    <row r="190" spans="1:14" x14ac:dyDescent="0.2">
      <c r="A190" s="2" t="s">
        <v>9</v>
      </c>
      <c r="B190" s="59">
        <v>0.98185552894210981</v>
      </c>
      <c r="C190" s="59">
        <v>0.98279338451671128</v>
      </c>
      <c r="D190" s="59">
        <v>0.9828143545252046</v>
      </c>
      <c r="E190" s="59">
        <v>0.98572435387104784</v>
      </c>
      <c r="F190" s="59">
        <v>0.98169163893734435</v>
      </c>
      <c r="G190" s="59">
        <v>0.98497468591902015</v>
      </c>
      <c r="H190" s="59">
        <v>0.97584209609776962</v>
      </c>
      <c r="I190" s="59">
        <v>0.97091630220759872</v>
      </c>
      <c r="J190" s="59">
        <v>0.97826814287575403</v>
      </c>
      <c r="K190" s="59">
        <v>0.95430957935183358</v>
      </c>
      <c r="L190" s="59">
        <v>0.98269634301663222</v>
      </c>
      <c r="M190" s="59">
        <v>0.96908728384199838</v>
      </c>
      <c r="N190" s="59">
        <v>0.97855246971135812</v>
      </c>
    </row>
    <row r="191" spans="1:14" x14ac:dyDescent="0.2">
      <c r="A191" s="2" t="s">
        <v>10</v>
      </c>
      <c r="B191" s="59">
        <v>0.99248098324454948</v>
      </c>
      <c r="C191" s="59">
        <v>0.99310720942286279</v>
      </c>
      <c r="D191" s="59">
        <v>0.9864899429937557</v>
      </c>
      <c r="E191" s="59">
        <v>0.98579397767196686</v>
      </c>
      <c r="F191" s="59">
        <v>0.97784627228472376</v>
      </c>
      <c r="G191" s="59">
        <v>0.97344277075804642</v>
      </c>
      <c r="H191" s="59">
        <v>0.98594867184388246</v>
      </c>
      <c r="I191" s="59">
        <v>0.97696892422698733</v>
      </c>
      <c r="J191" s="59">
        <v>0.98361022748519378</v>
      </c>
      <c r="K191" s="59">
        <v>0.97626571857192279</v>
      </c>
      <c r="L191" s="59">
        <v>0.99385240086577797</v>
      </c>
      <c r="M191" s="59">
        <v>0.98591109284924461</v>
      </c>
      <c r="N191" s="59">
        <v>0.99286928987623757</v>
      </c>
    </row>
    <row r="192" spans="1:14" x14ac:dyDescent="0.2">
      <c r="A192" s="2" t="s">
        <v>11</v>
      </c>
      <c r="B192" s="59">
        <v>0.949831940249245</v>
      </c>
      <c r="C192" s="59">
        <v>0.93672749497582841</v>
      </c>
      <c r="D192" s="59">
        <v>0.9159435873272318</v>
      </c>
      <c r="E192" s="59">
        <v>0.91581557371551925</v>
      </c>
      <c r="F192" s="59">
        <v>0.94045746230333549</v>
      </c>
      <c r="G192" s="59">
        <v>0.93487505094537426</v>
      </c>
      <c r="H192" s="59">
        <v>0.91656537926873782</v>
      </c>
      <c r="I192" s="59">
        <v>0.94886054999870273</v>
      </c>
      <c r="J192" s="59">
        <v>0.94180262790314595</v>
      </c>
      <c r="K192" s="59">
        <v>0.93965255989443464</v>
      </c>
      <c r="L192" s="59">
        <v>0.94191961590969786</v>
      </c>
      <c r="M192" s="59">
        <v>0.90841192912326396</v>
      </c>
      <c r="N192" s="59">
        <v>0.93970750424821448</v>
      </c>
    </row>
    <row r="193" spans="1:14" x14ac:dyDescent="0.2">
      <c r="A193" s="2" t="s">
        <v>12</v>
      </c>
      <c r="B193" s="59">
        <v>0.98899195560994546</v>
      </c>
      <c r="C193" s="59">
        <v>0.99453507653529949</v>
      </c>
      <c r="D193" s="59">
        <v>0.98025782480820778</v>
      </c>
      <c r="E193" s="59">
        <v>0.99156776958134463</v>
      </c>
      <c r="F193" s="59">
        <v>0.98168689509572715</v>
      </c>
      <c r="G193" s="59">
        <v>0.97302068773181616</v>
      </c>
      <c r="H193" s="59">
        <v>0.97800482885829543</v>
      </c>
      <c r="I193" s="59">
        <v>0.98226167268271725</v>
      </c>
      <c r="J193" s="59">
        <v>0.97614888170405634</v>
      </c>
      <c r="K193" s="59">
        <v>0.98198597628561113</v>
      </c>
      <c r="L193" s="59">
        <v>0.98487213206365298</v>
      </c>
      <c r="M193" s="59">
        <v>0.96639843416515125</v>
      </c>
      <c r="N193" s="59">
        <v>0.97636392221926149</v>
      </c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>
        <v>0.963785027969985</v>
      </c>
      <c r="K194" s="25">
        <v>0.95995569451726082</v>
      </c>
      <c r="L194" s="25">
        <v>0.97091808139979374</v>
      </c>
      <c r="M194" s="25">
        <v>0.95753695265991245</v>
      </c>
      <c r="N194" s="25">
        <v>0.96665320307755809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7" sqref="N187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7" width="8.88671875" style="4"/>
    <col min="108" max="108" width="15.21875" style="4" bestFit="1" customWidth="1"/>
    <col min="109" max="250" width="8.88671875" style="4"/>
    <col min="251" max="251" width="15.21875" style="4" bestFit="1" customWidth="1"/>
    <col min="252" max="363" width="8.88671875" style="4"/>
    <col min="364" max="364" width="15.21875" style="4" bestFit="1" customWidth="1"/>
    <col min="365" max="506" width="8.88671875" style="4"/>
    <col min="507" max="507" width="15.21875" style="4" bestFit="1" customWidth="1"/>
    <col min="508" max="619" width="8.88671875" style="4"/>
    <col min="620" max="620" width="15.21875" style="4" bestFit="1" customWidth="1"/>
    <col min="621" max="762" width="8.88671875" style="4"/>
    <col min="763" max="763" width="15.21875" style="4" bestFit="1" customWidth="1"/>
    <col min="764" max="875" width="8.88671875" style="4"/>
    <col min="876" max="876" width="15.21875" style="4" bestFit="1" customWidth="1"/>
    <col min="877" max="1018" width="8.88671875" style="4"/>
    <col min="1019" max="1019" width="15.21875" style="4" bestFit="1" customWidth="1"/>
    <col min="1020" max="1131" width="8.88671875" style="4"/>
    <col min="1132" max="1132" width="15.21875" style="4" bestFit="1" customWidth="1"/>
    <col min="1133" max="1274" width="8.88671875" style="4"/>
    <col min="1275" max="1275" width="15.21875" style="4" bestFit="1" customWidth="1"/>
    <col min="1276" max="1387" width="8.88671875" style="4"/>
    <col min="1388" max="1388" width="15.21875" style="4" bestFit="1" customWidth="1"/>
    <col min="1389" max="1530" width="8.88671875" style="4"/>
    <col min="1531" max="1531" width="15.21875" style="4" bestFit="1" customWidth="1"/>
    <col min="1532" max="1643" width="8.88671875" style="4"/>
    <col min="1644" max="1644" width="15.21875" style="4" bestFit="1" customWidth="1"/>
    <col min="1645" max="1786" width="8.88671875" style="4"/>
    <col min="1787" max="1787" width="15.21875" style="4" bestFit="1" customWidth="1"/>
    <col min="1788" max="1899" width="8.88671875" style="4"/>
    <col min="1900" max="1900" width="15.21875" style="4" bestFit="1" customWidth="1"/>
    <col min="1901" max="2042" width="8.88671875" style="4"/>
    <col min="2043" max="2043" width="15.21875" style="4" bestFit="1" customWidth="1"/>
    <col min="2044" max="2155" width="8.88671875" style="4"/>
    <col min="2156" max="2156" width="15.21875" style="4" bestFit="1" customWidth="1"/>
    <col min="2157" max="2298" width="8.88671875" style="4"/>
    <col min="2299" max="2299" width="15.21875" style="4" bestFit="1" customWidth="1"/>
    <col min="2300" max="2411" width="8.88671875" style="4"/>
    <col min="2412" max="2412" width="15.21875" style="4" bestFit="1" customWidth="1"/>
    <col min="2413" max="2554" width="8.88671875" style="4"/>
    <col min="2555" max="2555" width="15.21875" style="4" bestFit="1" customWidth="1"/>
    <col min="2556" max="2667" width="8.88671875" style="4"/>
    <col min="2668" max="2668" width="15.21875" style="4" bestFit="1" customWidth="1"/>
    <col min="2669" max="2810" width="8.88671875" style="4"/>
    <col min="2811" max="2811" width="15.21875" style="4" bestFit="1" customWidth="1"/>
    <col min="2812" max="2923" width="8.88671875" style="4"/>
    <col min="2924" max="2924" width="15.21875" style="4" bestFit="1" customWidth="1"/>
    <col min="2925" max="3066" width="8.88671875" style="4"/>
    <col min="3067" max="3067" width="15.21875" style="4" bestFit="1" customWidth="1"/>
    <col min="3068" max="3179" width="8.88671875" style="4"/>
    <col min="3180" max="3180" width="15.21875" style="4" bestFit="1" customWidth="1"/>
    <col min="3181" max="3322" width="8.88671875" style="4"/>
    <col min="3323" max="3323" width="15.21875" style="4" bestFit="1" customWidth="1"/>
    <col min="3324" max="3435" width="8.88671875" style="4"/>
    <col min="3436" max="3436" width="15.21875" style="4" bestFit="1" customWidth="1"/>
    <col min="3437" max="3578" width="8.88671875" style="4"/>
    <col min="3579" max="3579" width="15.21875" style="4" bestFit="1" customWidth="1"/>
    <col min="3580" max="3691" width="8.88671875" style="4"/>
    <col min="3692" max="3692" width="15.21875" style="4" bestFit="1" customWidth="1"/>
    <col min="3693" max="3834" width="8.88671875" style="4"/>
    <col min="3835" max="3835" width="15.21875" style="4" bestFit="1" customWidth="1"/>
    <col min="3836" max="3947" width="8.88671875" style="4"/>
    <col min="3948" max="3948" width="15.21875" style="4" bestFit="1" customWidth="1"/>
    <col min="3949" max="4090" width="8.88671875" style="4"/>
    <col min="4091" max="4091" width="15.21875" style="4" bestFit="1" customWidth="1"/>
    <col min="4092" max="4203" width="8.88671875" style="4"/>
    <col min="4204" max="4204" width="15.21875" style="4" bestFit="1" customWidth="1"/>
    <col min="4205" max="4346" width="8.88671875" style="4"/>
    <col min="4347" max="4347" width="15.21875" style="4" bestFit="1" customWidth="1"/>
    <col min="4348" max="4459" width="8.88671875" style="4"/>
    <col min="4460" max="4460" width="15.21875" style="4" bestFit="1" customWidth="1"/>
    <col min="4461" max="4602" width="8.88671875" style="4"/>
    <col min="4603" max="4603" width="15.21875" style="4" bestFit="1" customWidth="1"/>
    <col min="4604" max="4715" width="8.88671875" style="4"/>
    <col min="4716" max="4716" width="15.21875" style="4" bestFit="1" customWidth="1"/>
    <col min="4717" max="4858" width="8.88671875" style="4"/>
    <col min="4859" max="4859" width="15.21875" style="4" bestFit="1" customWidth="1"/>
    <col min="4860" max="4971" width="8.88671875" style="4"/>
    <col min="4972" max="4972" width="15.21875" style="4" bestFit="1" customWidth="1"/>
    <col min="4973" max="5114" width="8.88671875" style="4"/>
    <col min="5115" max="5115" width="15.21875" style="4" bestFit="1" customWidth="1"/>
    <col min="5116" max="5227" width="8.88671875" style="4"/>
    <col min="5228" max="5228" width="15.21875" style="4" bestFit="1" customWidth="1"/>
    <col min="5229" max="5370" width="8.88671875" style="4"/>
    <col min="5371" max="5371" width="15.21875" style="4" bestFit="1" customWidth="1"/>
    <col min="5372" max="5483" width="8.88671875" style="4"/>
    <col min="5484" max="5484" width="15.21875" style="4" bestFit="1" customWidth="1"/>
    <col min="5485" max="5626" width="8.88671875" style="4"/>
    <col min="5627" max="5627" width="15.21875" style="4" bestFit="1" customWidth="1"/>
    <col min="5628" max="5739" width="8.88671875" style="4"/>
    <col min="5740" max="5740" width="15.21875" style="4" bestFit="1" customWidth="1"/>
    <col min="5741" max="5882" width="8.88671875" style="4"/>
    <col min="5883" max="5883" width="15.21875" style="4" bestFit="1" customWidth="1"/>
    <col min="5884" max="5995" width="8.88671875" style="4"/>
    <col min="5996" max="5996" width="15.21875" style="4" bestFit="1" customWidth="1"/>
    <col min="5997" max="6138" width="8.88671875" style="4"/>
    <col min="6139" max="6139" width="15.21875" style="4" bestFit="1" customWidth="1"/>
    <col min="6140" max="6251" width="8.88671875" style="4"/>
    <col min="6252" max="6252" width="15.21875" style="4" bestFit="1" customWidth="1"/>
    <col min="6253" max="6394" width="8.88671875" style="4"/>
    <col min="6395" max="6395" width="15.21875" style="4" bestFit="1" customWidth="1"/>
    <col min="6396" max="6507" width="8.88671875" style="4"/>
    <col min="6508" max="6508" width="15.21875" style="4" bestFit="1" customWidth="1"/>
    <col min="6509" max="6650" width="8.88671875" style="4"/>
    <col min="6651" max="6651" width="15.21875" style="4" bestFit="1" customWidth="1"/>
    <col min="6652" max="6763" width="8.88671875" style="4"/>
    <col min="6764" max="6764" width="15.21875" style="4" bestFit="1" customWidth="1"/>
    <col min="6765" max="6906" width="8.88671875" style="4"/>
    <col min="6907" max="6907" width="15.21875" style="4" bestFit="1" customWidth="1"/>
    <col min="6908" max="7019" width="8.88671875" style="4"/>
    <col min="7020" max="7020" width="15.21875" style="4" bestFit="1" customWidth="1"/>
    <col min="7021" max="7162" width="8.88671875" style="4"/>
    <col min="7163" max="7163" width="15.21875" style="4" bestFit="1" customWidth="1"/>
    <col min="7164" max="7275" width="8.88671875" style="4"/>
    <col min="7276" max="7276" width="15.21875" style="4" bestFit="1" customWidth="1"/>
    <col min="7277" max="7418" width="8.88671875" style="4"/>
    <col min="7419" max="7419" width="15.21875" style="4" bestFit="1" customWidth="1"/>
    <col min="7420" max="7531" width="8.88671875" style="4"/>
    <col min="7532" max="7532" width="15.21875" style="4" bestFit="1" customWidth="1"/>
    <col min="7533" max="7674" width="8.88671875" style="4"/>
    <col min="7675" max="7675" width="15.21875" style="4" bestFit="1" customWidth="1"/>
    <col min="7676" max="7787" width="8.88671875" style="4"/>
    <col min="7788" max="7788" width="15.21875" style="4" bestFit="1" customWidth="1"/>
    <col min="7789" max="7930" width="8.88671875" style="4"/>
    <col min="7931" max="7931" width="15.21875" style="4" bestFit="1" customWidth="1"/>
    <col min="7932" max="8043" width="8.88671875" style="4"/>
    <col min="8044" max="8044" width="15.21875" style="4" bestFit="1" customWidth="1"/>
    <col min="8045" max="8186" width="8.88671875" style="4"/>
    <col min="8187" max="8187" width="15.21875" style="4" bestFit="1" customWidth="1"/>
    <col min="8188" max="8299" width="8.88671875" style="4"/>
    <col min="8300" max="8300" width="15.21875" style="4" bestFit="1" customWidth="1"/>
    <col min="8301" max="8442" width="8.88671875" style="4"/>
    <col min="8443" max="8443" width="15.21875" style="4" bestFit="1" customWidth="1"/>
    <col min="8444" max="8555" width="8.88671875" style="4"/>
    <col min="8556" max="8556" width="15.21875" style="4" bestFit="1" customWidth="1"/>
    <col min="8557" max="8698" width="8.88671875" style="4"/>
    <col min="8699" max="8699" width="15.21875" style="4" bestFit="1" customWidth="1"/>
    <col min="8700" max="8811" width="8.88671875" style="4"/>
    <col min="8812" max="8812" width="15.21875" style="4" bestFit="1" customWidth="1"/>
    <col min="8813" max="8954" width="8.88671875" style="4"/>
    <col min="8955" max="8955" width="15.21875" style="4" bestFit="1" customWidth="1"/>
    <col min="8956" max="9067" width="8.88671875" style="4"/>
    <col min="9068" max="9068" width="15.21875" style="4" bestFit="1" customWidth="1"/>
    <col min="9069" max="9210" width="8.88671875" style="4"/>
    <col min="9211" max="9211" width="15.21875" style="4" bestFit="1" customWidth="1"/>
    <col min="9212" max="9323" width="8.88671875" style="4"/>
    <col min="9324" max="9324" width="15.21875" style="4" bestFit="1" customWidth="1"/>
    <col min="9325" max="9466" width="8.88671875" style="4"/>
    <col min="9467" max="9467" width="15.21875" style="4" bestFit="1" customWidth="1"/>
    <col min="9468" max="9579" width="8.88671875" style="4"/>
    <col min="9580" max="9580" width="15.21875" style="4" bestFit="1" customWidth="1"/>
    <col min="9581" max="9722" width="8.88671875" style="4"/>
    <col min="9723" max="9723" width="15.21875" style="4" bestFit="1" customWidth="1"/>
    <col min="9724" max="9835" width="8.88671875" style="4"/>
    <col min="9836" max="9836" width="15.21875" style="4" bestFit="1" customWidth="1"/>
    <col min="9837" max="9978" width="8.88671875" style="4"/>
    <col min="9979" max="9979" width="15.21875" style="4" bestFit="1" customWidth="1"/>
    <col min="9980" max="10091" width="8.88671875" style="4"/>
    <col min="10092" max="10092" width="15.21875" style="4" bestFit="1" customWidth="1"/>
    <col min="10093" max="10234" width="8.88671875" style="4"/>
    <col min="10235" max="10235" width="15.21875" style="4" bestFit="1" customWidth="1"/>
    <col min="10236" max="10347" width="8.88671875" style="4"/>
    <col min="10348" max="10348" width="15.21875" style="4" bestFit="1" customWidth="1"/>
    <col min="10349" max="10490" width="8.88671875" style="4"/>
    <col min="10491" max="10491" width="15.21875" style="4" bestFit="1" customWidth="1"/>
    <col min="10492" max="10603" width="8.88671875" style="4"/>
    <col min="10604" max="10604" width="15.21875" style="4" bestFit="1" customWidth="1"/>
    <col min="10605" max="10746" width="8.88671875" style="4"/>
    <col min="10747" max="10747" width="15.21875" style="4" bestFit="1" customWidth="1"/>
    <col min="10748" max="10859" width="8.88671875" style="4"/>
    <col min="10860" max="10860" width="15.21875" style="4" bestFit="1" customWidth="1"/>
    <col min="10861" max="11002" width="8.88671875" style="4"/>
    <col min="11003" max="11003" width="15.21875" style="4" bestFit="1" customWidth="1"/>
    <col min="11004" max="11115" width="8.88671875" style="4"/>
    <col min="11116" max="11116" width="15.21875" style="4" bestFit="1" customWidth="1"/>
    <col min="11117" max="11258" width="8.88671875" style="4"/>
    <col min="11259" max="11259" width="15.21875" style="4" bestFit="1" customWidth="1"/>
    <col min="11260" max="11371" width="8.88671875" style="4"/>
    <col min="11372" max="11372" width="15.21875" style="4" bestFit="1" customWidth="1"/>
    <col min="11373" max="11514" width="8.88671875" style="4"/>
    <col min="11515" max="11515" width="15.21875" style="4" bestFit="1" customWidth="1"/>
    <col min="11516" max="11627" width="8.88671875" style="4"/>
    <col min="11628" max="11628" width="15.21875" style="4" bestFit="1" customWidth="1"/>
    <col min="11629" max="11770" width="8.88671875" style="4"/>
    <col min="11771" max="11771" width="15.21875" style="4" bestFit="1" customWidth="1"/>
    <col min="11772" max="11883" width="8.88671875" style="4"/>
    <col min="11884" max="11884" width="15.21875" style="4" bestFit="1" customWidth="1"/>
    <col min="11885" max="12026" width="8.88671875" style="4"/>
    <col min="12027" max="12027" width="15.21875" style="4" bestFit="1" customWidth="1"/>
    <col min="12028" max="12139" width="8.88671875" style="4"/>
    <col min="12140" max="12140" width="15.21875" style="4" bestFit="1" customWidth="1"/>
    <col min="12141" max="12282" width="8.88671875" style="4"/>
    <col min="12283" max="12283" width="15.21875" style="4" bestFit="1" customWidth="1"/>
    <col min="12284" max="12395" width="8.88671875" style="4"/>
    <col min="12396" max="12396" width="15.21875" style="4" bestFit="1" customWidth="1"/>
    <col min="12397" max="12538" width="8.88671875" style="4"/>
    <col min="12539" max="12539" width="15.21875" style="4" bestFit="1" customWidth="1"/>
    <col min="12540" max="12651" width="8.88671875" style="4"/>
    <col min="12652" max="12652" width="15.21875" style="4" bestFit="1" customWidth="1"/>
    <col min="12653" max="12794" width="8.88671875" style="4"/>
    <col min="12795" max="12795" width="15.21875" style="4" bestFit="1" customWidth="1"/>
    <col min="12796" max="12907" width="8.88671875" style="4"/>
    <col min="12908" max="12908" width="15.21875" style="4" bestFit="1" customWidth="1"/>
    <col min="12909" max="13050" width="8.88671875" style="4"/>
    <col min="13051" max="13051" width="15.21875" style="4" bestFit="1" customWidth="1"/>
    <col min="13052" max="13163" width="8.88671875" style="4"/>
    <col min="13164" max="13164" width="15.21875" style="4" bestFit="1" customWidth="1"/>
    <col min="13165" max="13306" width="8.88671875" style="4"/>
    <col min="13307" max="13307" width="15.21875" style="4" bestFit="1" customWidth="1"/>
    <col min="13308" max="13419" width="8.88671875" style="4"/>
    <col min="13420" max="13420" width="15.21875" style="4" bestFit="1" customWidth="1"/>
    <col min="13421" max="13562" width="8.88671875" style="4"/>
    <col min="13563" max="13563" width="15.21875" style="4" bestFit="1" customWidth="1"/>
    <col min="13564" max="13675" width="8.88671875" style="4"/>
    <col min="13676" max="13676" width="15.21875" style="4" bestFit="1" customWidth="1"/>
    <col min="13677" max="13818" width="8.88671875" style="4"/>
    <col min="13819" max="13819" width="15.21875" style="4" bestFit="1" customWidth="1"/>
    <col min="13820" max="13931" width="8.88671875" style="4"/>
    <col min="13932" max="13932" width="15.21875" style="4" bestFit="1" customWidth="1"/>
    <col min="13933" max="14074" width="8.88671875" style="4"/>
    <col min="14075" max="14075" width="15.21875" style="4" bestFit="1" customWidth="1"/>
    <col min="14076" max="14187" width="8.88671875" style="4"/>
    <col min="14188" max="14188" width="15.21875" style="4" bestFit="1" customWidth="1"/>
    <col min="14189" max="14330" width="8.88671875" style="4"/>
    <col min="14331" max="14331" width="15.21875" style="4" bestFit="1" customWidth="1"/>
    <col min="14332" max="14443" width="8.88671875" style="4"/>
    <col min="14444" max="14444" width="15.21875" style="4" bestFit="1" customWidth="1"/>
    <col min="14445" max="14586" width="8.88671875" style="4"/>
    <col min="14587" max="14587" width="15.21875" style="4" bestFit="1" customWidth="1"/>
    <col min="14588" max="14699" width="8.88671875" style="4"/>
    <col min="14700" max="14700" width="15.21875" style="4" bestFit="1" customWidth="1"/>
    <col min="14701" max="14842" width="8.88671875" style="4"/>
    <col min="14843" max="14843" width="15.21875" style="4" bestFit="1" customWidth="1"/>
    <col min="14844" max="14955" width="8.88671875" style="4"/>
    <col min="14956" max="14956" width="15.21875" style="4" bestFit="1" customWidth="1"/>
    <col min="14957" max="15098" width="8.88671875" style="4"/>
    <col min="15099" max="15099" width="15.21875" style="4" bestFit="1" customWidth="1"/>
    <col min="15100" max="15211" width="8.88671875" style="4"/>
    <col min="15212" max="15212" width="15.21875" style="4" bestFit="1" customWidth="1"/>
    <col min="15213" max="15354" width="8.88671875" style="4"/>
    <col min="15355" max="15355" width="15.21875" style="4" bestFit="1" customWidth="1"/>
    <col min="15356" max="15467" width="8.88671875" style="4"/>
    <col min="15468" max="15468" width="15.21875" style="4" bestFit="1" customWidth="1"/>
    <col min="15469" max="15610" width="8.88671875" style="4"/>
    <col min="15611" max="15611" width="15.21875" style="4" bestFit="1" customWidth="1"/>
    <col min="15612" max="15723" width="8.88671875" style="4"/>
    <col min="15724" max="15724" width="15.21875" style="4" bestFit="1" customWidth="1"/>
    <col min="15725" max="15866" width="8.88671875" style="4"/>
    <col min="15867" max="15867" width="15.21875" style="4" bestFit="1" customWidth="1"/>
    <col min="15868" max="15979" width="8.88671875" style="4"/>
    <col min="15980" max="15980" width="15.21875" style="4" bestFit="1" customWidth="1"/>
    <col min="15981" max="16122" width="8.88671875" style="4"/>
    <col min="16123" max="16123" width="15.21875" style="4" bestFit="1" customWidth="1"/>
    <col min="16124" max="16235" width="8.88671875" style="4"/>
    <col min="16236" max="16236" width="15.21875" style="4" bestFit="1" customWidth="1"/>
    <col min="16237" max="16384" width="8.88671875" style="4"/>
  </cols>
  <sheetData>
    <row r="1" spans="1:14" ht="29.25" customHeight="1" x14ac:dyDescent="0.2">
      <c r="A1" s="137" t="s">
        <v>24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f>SUM(B100:N100)</f>
        <v>3714784</v>
      </c>
      <c r="I3" s="13">
        <f>SUM(B112:N112)</f>
        <v>3728720</v>
      </c>
      <c r="J3" s="13">
        <f>SUM(B124:N124)</f>
        <v>3727016.0536461752</v>
      </c>
      <c r="K3" s="35">
        <f>SUM(B136:N136)</f>
        <v>3717016</v>
      </c>
      <c r="L3" s="35">
        <f>SUM(B148:N148)</f>
        <v>3716929</v>
      </c>
      <c r="M3" s="35">
        <f>SUM(B160:N160)</f>
        <v>3838080</v>
      </c>
      <c r="N3" s="35">
        <f>SUM(B172:N172)</f>
        <v>3849239</v>
      </c>
    </row>
    <row r="4" spans="1:14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f t="shared" ref="H4:H13" si="0">SUM(B101:N101)</f>
        <v>12311560</v>
      </c>
      <c r="I4" s="13">
        <f t="shared" ref="I4:I13" si="1">SUM(B113:N113)</f>
        <v>12363526</v>
      </c>
      <c r="J4" s="13">
        <f t="shared" ref="J4:J13" si="2">SUM(B125:N125)</f>
        <v>12375934.123958616</v>
      </c>
      <c r="K4" s="35">
        <f t="shared" ref="K4:K13" si="3">SUM(B137:N137)</f>
        <v>12965245</v>
      </c>
      <c r="L4" s="35">
        <f t="shared" ref="L4:L13" si="4">SUM(B149:N149)</f>
        <v>13512865</v>
      </c>
      <c r="M4" s="35">
        <f t="shared" ref="M4:M13" si="5">SUM(B161:N161)</f>
        <v>13546138</v>
      </c>
      <c r="N4" s="35">
        <f t="shared" ref="N4:N13" si="6">SUM(B173:N173)</f>
        <v>13691711</v>
      </c>
    </row>
    <row r="5" spans="1:14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f t="shared" si="0"/>
        <v>295231</v>
      </c>
      <c r="I5" s="13">
        <f t="shared" si="1"/>
        <v>296881.14085272077</v>
      </c>
      <c r="J5" s="13">
        <f t="shared" si="2"/>
        <v>300115.24659761804</v>
      </c>
      <c r="K5" s="35">
        <f t="shared" si="3"/>
        <v>334674</v>
      </c>
      <c r="L5" s="35">
        <f t="shared" si="4"/>
        <v>361587</v>
      </c>
      <c r="M5" s="35">
        <f t="shared" si="5"/>
        <v>361954</v>
      </c>
      <c r="N5" s="35">
        <f t="shared" si="6"/>
        <v>363271</v>
      </c>
    </row>
    <row r="6" spans="1:14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f t="shared" si="0"/>
        <v>4244521</v>
      </c>
      <c r="I6" s="13">
        <f t="shared" si="1"/>
        <v>4294474.5723115206</v>
      </c>
      <c r="J6" s="13">
        <f t="shared" si="2"/>
        <v>4384786.1392467087</v>
      </c>
      <c r="K6" s="35">
        <f t="shared" si="3"/>
        <v>4354473</v>
      </c>
      <c r="L6" s="35">
        <f t="shared" si="4"/>
        <v>4352363</v>
      </c>
      <c r="M6" s="35">
        <f t="shared" si="5"/>
        <v>4440046</v>
      </c>
      <c r="N6" s="35">
        <f t="shared" si="6"/>
        <v>4445732</v>
      </c>
    </row>
    <row r="7" spans="1:14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f t="shared" si="0"/>
        <v>10081077</v>
      </c>
      <c r="I7" s="13">
        <f t="shared" si="1"/>
        <v>10144688.723439593</v>
      </c>
      <c r="J7" s="13">
        <f t="shared" si="2"/>
        <v>10272790.145684414</v>
      </c>
      <c r="K7" s="35">
        <f t="shared" si="3"/>
        <v>10253785</v>
      </c>
      <c r="L7" s="35">
        <f t="shared" si="4"/>
        <v>10311866.838360552</v>
      </c>
      <c r="M7" s="35">
        <f t="shared" si="5"/>
        <v>10486834</v>
      </c>
      <c r="N7" s="35">
        <f t="shared" si="6"/>
        <v>10459431</v>
      </c>
    </row>
    <row r="8" spans="1:14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f t="shared" si="0"/>
        <v>7863634</v>
      </c>
      <c r="I8" s="13">
        <f t="shared" si="1"/>
        <v>8694437.574966941</v>
      </c>
      <c r="J8" s="13">
        <f t="shared" si="2"/>
        <v>10117706.487968378</v>
      </c>
      <c r="K8" s="35">
        <f t="shared" si="3"/>
        <v>10088645</v>
      </c>
      <c r="L8" s="35">
        <f t="shared" si="4"/>
        <v>10837461</v>
      </c>
      <c r="M8" s="35">
        <f t="shared" si="5"/>
        <v>10976608.999999998</v>
      </c>
      <c r="N8" s="35">
        <f t="shared" si="6"/>
        <v>11091514</v>
      </c>
    </row>
    <row r="9" spans="1:14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f t="shared" si="0"/>
        <v>7782039</v>
      </c>
      <c r="I9" s="13">
        <f t="shared" si="1"/>
        <v>7779432.0115873544</v>
      </c>
      <c r="J9" s="13">
        <f t="shared" si="2"/>
        <v>7901652.1102382354</v>
      </c>
      <c r="K9" s="35">
        <f t="shared" si="3"/>
        <v>7967807</v>
      </c>
      <c r="L9" s="35">
        <f t="shared" si="4"/>
        <v>8188991</v>
      </c>
      <c r="M9" s="35">
        <f t="shared" si="5"/>
        <v>8363547</v>
      </c>
      <c r="N9" s="35">
        <f t="shared" si="6"/>
        <v>8364477</v>
      </c>
    </row>
    <row r="10" spans="1:14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f t="shared" si="0"/>
        <v>12227086</v>
      </c>
      <c r="I10" s="13">
        <f t="shared" si="1"/>
        <v>12266345</v>
      </c>
      <c r="J10" s="13">
        <f t="shared" si="2"/>
        <v>12250475.235949956</v>
      </c>
      <c r="K10" s="35">
        <f t="shared" si="3"/>
        <v>12220824</v>
      </c>
      <c r="L10" s="35">
        <f t="shared" si="4"/>
        <v>13857623</v>
      </c>
      <c r="M10" s="35">
        <f t="shared" si="5"/>
        <v>15119824</v>
      </c>
      <c r="N10" s="35">
        <f t="shared" si="6"/>
        <v>15218322</v>
      </c>
    </row>
    <row r="11" spans="1:14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f t="shared" si="0"/>
        <v>12309230</v>
      </c>
      <c r="I11" s="13">
        <f t="shared" si="1"/>
        <v>12336901.392546531</v>
      </c>
      <c r="J11" s="13">
        <f t="shared" si="2"/>
        <v>12368134.329060651</v>
      </c>
      <c r="K11" s="35">
        <f t="shared" si="3"/>
        <v>12411077</v>
      </c>
      <c r="L11" s="35">
        <f t="shared" si="4"/>
        <v>12560434</v>
      </c>
      <c r="M11" s="35">
        <f t="shared" si="5"/>
        <v>12642183</v>
      </c>
      <c r="N11" s="35">
        <f t="shared" si="6"/>
        <v>12725010</v>
      </c>
    </row>
    <row r="12" spans="1:14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f t="shared" si="0"/>
        <v>5460269</v>
      </c>
      <c r="I12" s="13">
        <f t="shared" si="1"/>
        <v>5772274.8401579857</v>
      </c>
      <c r="J12" s="13">
        <f t="shared" si="2"/>
        <v>6372112.8909968976</v>
      </c>
      <c r="K12" s="35">
        <f t="shared" si="3"/>
        <v>6441192</v>
      </c>
      <c r="L12" s="35">
        <f t="shared" si="4"/>
        <v>6718351</v>
      </c>
      <c r="M12" s="35">
        <f t="shared" si="5"/>
        <v>7108192</v>
      </c>
      <c r="N12" s="35">
        <f t="shared" si="6"/>
        <v>7750181</v>
      </c>
    </row>
    <row r="13" spans="1:14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f t="shared" si="0"/>
        <v>76289431</v>
      </c>
      <c r="I13" s="16">
        <f t="shared" si="1"/>
        <v>77677681.255862638</v>
      </c>
      <c r="J13" s="16">
        <f t="shared" si="2"/>
        <v>80070722.763347656</v>
      </c>
      <c r="K13" s="242">
        <f t="shared" si="3"/>
        <v>80754738</v>
      </c>
      <c r="L13" s="11">
        <f t="shared" si="4"/>
        <v>84418470.838360548</v>
      </c>
      <c r="M13" s="11">
        <f t="shared" si="5"/>
        <v>86883407</v>
      </c>
      <c r="N13" s="11">
        <f t="shared" si="6"/>
        <v>87958888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83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4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6"/>
    </row>
    <row r="26" spans="1:14" s="2" customFormat="1" ht="12.75" x14ac:dyDescent="0.2">
      <c r="A26" s="7" t="s">
        <v>79</v>
      </c>
      <c r="B26" s="208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10"/>
    </row>
    <row r="27" spans="1:14" x14ac:dyDescent="0.2">
      <c r="A27" s="12" t="s">
        <v>24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83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4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6"/>
    </row>
    <row r="38" spans="1:14" x14ac:dyDescent="0.2">
      <c r="A38" s="7" t="s">
        <v>79</v>
      </c>
      <c r="B38" s="208"/>
      <c r="C38" s="209"/>
      <c r="D38" s="209"/>
      <c r="E38" s="209"/>
      <c r="F38" s="209"/>
      <c r="G38" s="209"/>
      <c r="H38" s="209"/>
      <c r="I38" s="209"/>
      <c r="J38" s="209"/>
      <c r="K38" s="209"/>
      <c r="L38" s="209"/>
      <c r="M38" s="209"/>
      <c r="N38" s="210"/>
    </row>
    <row r="39" spans="1:14" x14ac:dyDescent="0.2">
      <c r="A39" s="12" t="s">
        <v>24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4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6"/>
    </row>
    <row r="50" spans="1:14" x14ac:dyDescent="0.2">
      <c r="A50" s="7" t="s">
        <v>79</v>
      </c>
      <c r="B50" s="208"/>
      <c r="C50" s="209"/>
      <c r="D50" s="209"/>
      <c r="E50" s="209"/>
      <c r="F50" s="209"/>
      <c r="G50" s="209"/>
      <c r="H50" s="209"/>
      <c r="I50" s="209"/>
      <c r="J50" s="209"/>
      <c r="K50" s="209"/>
      <c r="L50" s="209"/>
      <c r="M50" s="209"/>
      <c r="N50" s="210"/>
    </row>
    <row r="51" spans="1:14" x14ac:dyDescent="0.2">
      <c r="A51" s="12" t="s">
        <v>24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83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4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6"/>
    </row>
    <row r="62" spans="1:14" x14ac:dyDescent="0.2">
      <c r="A62" s="7" t="s">
        <v>79</v>
      </c>
      <c r="B62" s="208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10"/>
    </row>
    <row r="63" spans="1:14" x14ac:dyDescent="0.2">
      <c r="A63" s="12" t="s">
        <v>24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83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4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6"/>
    </row>
    <row r="74" spans="1:14" x14ac:dyDescent="0.2">
      <c r="A74" s="7" t="s">
        <v>79</v>
      </c>
      <c r="B74" s="208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10"/>
    </row>
    <row r="75" spans="1:14" x14ac:dyDescent="0.2">
      <c r="A75" s="12" t="s">
        <v>24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83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4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6"/>
    </row>
    <row r="86" spans="1:14" x14ac:dyDescent="0.2">
      <c r="A86" s="7" t="s">
        <v>79</v>
      </c>
      <c r="B86" s="208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10"/>
    </row>
    <row r="87" spans="1:14" x14ac:dyDescent="0.2">
      <c r="A87" s="12" t="s">
        <v>24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>
        <v>296696</v>
      </c>
      <c r="K184" s="35">
        <v>278986.00000000006</v>
      </c>
      <c r="L184" s="35">
        <v>296716</v>
      </c>
      <c r="M184" s="35">
        <v>296716</v>
      </c>
      <c r="N184" s="35">
        <v>296387</v>
      </c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>
        <v>1062255.9999999998</v>
      </c>
      <c r="K185" s="35">
        <v>997399.99999999988</v>
      </c>
      <c r="L185" s="35">
        <v>1062256</v>
      </c>
      <c r="M185" s="35">
        <v>1062256</v>
      </c>
      <c r="N185" s="35">
        <v>1060626.9999999998</v>
      </c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>
        <v>28763</v>
      </c>
      <c r="K186" s="35">
        <v>24932</v>
      </c>
      <c r="L186" s="35">
        <v>28763</v>
      </c>
      <c r="M186" s="35">
        <v>28763</v>
      </c>
      <c r="N186" s="35">
        <v>28292</v>
      </c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>
        <v>343708</v>
      </c>
      <c r="K187" s="35">
        <v>327727</v>
      </c>
      <c r="L187" s="35">
        <v>343708</v>
      </c>
      <c r="M187" s="35">
        <v>343708</v>
      </c>
      <c r="N187" s="35">
        <v>343455.00000000006</v>
      </c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>
        <v>807280.00000000012</v>
      </c>
      <c r="K188" s="35">
        <v>758793</v>
      </c>
      <c r="L188" s="35">
        <v>807280</v>
      </c>
      <c r="M188" s="35">
        <v>807280</v>
      </c>
      <c r="N188" s="35">
        <v>805476.99999999988</v>
      </c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>
        <v>864984</v>
      </c>
      <c r="K189" s="35">
        <v>815678</v>
      </c>
      <c r="L189" s="35">
        <v>864984</v>
      </c>
      <c r="M189" s="35">
        <v>864984</v>
      </c>
      <c r="N189" s="35">
        <v>863582</v>
      </c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>
        <v>645556</v>
      </c>
      <c r="K190" s="35">
        <v>605227</v>
      </c>
      <c r="L190" s="35">
        <v>645556</v>
      </c>
      <c r="M190" s="35">
        <v>645556</v>
      </c>
      <c r="N190" s="35">
        <v>642475</v>
      </c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>
        <v>1189152</v>
      </c>
      <c r="K191" s="35">
        <v>1124675</v>
      </c>
      <c r="L191" s="35">
        <v>1191233</v>
      </c>
      <c r="M191" s="35">
        <v>1197476</v>
      </c>
      <c r="N191" s="35">
        <v>1194945</v>
      </c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>
        <v>964308</v>
      </c>
      <c r="K192" s="35">
        <v>930933</v>
      </c>
      <c r="L192" s="35">
        <v>999760</v>
      </c>
      <c r="M192" s="35">
        <v>999760</v>
      </c>
      <c r="N192" s="35">
        <v>997590</v>
      </c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>
        <v>615360</v>
      </c>
      <c r="K193" s="35">
        <v>575001</v>
      </c>
      <c r="L193" s="35">
        <v>615360</v>
      </c>
      <c r="M193" s="35">
        <v>615360</v>
      </c>
      <c r="N193" s="35">
        <v>613652</v>
      </c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>
        <v>6818063</v>
      </c>
      <c r="K194" s="11">
        <v>6439352</v>
      </c>
      <c r="L194" s="11">
        <v>6855616</v>
      </c>
      <c r="M194" s="11">
        <v>6861859</v>
      </c>
      <c r="N194" s="11">
        <v>6846482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S203" sqref="S203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10" width="8.88671875" style="4"/>
    <col min="111" max="111" width="15.21875" style="4" bestFit="1" customWidth="1"/>
    <col min="112" max="253" width="8.88671875" style="4"/>
    <col min="254" max="254" width="15.21875" style="4" bestFit="1" customWidth="1"/>
    <col min="255" max="366" width="8.88671875" style="4"/>
    <col min="367" max="367" width="15.21875" style="4" bestFit="1" customWidth="1"/>
    <col min="368" max="509" width="8.88671875" style="4"/>
    <col min="510" max="510" width="15.21875" style="4" bestFit="1" customWidth="1"/>
    <col min="511" max="622" width="8.88671875" style="4"/>
    <col min="623" max="623" width="15.21875" style="4" bestFit="1" customWidth="1"/>
    <col min="624" max="765" width="8.88671875" style="4"/>
    <col min="766" max="766" width="15.21875" style="4" bestFit="1" customWidth="1"/>
    <col min="767" max="878" width="8.88671875" style="4"/>
    <col min="879" max="879" width="15.21875" style="4" bestFit="1" customWidth="1"/>
    <col min="880" max="1021" width="8.88671875" style="4"/>
    <col min="1022" max="1022" width="15.21875" style="4" bestFit="1" customWidth="1"/>
    <col min="1023" max="1134" width="8.88671875" style="4"/>
    <col min="1135" max="1135" width="15.21875" style="4" bestFit="1" customWidth="1"/>
    <col min="1136" max="1277" width="8.88671875" style="4"/>
    <col min="1278" max="1278" width="15.21875" style="4" bestFit="1" customWidth="1"/>
    <col min="1279" max="1390" width="8.88671875" style="4"/>
    <col min="1391" max="1391" width="15.21875" style="4" bestFit="1" customWidth="1"/>
    <col min="1392" max="1533" width="8.88671875" style="4"/>
    <col min="1534" max="1534" width="15.21875" style="4" bestFit="1" customWidth="1"/>
    <col min="1535" max="1646" width="8.88671875" style="4"/>
    <col min="1647" max="1647" width="15.21875" style="4" bestFit="1" customWidth="1"/>
    <col min="1648" max="1789" width="8.88671875" style="4"/>
    <col min="1790" max="1790" width="15.21875" style="4" bestFit="1" customWidth="1"/>
    <col min="1791" max="1902" width="8.88671875" style="4"/>
    <col min="1903" max="1903" width="15.21875" style="4" bestFit="1" customWidth="1"/>
    <col min="1904" max="2045" width="8.88671875" style="4"/>
    <col min="2046" max="2046" width="15.21875" style="4" bestFit="1" customWidth="1"/>
    <col min="2047" max="2158" width="8.88671875" style="4"/>
    <col min="2159" max="2159" width="15.21875" style="4" bestFit="1" customWidth="1"/>
    <col min="2160" max="2301" width="8.88671875" style="4"/>
    <col min="2302" max="2302" width="15.21875" style="4" bestFit="1" customWidth="1"/>
    <col min="2303" max="2414" width="8.88671875" style="4"/>
    <col min="2415" max="2415" width="15.21875" style="4" bestFit="1" customWidth="1"/>
    <col min="2416" max="2557" width="8.88671875" style="4"/>
    <col min="2558" max="2558" width="15.21875" style="4" bestFit="1" customWidth="1"/>
    <col min="2559" max="2670" width="8.88671875" style="4"/>
    <col min="2671" max="2671" width="15.21875" style="4" bestFit="1" customWidth="1"/>
    <col min="2672" max="2813" width="8.88671875" style="4"/>
    <col min="2814" max="2814" width="15.21875" style="4" bestFit="1" customWidth="1"/>
    <col min="2815" max="2926" width="8.88671875" style="4"/>
    <col min="2927" max="2927" width="15.21875" style="4" bestFit="1" customWidth="1"/>
    <col min="2928" max="3069" width="8.88671875" style="4"/>
    <col min="3070" max="3070" width="15.21875" style="4" bestFit="1" customWidth="1"/>
    <col min="3071" max="3182" width="8.88671875" style="4"/>
    <col min="3183" max="3183" width="15.21875" style="4" bestFit="1" customWidth="1"/>
    <col min="3184" max="3325" width="8.88671875" style="4"/>
    <col min="3326" max="3326" width="15.21875" style="4" bestFit="1" customWidth="1"/>
    <col min="3327" max="3438" width="8.88671875" style="4"/>
    <col min="3439" max="3439" width="15.21875" style="4" bestFit="1" customWidth="1"/>
    <col min="3440" max="3581" width="8.88671875" style="4"/>
    <col min="3582" max="3582" width="15.21875" style="4" bestFit="1" customWidth="1"/>
    <col min="3583" max="3694" width="8.88671875" style="4"/>
    <col min="3695" max="3695" width="15.21875" style="4" bestFit="1" customWidth="1"/>
    <col min="3696" max="3837" width="8.88671875" style="4"/>
    <col min="3838" max="3838" width="15.21875" style="4" bestFit="1" customWidth="1"/>
    <col min="3839" max="3950" width="8.88671875" style="4"/>
    <col min="3951" max="3951" width="15.21875" style="4" bestFit="1" customWidth="1"/>
    <col min="3952" max="4093" width="8.88671875" style="4"/>
    <col min="4094" max="4094" width="15.21875" style="4" bestFit="1" customWidth="1"/>
    <col min="4095" max="4206" width="8.88671875" style="4"/>
    <col min="4207" max="4207" width="15.21875" style="4" bestFit="1" customWidth="1"/>
    <col min="4208" max="4349" width="8.88671875" style="4"/>
    <col min="4350" max="4350" width="15.21875" style="4" bestFit="1" customWidth="1"/>
    <col min="4351" max="4462" width="8.88671875" style="4"/>
    <col min="4463" max="4463" width="15.21875" style="4" bestFit="1" customWidth="1"/>
    <col min="4464" max="4605" width="8.88671875" style="4"/>
    <col min="4606" max="4606" width="15.21875" style="4" bestFit="1" customWidth="1"/>
    <col min="4607" max="4718" width="8.88671875" style="4"/>
    <col min="4719" max="4719" width="15.21875" style="4" bestFit="1" customWidth="1"/>
    <col min="4720" max="4861" width="8.88671875" style="4"/>
    <col min="4862" max="4862" width="15.21875" style="4" bestFit="1" customWidth="1"/>
    <col min="4863" max="4974" width="8.88671875" style="4"/>
    <col min="4975" max="4975" width="15.21875" style="4" bestFit="1" customWidth="1"/>
    <col min="4976" max="5117" width="8.88671875" style="4"/>
    <col min="5118" max="5118" width="15.21875" style="4" bestFit="1" customWidth="1"/>
    <col min="5119" max="5230" width="8.88671875" style="4"/>
    <col min="5231" max="5231" width="15.21875" style="4" bestFit="1" customWidth="1"/>
    <col min="5232" max="5373" width="8.88671875" style="4"/>
    <col min="5374" max="5374" width="15.21875" style="4" bestFit="1" customWidth="1"/>
    <col min="5375" max="5486" width="8.88671875" style="4"/>
    <col min="5487" max="5487" width="15.21875" style="4" bestFit="1" customWidth="1"/>
    <col min="5488" max="5629" width="8.88671875" style="4"/>
    <col min="5630" max="5630" width="15.21875" style="4" bestFit="1" customWidth="1"/>
    <col min="5631" max="5742" width="8.88671875" style="4"/>
    <col min="5743" max="5743" width="15.21875" style="4" bestFit="1" customWidth="1"/>
    <col min="5744" max="5885" width="8.88671875" style="4"/>
    <col min="5886" max="5886" width="15.21875" style="4" bestFit="1" customWidth="1"/>
    <col min="5887" max="5998" width="8.88671875" style="4"/>
    <col min="5999" max="5999" width="15.21875" style="4" bestFit="1" customWidth="1"/>
    <col min="6000" max="6141" width="8.88671875" style="4"/>
    <col min="6142" max="6142" width="15.21875" style="4" bestFit="1" customWidth="1"/>
    <col min="6143" max="6254" width="8.88671875" style="4"/>
    <col min="6255" max="6255" width="15.21875" style="4" bestFit="1" customWidth="1"/>
    <col min="6256" max="6397" width="8.88671875" style="4"/>
    <col min="6398" max="6398" width="15.21875" style="4" bestFit="1" customWidth="1"/>
    <col min="6399" max="6510" width="8.88671875" style="4"/>
    <col min="6511" max="6511" width="15.21875" style="4" bestFit="1" customWidth="1"/>
    <col min="6512" max="6653" width="8.88671875" style="4"/>
    <col min="6654" max="6654" width="15.21875" style="4" bestFit="1" customWidth="1"/>
    <col min="6655" max="6766" width="8.88671875" style="4"/>
    <col min="6767" max="6767" width="15.21875" style="4" bestFit="1" customWidth="1"/>
    <col min="6768" max="6909" width="8.88671875" style="4"/>
    <col min="6910" max="6910" width="15.21875" style="4" bestFit="1" customWidth="1"/>
    <col min="6911" max="7022" width="8.88671875" style="4"/>
    <col min="7023" max="7023" width="15.21875" style="4" bestFit="1" customWidth="1"/>
    <col min="7024" max="7165" width="8.88671875" style="4"/>
    <col min="7166" max="7166" width="15.21875" style="4" bestFit="1" customWidth="1"/>
    <col min="7167" max="7278" width="8.88671875" style="4"/>
    <col min="7279" max="7279" width="15.21875" style="4" bestFit="1" customWidth="1"/>
    <col min="7280" max="7421" width="8.88671875" style="4"/>
    <col min="7422" max="7422" width="15.21875" style="4" bestFit="1" customWidth="1"/>
    <col min="7423" max="7534" width="8.88671875" style="4"/>
    <col min="7535" max="7535" width="15.21875" style="4" bestFit="1" customWidth="1"/>
    <col min="7536" max="7677" width="8.88671875" style="4"/>
    <col min="7678" max="7678" width="15.21875" style="4" bestFit="1" customWidth="1"/>
    <col min="7679" max="7790" width="8.88671875" style="4"/>
    <col min="7791" max="7791" width="15.21875" style="4" bestFit="1" customWidth="1"/>
    <col min="7792" max="7933" width="8.88671875" style="4"/>
    <col min="7934" max="7934" width="15.21875" style="4" bestFit="1" customWidth="1"/>
    <col min="7935" max="8046" width="8.88671875" style="4"/>
    <col min="8047" max="8047" width="15.21875" style="4" bestFit="1" customWidth="1"/>
    <col min="8048" max="8189" width="8.88671875" style="4"/>
    <col min="8190" max="8190" width="15.21875" style="4" bestFit="1" customWidth="1"/>
    <col min="8191" max="8302" width="8.88671875" style="4"/>
    <col min="8303" max="8303" width="15.21875" style="4" bestFit="1" customWidth="1"/>
    <col min="8304" max="8445" width="8.88671875" style="4"/>
    <col min="8446" max="8446" width="15.21875" style="4" bestFit="1" customWidth="1"/>
    <col min="8447" max="8558" width="8.88671875" style="4"/>
    <col min="8559" max="8559" width="15.21875" style="4" bestFit="1" customWidth="1"/>
    <col min="8560" max="8701" width="8.88671875" style="4"/>
    <col min="8702" max="8702" width="15.21875" style="4" bestFit="1" customWidth="1"/>
    <col min="8703" max="8814" width="8.88671875" style="4"/>
    <col min="8815" max="8815" width="15.21875" style="4" bestFit="1" customWidth="1"/>
    <col min="8816" max="8957" width="8.88671875" style="4"/>
    <col min="8958" max="8958" width="15.21875" style="4" bestFit="1" customWidth="1"/>
    <col min="8959" max="9070" width="8.88671875" style="4"/>
    <col min="9071" max="9071" width="15.21875" style="4" bestFit="1" customWidth="1"/>
    <col min="9072" max="9213" width="8.88671875" style="4"/>
    <col min="9214" max="9214" width="15.21875" style="4" bestFit="1" customWidth="1"/>
    <col min="9215" max="9326" width="8.88671875" style="4"/>
    <col min="9327" max="9327" width="15.21875" style="4" bestFit="1" customWidth="1"/>
    <col min="9328" max="9469" width="8.88671875" style="4"/>
    <col min="9470" max="9470" width="15.21875" style="4" bestFit="1" customWidth="1"/>
    <col min="9471" max="9582" width="8.88671875" style="4"/>
    <col min="9583" max="9583" width="15.21875" style="4" bestFit="1" customWidth="1"/>
    <col min="9584" max="9725" width="8.88671875" style="4"/>
    <col min="9726" max="9726" width="15.21875" style="4" bestFit="1" customWidth="1"/>
    <col min="9727" max="9838" width="8.88671875" style="4"/>
    <col min="9839" max="9839" width="15.21875" style="4" bestFit="1" customWidth="1"/>
    <col min="9840" max="9981" width="8.88671875" style="4"/>
    <col min="9982" max="9982" width="15.21875" style="4" bestFit="1" customWidth="1"/>
    <col min="9983" max="10094" width="8.88671875" style="4"/>
    <col min="10095" max="10095" width="15.21875" style="4" bestFit="1" customWidth="1"/>
    <col min="10096" max="10237" width="8.88671875" style="4"/>
    <col min="10238" max="10238" width="15.21875" style="4" bestFit="1" customWidth="1"/>
    <col min="10239" max="10350" width="8.88671875" style="4"/>
    <col min="10351" max="10351" width="15.21875" style="4" bestFit="1" customWidth="1"/>
    <col min="10352" max="10493" width="8.88671875" style="4"/>
    <col min="10494" max="10494" width="15.21875" style="4" bestFit="1" customWidth="1"/>
    <col min="10495" max="10606" width="8.88671875" style="4"/>
    <col min="10607" max="10607" width="15.21875" style="4" bestFit="1" customWidth="1"/>
    <col min="10608" max="10749" width="8.88671875" style="4"/>
    <col min="10750" max="10750" width="15.21875" style="4" bestFit="1" customWidth="1"/>
    <col min="10751" max="10862" width="8.88671875" style="4"/>
    <col min="10863" max="10863" width="15.21875" style="4" bestFit="1" customWidth="1"/>
    <col min="10864" max="11005" width="8.88671875" style="4"/>
    <col min="11006" max="11006" width="15.21875" style="4" bestFit="1" customWidth="1"/>
    <col min="11007" max="11118" width="8.88671875" style="4"/>
    <col min="11119" max="11119" width="15.21875" style="4" bestFit="1" customWidth="1"/>
    <col min="11120" max="11261" width="8.88671875" style="4"/>
    <col min="11262" max="11262" width="15.21875" style="4" bestFit="1" customWidth="1"/>
    <col min="11263" max="11374" width="8.88671875" style="4"/>
    <col min="11375" max="11375" width="15.21875" style="4" bestFit="1" customWidth="1"/>
    <col min="11376" max="11517" width="8.88671875" style="4"/>
    <col min="11518" max="11518" width="15.21875" style="4" bestFit="1" customWidth="1"/>
    <col min="11519" max="11630" width="8.88671875" style="4"/>
    <col min="11631" max="11631" width="15.21875" style="4" bestFit="1" customWidth="1"/>
    <col min="11632" max="11773" width="8.88671875" style="4"/>
    <col min="11774" max="11774" width="15.21875" style="4" bestFit="1" customWidth="1"/>
    <col min="11775" max="11886" width="8.88671875" style="4"/>
    <col min="11887" max="11887" width="15.21875" style="4" bestFit="1" customWidth="1"/>
    <col min="11888" max="12029" width="8.88671875" style="4"/>
    <col min="12030" max="12030" width="15.21875" style="4" bestFit="1" customWidth="1"/>
    <col min="12031" max="12142" width="8.88671875" style="4"/>
    <col min="12143" max="12143" width="15.21875" style="4" bestFit="1" customWidth="1"/>
    <col min="12144" max="12285" width="8.88671875" style="4"/>
    <col min="12286" max="12286" width="15.21875" style="4" bestFit="1" customWidth="1"/>
    <col min="12287" max="12398" width="8.88671875" style="4"/>
    <col min="12399" max="12399" width="15.21875" style="4" bestFit="1" customWidth="1"/>
    <col min="12400" max="12541" width="8.88671875" style="4"/>
    <col min="12542" max="12542" width="15.21875" style="4" bestFit="1" customWidth="1"/>
    <col min="12543" max="12654" width="8.88671875" style="4"/>
    <col min="12655" max="12655" width="15.21875" style="4" bestFit="1" customWidth="1"/>
    <col min="12656" max="12797" width="8.88671875" style="4"/>
    <col min="12798" max="12798" width="15.21875" style="4" bestFit="1" customWidth="1"/>
    <col min="12799" max="12910" width="8.88671875" style="4"/>
    <col min="12911" max="12911" width="15.21875" style="4" bestFit="1" customWidth="1"/>
    <col min="12912" max="13053" width="8.88671875" style="4"/>
    <col min="13054" max="13054" width="15.21875" style="4" bestFit="1" customWidth="1"/>
    <col min="13055" max="13166" width="8.88671875" style="4"/>
    <col min="13167" max="13167" width="15.21875" style="4" bestFit="1" customWidth="1"/>
    <col min="13168" max="13309" width="8.88671875" style="4"/>
    <col min="13310" max="13310" width="15.21875" style="4" bestFit="1" customWidth="1"/>
    <col min="13311" max="13422" width="8.88671875" style="4"/>
    <col min="13423" max="13423" width="15.21875" style="4" bestFit="1" customWidth="1"/>
    <col min="13424" max="13565" width="8.88671875" style="4"/>
    <col min="13566" max="13566" width="15.21875" style="4" bestFit="1" customWidth="1"/>
    <col min="13567" max="13678" width="8.88671875" style="4"/>
    <col min="13679" max="13679" width="15.21875" style="4" bestFit="1" customWidth="1"/>
    <col min="13680" max="13821" width="8.88671875" style="4"/>
    <col min="13822" max="13822" width="15.21875" style="4" bestFit="1" customWidth="1"/>
    <col min="13823" max="13934" width="8.88671875" style="4"/>
    <col min="13935" max="13935" width="15.21875" style="4" bestFit="1" customWidth="1"/>
    <col min="13936" max="14077" width="8.88671875" style="4"/>
    <col min="14078" max="14078" width="15.21875" style="4" bestFit="1" customWidth="1"/>
    <col min="14079" max="14190" width="8.88671875" style="4"/>
    <col min="14191" max="14191" width="15.21875" style="4" bestFit="1" customWidth="1"/>
    <col min="14192" max="14333" width="8.88671875" style="4"/>
    <col min="14334" max="14334" width="15.21875" style="4" bestFit="1" customWidth="1"/>
    <col min="14335" max="14446" width="8.88671875" style="4"/>
    <col min="14447" max="14447" width="15.21875" style="4" bestFit="1" customWidth="1"/>
    <col min="14448" max="14589" width="8.88671875" style="4"/>
    <col min="14590" max="14590" width="15.21875" style="4" bestFit="1" customWidth="1"/>
    <col min="14591" max="14702" width="8.88671875" style="4"/>
    <col min="14703" max="14703" width="15.21875" style="4" bestFit="1" customWidth="1"/>
    <col min="14704" max="14845" width="8.88671875" style="4"/>
    <col min="14846" max="14846" width="15.21875" style="4" bestFit="1" customWidth="1"/>
    <col min="14847" max="14958" width="8.88671875" style="4"/>
    <col min="14959" max="14959" width="15.21875" style="4" bestFit="1" customWidth="1"/>
    <col min="14960" max="15101" width="8.88671875" style="4"/>
    <col min="15102" max="15102" width="15.21875" style="4" bestFit="1" customWidth="1"/>
    <col min="15103" max="15214" width="8.88671875" style="4"/>
    <col min="15215" max="15215" width="15.21875" style="4" bestFit="1" customWidth="1"/>
    <col min="15216" max="15357" width="8.88671875" style="4"/>
    <col min="15358" max="15358" width="15.21875" style="4" bestFit="1" customWidth="1"/>
    <col min="15359" max="15470" width="8.88671875" style="4"/>
    <col min="15471" max="15471" width="15.21875" style="4" bestFit="1" customWidth="1"/>
    <col min="15472" max="15613" width="8.88671875" style="4"/>
    <col min="15614" max="15614" width="15.21875" style="4" bestFit="1" customWidth="1"/>
    <col min="15615" max="15726" width="8.88671875" style="4"/>
    <col min="15727" max="15727" width="15.21875" style="4" bestFit="1" customWidth="1"/>
    <col min="15728" max="15869" width="8.88671875" style="4"/>
    <col min="15870" max="15870" width="15.21875" style="4" bestFit="1" customWidth="1"/>
    <col min="15871" max="15982" width="8.88671875" style="4"/>
    <col min="15983" max="15983" width="15.21875" style="4" bestFit="1" customWidth="1"/>
    <col min="15984" max="16125" width="8.88671875" style="4"/>
    <col min="16126" max="16126" width="15.21875" style="4" bestFit="1" customWidth="1"/>
    <col min="16127" max="16238" width="8.88671875" style="4"/>
    <col min="16239" max="16239" width="15.21875" style="4" bestFit="1" customWidth="1"/>
    <col min="16240" max="16384" width="8.88671875" style="4"/>
  </cols>
  <sheetData>
    <row r="1" spans="1:14" ht="29.25" customHeight="1" x14ac:dyDescent="0.2">
      <c r="A1" s="137" t="s">
        <v>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59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59">
        <f>'Operated KMs'!K3/'Timetabled kilometres'!K3</f>
        <v>0.96694763388617699</v>
      </c>
      <c r="L3" s="59">
        <f>'Operated KMs'!L3/'Timetabled kilometres'!L3</f>
        <v>0.9660855038340439</v>
      </c>
      <c r="M3" s="59">
        <f>'Operated KMs'!M3/'Timetabled kilometres'!M3</f>
        <v>0.96549439631638867</v>
      </c>
      <c r="N3" s="59">
        <f>'Operated KMs'!N3/'Timetabled kilometres'!N3</f>
        <v>0.96206208599779841</v>
      </c>
    </row>
    <row r="4" spans="1:14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59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59">
        <f>'Operated KMs'!K4/'Timetabled kilometres'!K4</f>
        <v>0.95188411480229707</v>
      </c>
      <c r="L4" s="59">
        <f>'Operated KMs'!L4/'Timetabled kilometres'!L4</f>
        <v>0.94136437713686694</v>
      </c>
      <c r="M4" s="59">
        <f>'Operated KMs'!M4/'Timetabled kilometres'!M4</f>
        <v>0.95240884561682815</v>
      </c>
      <c r="N4" s="59">
        <f>'Operated KMs'!N4/'Timetabled kilometres'!N4</f>
        <v>0.95366428381384061</v>
      </c>
    </row>
    <row r="5" spans="1:14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59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59">
        <f>'Operated KMs'!K5/'Timetabled kilometres'!K5</f>
        <v>0.97294774439121945</v>
      </c>
      <c r="L5" s="59">
        <f>'Operated KMs'!L5/'Timetabled kilometres'!L5</f>
        <v>0.97338211627619964</v>
      </c>
      <c r="M5" s="59">
        <f>'Operated KMs'!M5/'Timetabled kilometres'!M5</f>
        <v>0.9738008029802685</v>
      </c>
      <c r="N5" s="59">
        <f>'Operated KMs'!N5/'Timetabled kilometres'!N5</f>
        <v>0.97404118036527954</v>
      </c>
    </row>
    <row r="6" spans="1:14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59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59">
        <f>'Operated KMs'!K6/'Timetabled kilometres'!K6</f>
        <v>0.92394141057879076</v>
      </c>
      <c r="L6" s="59">
        <f>'Operated KMs'!L6/'Timetabled kilometres'!L6</f>
        <v>0.93170550281813769</v>
      </c>
      <c r="M6" s="59">
        <f>'Operated KMs'!M6/'Timetabled kilometres'!M6</f>
        <v>0.89158877406052928</v>
      </c>
      <c r="N6" s="59">
        <f>'Operated KMs'!N6/'Timetabled kilometres'!N6</f>
        <v>0.87898773883698422</v>
      </c>
    </row>
    <row r="7" spans="1:14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59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59">
        <f>'Operated KMs'!K7/'Timetabled kilometres'!K7</f>
        <v>0.93190599113397454</v>
      </c>
      <c r="L7" s="59">
        <f>'Operated KMs'!L7/'Timetabled kilometres'!L7</f>
        <v>0.92345898402929094</v>
      </c>
      <c r="M7" s="59">
        <f>'Operated KMs'!M7/'Timetabled kilometres'!M7</f>
        <v>0.91548177467011671</v>
      </c>
      <c r="N7" s="59">
        <f>'Operated KMs'!N7/'Timetabled kilometres'!N7</f>
        <v>0.94700731564842866</v>
      </c>
    </row>
    <row r="8" spans="1:14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59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59">
        <f>'Operated KMs'!K8/'Timetabled kilometres'!K8</f>
        <v>0.94420865356656469</v>
      </c>
      <c r="L8" s="59">
        <f>'Operated KMs'!L8/'Timetabled kilometres'!L8</f>
        <v>0.93841128809605068</v>
      </c>
      <c r="M8" s="59">
        <f>'Operated KMs'!M8/'Timetabled kilometres'!M8</f>
        <v>0.94896900612933321</v>
      </c>
      <c r="N8" s="59">
        <f>'Operated KMs'!N8/'Timetabled kilometres'!N8</f>
        <v>0.97651189822077422</v>
      </c>
    </row>
    <row r="9" spans="1:14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59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59">
        <f>'Operated KMs'!K9/'Timetabled kilometres'!K9</f>
        <v>0.92854210435355911</v>
      </c>
      <c r="L9" s="59">
        <f>'Operated KMs'!L9/'Timetabled kilometres'!L9</f>
        <v>0.94409675917010016</v>
      </c>
      <c r="M9" s="59">
        <f>'Operated KMs'!M9/'Timetabled kilometres'!M9</f>
        <v>0.9369202810232039</v>
      </c>
      <c r="N9" s="59">
        <f>'Operated KMs'!N9/'Timetabled kilometres'!N9</f>
        <v>0.94213139658174161</v>
      </c>
    </row>
    <row r="10" spans="1:14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59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59">
        <f>'Operated KMs'!K10/'Timetabled kilometres'!K10</f>
        <v>0.92782044330119684</v>
      </c>
      <c r="L10" s="59">
        <f>'Operated KMs'!L10/'Timetabled kilometres'!L10</f>
        <v>0.9749076538353646</v>
      </c>
      <c r="M10" s="59">
        <f>'Operated KMs'!M10/'Timetabled kilometres'!M10</f>
        <v>0.98205672068722982</v>
      </c>
      <c r="N10" s="59">
        <f>'Operated KMs'!N10/'Timetabled kilometres'!N10</f>
        <v>0.95907171236253708</v>
      </c>
    </row>
    <row r="11" spans="1:14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59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59">
        <f>'Operated KMs'!K11/'Timetabled kilometres'!K11</f>
        <v>0.95392842892194085</v>
      </c>
      <c r="L11" s="59">
        <f>'Operated KMs'!L11/'Timetabled kilometres'!L11</f>
        <v>0.96384309555272929</v>
      </c>
      <c r="M11" s="59">
        <f>'Operated KMs'!M11/'Timetabled kilometres'!M11</f>
        <v>0.94943577918679012</v>
      </c>
      <c r="N11" s="59">
        <f>'Operated KMs'!N11/'Timetabled kilometres'!N11</f>
        <v>0.93020470283746082</v>
      </c>
    </row>
    <row r="12" spans="1:14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59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59">
        <f>'Operated KMs'!K12/'Timetabled kilometres'!K12</f>
        <v>0.9722680885760292</v>
      </c>
      <c r="L12" s="59">
        <f>'Operated KMs'!L12/'Timetabled kilometres'!L12</f>
        <v>0.97180097948538924</v>
      </c>
      <c r="M12" s="59">
        <f>'Operated KMs'!M12/'Timetabled kilometres'!M12</f>
        <v>0.96530057324331298</v>
      </c>
      <c r="N12" s="59">
        <f>'Operated KMs'!N12/'Timetabled kilometres'!N12</f>
        <v>0.97831736725734941</v>
      </c>
    </row>
    <row r="13" spans="1:14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59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59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59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59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59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59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59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59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59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59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59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59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59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59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59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59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59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59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59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59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59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59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59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59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59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59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59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59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59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59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59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59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59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59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59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59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59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59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59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59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59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59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59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59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59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59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59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59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59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59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59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59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59">
        <f>IFERROR('Operated KMs'!B88/'Timetabled kilometres'!B88,0)</f>
        <v>0.96670025342737631</v>
      </c>
      <c r="C88" s="59">
        <f>IFERROR('Operated KMs'!C88/'Timetabled kilometres'!C88,0)</f>
        <v>0.98204966551084028</v>
      </c>
      <c r="D88" s="59">
        <f>IFERROR('Operated KMs'!D88/'Timetabled kilometres'!D88,0)</f>
        <v>0.90249423615543711</v>
      </c>
      <c r="E88" s="59">
        <f>IFERROR('Operated KMs'!E88/'Timetabled kilometres'!E88,0)</f>
        <v>0.97121014396672645</v>
      </c>
      <c r="F88" s="59">
        <f>IFERROR('Operated KMs'!F88/'Timetabled kilometres'!F88,0)</f>
        <v>0.9791407831367348</v>
      </c>
      <c r="G88" s="59">
        <f>IFERROR('Operated KMs'!G88/'Timetabled kilometres'!G88,0)</f>
        <v>0.89087000594218602</v>
      </c>
      <c r="H88" s="59">
        <f>IFERROR('Operated KMs'!H88/'Timetabled kilometres'!H88,0)</f>
        <v>0.93152257744802769</v>
      </c>
      <c r="I88" s="59">
        <f>IFERROR('Operated KMs'!I88/'Timetabled kilometres'!I88,0)</f>
        <v>0.95884856943475227</v>
      </c>
      <c r="J88" s="59">
        <f>IFERROR('Operated KMs'!J88/'Timetabled kilometres'!J88,0)</f>
        <v>0.96855894586974123</v>
      </c>
      <c r="K88" s="59">
        <f>IFERROR('Operated KMs'!K88/'Timetabled kilometres'!K88,0)</f>
        <v>0.8994013634754775</v>
      </c>
      <c r="L88" s="59">
        <f>IFERROR('Operated KMs'!L88/'Timetabled kilometres'!L88,0)</f>
        <v>0.91767197908996689</v>
      </c>
      <c r="M88" s="59">
        <f>IFERROR('Operated KMs'!M88/'Timetabled kilometres'!M88,0)</f>
        <v>0.94273401378347732</v>
      </c>
      <c r="N88" s="59">
        <f>IFERROR('Operated KMs'!N88/'Timetabled kilometres'!N88,0)</f>
        <v>0.92059939480409525</v>
      </c>
    </row>
    <row r="89" spans="1:14" x14ac:dyDescent="0.2">
      <c r="A89" s="2" t="s">
        <v>5</v>
      </c>
      <c r="B89" s="59">
        <f>IFERROR('Operated KMs'!B89/'Timetabled kilometres'!B89,0)</f>
        <v>0.9622354740117568</v>
      </c>
      <c r="C89" s="59">
        <f>IFERROR('Operated KMs'!C89/'Timetabled kilometres'!C89,0)</f>
        <v>0.96257052720342551</v>
      </c>
      <c r="D89" s="59">
        <f>IFERROR('Operated KMs'!D89/'Timetabled kilometres'!D89,0)</f>
        <v>0.92985730336605832</v>
      </c>
      <c r="E89" s="59">
        <f>IFERROR('Operated KMs'!E89/'Timetabled kilometres'!E89,0)</f>
        <v>0.98187212017925896</v>
      </c>
      <c r="F89" s="59">
        <f>IFERROR('Operated KMs'!F89/'Timetabled kilometres'!F89,0)</f>
        <v>0.98039446719155687</v>
      </c>
      <c r="G89" s="59">
        <f>IFERROR('Operated KMs'!G89/'Timetabled kilometres'!G89,0)</f>
        <v>0.98426902479987921</v>
      </c>
      <c r="H89" s="59">
        <f>IFERROR('Operated KMs'!H89/'Timetabled kilometres'!H89,0)</f>
        <v>0.97290194708736433</v>
      </c>
      <c r="I89" s="59">
        <f>IFERROR('Operated KMs'!I89/'Timetabled kilometres'!I89,0)</f>
        <v>0.95971500165158496</v>
      </c>
      <c r="J89" s="59">
        <f>IFERROR('Operated KMs'!J89/'Timetabled kilometres'!J89,0)</f>
        <v>0.93855649583187806</v>
      </c>
      <c r="K89" s="59">
        <f>IFERROR('Operated KMs'!K89/'Timetabled kilometres'!K89,0)</f>
        <v>0.94773583848233922</v>
      </c>
      <c r="L89" s="59">
        <f>IFERROR('Operated KMs'!L89/'Timetabled kilometres'!L89,0)</f>
        <v>0.98044917247734986</v>
      </c>
      <c r="M89" s="59">
        <f>IFERROR('Operated KMs'!M89/'Timetabled kilometres'!M89,0)</f>
        <v>0.94039543505430556</v>
      </c>
      <c r="N89" s="59">
        <f>IFERROR('Operated KMs'!N89/'Timetabled kilometres'!N89,0)</f>
        <v>0.98533007623916713</v>
      </c>
    </row>
    <row r="90" spans="1:14" x14ac:dyDescent="0.2">
      <c r="A90" s="2" t="s">
        <v>6</v>
      </c>
      <c r="B90" s="59">
        <f>IFERROR('Operated KMs'!B90/'Timetabled kilometres'!B90,0)</f>
        <v>0.92878763740640435</v>
      </c>
      <c r="C90" s="59">
        <f>IFERROR('Operated KMs'!C90/'Timetabled kilometres'!C90,0)</f>
        <v>0.97345754142870522</v>
      </c>
      <c r="D90" s="59">
        <f>IFERROR('Operated KMs'!D90/'Timetabled kilometres'!D90,0)</f>
        <v>0.87529802452316074</v>
      </c>
      <c r="E90" s="59">
        <f>IFERROR('Operated KMs'!E90/'Timetabled kilometres'!E90,0)</f>
        <v>0.9765412125340599</v>
      </c>
      <c r="F90" s="59">
        <f>IFERROR('Operated KMs'!F90/'Timetabled kilometres'!F90,0)</f>
        <v>0.96351328337874664</v>
      </c>
      <c r="G90" s="59">
        <f>IFERROR('Operated KMs'!G90/'Timetabled kilometres'!G90,0)</f>
        <v>0.96040133779264214</v>
      </c>
      <c r="H90" s="59">
        <f>IFERROR('Operated KMs'!H90/'Timetabled kilometres'!H90,0)</f>
        <v>0.94520606267029972</v>
      </c>
      <c r="I90" s="59">
        <f>IFERROR('Operated KMs'!I90/'Timetabled kilometres'!I90,0)</f>
        <v>0.92949591280653954</v>
      </c>
      <c r="J90" s="59">
        <f>IFERROR('Operated KMs'!J90/'Timetabled kilometres'!J90,0)</f>
        <v>0.96866485013623982</v>
      </c>
      <c r="K90" s="59">
        <f>IFERROR('Operated KMs'!K90/'Timetabled kilometres'!K90,0)</f>
        <v>0.94527034467569648</v>
      </c>
      <c r="L90" s="59">
        <f>IFERROR('Operated KMs'!L90/'Timetabled kilometres'!L90,0)</f>
        <v>0.93545640326975477</v>
      </c>
      <c r="M90" s="59">
        <f>IFERROR('Operated KMs'!M90/'Timetabled kilometres'!M90,0)</f>
        <v>0.92907016348773841</v>
      </c>
      <c r="N90" s="59">
        <f>IFERROR('Operated KMs'!N90/'Timetabled kilometres'!N90,0)</f>
        <v>0.95520307618360967</v>
      </c>
    </row>
    <row r="91" spans="1:14" x14ac:dyDescent="0.2">
      <c r="A91" s="2" t="s">
        <v>78</v>
      </c>
      <c r="B91" s="59">
        <f>IFERROR('Operated KMs'!B91/'Timetabled kilometres'!B91,0)</f>
        <v>0.84801865828842693</v>
      </c>
      <c r="C91" s="59">
        <f>IFERROR('Operated KMs'!C91/'Timetabled kilometres'!C91,0)</f>
        <v>0.84917724405259554</v>
      </c>
      <c r="D91" s="59">
        <f>IFERROR('Operated KMs'!D91/'Timetabled kilometres'!D91,0)</f>
        <v>0.74856496232235881</v>
      </c>
      <c r="E91" s="59">
        <f>IFERROR('Operated KMs'!E91/'Timetabled kilometres'!E91,0)</f>
        <v>0.86425302179740049</v>
      </c>
      <c r="F91" s="59">
        <f>IFERROR('Operated KMs'!F91/'Timetabled kilometres'!F91,0)</f>
        <v>0.86728127785187381</v>
      </c>
      <c r="G91" s="59">
        <f>IFERROR('Operated KMs'!G91/'Timetabled kilometres'!G91,0)</f>
        <v>0.83437584816102905</v>
      </c>
      <c r="H91" s="59">
        <f>IFERROR('Operated KMs'!H91/'Timetabled kilometres'!H91,0)</f>
        <v>0.8437579021898548</v>
      </c>
      <c r="I91" s="59">
        <f>IFERROR('Operated KMs'!I91/'Timetabled kilometres'!I91,0)</f>
        <v>0.81204483386436044</v>
      </c>
      <c r="J91" s="59">
        <f>IFERROR('Operated KMs'!J91/'Timetabled kilometres'!J91,0)</f>
        <v>0.83543263532200707</v>
      </c>
      <c r="K91" s="59">
        <f>IFERROR('Operated KMs'!K91/'Timetabled kilometres'!K91,0)</f>
        <v>0.80944372236409834</v>
      </c>
      <c r="L91" s="59">
        <f>IFERROR('Operated KMs'!L91/'Timetabled kilometres'!L91,0)</f>
        <v>0.78927045177045174</v>
      </c>
      <c r="M91" s="59">
        <f>IFERROR('Operated KMs'!M91/'Timetabled kilometres'!M91,0)</f>
        <v>0.76760683760683757</v>
      </c>
      <c r="N91" s="59">
        <f>IFERROR('Operated KMs'!N91/'Timetabled kilometres'!N91,0)</f>
        <v>0.82135128472031993</v>
      </c>
    </row>
    <row r="92" spans="1:14" x14ac:dyDescent="0.2">
      <c r="A92" s="2" t="s">
        <v>7</v>
      </c>
      <c r="B92" s="59">
        <f>IFERROR('Operated KMs'!B92/'Timetabled kilometres'!B92,0)</f>
        <v>0.81338776571024562</v>
      </c>
      <c r="C92" s="59">
        <f>IFERROR('Operated KMs'!C92/'Timetabled kilometres'!C92,0)</f>
        <v>0.89081717337455413</v>
      </c>
      <c r="D92" s="59">
        <f>IFERROR('Operated KMs'!D92/'Timetabled kilometres'!D92,0)</f>
        <v>0.84295331752241975</v>
      </c>
      <c r="E92" s="59">
        <f>IFERROR('Operated KMs'!E92/'Timetabled kilometres'!E92,0)</f>
        <v>0.88523605766144109</v>
      </c>
      <c r="F92" s="59">
        <f>IFERROR('Operated KMs'!F92/'Timetabled kilometres'!F92,0)</f>
        <v>0.8892554439787288</v>
      </c>
      <c r="G92" s="59">
        <f>IFERROR('Operated KMs'!G92/'Timetabled kilometres'!G92,0)</f>
        <v>0.86964314379284058</v>
      </c>
      <c r="H92" s="59">
        <f>IFERROR('Operated KMs'!H92/'Timetabled kilometres'!H92,0)</f>
        <v>0.88127485527309335</v>
      </c>
      <c r="I92" s="59">
        <f>IFERROR('Operated KMs'!I92/'Timetabled kilometres'!I92,0)</f>
        <v>0.90167935704328483</v>
      </c>
      <c r="J92" s="59">
        <f>IFERROR('Operated KMs'!J92/'Timetabled kilometres'!J92,0)</f>
        <v>0.92735368668524298</v>
      </c>
      <c r="K92" s="59">
        <f>IFERROR('Operated KMs'!K92/'Timetabled kilometres'!K92,0)</f>
        <v>0.94049751666171411</v>
      </c>
      <c r="L92" s="59">
        <f>IFERROR('Operated KMs'!L92/'Timetabled kilometres'!L92,0)</f>
        <v>0.92846064938047035</v>
      </c>
      <c r="M92" s="59">
        <f>IFERROR('Operated KMs'!M92/'Timetabled kilometres'!M92,0)</f>
        <v>0.90303003103121071</v>
      </c>
      <c r="N92" s="59">
        <f>IFERROR('Operated KMs'!N92/'Timetabled kilometres'!N92,0)</f>
        <v>0.91100019147793609</v>
      </c>
    </row>
    <row r="93" spans="1:14" x14ac:dyDescent="0.2">
      <c r="A93" s="2" t="s">
        <v>8</v>
      </c>
      <c r="B93" s="59">
        <f>IFERROR('Operated KMs'!B93/'Timetabled kilometres'!B93,0)</f>
        <v>0.80285052556565117</v>
      </c>
      <c r="C93" s="59">
        <f>IFERROR('Operated KMs'!C93/'Timetabled kilometres'!C93,0)</f>
        <v>0.74965768678753486</v>
      </c>
      <c r="D93" s="59">
        <f>IFERROR('Operated KMs'!D93/'Timetabled kilometres'!D93,0)</f>
        <v>0.74225725768664741</v>
      </c>
      <c r="E93" s="59">
        <f>IFERROR('Operated KMs'!E93/'Timetabled kilometres'!E93,0)</f>
        <v>0.77045537773290973</v>
      </c>
      <c r="F93" s="59">
        <f>IFERROR('Operated KMs'!F93/'Timetabled kilometres'!F93,0)</f>
        <v>0.75140267088993917</v>
      </c>
      <c r="G93" s="59">
        <f>IFERROR('Operated KMs'!G93/'Timetabled kilometres'!G93,0)</f>
        <v>0.79628126175719294</v>
      </c>
      <c r="H93" s="59">
        <f>IFERROR('Operated KMs'!H93/'Timetabled kilometres'!H93,0)</f>
        <v>0.7451053784199968</v>
      </c>
      <c r="I93" s="59">
        <f>IFERROR('Operated KMs'!I93/'Timetabled kilometres'!I93,0)</f>
        <v>0.76924591422974042</v>
      </c>
      <c r="J93" s="59">
        <f>IFERROR('Operated KMs'!J93/'Timetabled kilometres'!J93,0)</f>
        <v>0.77120823042575115</v>
      </c>
      <c r="K93" s="59">
        <f>IFERROR('Operated KMs'!K93/'Timetabled kilometres'!K93,0)</f>
        <v>0.89263824235424882</v>
      </c>
      <c r="L93" s="59">
        <f>IFERROR('Operated KMs'!L93/'Timetabled kilometres'!L93,0)</f>
        <v>0.81111866375413288</v>
      </c>
      <c r="M93" s="59">
        <f>IFERROR('Operated KMs'!M93/'Timetabled kilometres'!M93,0)</f>
        <v>0.86967897755861934</v>
      </c>
      <c r="N93" s="59">
        <f>IFERROR('Operated KMs'!N93/'Timetabled kilometres'!N93,0)</f>
        <v>0.78480618719029316</v>
      </c>
    </row>
    <row r="94" spans="1:14" x14ac:dyDescent="0.2">
      <c r="A94" s="2" t="s">
        <v>9</v>
      </c>
      <c r="B94" s="59">
        <f>IFERROR('Operated KMs'!B94/'Timetabled kilometres'!B94,0)</f>
        <v>0.88322625006469357</v>
      </c>
      <c r="C94" s="59">
        <f>IFERROR('Operated KMs'!C94/'Timetabled kilometres'!C94,0)</f>
        <v>0.9290435083224029</v>
      </c>
      <c r="D94" s="59">
        <f>IFERROR('Operated KMs'!D94/'Timetabled kilometres'!D94,0)</f>
        <v>0.87489917198943135</v>
      </c>
      <c r="E94" s="59">
        <f>IFERROR('Operated KMs'!E94/'Timetabled kilometres'!E94,0)</f>
        <v>0.90334151978467225</v>
      </c>
      <c r="F94" s="59">
        <f>IFERROR('Operated KMs'!F94/'Timetabled kilometres'!F94,0)</f>
        <v>0.90356653942456489</v>
      </c>
      <c r="G94" s="59">
        <f>IFERROR('Operated KMs'!G94/'Timetabled kilometres'!G94,0)</f>
        <v>0.84921945995615056</v>
      </c>
      <c r="H94" s="59">
        <f>IFERROR('Operated KMs'!H94/'Timetabled kilometres'!H94,0)</f>
        <v>0.86227742546047281</v>
      </c>
      <c r="I94" s="59">
        <f>IFERROR('Operated KMs'!I94/'Timetabled kilometres'!I94,0)</f>
        <v>0.88719981410448545</v>
      </c>
      <c r="J94" s="59">
        <f>IFERROR('Operated KMs'!J94/'Timetabled kilometres'!J94,0)</f>
        <v>0.80446856811812895</v>
      </c>
      <c r="K94" s="59">
        <f>IFERROR('Operated KMs'!K94/'Timetabled kilometres'!K94,0)</f>
        <v>0.90316236467462063</v>
      </c>
      <c r="L94" s="59">
        <f>IFERROR('Operated KMs'!L94/'Timetabled kilometres'!L94,0)</f>
        <v>0.76805118293282326</v>
      </c>
      <c r="M94" s="59">
        <f>IFERROR('Operated KMs'!M94/'Timetabled kilometres'!M94,0)</f>
        <v>0.82936762916141582</v>
      </c>
      <c r="N94" s="59">
        <f>IFERROR('Operated KMs'!N94/'Timetabled kilometres'!N94,0)</f>
        <v>0.90153905727854755</v>
      </c>
    </row>
    <row r="95" spans="1:14" x14ac:dyDescent="0.2">
      <c r="A95" s="2" t="s">
        <v>10</v>
      </c>
      <c r="B95" s="59">
        <f>IFERROR('Operated KMs'!B95/'Timetabled kilometres'!B95,0)</f>
        <v>0.93050186963037707</v>
      </c>
      <c r="C95" s="59">
        <f>IFERROR('Operated KMs'!C95/'Timetabled kilometres'!C95,0)</f>
        <v>0.94572457590182646</v>
      </c>
      <c r="D95" s="59">
        <f>IFERROR('Operated KMs'!D95/'Timetabled kilometres'!D95,0)</f>
        <v>0.95715409471791568</v>
      </c>
      <c r="E95" s="59">
        <f>IFERROR('Operated KMs'!E95/'Timetabled kilometres'!E95,0)</f>
        <v>0.96707496522712622</v>
      </c>
      <c r="F95" s="59">
        <f>IFERROR('Operated KMs'!F95/'Timetabled kilometres'!F95,0)</f>
        <v>0.98421968823150252</v>
      </c>
      <c r="G95" s="59">
        <f>IFERROR('Operated KMs'!G95/'Timetabled kilometres'!G95,0)</f>
        <v>0.96382549936504291</v>
      </c>
      <c r="H95" s="59">
        <f>IFERROR('Operated KMs'!H95/'Timetabled kilometres'!H95,0)</f>
        <v>0.96782767072632903</v>
      </c>
      <c r="I95" s="59">
        <f>IFERROR('Operated KMs'!I95/'Timetabled kilometres'!I95,0)</f>
        <v>0.98034378498490349</v>
      </c>
      <c r="J95" s="59">
        <f>IFERROR('Operated KMs'!J95/'Timetabled kilometres'!J95,0)</f>
        <v>0.97986777826780203</v>
      </c>
      <c r="K95" s="59">
        <f>IFERROR('Operated KMs'!K95/'Timetabled kilometres'!K95,0)</f>
        <v>0.97669952318545572</v>
      </c>
      <c r="L95" s="59">
        <f>IFERROR('Operated KMs'!L95/'Timetabled kilometres'!L95,0)</f>
        <v>0.96300847183599558</v>
      </c>
      <c r="M95" s="59">
        <f>IFERROR('Operated KMs'!M95/'Timetabled kilometres'!M95,0)</f>
        <v>0.95466738197424894</v>
      </c>
      <c r="N95" s="59">
        <f>IFERROR('Operated KMs'!N95/'Timetabled kilometres'!N95,0)</f>
        <v>0.96436963306661838</v>
      </c>
    </row>
    <row r="96" spans="1:14" x14ac:dyDescent="0.2">
      <c r="A96" s="2" t="s">
        <v>11</v>
      </c>
      <c r="B96" s="59">
        <f>IFERROR('Operated KMs'!B96/'Timetabled kilometres'!B96,0)</f>
        <v>0.96516831437220674</v>
      </c>
      <c r="C96" s="59">
        <f>IFERROR('Operated KMs'!C96/'Timetabled kilometres'!C96,0)</f>
        <v>0.97407636984265811</v>
      </c>
      <c r="D96" s="59">
        <f>IFERROR('Operated KMs'!D96/'Timetabled kilometres'!D96,0)</f>
        <v>0.87862351441828546</v>
      </c>
      <c r="E96" s="59">
        <f>IFERROR('Operated KMs'!E96/'Timetabled kilometres'!E96,0)</f>
        <v>0.91440090420023745</v>
      </c>
      <c r="F96" s="59">
        <f>IFERROR('Operated KMs'!F96/'Timetabled kilometres'!F96,0)</f>
        <v>0.96033705452984108</v>
      </c>
      <c r="G96" s="59">
        <f>IFERROR('Operated KMs'!G96/'Timetabled kilometres'!G96,0)</f>
        <v>0.97761570797862229</v>
      </c>
      <c r="H96" s="59">
        <f>IFERROR('Operated KMs'!H96/'Timetabled kilometres'!H96,0)</f>
        <v>0.97830854881655249</v>
      </c>
      <c r="I96" s="59">
        <f>IFERROR('Operated KMs'!I96/'Timetabled kilometres'!I96,0)</f>
        <v>0.93953385085584862</v>
      </c>
      <c r="J96" s="59">
        <f>IFERROR('Operated KMs'!J96/'Timetabled kilometres'!J96,0)</f>
        <v>0.9508261075018497</v>
      </c>
      <c r="K96" s="59">
        <f>IFERROR('Operated KMs'!K96/'Timetabled kilometres'!K96,0)</f>
        <v>0.94723452369735228</v>
      </c>
      <c r="L96" s="59">
        <f>IFERROR('Operated KMs'!L96/'Timetabled kilometres'!L96,0)</f>
        <v>0.95479311255379828</v>
      </c>
      <c r="M96" s="59">
        <f>IFERROR('Operated KMs'!M96/'Timetabled kilometres'!M96,0)</f>
        <v>0.9663645238936861</v>
      </c>
      <c r="N96" s="59">
        <f>IFERROR('Operated KMs'!N96/'Timetabled kilometres'!N96,0)</f>
        <v>0.92270979309694012</v>
      </c>
    </row>
    <row r="97" spans="1:14" x14ac:dyDescent="0.2">
      <c r="A97" s="2" t="s">
        <v>12</v>
      </c>
      <c r="B97" s="59">
        <f>IFERROR('Operated KMs'!B97/'Timetabled kilometres'!B97,0)</f>
        <v>0.86741962292110986</v>
      </c>
      <c r="C97" s="59">
        <f>IFERROR('Operated KMs'!C97/'Timetabled kilometres'!C97,0)</f>
        <v>0.84849027659124943</v>
      </c>
      <c r="D97" s="59">
        <f>IFERROR('Operated KMs'!D97/'Timetabled kilometres'!D97,0)</f>
        <v>0.8253653889543483</v>
      </c>
      <c r="E97" s="59">
        <f>IFERROR('Operated KMs'!E97/'Timetabled kilometres'!E97,0)</f>
        <v>0.83400713761559886</v>
      </c>
      <c r="F97" s="59">
        <f>IFERROR('Operated KMs'!F97/'Timetabled kilometres'!F97,0)</f>
        <v>0.79153849308888069</v>
      </c>
      <c r="G97" s="59">
        <f>IFERROR('Operated KMs'!G97/'Timetabled kilometres'!G97,0)</f>
        <v>0.90063373675901992</v>
      </c>
      <c r="H97" s="59">
        <f>IFERROR('Operated KMs'!H97/'Timetabled kilometres'!H97,0)</f>
        <v>0.84909521856055425</v>
      </c>
      <c r="I97" s="59">
        <f>IFERROR('Operated KMs'!I97/'Timetabled kilometres'!I97,0)</f>
        <v>0.90521249247935243</v>
      </c>
      <c r="J97" s="59">
        <f>IFERROR('Operated KMs'!J97/'Timetabled kilometres'!J97,0)</f>
        <v>0.9769116118798884</v>
      </c>
      <c r="K97" s="59">
        <f>IFERROR('Operated KMs'!K97/'Timetabled kilometres'!K97,0)</f>
        <v>0.95008761873980518</v>
      </c>
      <c r="L97" s="59">
        <f>IFERROR('Operated KMs'!L97/'Timetabled kilometres'!L97,0)</f>
        <v>0.95522840510737617</v>
      </c>
      <c r="M97" s="59">
        <f>IFERROR('Operated KMs'!M97/'Timetabled kilometres'!M97,0)</f>
        <v>0.95763397545146245</v>
      </c>
      <c r="N97" s="59">
        <f>IFERROR('Operated KMs'!N97/'Timetabled kilometres'!N97,0)</f>
        <v>0.91231576041954177</v>
      </c>
    </row>
    <row r="98" spans="1:14" x14ac:dyDescent="0.2">
      <c r="A98" s="7" t="s">
        <v>79</v>
      </c>
      <c r="B98" s="25">
        <f>IFERROR('Operated KMs'!B98/'Timetabled kilometres'!B98,0)</f>
        <v>0.89999219877867875</v>
      </c>
      <c r="C98" s="25">
        <f>IFERROR('Operated KMs'!C98/'Timetabled kilometres'!C98,0)</f>
        <v>0.9131411457021138</v>
      </c>
      <c r="D98" s="25">
        <f>IFERROR('Operated KMs'!D98/'Timetabled kilometres'!D98,0)</f>
        <v>0.87046331268075527</v>
      </c>
      <c r="E98" s="25">
        <f>IFERROR('Operated KMs'!E98/'Timetabled kilometres'!E98,0)</f>
        <v>0.90820517406726509</v>
      </c>
      <c r="F98" s="25">
        <f>IFERROR('Operated KMs'!F98/'Timetabled kilometres'!F98,0)</f>
        <v>0.91407797000840407</v>
      </c>
      <c r="G98" s="25">
        <f>IFERROR('Operated KMs'!G98/'Timetabled kilometres'!G98,0)</f>
        <v>0.912690234279393</v>
      </c>
      <c r="H98" s="25">
        <f>IFERROR('Operated KMs'!H98/'Timetabled kilometres'!H98,0)</f>
        <v>0.90779053658607611</v>
      </c>
      <c r="I98" s="25">
        <f>IFERROR('Operated KMs'!I98/'Timetabled kilometres'!I98,0)</f>
        <v>0.91277100763729579</v>
      </c>
      <c r="J98" s="25">
        <f>IFERROR('Operated KMs'!J98/'Timetabled kilometres'!J98,0)</f>
        <v>0.91372945957646001</v>
      </c>
      <c r="K98" s="25">
        <f>IFERROR('Operated KMs'!K98/'Timetabled kilometres'!K98,0)</f>
        <v>0.93143368375309654</v>
      </c>
      <c r="L98" s="25">
        <f>IFERROR('Operated KMs'!L98/'Timetabled kilometres'!L98,0)</f>
        <v>0.91196372750951582</v>
      </c>
      <c r="M98" s="25">
        <f>IFERROR('Operated KMs'!M98/'Timetabled kilometres'!M98,0)</f>
        <v>0.91488493530907955</v>
      </c>
      <c r="N98" s="25">
        <f>IFERROR('Operated KMs'!N98/'Timetabled kilometres'!N98,0)</f>
        <v>0.91522406064207118</v>
      </c>
    </row>
    <row r="99" spans="1:14" x14ac:dyDescent="0.2">
      <c r="A99" s="12" t="s">
        <v>25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59">
        <f>IFERROR('Operated KMs'!B100/'Timetabled kilometres'!B100,0)</f>
        <v>0.92923266233356472</v>
      </c>
      <c r="C100" s="59">
        <f>IFERROR('Operated KMs'!C100/'Timetabled kilometres'!C100,0)</f>
        <v>0.94599941972447399</v>
      </c>
      <c r="D100" s="59">
        <f>IFERROR('Operated KMs'!D100/'Timetabled kilometres'!D100,0)</f>
        <v>0.93938302892598091</v>
      </c>
      <c r="E100" s="59">
        <f>IFERROR('Operated KMs'!E100/'Timetabled kilometres'!E100,0)</f>
        <v>0.94806944080956124</v>
      </c>
      <c r="F100" s="59">
        <f>IFERROR('Operated KMs'!F100/'Timetabled kilometres'!F100,0)</f>
        <v>0.98658361785456461</v>
      </c>
      <c r="G100" s="59">
        <f>IFERROR('Operated KMs'!G100/'Timetabled kilometres'!G100,0)</f>
        <v>0.94521405076255693</v>
      </c>
      <c r="H100" s="59">
        <f>IFERROR('Operated KMs'!H100/'Timetabled kilometres'!H100,0)</f>
        <v>0.92786124343471355</v>
      </c>
      <c r="I100" s="59">
        <f>IFERROR('Operated KMs'!I100/'Timetabled kilometres'!I100,0)</f>
        <v>0.9131794198933586</v>
      </c>
      <c r="J100" s="59">
        <f>IFERROR('Operated KMs'!J100/'Timetabled kilometres'!J100,0)</f>
        <v>0.92528314526765343</v>
      </c>
      <c r="K100" s="59">
        <f>IFERROR('Operated KMs'!K100/'Timetabled kilometres'!K100,0)</f>
        <v>0.89815126805490042</v>
      </c>
      <c r="L100" s="59">
        <f>IFERROR('Operated KMs'!L100/'Timetabled kilometres'!L100,0)</f>
        <v>0.91399319310383309</v>
      </c>
      <c r="M100" s="59">
        <f>IFERROR('Operated KMs'!M100/'Timetabled kilometres'!M100,0)</f>
        <v>0.92743262846621655</v>
      </c>
      <c r="N100" s="59">
        <f>IFERROR('Operated KMs'!N100/'Timetabled kilometres'!N100,0)</f>
        <v>0.94603954067244711</v>
      </c>
    </row>
    <row r="101" spans="1:14" x14ac:dyDescent="0.2">
      <c r="A101" s="2" t="s">
        <v>5</v>
      </c>
      <c r="B101" s="59">
        <f>IFERROR('Operated KMs'!B101/'Timetabled kilometres'!B101,0)</f>
        <v>0.95049323624404081</v>
      </c>
      <c r="C101" s="59">
        <f>IFERROR('Operated KMs'!C101/'Timetabled kilometres'!C101,0)</f>
        <v>0.94481000364210266</v>
      </c>
      <c r="D101" s="59">
        <f>IFERROR('Operated KMs'!D101/'Timetabled kilometres'!D101,0)</f>
        <v>0.94831803474249277</v>
      </c>
      <c r="E101" s="59">
        <f>IFERROR('Operated KMs'!E101/'Timetabled kilometres'!E101,0)</f>
        <v>0.97158792988768206</v>
      </c>
      <c r="F101" s="59">
        <f>IFERROR('Operated KMs'!F101/'Timetabled kilometres'!F101,0)</f>
        <v>0.9912830025376872</v>
      </c>
      <c r="G101" s="59">
        <f>IFERROR('Operated KMs'!G101/'Timetabled kilometres'!G101,0)</f>
        <v>0.92258668609342875</v>
      </c>
      <c r="H101" s="59">
        <f>IFERROR('Operated KMs'!H101/'Timetabled kilometres'!H101,0)</f>
        <v>0.9222801791506311</v>
      </c>
      <c r="I101" s="59">
        <f>IFERROR('Operated KMs'!I101/'Timetabled kilometres'!I101,0)</f>
        <v>0.93697061492697842</v>
      </c>
      <c r="J101" s="59">
        <f>IFERROR('Operated KMs'!J101/'Timetabled kilometres'!J101,0)</f>
        <v>0.93555997176612948</v>
      </c>
      <c r="K101" s="59">
        <f>IFERROR('Operated KMs'!K101/'Timetabled kilometres'!K101,0)</f>
        <v>0.91785293802847057</v>
      </c>
      <c r="L101" s="59">
        <f>IFERROR('Operated KMs'!L101/'Timetabled kilometres'!L101,0)</f>
        <v>0.93297081659748249</v>
      </c>
      <c r="M101" s="59">
        <f>IFERROR('Operated KMs'!M101/'Timetabled kilometres'!M101,0)</f>
        <v>0.93679520360317969</v>
      </c>
      <c r="N101" s="59">
        <f>IFERROR('Operated KMs'!N101/'Timetabled kilometres'!N101,0)</f>
        <v>0.91811178172499197</v>
      </c>
    </row>
    <row r="102" spans="1:14" x14ac:dyDescent="0.2">
      <c r="A102" s="2" t="s">
        <v>6</v>
      </c>
      <c r="B102" s="59">
        <f>IFERROR('Operated KMs'!B102/'Timetabled kilometres'!B102,0)</f>
        <v>0.85626949469744229</v>
      </c>
      <c r="C102" s="59">
        <f>IFERROR('Operated KMs'!C102/'Timetabled kilometres'!C102,0)</f>
        <v>0.96410256410256412</v>
      </c>
      <c r="D102" s="59">
        <f>IFERROR('Operated KMs'!D102/'Timetabled kilometres'!D102,0)</f>
        <v>0.9538461538461539</v>
      </c>
      <c r="E102" s="59">
        <f>IFERROR('Operated KMs'!E102/'Timetabled kilometres'!E102,0)</f>
        <v>0.97164509536784738</v>
      </c>
      <c r="F102" s="59">
        <f>IFERROR('Operated KMs'!F102/'Timetabled kilometres'!F102,0)</f>
        <v>0.98318290190735691</v>
      </c>
      <c r="G102" s="59">
        <f>IFERROR('Operated KMs'!G102/'Timetabled kilometres'!G102,0)</f>
        <v>0.88972129319955406</v>
      </c>
      <c r="H102" s="59">
        <f>IFERROR('Operated KMs'!H102/'Timetabled kilometres'!H102,0)</f>
        <v>0.9564884196185286</v>
      </c>
      <c r="I102" s="59">
        <f>IFERROR('Operated KMs'!I102/'Timetabled kilometres'!I102,0)</f>
        <v>0.93894754768392374</v>
      </c>
      <c r="J102" s="59">
        <f>IFERROR('Operated KMs'!J102/'Timetabled kilometres'!J102,0)</f>
        <v>0.90199250681198906</v>
      </c>
      <c r="K102" s="59">
        <f>IFERROR('Operated KMs'!K102/'Timetabled kilometres'!K102,0)</f>
        <v>0.9592103023770352</v>
      </c>
      <c r="L102" s="59">
        <f>IFERROR('Operated KMs'!L102/'Timetabled kilometres'!L102,0)</f>
        <v>0.94592983651226159</v>
      </c>
      <c r="M102" s="59">
        <f>IFERROR('Operated KMs'!M102/'Timetabled kilometres'!M102,0)</f>
        <v>0.92596219346049047</v>
      </c>
      <c r="N102" s="59">
        <f>IFERROR('Operated KMs'!N102/'Timetabled kilometres'!N102,0)</f>
        <v>0.98650996890433507</v>
      </c>
    </row>
    <row r="103" spans="1:14" x14ac:dyDescent="0.2">
      <c r="A103" s="2" t="s">
        <v>78</v>
      </c>
      <c r="B103" s="59">
        <f>IFERROR('Operated KMs'!B103/'Timetabled kilometres'!B103,0)</f>
        <v>0.78376969416126041</v>
      </c>
      <c r="C103" s="59">
        <f>IFERROR('Operated KMs'!C103/'Timetabled kilometres'!C103,0)</f>
        <v>0.81422067406117271</v>
      </c>
      <c r="D103" s="59">
        <f>IFERROR('Operated KMs'!D103/'Timetabled kilometres'!D103,0)</f>
        <v>0.77209825316169478</v>
      </c>
      <c r="E103" s="59">
        <f>IFERROR('Operated KMs'!E103/'Timetabled kilometres'!E103,0)</f>
        <v>0.70590659340659345</v>
      </c>
      <c r="F103" s="59">
        <f>IFERROR('Operated KMs'!F103/'Timetabled kilometres'!F103,0)</f>
        <v>0.600454822954823</v>
      </c>
      <c r="G103" s="59">
        <f>IFERROR('Operated KMs'!G103/'Timetabled kilometres'!G103,0)</f>
        <v>0.7898657670953686</v>
      </c>
      <c r="H103" s="59">
        <f>IFERROR('Operated KMs'!H103/'Timetabled kilometres'!H103,0)</f>
        <v>0.78142551892551892</v>
      </c>
      <c r="I103" s="59">
        <f>IFERROR('Operated KMs'!I103/'Timetabled kilometres'!I103,0)</f>
        <v>0.74235042735042733</v>
      </c>
      <c r="J103" s="59">
        <f>IFERROR('Operated KMs'!J103/'Timetabled kilometres'!J103,0)</f>
        <v>0.80317414769952133</v>
      </c>
      <c r="K103" s="59">
        <f>IFERROR('Operated KMs'!K103/'Timetabled kilometres'!K103,0)</f>
        <v>0.8172210461161612</v>
      </c>
      <c r="L103" s="59">
        <f>IFERROR('Operated KMs'!L103/'Timetabled kilometres'!L103,0)</f>
        <v>0.74619365323753317</v>
      </c>
      <c r="M103" s="59">
        <f>IFERROR('Operated KMs'!M103/'Timetabled kilometres'!M103,0)</f>
        <v>0.82275132275132279</v>
      </c>
      <c r="N103" s="59">
        <f>IFERROR('Operated KMs'!N103/'Timetabled kilometres'!N103,0)</f>
        <v>0.84468148148148148</v>
      </c>
    </row>
    <row r="104" spans="1:14" x14ac:dyDescent="0.2">
      <c r="A104" s="2" t="s">
        <v>7</v>
      </c>
      <c r="B104" s="59">
        <f>IFERROR('Operated KMs'!B104/'Timetabled kilometres'!B104,0)</f>
        <v>0.89672455888733404</v>
      </c>
      <c r="C104" s="59">
        <f>IFERROR('Operated KMs'!C104/'Timetabled kilometres'!C104,0)</f>
        <v>0.92816599167365677</v>
      </c>
      <c r="D104" s="59">
        <f>IFERROR('Operated KMs'!D104/'Timetabled kilometres'!D104,0)</f>
        <v>0.86835099878225541</v>
      </c>
      <c r="E104" s="59">
        <f>IFERROR('Operated KMs'!E104/'Timetabled kilometres'!E104,0)</f>
        <v>0.82409816964881488</v>
      </c>
      <c r="F104" s="59">
        <f>IFERROR('Operated KMs'!F104/'Timetabled kilometres'!F104,0)</f>
        <v>0.95364923279055358</v>
      </c>
      <c r="G104" s="59">
        <f>IFERROR('Operated KMs'!G104/'Timetabled kilometres'!G104,0)</f>
        <v>0.8044731921202426</v>
      </c>
      <c r="H104" s="59">
        <f>IFERROR('Operated KMs'!H104/'Timetabled kilometres'!H104,0)</f>
        <v>0.83547572681019422</v>
      </c>
      <c r="I104" s="59">
        <f>IFERROR('Operated KMs'!I104/'Timetabled kilometres'!I104,0)</f>
        <v>0.87050112375694011</v>
      </c>
      <c r="J104" s="59">
        <f>IFERROR('Operated KMs'!J104/'Timetabled kilometres'!J104,0)</f>
        <v>0.85236738090018294</v>
      </c>
      <c r="K104" s="59">
        <f>IFERROR('Operated KMs'!K104/'Timetabled kilometres'!K104,0)</f>
        <v>0.86809277151973729</v>
      </c>
      <c r="L104" s="59">
        <f>IFERROR('Operated KMs'!L104/'Timetabled kilometres'!L104,0)</f>
        <v>0.8485534290517095</v>
      </c>
      <c r="M104" s="59">
        <f>IFERROR('Operated KMs'!M104/'Timetabled kilometres'!M104,0)</f>
        <v>0.87834168768639886</v>
      </c>
      <c r="N104" s="59">
        <f>IFERROR('Operated KMs'!N104/'Timetabled kilometres'!N104,0)</f>
        <v>0.87742032854436902</v>
      </c>
    </row>
    <row r="105" spans="1:14" x14ac:dyDescent="0.2">
      <c r="A105" s="2" t="s">
        <v>8</v>
      </c>
      <c r="B105" s="59">
        <f>IFERROR('Operated KMs'!B105/'Timetabled kilometres'!B105,0)</f>
        <v>0.77432910865167204</v>
      </c>
      <c r="C105" s="59">
        <f>IFERROR('Operated KMs'!C105/'Timetabled kilometres'!C105,0)</f>
        <v>0.86261759959873419</v>
      </c>
      <c r="D105" s="59">
        <f>IFERROR('Operated KMs'!D105/'Timetabled kilometres'!D105,0)</f>
        <v>0.84758556287369824</v>
      </c>
      <c r="E105" s="59">
        <f>IFERROR('Operated KMs'!E105/'Timetabled kilometres'!E105,0)</f>
        <v>0.85676504167519085</v>
      </c>
      <c r="F105" s="59">
        <f>IFERROR('Operated KMs'!F105/'Timetabled kilometres'!F105,0)</f>
        <v>0.81630936259284492</v>
      </c>
      <c r="G105" s="59">
        <f>IFERROR('Operated KMs'!G105/'Timetabled kilometres'!G105,0)</f>
        <v>0.82338042066738504</v>
      </c>
      <c r="H105" s="59">
        <f>IFERROR('Operated KMs'!H105/'Timetabled kilometres'!H105,0)</f>
        <v>0.84400508099904314</v>
      </c>
      <c r="I105" s="59">
        <f>IFERROR('Operated KMs'!I105/'Timetabled kilometres'!I105,0)</f>
        <v>0.77099342424352402</v>
      </c>
      <c r="J105" s="59">
        <f>IFERROR('Operated KMs'!J105/'Timetabled kilometres'!J105,0)</f>
        <v>0.88758281860416011</v>
      </c>
      <c r="K105" s="59">
        <f>IFERROR('Operated KMs'!K105/'Timetabled kilometres'!K105,0)</f>
        <v>0.79190570325606124</v>
      </c>
      <c r="L105" s="59">
        <f>IFERROR('Operated KMs'!L105/'Timetabled kilometres'!L105,0)</f>
        <v>0.87745250084142312</v>
      </c>
      <c r="M105" s="59">
        <f>IFERROR('Operated KMs'!M105/'Timetabled kilometres'!M105,0)</f>
        <v>0.86833378429211572</v>
      </c>
      <c r="N105" s="59">
        <f>IFERROR('Operated KMs'!N105/'Timetabled kilometres'!N105,0)</f>
        <v>0.87210698913347129</v>
      </c>
    </row>
    <row r="106" spans="1:14" x14ac:dyDescent="0.2">
      <c r="A106" s="2" t="s">
        <v>9</v>
      </c>
      <c r="B106" s="59">
        <f>IFERROR('Operated KMs'!B106/'Timetabled kilometres'!B106,0)</f>
        <v>0.80311873777734855</v>
      </c>
      <c r="C106" s="59">
        <f>IFERROR('Operated KMs'!C106/'Timetabled kilometres'!C106,0)</f>
        <v>0.89578204305466425</v>
      </c>
      <c r="D106" s="59">
        <f>IFERROR('Operated KMs'!D106/'Timetabled kilometres'!D106,0)</f>
        <v>0.82887139983809177</v>
      </c>
      <c r="E106" s="59">
        <f>IFERROR('Operated KMs'!E106/'Timetabled kilometres'!E106,0)</f>
        <v>0.7515235281985776</v>
      </c>
      <c r="F106" s="59">
        <f>IFERROR('Operated KMs'!F106/'Timetabled kilometres'!F106,0)</f>
        <v>0.82844072179921946</v>
      </c>
      <c r="G106" s="59">
        <f>IFERROR('Operated KMs'!G106/'Timetabled kilometres'!G106,0)</f>
        <v>0.824635354944522</v>
      </c>
      <c r="H106" s="59">
        <f>IFERROR('Operated KMs'!H106/'Timetabled kilometres'!H106,0)</f>
        <v>0.82035118941882912</v>
      </c>
      <c r="I106" s="59">
        <f>IFERROR('Operated KMs'!I106/'Timetabled kilometres'!I106,0)</f>
        <v>0.84077193864722155</v>
      </c>
      <c r="J106" s="59">
        <f>IFERROR('Operated KMs'!J106/'Timetabled kilometres'!J106,0)</f>
        <v>0.84823245304475603</v>
      </c>
      <c r="K106" s="59">
        <f>IFERROR('Operated KMs'!K106/'Timetabled kilometres'!K106,0)</f>
        <v>0.84136838484239496</v>
      </c>
      <c r="L106" s="59">
        <f>IFERROR('Operated KMs'!L106/'Timetabled kilometres'!L106,0)</f>
        <v>0.89385249739158346</v>
      </c>
      <c r="M106" s="59">
        <f>IFERROR('Operated KMs'!M106/'Timetabled kilometres'!M106,0)</f>
        <v>0.88392509593554069</v>
      </c>
      <c r="N106" s="59">
        <f>IFERROR('Operated KMs'!N106/'Timetabled kilometres'!N106,0)</f>
        <v>0.86670072971689283</v>
      </c>
    </row>
    <row r="107" spans="1:14" x14ac:dyDescent="0.2">
      <c r="A107" s="2" t="s">
        <v>10</v>
      </c>
      <c r="B107" s="59">
        <f>IFERROR('Operated KMs'!B107/'Timetabled kilometres'!B107,0)</f>
        <v>0.94381747845290309</v>
      </c>
      <c r="C107" s="59">
        <f>IFERROR('Operated KMs'!C107/'Timetabled kilometres'!C107,0)</f>
        <v>0.93030121217591688</v>
      </c>
      <c r="D107" s="59">
        <f>IFERROR('Operated KMs'!D107/'Timetabled kilometres'!D107,0)</f>
        <v>0.93036386515803948</v>
      </c>
      <c r="E107" s="59">
        <f>IFERROR('Operated KMs'!E107/'Timetabled kilometres'!E107,0)</f>
        <v>0.95198583515341717</v>
      </c>
      <c r="F107" s="59">
        <f>IFERROR('Operated KMs'!F107/'Timetabled kilometres'!F107,0)</f>
        <v>0.93211157997413008</v>
      </c>
      <c r="G107" s="59">
        <f>IFERROR('Operated KMs'!G107/'Timetabled kilometres'!G107,0)</f>
        <v>0.9711849377983317</v>
      </c>
      <c r="H107" s="59">
        <f>IFERROR('Operated KMs'!H107/'Timetabled kilometres'!H107,0)</f>
        <v>0.96752051570219899</v>
      </c>
      <c r="I107" s="59">
        <f>IFERROR('Operated KMs'!I107/'Timetabled kilometres'!I107,0)</f>
        <v>0.97006403867766489</v>
      </c>
      <c r="J107" s="59">
        <f>IFERROR('Operated KMs'!J107/'Timetabled kilometres'!J107,0)</f>
        <v>0.96445005195190736</v>
      </c>
      <c r="K107" s="59">
        <f>IFERROR('Operated KMs'!K107/'Timetabled kilometres'!K107,0)</f>
        <v>0.93529848189550924</v>
      </c>
      <c r="L107" s="59">
        <f>IFERROR('Operated KMs'!L107/'Timetabled kilometres'!L107,0)</f>
        <v>0.98020632328929791</v>
      </c>
      <c r="M107" s="59">
        <f>IFERROR('Operated KMs'!M107/'Timetabled kilometres'!M107,0)</f>
        <v>0.98109480692974826</v>
      </c>
      <c r="N107" s="59">
        <f>IFERROR('Operated KMs'!N107/'Timetabled kilometres'!N107,0)</f>
        <v>0.98391567070613095</v>
      </c>
    </row>
    <row r="108" spans="1:14" x14ac:dyDescent="0.2">
      <c r="A108" s="2" t="s">
        <v>11</v>
      </c>
      <c r="B108" s="59">
        <f>IFERROR('Operated KMs'!B108/'Timetabled kilometres'!B108,0)</f>
        <v>0.95102030674189952</v>
      </c>
      <c r="C108" s="59">
        <f>IFERROR('Operated KMs'!C108/'Timetabled kilometres'!C108,0)</f>
        <v>0.90740500241262034</v>
      </c>
      <c r="D108" s="59">
        <f>IFERROR('Operated KMs'!D108/'Timetabled kilometres'!D108,0)</f>
        <v>0.92914533921210896</v>
      </c>
      <c r="E108" s="59">
        <f>IFERROR('Operated KMs'!E108/'Timetabled kilometres'!E108,0)</f>
        <v>0.97290229742992052</v>
      </c>
      <c r="F108" s="59">
        <f>IFERROR('Operated KMs'!F108/'Timetabled kilometres'!F108,0)</f>
        <v>0.98223203429691741</v>
      </c>
      <c r="G108" s="59">
        <f>IFERROR('Operated KMs'!G108/'Timetabled kilometres'!G108,0)</f>
        <v>0.93214198601764842</v>
      </c>
      <c r="H108" s="59">
        <f>IFERROR('Operated KMs'!H108/'Timetabled kilometres'!H108,0)</f>
        <v>0.90965057623623846</v>
      </c>
      <c r="I108" s="59">
        <f>IFERROR('Operated KMs'!I108/'Timetabled kilometres'!I108,0)</f>
        <v>0.87093322728477829</v>
      </c>
      <c r="J108" s="59">
        <f>IFERROR('Operated KMs'!J108/'Timetabled kilometres'!J108,0)</f>
        <v>0.93353181595821344</v>
      </c>
      <c r="K108" s="59">
        <f>IFERROR('Operated KMs'!K108/'Timetabled kilometres'!K108,0)</f>
        <v>0.90936165449494422</v>
      </c>
      <c r="L108" s="59">
        <f>IFERROR('Operated KMs'!L108/'Timetabled kilometres'!L108,0)</f>
        <v>0.98600448807440988</v>
      </c>
      <c r="M108" s="59">
        <f>IFERROR('Operated KMs'!M108/'Timetabled kilometres'!M108,0)</f>
        <v>0.94544454135056744</v>
      </c>
      <c r="N108" s="59">
        <f>IFERROR('Operated KMs'!N108/'Timetabled kilometres'!N108,0)</f>
        <v>0.98504548862048424</v>
      </c>
    </row>
    <row r="109" spans="1:14" x14ac:dyDescent="0.2">
      <c r="A109" s="2" t="s">
        <v>12</v>
      </c>
      <c r="B109" s="59">
        <f>IFERROR('Operated KMs'!B109/'Timetabled kilometres'!B109,0)</f>
        <v>0.9632376356191048</v>
      </c>
      <c r="C109" s="59">
        <f>IFERROR('Operated KMs'!C109/'Timetabled kilometres'!C109,0)</f>
        <v>0.98107264107056247</v>
      </c>
      <c r="D109" s="59">
        <f>IFERROR('Operated KMs'!D109/'Timetabled kilometres'!D109,0)</f>
        <v>0.97551348676070282</v>
      </c>
      <c r="E109" s="59">
        <f>IFERROR('Operated KMs'!E109/'Timetabled kilometres'!E109,0)</f>
        <v>0.93381506586520013</v>
      </c>
      <c r="F109" s="59">
        <f>IFERROR('Operated KMs'!F109/'Timetabled kilometres'!F109,0)</f>
        <v>0.97151674617616679</v>
      </c>
      <c r="G109" s="59">
        <f>IFERROR('Operated KMs'!G109/'Timetabled kilometres'!G109,0)</f>
        <v>0.89204496250238152</v>
      </c>
      <c r="H109" s="59">
        <f>IFERROR('Operated KMs'!H109/'Timetabled kilometres'!H109,0)</f>
        <v>0.84715434075994644</v>
      </c>
      <c r="I109" s="59">
        <f>IFERROR('Operated KMs'!I109/'Timetabled kilometres'!I109,0)</f>
        <v>0.91365612864409562</v>
      </c>
      <c r="J109" s="59">
        <f>IFERROR('Operated KMs'!J109/'Timetabled kilometres'!J109,0)</f>
        <v>0.91871330634868542</v>
      </c>
      <c r="K109" s="59">
        <f>IFERROR('Operated KMs'!K109/'Timetabled kilometres'!K109,0)</f>
        <v>0.9497515458679785</v>
      </c>
      <c r="L109" s="59">
        <f>IFERROR('Operated KMs'!L109/'Timetabled kilometres'!L109,0)</f>
        <v>0.96702309978304068</v>
      </c>
      <c r="M109" s="59">
        <f>IFERROR('Operated KMs'!M109/'Timetabled kilometres'!M109,0)</f>
        <v>0.9400786705318237</v>
      </c>
      <c r="N109" s="59">
        <f>IFERROR('Operated KMs'!N109/'Timetabled kilometres'!N109,0)</f>
        <v>0.89935119928712925</v>
      </c>
    </row>
    <row r="110" spans="1:14" x14ac:dyDescent="0.2">
      <c r="A110" s="7" t="s">
        <v>79</v>
      </c>
      <c r="B110" s="25">
        <f>IFERROR('Operated KMs'!B110/'Timetabled kilometres'!B110,0)</f>
        <v>0.89919921285035975</v>
      </c>
      <c r="C110" s="25">
        <f>IFERROR('Operated KMs'!C110/'Timetabled kilometres'!C110,0)</f>
        <v>0.9160408188622029</v>
      </c>
      <c r="D110" s="25">
        <f>IFERROR('Operated KMs'!D110/'Timetabled kilometres'!D110,0)</f>
        <v>0.90070481176397887</v>
      </c>
      <c r="E110" s="25">
        <f>IFERROR('Operated KMs'!E110/'Timetabled kilometres'!E110,0)</f>
        <v>0.89616486605560419</v>
      </c>
      <c r="F110" s="25">
        <f>IFERROR('Operated KMs'!F110/'Timetabled kilometres'!F110,0)</f>
        <v>0.91719363937953369</v>
      </c>
      <c r="G110" s="25">
        <f>IFERROR('Operated KMs'!G110/'Timetabled kilometres'!G110,0)</f>
        <v>0.88741917654357083</v>
      </c>
      <c r="H110" s="25">
        <f>IFERROR('Operated KMs'!H110/'Timetabled kilometres'!H110,0)</f>
        <v>0.88472720949072603</v>
      </c>
      <c r="I110" s="25">
        <f>IFERROR('Operated KMs'!I110/'Timetabled kilometres'!I110,0)</f>
        <v>0.882357736695633</v>
      </c>
      <c r="J110" s="25">
        <f>IFERROR('Operated KMs'!J110/'Timetabled kilometres'!J110,0)</f>
        <v>0.90580089414674969</v>
      </c>
      <c r="K110" s="25">
        <f>IFERROR('Operated KMs'!K110/'Timetabled kilometres'!K110,0)</f>
        <v>0.88793272223242858</v>
      </c>
      <c r="L110" s="25">
        <f>IFERROR('Operated KMs'!L110/'Timetabled kilometres'!L110,0)</f>
        <v>0.91957271469821267</v>
      </c>
      <c r="M110" s="25">
        <f>IFERROR('Operated KMs'!M110/'Timetabled kilometres'!M110,0)</f>
        <v>0.91859730824756669</v>
      </c>
      <c r="N110" s="25">
        <f>IFERROR('Operated KMs'!N110/'Timetabled kilometres'!N110,0)</f>
        <v>0.92027228406118988</v>
      </c>
    </row>
    <row r="111" spans="1:14" x14ac:dyDescent="0.2">
      <c r="A111" s="12" t="s">
        <v>25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59">
        <f>IFERROR('Operated KMs'!B112/'Timetabled kilometres'!B112,0)</f>
        <v>0.87110582484299126</v>
      </c>
      <c r="C112" s="59">
        <f>IFERROR('Operated KMs'!C112/'Timetabled kilometres'!C112,0)</f>
        <v>0.94251568547992681</v>
      </c>
      <c r="D112" s="59">
        <f>IFERROR('Operated KMs'!D112/'Timetabled kilometres'!D112,0)</f>
        <v>0.94982321797365987</v>
      </c>
      <c r="E112" s="59">
        <f>IFERROR('Operated KMs'!E112/'Timetabled kilometres'!E112,0)</f>
        <v>0.98090444180410608</v>
      </c>
      <c r="F112" s="59">
        <f>IFERROR('Operated KMs'!F112/'Timetabled kilometres'!F112,0)</f>
        <v>0.97645093337457123</v>
      </c>
      <c r="G112" s="59">
        <f>IFERROR('Operated KMs'!G112/'Timetabled kilometres'!G112,0)</f>
        <v>0.97508907903596964</v>
      </c>
      <c r="H112" s="59">
        <f>IFERROR('Operated KMs'!H112/'Timetabled kilometres'!H112,0)</f>
        <v>0.96193725585839629</v>
      </c>
      <c r="I112" s="59">
        <f>IFERROR('Operated KMs'!I112/'Timetabled kilometres'!I112,0)</f>
        <v>0.96177202612256718</v>
      </c>
      <c r="J112" s="59">
        <f>IFERROR('Operated KMs'!J112/'Timetabled kilometres'!J112,0)</f>
        <v>0.97625697644942577</v>
      </c>
      <c r="K112" s="59">
        <f>IFERROR('Operated KMs'!K112/'Timetabled kilometres'!K112,0)</f>
        <v>0.96194852632189265</v>
      </c>
      <c r="L112" s="59">
        <f>IFERROR('Operated KMs'!L112/'Timetabled kilometres'!L112,0)</f>
        <v>0.96533370209670366</v>
      </c>
      <c r="M112" s="59">
        <f>IFERROR('Operated KMs'!M112/'Timetabled kilometres'!M112,0)</f>
        <v>0.97140918111240104</v>
      </c>
      <c r="N112" s="59">
        <f>IFERROR('Operated KMs'!N112/'Timetabled kilometres'!N112,0)</f>
        <v>0.95890063831892314</v>
      </c>
    </row>
    <row r="113" spans="1:14" x14ac:dyDescent="0.2">
      <c r="A113" s="2" t="s">
        <v>5</v>
      </c>
      <c r="B113" s="59">
        <f>IFERROR('Operated KMs'!B113/'Timetabled kilometres'!B113,0)</f>
        <v>0.90697112862970342</v>
      </c>
      <c r="C113" s="59">
        <f>IFERROR('Operated KMs'!C113/'Timetabled kilometres'!C113,0)</f>
        <v>0.97103016733393632</v>
      </c>
      <c r="D113" s="59">
        <f>IFERROR('Operated KMs'!D113/'Timetabled kilometres'!D113,0)</f>
        <v>0.96931154999487557</v>
      </c>
      <c r="E113" s="59">
        <f>IFERROR('Operated KMs'!E113/'Timetabled kilometres'!E113,0)</f>
        <v>0.96687476856864507</v>
      </c>
      <c r="F113" s="59">
        <f>IFERROR('Operated KMs'!F113/'Timetabled kilometres'!F113,0)</f>
        <v>0.96558158759313217</v>
      </c>
      <c r="G113" s="59">
        <f>IFERROR('Operated KMs'!G113/'Timetabled kilometres'!G113,0)</f>
        <v>0.96577175922905134</v>
      </c>
      <c r="H113" s="59">
        <f>IFERROR('Operated KMs'!H113/'Timetabled kilometres'!H113,0)</f>
        <v>0.94363362795406758</v>
      </c>
      <c r="I113" s="59">
        <f>IFERROR('Operated KMs'!I113/'Timetabled kilometres'!I113,0)</f>
        <v>0.968221722230999</v>
      </c>
      <c r="J113" s="59">
        <f>IFERROR('Operated KMs'!J113/'Timetabled kilometres'!J113,0)</f>
        <v>0.96399316036790805</v>
      </c>
      <c r="K113" s="59">
        <f>IFERROR('Operated KMs'!K113/'Timetabled kilometres'!K113,0)</f>
        <v>0.93708909742554913</v>
      </c>
      <c r="L113" s="59">
        <f>IFERROR('Operated KMs'!L113/'Timetabled kilometres'!L113,0)</f>
        <v>0.97141290110566081</v>
      </c>
      <c r="M113" s="59">
        <f>IFERROR('Operated KMs'!M113/'Timetabled kilometres'!M113,0)</f>
        <v>0.92336866864398093</v>
      </c>
      <c r="N113" s="59">
        <f>IFERROR('Operated KMs'!N113/'Timetabled kilometres'!N113,0)</f>
        <v>0.92254443402954345</v>
      </c>
    </row>
    <row r="114" spans="1:14" x14ac:dyDescent="0.2">
      <c r="A114" s="2" t="s">
        <v>6</v>
      </c>
      <c r="B114" s="59">
        <f>IFERROR('Operated KMs'!B114/'Timetabled kilometres'!B114,0)</f>
        <v>0.98518419647624134</v>
      </c>
      <c r="C114" s="59">
        <f>IFERROR('Operated KMs'!C114/'Timetabled kilometres'!C114,0)</f>
        <v>0.99304347826086958</v>
      </c>
      <c r="D114" s="59">
        <f>IFERROR('Operated KMs'!D114/'Timetabled kilometres'!D114,0)</f>
        <v>0.95339497108623383</v>
      </c>
      <c r="E114" s="59">
        <f>IFERROR('Operated KMs'!E114/'Timetabled kilometres'!E114,0)</f>
        <v>1.0022626555161354</v>
      </c>
      <c r="F114" s="59">
        <f>IFERROR('Operated KMs'!F114/'Timetabled kilometres'!F114,0)</f>
        <v>0.95617841663926051</v>
      </c>
      <c r="G114" s="59">
        <f>IFERROR('Operated KMs'!G114/'Timetabled kilometres'!G114,0)</f>
        <v>0.98113641195524892</v>
      </c>
      <c r="H114" s="59">
        <f>IFERROR('Operated KMs'!H114/'Timetabled kilometres'!H114,0)</f>
        <v>0.98812272677029744</v>
      </c>
      <c r="I114" s="59">
        <f>IFERROR('Operated KMs'!I114/'Timetabled kilometres'!I114,0)</f>
        <v>0.98446071484978925</v>
      </c>
      <c r="J114" s="59">
        <f>IFERROR('Operated KMs'!J114/'Timetabled kilometres'!J114,0)</f>
        <v>0.94745737595757795</v>
      </c>
      <c r="K114" s="59">
        <f>IFERROR('Operated KMs'!K114/'Timetabled kilometres'!K114,0)</f>
        <v>0.9267133122808302</v>
      </c>
      <c r="L114" s="59">
        <f>IFERROR('Operated KMs'!L114/'Timetabled kilometres'!L114,0)</f>
        <v>0.96856435003752461</v>
      </c>
      <c r="M114" s="59">
        <f>IFERROR('Operated KMs'!M114/'Timetabled kilometres'!M114,0)</f>
        <v>0.97437515601435776</v>
      </c>
      <c r="N114" s="59">
        <f>IFERROR('Operated KMs'!N114/'Timetabled kilometres'!N114,0)</f>
        <v>0.97928791893502742</v>
      </c>
    </row>
    <row r="115" spans="1:14" x14ac:dyDescent="0.2">
      <c r="A115" s="2" t="s">
        <v>78</v>
      </c>
      <c r="B115" s="59">
        <f>IFERROR('Operated KMs'!B115/'Timetabled kilometres'!B115,0)</f>
        <v>0.8267328430111951</v>
      </c>
      <c r="C115" s="59">
        <f>IFERROR('Operated KMs'!C115/'Timetabled kilometres'!C115,0)</f>
        <v>0.80893510530244628</v>
      </c>
      <c r="D115" s="59">
        <f>IFERROR('Operated KMs'!D115/'Timetabled kilometres'!D115,0)</f>
        <v>0.80744007933736828</v>
      </c>
      <c r="E115" s="59">
        <f>IFERROR('Operated KMs'!E115/'Timetabled kilometres'!E115,0)</f>
        <v>0.81672350861420273</v>
      </c>
      <c r="F115" s="59">
        <f>IFERROR('Operated KMs'!F115/'Timetabled kilometres'!F115,0)</f>
        <v>0.69345854574118027</v>
      </c>
      <c r="G115" s="59">
        <f>IFERROR('Operated KMs'!G115/'Timetabled kilometres'!G115,0)</f>
        <v>0.81369540716557764</v>
      </c>
      <c r="H115" s="59">
        <f>IFERROR('Operated KMs'!H115/'Timetabled kilometres'!H115,0)</f>
        <v>0.77024513037968445</v>
      </c>
      <c r="I115" s="59">
        <f>IFERROR('Operated KMs'!I115/'Timetabled kilometres'!I115,0)</f>
        <v>0.79976710826167241</v>
      </c>
      <c r="J115" s="59">
        <f>IFERROR('Operated KMs'!J115/'Timetabled kilometres'!J115,0)</f>
        <v>0.82907636911634774</v>
      </c>
      <c r="K115" s="59">
        <f>IFERROR('Operated KMs'!K115/'Timetabled kilometres'!K115,0)</f>
        <v>0.85442598255007407</v>
      </c>
      <c r="L115" s="59">
        <f>IFERROR('Operated KMs'!L115/'Timetabled kilometres'!L115,0)</f>
        <v>0.89416570585278243</v>
      </c>
      <c r="M115" s="59">
        <f>IFERROR('Operated KMs'!M115/'Timetabled kilometres'!M115,0)</f>
        <v>0.90254988444618978</v>
      </c>
      <c r="N115" s="59">
        <f>IFERROR('Operated KMs'!N115/'Timetabled kilometres'!N115,0)</f>
        <v>0.88459235913032819</v>
      </c>
    </row>
    <row r="116" spans="1:14" x14ac:dyDescent="0.2">
      <c r="A116" s="2" t="s">
        <v>7</v>
      </c>
      <c r="B116" s="59">
        <f>IFERROR('Operated KMs'!B116/'Timetabled kilometres'!B116,0)</f>
        <v>0.91754490003388678</v>
      </c>
      <c r="C116" s="59">
        <f>IFERROR('Operated KMs'!C116/'Timetabled kilometres'!C116,0)</f>
        <v>0.84918054781513819</v>
      </c>
      <c r="D116" s="59">
        <f>IFERROR('Operated KMs'!D116/'Timetabled kilometres'!D116,0)</f>
        <v>0.86805640958681141</v>
      </c>
      <c r="E116" s="59">
        <f>IFERROR('Operated KMs'!E116/'Timetabled kilometres'!E116,0)</f>
        <v>0.91021325172131529</v>
      </c>
      <c r="F116" s="59">
        <f>IFERROR('Operated KMs'!F116/'Timetabled kilometres'!F116,0)</f>
        <v>0.92908493607056308</v>
      </c>
      <c r="G116" s="59">
        <f>IFERROR('Operated KMs'!G116/'Timetabled kilometres'!G116,0)</f>
        <v>0.89112412752717884</v>
      </c>
      <c r="H116" s="59">
        <f>IFERROR('Operated KMs'!H116/'Timetabled kilometres'!H116,0)</f>
        <v>0.89045307198931978</v>
      </c>
      <c r="I116" s="59">
        <f>IFERROR('Operated KMs'!I116/'Timetabled kilometres'!I116,0)</f>
        <v>0.90129405471447566</v>
      </c>
      <c r="J116" s="59">
        <f>IFERROR('Operated KMs'!J116/'Timetabled kilometres'!J116,0)</f>
        <v>0.94278721773835938</v>
      </c>
      <c r="K116" s="59">
        <f>IFERROR('Operated KMs'!K116/'Timetabled kilometres'!K116,0)</f>
        <v>0.9311305243996697</v>
      </c>
      <c r="L116" s="59">
        <f>IFERROR('Operated KMs'!L116/'Timetabled kilometres'!L116,0)</f>
        <v>0.94332397825052561</v>
      </c>
      <c r="M116" s="59">
        <f>IFERROR('Operated KMs'!M116/'Timetabled kilometres'!M116,0)</f>
        <v>0.9267649600147273</v>
      </c>
      <c r="N116" s="59">
        <f>IFERROR('Operated KMs'!N116/'Timetabled kilometres'!N116,0)</f>
        <v>0.9409041962505128</v>
      </c>
    </row>
    <row r="117" spans="1:14" x14ac:dyDescent="0.2">
      <c r="A117" s="2" t="s">
        <v>8</v>
      </c>
      <c r="B117" s="59">
        <f>IFERROR('Operated KMs'!B117/'Timetabled kilometres'!B117,0)</f>
        <v>0.8829353111343633</v>
      </c>
      <c r="C117" s="59">
        <f>IFERROR('Operated KMs'!C117/'Timetabled kilometres'!C117,0)</f>
        <v>0.90339396719731613</v>
      </c>
      <c r="D117" s="59">
        <f>IFERROR('Operated KMs'!D117/'Timetabled kilometres'!D117,0)</f>
        <v>0.92239850656917577</v>
      </c>
      <c r="E117" s="59">
        <f>IFERROR('Operated KMs'!E117/'Timetabled kilometres'!E117,0)</f>
        <v>0.92321009974717383</v>
      </c>
      <c r="F117" s="59">
        <f>IFERROR('Operated KMs'!F117/'Timetabled kilometres'!F117,0)</f>
        <v>0.95046209942882143</v>
      </c>
      <c r="G117" s="59">
        <f>IFERROR('Operated KMs'!G117/'Timetabled kilometres'!G117,0)</f>
        <v>0.90459904261435886</v>
      </c>
      <c r="H117" s="59">
        <f>IFERROR('Operated KMs'!H117/'Timetabled kilometres'!H117,0)</f>
        <v>0.91306091291451108</v>
      </c>
      <c r="I117" s="59">
        <f>IFERROR('Operated KMs'!I117/'Timetabled kilometres'!I117,0)</f>
        <v>0.97699959564355532</v>
      </c>
      <c r="J117" s="59">
        <f>IFERROR('Operated KMs'!J117/'Timetabled kilometres'!J117,0)</f>
        <v>0.96948593926014526</v>
      </c>
      <c r="K117" s="59">
        <f>IFERROR('Operated KMs'!K117/'Timetabled kilometres'!K117,0)</f>
        <v>0.94396404877738349</v>
      </c>
      <c r="L117" s="59">
        <f>IFERROR('Operated KMs'!L117/'Timetabled kilometres'!L117,0)</f>
        <v>0.94087580778611768</v>
      </c>
      <c r="M117" s="59">
        <f>IFERROR('Operated KMs'!M117/'Timetabled kilometres'!M117,0)</f>
        <v>0.90597328275739086</v>
      </c>
      <c r="N117" s="59">
        <f>IFERROR('Operated KMs'!N117/'Timetabled kilometres'!N117,0)</f>
        <v>0.97072694762335054</v>
      </c>
    </row>
    <row r="118" spans="1:14" x14ac:dyDescent="0.2">
      <c r="A118" s="2" t="s">
        <v>9</v>
      </c>
      <c r="B118" s="59">
        <f>IFERROR('Operated KMs'!B118/'Timetabled kilometres'!B118,0)</f>
        <v>0.89455540718432447</v>
      </c>
      <c r="C118" s="59">
        <f>IFERROR('Operated KMs'!C118/'Timetabled kilometres'!C118,0)</f>
        <v>0.86407002702385149</v>
      </c>
      <c r="D118" s="59">
        <f>IFERROR('Operated KMs'!D118/'Timetabled kilometres'!D118,0)</f>
        <v>0.9003177728788162</v>
      </c>
      <c r="E118" s="59">
        <f>IFERROR('Operated KMs'!E118/'Timetabled kilometres'!E118,0)</f>
        <v>0.91031858127754206</v>
      </c>
      <c r="F118" s="59">
        <f>IFERROR('Operated KMs'!F118/'Timetabled kilometres'!F118,0)</f>
        <v>0.93635974682205292</v>
      </c>
      <c r="G118" s="59">
        <f>IFERROR('Operated KMs'!G118/'Timetabled kilometres'!G118,0)</f>
        <v>0.8832819659877349</v>
      </c>
      <c r="H118" s="59">
        <f>IFERROR('Operated KMs'!H118/'Timetabled kilometres'!H118,0)</f>
        <v>0.86242519851379063</v>
      </c>
      <c r="I118" s="59">
        <f>IFERROR('Operated KMs'!I118/'Timetabled kilometres'!I118,0)</f>
        <v>0.97127345475981963</v>
      </c>
      <c r="J118" s="59">
        <f>IFERROR('Operated KMs'!J118/'Timetabled kilometres'!J118,0)</f>
        <v>0.95527238840132422</v>
      </c>
      <c r="K118" s="59">
        <f>IFERROR('Operated KMs'!K118/'Timetabled kilometres'!K118,0)</f>
        <v>0.92683801599393167</v>
      </c>
      <c r="L118" s="59">
        <f>IFERROR('Operated KMs'!L118/'Timetabled kilometres'!L118,0)</f>
        <v>0.91019349083726175</v>
      </c>
      <c r="M118" s="59">
        <f>IFERROR('Operated KMs'!M118/'Timetabled kilometres'!M118,0)</f>
        <v>0.88140253179898309</v>
      </c>
      <c r="N118" s="59">
        <f>IFERROR('Operated KMs'!N118/'Timetabled kilometres'!N118,0)</f>
        <v>0.92972622563625218</v>
      </c>
    </row>
    <row r="119" spans="1:14" x14ac:dyDescent="0.2">
      <c r="A119" s="2" t="s">
        <v>10</v>
      </c>
      <c r="B119" s="59">
        <f>IFERROR('Operated KMs'!B119/'Timetabled kilometres'!B119,0)</f>
        <v>0.96566278102078151</v>
      </c>
      <c r="C119" s="59">
        <f>IFERROR('Operated KMs'!C119/'Timetabled kilometres'!C119,0)</f>
        <v>0.98168302900620685</v>
      </c>
      <c r="D119" s="59">
        <f>IFERROR('Operated KMs'!D119/'Timetabled kilometres'!D119,0)</f>
        <v>0.989283107491714</v>
      </c>
      <c r="E119" s="59">
        <f>IFERROR('Operated KMs'!E119/'Timetabled kilometres'!E119,0)</f>
        <v>0.99034972021815426</v>
      </c>
      <c r="F119" s="59">
        <f>IFERROR('Operated KMs'!F119/'Timetabled kilometres'!F119,0)</f>
        <v>0.97242561064232758</v>
      </c>
      <c r="G119" s="59">
        <f>IFERROR('Operated KMs'!G119/'Timetabled kilometres'!G119,0)</f>
        <v>0.94579667599778039</v>
      </c>
      <c r="H119" s="59">
        <f>IFERROR('Operated KMs'!H119/'Timetabled kilometres'!H119,0)</f>
        <v>0.94832076026594136</v>
      </c>
      <c r="I119" s="59">
        <f>IFERROR('Operated KMs'!I119/'Timetabled kilometres'!I119,0)</f>
        <v>0.96541109045743934</v>
      </c>
      <c r="J119" s="59">
        <f>IFERROR('Operated KMs'!J119/'Timetabled kilometres'!J119,0)</f>
        <v>0.96067128311518257</v>
      </c>
      <c r="K119" s="59">
        <f>IFERROR('Operated KMs'!K119/'Timetabled kilometres'!K119,0)</f>
        <v>0.906822832897616</v>
      </c>
      <c r="L119" s="59">
        <f>IFERROR('Operated KMs'!L119/'Timetabled kilometres'!L119,0)</f>
        <v>0.97001326056787907</v>
      </c>
      <c r="M119" s="59">
        <f>IFERROR('Operated KMs'!M119/'Timetabled kilometres'!M119,0)</f>
        <v>0.91249632376920076</v>
      </c>
      <c r="N119" s="59">
        <f>IFERROR('Operated KMs'!N119/'Timetabled kilometres'!N119,0)</f>
        <v>0.95253187060904454</v>
      </c>
    </row>
    <row r="120" spans="1:14" x14ac:dyDescent="0.2">
      <c r="A120" s="2" t="s">
        <v>11</v>
      </c>
      <c r="B120" s="59">
        <f>IFERROR('Operated KMs'!B120/'Timetabled kilometres'!B120,0)</f>
        <v>0.96513220581229153</v>
      </c>
      <c r="C120" s="59">
        <f>IFERROR('Operated KMs'!C120/'Timetabled kilometres'!C120,0)</f>
        <v>0.9601109910960054</v>
      </c>
      <c r="D120" s="59">
        <f>IFERROR('Operated KMs'!D120/'Timetabled kilometres'!D120,0)</f>
        <v>0.97735792569897029</v>
      </c>
      <c r="E120" s="59">
        <f>IFERROR('Operated KMs'!E120/'Timetabled kilometres'!E120,0)</f>
        <v>0.89520217993001794</v>
      </c>
      <c r="F120" s="59">
        <f>IFERROR('Operated KMs'!F120/'Timetabled kilometres'!F120,0)</f>
        <v>0.92898423293826626</v>
      </c>
      <c r="G120" s="59">
        <f>IFERROR('Operated KMs'!G120/'Timetabled kilometres'!G120,0)</f>
        <v>0.96782015790338594</v>
      </c>
      <c r="H120" s="59">
        <f>IFERROR('Operated KMs'!H120/'Timetabled kilometres'!H120,0)</f>
        <v>0.95290530817951269</v>
      </c>
      <c r="I120" s="59">
        <f>IFERROR('Operated KMs'!I120/'Timetabled kilometres'!I120,0)</f>
        <v>0.94482376869946738</v>
      </c>
      <c r="J120" s="59">
        <f>IFERROR('Operated KMs'!J120/'Timetabled kilometres'!J120,0)</f>
        <v>0.9585883371515117</v>
      </c>
      <c r="K120" s="59">
        <f>IFERROR('Operated KMs'!K120/'Timetabled kilometres'!K120,0)</f>
        <v>0.94105650532705498</v>
      </c>
      <c r="L120" s="59">
        <f>IFERROR('Operated KMs'!L120/'Timetabled kilometres'!L120,0)</f>
        <v>0.95263013446827971</v>
      </c>
      <c r="M120" s="59">
        <f>IFERROR('Operated KMs'!M120/'Timetabled kilometres'!M120,0)</f>
        <v>0.94226540868249942</v>
      </c>
      <c r="N120" s="59">
        <f>IFERROR('Operated KMs'!N120/'Timetabled kilometres'!N120,0)</f>
        <v>0.93481657822926656</v>
      </c>
    </row>
    <row r="121" spans="1:14" x14ac:dyDescent="0.2">
      <c r="A121" s="2" t="s">
        <v>12</v>
      </c>
      <c r="B121" s="59">
        <f>IFERROR('Operated KMs'!B121/'Timetabled kilometres'!B121,0)</f>
        <v>0.96257204301075272</v>
      </c>
      <c r="C121" s="59">
        <f>IFERROR('Operated KMs'!C121/'Timetabled kilometres'!C121,0)</f>
        <v>0.94380567320387065</v>
      </c>
      <c r="D121" s="59">
        <f>IFERROR('Operated KMs'!D121/'Timetabled kilometres'!D121,0)</f>
        <v>0.82909667385392816</v>
      </c>
      <c r="E121" s="59">
        <f>IFERROR('Operated KMs'!E121/'Timetabled kilometres'!E121,0)</f>
        <v>0.89451695974710765</v>
      </c>
      <c r="F121" s="59">
        <f>IFERROR('Operated KMs'!F121/'Timetabled kilometres'!F121,0)</f>
        <v>0.97051324326151167</v>
      </c>
      <c r="G121" s="59">
        <f>IFERROR('Operated KMs'!G121/'Timetabled kilometres'!G121,0)</f>
        <v>0.89175307846257712</v>
      </c>
      <c r="H121" s="59">
        <f>IFERROR('Operated KMs'!H121/'Timetabled kilometres'!H121,0)</f>
        <v>0.96182123215255089</v>
      </c>
      <c r="I121" s="59">
        <f>IFERROR('Operated KMs'!I121/'Timetabled kilometres'!I121,0)</f>
        <v>0.90486044468136606</v>
      </c>
      <c r="J121" s="59">
        <f>IFERROR('Operated KMs'!J121/'Timetabled kilometres'!J121,0)</f>
        <v>0.90940106827582834</v>
      </c>
      <c r="K121" s="59">
        <f>IFERROR('Operated KMs'!K121/'Timetabled kilometres'!K121,0)</f>
        <v>0.95318425438292975</v>
      </c>
      <c r="L121" s="59">
        <f>IFERROR('Operated KMs'!L121/'Timetabled kilometres'!L121,0)</f>
        <v>0.95396900401701312</v>
      </c>
      <c r="M121" s="59">
        <f>IFERROR('Operated KMs'!M121/'Timetabled kilometres'!M121,0)</f>
        <v>0.92888786830951531</v>
      </c>
      <c r="N121" s="59">
        <f>IFERROR('Operated KMs'!N121/'Timetabled kilometres'!N121,0)</f>
        <v>0.92326749085564419</v>
      </c>
    </row>
    <row r="122" spans="1:14" x14ac:dyDescent="0.2">
      <c r="A122" s="7" t="s">
        <v>79</v>
      </c>
      <c r="B122" s="25">
        <f>IFERROR('Operated KMs'!B122/'Timetabled kilometres'!B122,0)</f>
        <v>0.92154610612750965</v>
      </c>
      <c r="C122" s="25">
        <f>IFERROR('Operated KMs'!C122/'Timetabled kilometres'!C122,0)</f>
        <v>0.92482228855748438</v>
      </c>
      <c r="D122" s="25">
        <f>IFERROR('Operated KMs'!D122/'Timetabled kilometres'!D122,0)</f>
        <v>0.92826822462369685</v>
      </c>
      <c r="E122" s="25">
        <f>IFERROR('Operated KMs'!E122/'Timetabled kilometres'!E122,0)</f>
        <v>0.9285392724326198</v>
      </c>
      <c r="F122" s="25">
        <f>IFERROR('Operated KMs'!F122/'Timetabled kilometres'!F122,0)</f>
        <v>0.93741097331687206</v>
      </c>
      <c r="G122" s="25">
        <f>IFERROR('Operated KMs'!G122/'Timetabled kilometres'!G122,0)</f>
        <v>0.92467944246074119</v>
      </c>
      <c r="H122" s="25">
        <f>IFERROR('Operated KMs'!H122/'Timetabled kilometres'!H122,0)</f>
        <v>0.92041153797926645</v>
      </c>
      <c r="I122" s="25">
        <f>IFERROR('Operated KMs'!I122/'Timetabled kilometres'!I122,0)</f>
        <v>0.94256937719656697</v>
      </c>
      <c r="J122" s="25">
        <f>IFERROR('Operated KMs'!J122/'Timetabled kilometres'!J122,0)</f>
        <v>0.94872790480391278</v>
      </c>
      <c r="K122" s="25">
        <f>IFERROR('Operated KMs'!K122/'Timetabled kilometres'!K122,0)</f>
        <v>0.92959375619199414</v>
      </c>
      <c r="L122" s="25">
        <f>IFERROR('Operated KMs'!L122/'Timetabled kilometres'!L122,0)</f>
        <v>0.94895577922938856</v>
      </c>
      <c r="M122" s="25">
        <f>IFERROR('Operated KMs'!M122/'Timetabled kilometres'!M122,0)</f>
        <v>0.92057402020600254</v>
      </c>
      <c r="N122" s="25">
        <f>IFERROR('Operated KMs'!N122/'Timetabled kilometres'!N122,0)</f>
        <v>0.93784665118628319</v>
      </c>
    </row>
    <row r="123" spans="1:14" s="34" customFormat="1" x14ac:dyDescent="0.2">
      <c r="A123" s="12" t="s">
        <v>25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f>IFERROR('Operated KMs'!B124/'Timetabled kilometres'!B124,0)</f>
        <v>0.95963016338770268</v>
      </c>
      <c r="C124" s="59">
        <f>IFERROR('Operated KMs'!C124/'Timetabled kilometres'!C124,0)</f>
        <v>0.94324117290525855</v>
      </c>
      <c r="D124" s="59">
        <f>IFERROR('Operated KMs'!D124/'Timetabled kilometres'!D124,0)</f>
        <v>0.9810969587512407</v>
      </c>
      <c r="E124" s="59">
        <f>IFERROR('Operated KMs'!E124/'Timetabled kilometres'!E124,0)</f>
        <v>0.97478600271836535</v>
      </c>
      <c r="F124" s="59">
        <f>IFERROR('Operated KMs'!F124/'Timetabled kilometres'!F124,0)</f>
        <v>0.98233174891026898</v>
      </c>
      <c r="G124" s="59">
        <f>IFERROR('Operated KMs'!G124/'Timetabled kilometres'!G124,0)</f>
        <v>0.98724521340593385</v>
      </c>
      <c r="H124" s="59">
        <f>IFERROR('Operated KMs'!H124/'Timetabled kilometres'!H124,0)</f>
        <v>0.96440003945867236</v>
      </c>
      <c r="I124" s="59">
        <f>IFERROR('Operated KMs'!I124/'Timetabled kilometres'!I124,0)</f>
        <v>0.94718884596141295</v>
      </c>
      <c r="J124" s="59">
        <f>IFERROR('Operated KMs'!J124/'Timetabled kilometres'!J124,0)</f>
        <v>0.98460837952504277</v>
      </c>
      <c r="K124" s="59">
        <f>IFERROR('Operated KMs'!K124/'Timetabled kilometres'!K124,0)</f>
        <v>0.95505707980616839</v>
      </c>
      <c r="L124" s="59">
        <f>IFERROR('Operated KMs'!L124/'Timetabled kilometres'!L124,0)</f>
        <v>0.90112405591398959</v>
      </c>
      <c r="M124" s="59">
        <f>IFERROR('Operated KMs'!M124/'Timetabled kilometres'!M124,0)</f>
        <v>0.85718215808068088</v>
      </c>
      <c r="N124" s="59">
        <f>IFERROR('Operated KMs'!N124/'Timetabled kilometres'!N124,0)</f>
        <v>0.88492619796659833</v>
      </c>
    </row>
    <row r="125" spans="1:14" s="34" customFormat="1" x14ac:dyDescent="0.2">
      <c r="A125" s="2" t="s">
        <v>5</v>
      </c>
      <c r="B125" s="59">
        <f>IFERROR('Operated KMs'!B125/'Timetabled kilometres'!B125,0)</f>
        <v>0.96100221728640989</v>
      </c>
      <c r="C125" s="59">
        <f>IFERROR('Operated KMs'!C125/'Timetabled kilometres'!C125,0)</f>
        <v>0.92599019307220887</v>
      </c>
      <c r="D125" s="59">
        <f>IFERROR('Operated KMs'!D125/'Timetabled kilometres'!D125,0)</f>
        <v>0.88456244902272307</v>
      </c>
      <c r="E125" s="59">
        <f>IFERROR('Operated KMs'!E125/'Timetabled kilometres'!E125,0)</f>
        <v>0.9878788454651215</v>
      </c>
      <c r="F125" s="59">
        <f>IFERROR('Operated KMs'!F125/'Timetabled kilometres'!F125,0)</f>
        <v>0.97041834426024542</v>
      </c>
      <c r="G125" s="59">
        <f>IFERROR('Operated KMs'!G125/'Timetabled kilometres'!G125,0)</f>
        <v>0.99391875596933588</v>
      </c>
      <c r="H125" s="59">
        <f>IFERROR('Operated KMs'!H125/'Timetabled kilometres'!H125,0)</f>
        <v>0.98449225460133638</v>
      </c>
      <c r="I125" s="59">
        <f>IFERROR('Operated KMs'!I125/'Timetabled kilometres'!I125,0)</f>
        <v>0.90833338722735724</v>
      </c>
      <c r="J125" s="59">
        <f>IFERROR('Operated KMs'!J125/'Timetabled kilometres'!J125,0)</f>
        <v>0.97840411096657331</v>
      </c>
      <c r="K125" s="59">
        <f>IFERROR('Operated KMs'!K125/'Timetabled kilometres'!K125,0)</f>
        <v>0.94705244142896305</v>
      </c>
      <c r="L125" s="59">
        <f>IFERROR('Operated KMs'!L125/'Timetabled kilometres'!L125,0)</f>
        <v>0.98093453956972132</v>
      </c>
      <c r="M125" s="59">
        <f>IFERROR('Operated KMs'!M125/'Timetabled kilometres'!M125,0)</f>
        <v>0.96012726383215641</v>
      </c>
      <c r="N125" s="59">
        <f>IFERROR('Operated KMs'!N125/'Timetabled kilometres'!N125,0)</f>
        <v>0.95044170612315781</v>
      </c>
    </row>
    <row r="126" spans="1:14" s="34" customFormat="1" x14ac:dyDescent="0.2">
      <c r="A126" s="2" t="s">
        <v>6</v>
      </c>
      <c r="B126" s="59">
        <f>IFERROR('Operated KMs'!B126/'Timetabled kilometres'!B126,0)</f>
        <v>0.98298124862178682</v>
      </c>
      <c r="C126" s="59">
        <f>IFERROR('Operated KMs'!C126/'Timetabled kilometres'!C126,0)</f>
        <v>0.98824536486453141</v>
      </c>
      <c r="D126" s="59">
        <f>IFERROR('Operated KMs'!D126/'Timetabled kilometres'!D126,0)</f>
        <v>0.99344552202230074</v>
      </c>
      <c r="E126" s="59">
        <f>IFERROR('Operated KMs'!E126/'Timetabled kilometres'!E126,0)</f>
        <v>0.97067561438111749</v>
      </c>
      <c r="F126" s="59">
        <f>IFERROR('Operated KMs'!F126/'Timetabled kilometres'!F126,0)</f>
        <v>0.98381452500218258</v>
      </c>
      <c r="G126" s="59">
        <f>IFERROR('Operated KMs'!G126/'Timetabled kilometres'!G126,0)</f>
        <v>0.9860397785465409</v>
      </c>
      <c r="H126" s="59">
        <f>IFERROR('Operated KMs'!H126/'Timetabled kilometres'!H126,0)</f>
        <v>0.98517323821800207</v>
      </c>
      <c r="I126" s="59">
        <f>IFERROR('Operated KMs'!I126/'Timetabled kilometres'!I126,0)</f>
        <v>0.98295185526227702</v>
      </c>
      <c r="J126" s="59">
        <f>IFERROR('Operated KMs'!J126/'Timetabled kilometres'!J126,0)</f>
        <v>0.9786595953525129</v>
      </c>
      <c r="K126" s="59">
        <f>IFERROR('Operated KMs'!K126/'Timetabled kilometres'!K126,0)</f>
        <v>0.92088206237930925</v>
      </c>
      <c r="L126" s="59">
        <f>IFERROR('Operated KMs'!L126/'Timetabled kilometres'!L126,0)</f>
        <v>0.97018784044485418</v>
      </c>
      <c r="M126" s="59">
        <f>IFERROR('Operated KMs'!M126/'Timetabled kilometres'!M126,0)</f>
        <v>0.98972231854129655</v>
      </c>
      <c r="N126" s="59">
        <f>IFERROR('Operated KMs'!N126/'Timetabled kilometres'!N126,0)</f>
        <v>0.98899850547546309</v>
      </c>
    </row>
    <row r="127" spans="1:14" s="34" customFormat="1" x14ac:dyDescent="0.2">
      <c r="A127" s="2" t="s">
        <v>78</v>
      </c>
      <c r="B127" s="59">
        <f>IFERROR('Operated KMs'!B127/'Timetabled kilometres'!B127,0)</f>
        <v>0.89926388280522007</v>
      </c>
      <c r="C127" s="59">
        <f>IFERROR('Operated KMs'!C127/'Timetabled kilometres'!C127,0)</f>
        <v>0.88587369426155704</v>
      </c>
      <c r="D127" s="59">
        <f>IFERROR('Operated KMs'!D127/'Timetabled kilometres'!D127,0)</f>
        <v>0.9114147424203437</v>
      </c>
      <c r="E127" s="59">
        <f>IFERROR('Operated KMs'!E127/'Timetabled kilometres'!E127,0)</f>
        <v>0.91444094038923229</v>
      </c>
      <c r="F127" s="59">
        <f>IFERROR('Operated KMs'!F127/'Timetabled kilometres'!F127,0)</f>
        <v>0.97789657057171875</v>
      </c>
      <c r="G127" s="59">
        <f>IFERROR('Operated KMs'!G127/'Timetabled kilometres'!G127,0)</f>
        <v>0.96501569402743914</v>
      </c>
      <c r="H127" s="59">
        <f>IFERROR('Operated KMs'!H127/'Timetabled kilometres'!H127,0)</f>
        <v>0.86198159472913327</v>
      </c>
      <c r="I127" s="59">
        <f>IFERROR('Operated KMs'!I127/'Timetabled kilometres'!I127,0)</f>
        <v>0.90930191484864131</v>
      </c>
      <c r="J127" s="59">
        <f>IFERROR('Operated KMs'!J127/'Timetabled kilometres'!J127,0)</f>
        <v>0.88505604391625947</v>
      </c>
      <c r="K127" s="59">
        <f>IFERROR('Operated KMs'!K127/'Timetabled kilometres'!K127,0)</f>
        <v>0.88919109180727041</v>
      </c>
      <c r="L127" s="59">
        <f>IFERROR('Operated KMs'!L127/'Timetabled kilometres'!L127,0)</f>
        <v>0.92354412561273624</v>
      </c>
      <c r="M127" s="59">
        <f>IFERROR('Operated KMs'!M127/'Timetabled kilometres'!M127,0)</f>
        <v>0.83876396881977355</v>
      </c>
      <c r="N127" s="59">
        <f>IFERROR('Operated KMs'!N127/'Timetabled kilometres'!N127,0)</f>
        <v>0.89153656299673856</v>
      </c>
    </row>
    <row r="128" spans="1:14" s="34" customFormat="1" x14ac:dyDescent="0.2">
      <c r="A128" s="2" t="s">
        <v>7</v>
      </c>
      <c r="B128" s="59">
        <f>IFERROR('Operated KMs'!B128/'Timetabled kilometres'!B128,0)</f>
        <v>0.90116767451500879</v>
      </c>
      <c r="C128" s="59">
        <f>IFERROR('Operated KMs'!C128/'Timetabled kilometres'!C128,0)</f>
        <v>0.93302720591198773</v>
      </c>
      <c r="D128" s="59">
        <f>IFERROR('Operated KMs'!D128/'Timetabled kilometres'!D128,0)</f>
        <v>0.96139970837459154</v>
      </c>
      <c r="E128" s="59">
        <f>IFERROR('Operated KMs'!E128/'Timetabled kilometres'!E128,0)</f>
        <v>0.97063452700699127</v>
      </c>
      <c r="F128" s="59">
        <f>IFERROR('Operated KMs'!F128/'Timetabled kilometres'!F128,0)</f>
        <v>0.97950561615951093</v>
      </c>
      <c r="G128" s="59">
        <f>IFERROR('Operated KMs'!G128/'Timetabled kilometres'!G128,0)</f>
        <v>0.97623708535247955</v>
      </c>
      <c r="H128" s="59">
        <f>IFERROR('Operated KMs'!H128/'Timetabled kilometres'!H128,0)</f>
        <v>0.88931974873149988</v>
      </c>
      <c r="I128" s="59">
        <f>IFERROR('Operated KMs'!I128/'Timetabled kilometres'!I128,0)</f>
        <v>0.9289729018105618</v>
      </c>
      <c r="J128" s="59">
        <f>IFERROR('Operated KMs'!J128/'Timetabled kilometres'!J128,0)</f>
        <v>0.96628580020037724</v>
      </c>
      <c r="K128" s="59">
        <f>IFERROR('Operated KMs'!K128/'Timetabled kilometres'!K128,0)</f>
        <v>0.86526744645012177</v>
      </c>
      <c r="L128" s="59">
        <f>IFERROR('Operated KMs'!L128/'Timetabled kilometres'!L128,0)</f>
        <v>0.90920757811186759</v>
      </c>
      <c r="M128" s="59">
        <f>IFERROR('Operated KMs'!M128/'Timetabled kilometres'!M128,0)</f>
        <v>0.88324237627458391</v>
      </c>
      <c r="N128" s="59">
        <f>IFERROR('Operated KMs'!N128/'Timetabled kilometres'!N128,0)</f>
        <v>0.89520162393353075</v>
      </c>
    </row>
    <row r="129" spans="1:14" s="34" customFormat="1" x14ac:dyDescent="0.2">
      <c r="A129" s="2" t="s">
        <v>8</v>
      </c>
      <c r="B129" s="59">
        <f>IFERROR('Operated KMs'!B129/'Timetabled kilometres'!B129,0)</f>
        <v>0.95874602903966766</v>
      </c>
      <c r="C129" s="59">
        <f>IFERROR('Operated KMs'!C129/'Timetabled kilometres'!C129,0)</f>
        <v>0.95642504378368631</v>
      </c>
      <c r="D129" s="59">
        <f>IFERROR('Operated KMs'!D129/'Timetabled kilometres'!D129,0)</f>
        <v>0.9623747284795281</v>
      </c>
      <c r="E129" s="59">
        <f>IFERROR('Operated KMs'!E129/'Timetabled kilometres'!E129,0)</f>
        <v>0.96945482419076134</v>
      </c>
      <c r="F129" s="59">
        <f>IFERROR('Operated KMs'!F129/'Timetabled kilometres'!F129,0)</f>
        <v>0.97504879513599119</v>
      </c>
      <c r="G129" s="59">
        <f>IFERROR('Operated KMs'!G129/'Timetabled kilometres'!G129,0)</f>
        <v>0.98850368251765963</v>
      </c>
      <c r="H129" s="59">
        <f>IFERROR('Operated KMs'!H129/'Timetabled kilometres'!H129,0)</f>
        <v>0.90242814355235457</v>
      </c>
      <c r="I129" s="59">
        <f>IFERROR('Operated KMs'!I129/'Timetabled kilometres'!I129,0)</f>
        <v>0.9433466906043777</v>
      </c>
      <c r="J129" s="59">
        <f>IFERROR('Operated KMs'!J129/'Timetabled kilometres'!J129,0)</f>
        <v>0.98123246902117522</v>
      </c>
      <c r="K129" s="59">
        <f>IFERROR('Operated KMs'!K129/'Timetabled kilometres'!K129,0)</f>
        <v>0.9264503414913422</v>
      </c>
      <c r="L129" s="59">
        <f>IFERROR('Operated KMs'!L129/'Timetabled kilometres'!L129,0)</f>
        <v>0.9319244812418308</v>
      </c>
      <c r="M129" s="59">
        <f>IFERROR('Operated KMs'!M129/'Timetabled kilometres'!M129,0)</f>
        <v>0.96180936371404779</v>
      </c>
      <c r="N129" s="59">
        <f>IFERROR('Operated KMs'!N129/'Timetabled kilometres'!N129,0)</f>
        <v>0.93080834509166344</v>
      </c>
    </row>
    <row r="130" spans="1:14" s="34" customFormat="1" x14ac:dyDescent="0.2">
      <c r="A130" s="2" t="s">
        <v>9</v>
      </c>
      <c r="B130" s="59">
        <f>IFERROR('Operated KMs'!B130/'Timetabled kilometres'!B130,0)</f>
        <v>0.92686488319842519</v>
      </c>
      <c r="C130" s="59">
        <f>IFERROR('Operated KMs'!C130/'Timetabled kilometres'!C130,0)</f>
        <v>0.92979415399491905</v>
      </c>
      <c r="D130" s="59">
        <f>IFERROR('Operated KMs'!D130/'Timetabled kilometres'!D130,0)</f>
        <v>0.91863353733390607</v>
      </c>
      <c r="E130" s="59">
        <f>IFERROR('Operated KMs'!E130/'Timetabled kilometres'!E130,0)</f>
        <v>0.85872311431806192</v>
      </c>
      <c r="F130" s="59">
        <f>IFERROR('Operated KMs'!F130/'Timetabled kilometres'!F130,0)</f>
        <v>0.97337979860252044</v>
      </c>
      <c r="G130" s="59">
        <f>IFERROR('Operated KMs'!G130/'Timetabled kilometres'!G130,0)</f>
        <v>0.98833465717720248</v>
      </c>
      <c r="H130" s="59">
        <f>IFERROR('Operated KMs'!H130/'Timetabled kilometres'!H130,0)</f>
        <v>0.91064384674354648</v>
      </c>
      <c r="I130" s="59">
        <f>IFERROR('Operated KMs'!I130/'Timetabled kilometres'!I130,0)</f>
        <v>0.92643609118377601</v>
      </c>
      <c r="J130" s="59">
        <f>IFERROR('Operated KMs'!J130/'Timetabled kilometres'!J130,0)</f>
        <v>0.89312453694896543</v>
      </c>
      <c r="K130" s="59">
        <f>IFERROR('Operated KMs'!K130/'Timetabled kilometres'!K130,0)</f>
        <v>0.89149040850091799</v>
      </c>
      <c r="L130" s="59">
        <f>IFERROR('Operated KMs'!L130/'Timetabled kilometres'!L130,0)</f>
        <v>0.87606769039444465</v>
      </c>
      <c r="M130" s="59">
        <f>IFERROR('Operated KMs'!M130/'Timetabled kilometres'!M130,0)</f>
        <v>0.88452441972080686</v>
      </c>
      <c r="N130" s="59">
        <f>IFERROR('Operated KMs'!N130/'Timetabled kilometres'!N130,0)</f>
        <v>0.82969531210185399</v>
      </c>
    </row>
    <row r="131" spans="1:14" s="34" customFormat="1" x14ac:dyDescent="0.2">
      <c r="A131" s="2" t="s">
        <v>10</v>
      </c>
      <c r="B131" s="59">
        <f>IFERROR('Operated KMs'!B131/'Timetabled kilometres'!B131,0)</f>
        <v>0.98207593094180601</v>
      </c>
      <c r="C131" s="59">
        <f>IFERROR('Operated KMs'!C131/'Timetabled kilometres'!C131,0)</f>
        <v>0.95052804025220761</v>
      </c>
      <c r="D131" s="59">
        <f>IFERROR('Operated KMs'!D131/'Timetabled kilometres'!D131,0)</f>
        <v>0.94879062573047446</v>
      </c>
      <c r="E131" s="59">
        <f>IFERROR('Operated KMs'!E131/'Timetabled kilometres'!E131,0)</f>
        <v>0.93362331330073578</v>
      </c>
      <c r="F131" s="59">
        <f>IFERROR('Operated KMs'!F131/'Timetabled kilometres'!F131,0)</f>
        <v>0.99331516515418883</v>
      </c>
      <c r="G131" s="59">
        <f>IFERROR('Operated KMs'!G131/'Timetabled kilometres'!G131,0)</f>
        <v>0.99702894126299768</v>
      </c>
      <c r="H131" s="59">
        <f>IFERROR('Operated KMs'!H131/'Timetabled kilometres'!H131,0)</f>
        <v>0.93005370689629219</v>
      </c>
      <c r="I131" s="59">
        <f>IFERROR('Operated KMs'!I131/'Timetabled kilometres'!I131,0)</f>
        <v>0.94308622485691351</v>
      </c>
      <c r="J131" s="59">
        <f>IFERROR('Operated KMs'!J131/'Timetabled kilometres'!J131,0)</f>
        <v>0.93131772712060978</v>
      </c>
      <c r="K131" s="59">
        <f>IFERROR('Operated KMs'!K131/'Timetabled kilometres'!K131,0)</f>
        <v>0.90331151113626573</v>
      </c>
      <c r="L131" s="59">
        <f>IFERROR('Operated KMs'!L131/'Timetabled kilometres'!L131,0)</f>
        <v>0.88561162771206026</v>
      </c>
      <c r="M131" s="59">
        <f>IFERROR('Operated KMs'!M131/'Timetabled kilometres'!M131,0)</f>
        <v>0.96421680778150498</v>
      </c>
      <c r="N131" s="59">
        <f>IFERROR('Operated KMs'!N131/'Timetabled kilometres'!N131,0)</f>
        <v>0.89159601761309726</v>
      </c>
    </row>
    <row r="132" spans="1:14" s="34" customFormat="1" x14ac:dyDescent="0.2">
      <c r="A132" s="2" t="s">
        <v>11</v>
      </c>
      <c r="B132" s="59">
        <f>IFERROR('Operated KMs'!B132/'Timetabled kilometres'!B132,0)</f>
        <v>0.96080454037401875</v>
      </c>
      <c r="C132" s="59">
        <f>IFERROR('Operated KMs'!C132/'Timetabled kilometres'!C132,0)</f>
        <v>0.97143106345976959</v>
      </c>
      <c r="D132" s="59">
        <f>IFERROR('Operated KMs'!D132/'Timetabled kilometres'!D132,0)</f>
        <v>0.97737586428442191</v>
      </c>
      <c r="E132" s="59">
        <f>IFERROR('Operated KMs'!E132/'Timetabled kilometres'!E132,0)</f>
        <v>0.97178205823640451</v>
      </c>
      <c r="F132" s="59">
        <f>IFERROR('Operated KMs'!F132/'Timetabled kilometres'!F132,0)</f>
        <v>0.97241195501665156</v>
      </c>
      <c r="G132" s="59">
        <f>IFERROR('Operated KMs'!G132/'Timetabled kilometres'!G132,0)</f>
        <v>0.98535435198238863</v>
      </c>
      <c r="H132" s="59">
        <f>IFERROR('Operated KMs'!H132/'Timetabled kilometres'!H132,0)</f>
        <v>0.97875669843770752</v>
      </c>
      <c r="I132" s="59">
        <f>IFERROR('Operated KMs'!I132/'Timetabled kilometres'!I132,0)</f>
        <v>0.96686794356013694</v>
      </c>
      <c r="J132" s="59">
        <f>IFERROR('Operated KMs'!J132/'Timetabled kilometres'!J132,0)</f>
        <v>0.95689976100549412</v>
      </c>
      <c r="K132" s="59">
        <f>IFERROR('Operated KMs'!K132/'Timetabled kilometres'!K132,0)</f>
        <v>0.93759143750765217</v>
      </c>
      <c r="L132" s="59">
        <f>IFERROR('Operated KMs'!L132/'Timetabled kilometres'!L132,0)</f>
        <v>0.95269930644957912</v>
      </c>
      <c r="M132" s="59">
        <f>IFERROR('Operated KMs'!M132/'Timetabled kilometres'!M132,0)</f>
        <v>0.94854288789258412</v>
      </c>
      <c r="N132" s="59">
        <f>IFERROR('Operated KMs'!N132/'Timetabled kilometres'!N132,0)</f>
        <v>0.97463643158767188</v>
      </c>
    </row>
    <row r="133" spans="1:14" s="34" customFormat="1" x14ac:dyDescent="0.2">
      <c r="A133" s="2" t="s">
        <v>12</v>
      </c>
      <c r="B133" s="59">
        <f>IFERROR('Operated KMs'!B133/'Timetabled kilometres'!B133,0)</f>
        <v>0.9501883204740591</v>
      </c>
      <c r="C133" s="59">
        <f>IFERROR('Operated KMs'!C133/'Timetabled kilometres'!C133,0)</f>
        <v>0.90524994022883642</v>
      </c>
      <c r="D133" s="59">
        <f>IFERROR('Operated KMs'!D133/'Timetabled kilometres'!D133,0)</f>
        <v>0.99058614705504577</v>
      </c>
      <c r="E133" s="59">
        <f>IFERROR('Operated KMs'!E133/'Timetabled kilometres'!E133,0)</f>
        <v>0.95356653786911705</v>
      </c>
      <c r="F133" s="59">
        <f>IFERROR('Operated KMs'!F133/'Timetabled kilometres'!F133,0)</f>
        <v>0.98904529648020945</v>
      </c>
      <c r="G133" s="59">
        <f>IFERROR('Operated KMs'!G133/'Timetabled kilometres'!G133,0)</f>
        <v>0.99356229873104496</v>
      </c>
      <c r="H133" s="59">
        <f>IFERROR('Operated KMs'!H133/'Timetabled kilometres'!H133,0)</f>
        <v>0.95744701694735757</v>
      </c>
      <c r="I133" s="59">
        <f>IFERROR('Operated KMs'!I133/'Timetabled kilometres'!I133,0)</f>
        <v>0.91017014821273334</v>
      </c>
      <c r="J133" s="59">
        <f>IFERROR('Operated KMs'!J133/'Timetabled kilometres'!J133,0)</f>
        <v>0.98857351544101313</v>
      </c>
      <c r="K133" s="59">
        <f>IFERROR('Operated KMs'!K133/'Timetabled kilometres'!K133,0)</f>
        <v>0.95995903310206276</v>
      </c>
      <c r="L133" s="59">
        <f>IFERROR('Operated KMs'!L133/'Timetabled kilometres'!L133,0)</f>
        <v>0.97779839898990828</v>
      </c>
      <c r="M133" s="59">
        <f>IFERROR('Operated KMs'!M133/'Timetabled kilometres'!M133,0)</f>
        <v>0.9844561582781749</v>
      </c>
      <c r="N133" s="59">
        <f>IFERROR('Operated KMs'!N133/'Timetabled kilometres'!N133,0)</f>
        <v>0.94553254459446257</v>
      </c>
    </row>
    <row r="134" spans="1:14" s="34" customFormat="1" x14ac:dyDescent="0.2">
      <c r="A134" s="7" t="s">
        <v>79</v>
      </c>
      <c r="B134" s="25">
        <f>IFERROR('Operated KMs'!B134/'Timetabled kilometres'!B134,0)</f>
        <v>0.94864406124387368</v>
      </c>
      <c r="C134" s="25">
        <f>IFERROR('Operated KMs'!C134/'Timetabled kilometres'!C134,0)</f>
        <v>0.9390559006671011</v>
      </c>
      <c r="D134" s="25">
        <f>IFERROR('Operated KMs'!D134/'Timetabled kilometres'!D134,0)</f>
        <v>0.94658827388155309</v>
      </c>
      <c r="E134" s="25">
        <f>IFERROR('Operated KMs'!E134/'Timetabled kilometres'!E134,0)</f>
        <v>0.95235209764507778</v>
      </c>
      <c r="F134" s="25">
        <f>IFERROR('Operated KMs'!F134/'Timetabled kilometres'!F134,0)</f>
        <v>0.97871733831756169</v>
      </c>
      <c r="G134" s="25">
        <f>IFERROR('Operated KMs'!G134/'Timetabled kilometres'!G134,0)</f>
        <v>0.98760826129966472</v>
      </c>
      <c r="H134" s="25">
        <f>IFERROR('Operated KMs'!H134/'Timetabled kilometres'!H134,0)</f>
        <v>0.93563290860020365</v>
      </c>
      <c r="I134" s="25">
        <f>IFERROR('Operated KMs'!I134/'Timetabled kilometres'!I134,0)</f>
        <v>0.93383009336409617</v>
      </c>
      <c r="J134" s="25">
        <f>IFERROR('Operated KMs'!J134/'Timetabled kilometres'!J134,0)</f>
        <v>0.95425586690837549</v>
      </c>
      <c r="K134" s="25">
        <f>IFERROR('Operated KMs'!K134/'Timetabled kilometres'!K134,0)</f>
        <v>0.91844999273149019</v>
      </c>
      <c r="L134" s="25">
        <f>IFERROR('Operated KMs'!L134/'Timetabled kilometres'!L134,0)</f>
        <v>0.92914346035582362</v>
      </c>
      <c r="M134" s="25">
        <f>IFERROR('Operated KMs'!M134/'Timetabled kilometres'!M134,0)</f>
        <v>0.93254242600991166</v>
      </c>
      <c r="N134" s="25">
        <f>IFERROR('Operated KMs'!N134/'Timetabled kilometres'!N134,0)</f>
        <v>0.91710592161569471</v>
      </c>
    </row>
    <row r="135" spans="1:14" s="34" customFormat="1" x14ac:dyDescent="0.2">
      <c r="A135" s="12" t="s">
        <v>25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f>IFERROR('Operated KMs'!B136/'Timetabled kilometres'!B136,0)</f>
        <v>0.97279657444915402</v>
      </c>
      <c r="C136" s="59">
        <f>IFERROR('Operated KMs'!C136/'Timetabled kilometres'!C136,0)</f>
        <v>0.9632202410438061</v>
      </c>
      <c r="D136" s="59">
        <f>IFERROR('Operated KMs'!D136/'Timetabled kilometres'!D136,0)</f>
        <v>0.95020568198114397</v>
      </c>
      <c r="E136" s="59">
        <f>IFERROR('Operated KMs'!E136/'Timetabled kilometres'!E136,0)</f>
        <v>0.98250443301115142</v>
      </c>
      <c r="F136" s="59">
        <f>IFERROR('Operated KMs'!F136/'Timetabled kilometres'!F136,0)</f>
        <v>0.96967791068067666</v>
      </c>
      <c r="G136" s="59">
        <f>IFERROR('Operated KMs'!G136/'Timetabled kilometres'!G136,0)</f>
        <v>0.98150259126048733</v>
      </c>
      <c r="H136" s="59">
        <f>IFERROR('Operated KMs'!H136/'Timetabled kilometres'!H136,0)</f>
        <v>0.97601426385202306</v>
      </c>
      <c r="I136" s="59">
        <f>IFERROR('Operated KMs'!I136/'Timetabled kilometres'!I136,0)</f>
        <v>0.97248144751170973</v>
      </c>
      <c r="J136" s="59">
        <f>IFERROR('Operated KMs'!J136/'Timetabled kilometres'!J136,0)</f>
        <v>0.97703412650206889</v>
      </c>
      <c r="K136" s="59">
        <f>IFERROR('Operated KMs'!K136/'Timetabled kilometres'!K136,0)</f>
        <v>0.97901454395069243</v>
      </c>
      <c r="L136" s="59">
        <f>IFERROR('Operated KMs'!L136/'Timetabled kilometres'!L136,0)</f>
        <v>0.9743999961774501</v>
      </c>
      <c r="M136" s="59">
        <f>IFERROR('Operated KMs'!M136/'Timetabled kilometres'!M136,0)</f>
        <v>0.9114366803962265</v>
      </c>
      <c r="N136" s="59">
        <f>IFERROR('Operated KMs'!N136/'Timetabled kilometres'!N136,0)</f>
        <v>0.96132844526388539</v>
      </c>
    </row>
    <row r="137" spans="1:14" s="34" customFormat="1" x14ac:dyDescent="0.2">
      <c r="A137" s="2" t="s">
        <v>5</v>
      </c>
      <c r="B137" s="59">
        <f>IFERROR('Operated KMs'!B137/'Timetabled kilometres'!B137,0)</f>
        <v>0.96398909312545578</v>
      </c>
      <c r="C137" s="59">
        <f>IFERROR('Operated KMs'!C137/'Timetabled kilometres'!C137,0)</f>
        <v>0.94536575099609754</v>
      </c>
      <c r="D137" s="59">
        <f>IFERROR('Operated KMs'!D137/'Timetabled kilometres'!D137,0)</f>
        <v>0.97538477017925085</v>
      </c>
      <c r="E137" s="59">
        <f>IFERROR('Operated KMs'!E137/'Timetabled kilometres'!E137,0)</f>
        <v>0.97294314533303417</v>
      </c>
      <c r="F137" s="59">
        <f>IFERROR('Operated KMs'!F137/'Timetabled kilometres'!F137,0)</f>
        <v>0.98163824349806583</v>
      </c>
      <c r="G137" s="59">
        <f>IFERROR('Operated KMs'!G137/'Timetabled kilometres'!G137,0)</f>
        <v>0.93198710440435062</v>
      </c>
      <c r="H137" s="59">
        <f>IFERROR('Operated KMs'!H137/'Timetabled kilometres'!H137,0)</f>
        <v>0.90585504731741562</v>
      </c>
      <c r="I137" s="59">
        <f>IFERROR('Operated KMs'!I137/'Timetabled kilometres'!I137,0)</f>
        <v>0.89433194386718773</v>
      </c>
      <c r="J137" s="59">
        <f>IFERROR('Operated KMs'!J137/'Timetabled kilometres'!J137,0)</f>
        <v>0.97853500460050125</v>
      </c>
      <c r="K137" s="59">
        <f>IFERROR('Operated KMs'!K137/'Timetabled kilometres'!K137,0)</f>
        <v>0.96668945998077371</v>
      </c>
      <c r="L137" s="59">
        <f>IFERROR('Operated KMs'!L137/'Timetabled kilometres'!L137,0)</f>
        <v>0.9727254085711462</v>
      </c>
      <c r="M137" s="59">
        <f>IFERROR('Operated KMs'!M137/'Timetabled kilometres'!M137,0)</f>
        <v>0.92270039782341273</v>
      </c>
      <c r="N137" s="59">
        <f>IFERROR('Operated KMs'!N137/'Timetabled kilometres'!N137,0)</f>
        <v>0.96781196149539161</v>
      </c>
    </row>
    <row r="138" spans="1:14" s="34" customFormat="1" x14ac:dyDescent="0.2">
      <c r="A138" s="2" t="s">
        <v>6</v>
      </c>
      <c r="B138" s="59">
        <f>IFERROR('Operated KMs'!B138/'Timetabled kilometres'!B138,0)</f>
        <v>0.98591122369211748</v>
      </c>
      <c r="C138" s="59">
        <f>IFERROR('Operated KMs'!C138/'Timetabled kilometres'!C138,0)</f>
        <v>0.97945968400292682</v>
      </c>
      <c r="D138" s="59">
        <f>IFERROR('Operated KMs'!D138/'Timetabled kilometres'!D138,0)</f>
        <v>0.98408394165111557</v>
      </c>
      <c r="E138" s="59">
        <f>IFERROR('Operated KMs'!E138/'Timetabled kilometres'!E138,0)</f>
        <v>0.98646794781175007</v>
      </c>
      <c r="F138" s="59">
        <f>IFERROR('Operated KMs'!F138/'Timetabled kilometres'!F138,0)</f>
        <v>0.99716847696928923</v>
      </c>
      <c r="G138" s="59">
        <f>IFERROR('Operated KMs'!G138/'Timetabled kilometres'!G138,0)</f>
        <v>0.98580847480985567</v>
      </c>
      <c r="H138" s="59">
        <f>IFERROR('Operated KMs'!H138/'Timetabled kilometres'!H138,0)</f>
        <v>0.98588243780754792</v>
      </c>
      <c r="I138" s="59">
        <f>IFERROR('Operated KMs'!I138/'Timetabled kilometres'!I138,0)</f>
        <v>0.99994838228758376</v>
      </c>
      <c r="J138" s="59">
        <f>IFERROR('Operated KMs'!J138/'Timetabled kilometres'!J138,0)</f>
        <v>0.97991082960869602</v>
      </c>
      <c r="K138" s="59">
        <f>IFERROR('Operated KMs'!K138/'Timetabled kilometres'!K138,0)</f>
        <v>0.90500685833922512</v>
      </c>
      <c r="L138" s="59">
        <f>IFERROR('Operated KMs'!L138/'Timetabled kilometres'!L138,0)</f>
        <v>1.0048369895839413</v>
      </c>
      <c r="M138" s="59">
        <f>IFERROR('Operated KMs'!M138/'Timetabled kilometres'!M138,0)</f>
        <v>0.89316526276505526</v>
      </c>
      <c r="N138" s="59">
        <f>IFERROR('Operated KMs'!N138/'Timetabled kilometres'!N138,0)</f>
        <v>0.96695306766879385</v>
      </c>
    </row>
    <row r="139" spans="1:14" s="34" customFormat="1" x14ac:dyDescent="0.2">
      <c r="A139" s="2" t="s">
        <v>78</v>
      </c>
      <c r="B139" s="59">
        <f>IFERROR('Operated KMs'!B139/'Timetabled kilometres'!B139,0)</f>
        <v>0.90677416927000043</v>
      </c>
      <c r="C139" s="59">
        <f>IFERROR('Operated KMs'!C139/'Timetabled kilometres'!C139,0)</f>
        <v>0.88805089122058134</v>
      </c>
      <c r="D139" s="59">
        <f>IFERROR('Operated KMs'!D139/'Timetabled kilometres'!D139,0)</f>
        <v>0.93879391713582261</v>
      </c>
      <c r="E139" s="59">
        <f>IFERROR('Operated KMs'!E139/'Timetabled kilometres'!E139,0)</f>
        <v>0.88253522501306614</v>
      </c>
      <c r="F139" s="59">
        <f>IFERROR('Operated KMs'!F139/'Timetabled kilometres'!F139,0)</f>
        <v>0.92039960718235181</v>
      </c>
      <c r="G139" s="59">
        <f>IFERROR('Operated KMs'!G139/'Timetabled kilometres'!G139,0)</f>
        <v>0.95616905211022729</v>
      </c>
      <c r="H139" s="59">
        <f>IFERROR('Operated KMs'!H139/'Timetabled kilometres'!H139,0)</f>
        <v>0.93289302611735958</v>
      </c>
      <c r="I139" s="59">
        <f>IFERROR('Operated KMs'!I139/'Timetabled kilometres'!I139,0)</f>
        <v>0.93917088772605173</v>
      </c>
      <c r="J139" s="59">
        <f>IFERROR('Operated KMs'!J139/'Timetabled kilometres'!J139,0)</f>
        <v>0.92572498835712969</v>
      </c>
      <c r="K139" s="59">
        <f>IFERROR('Operated KMs'!K139/'Timetabled kilometres'!K139,0)</f>
        <v>0.92751909840637747</v>
      </c>
      <c r="L139" s="59">
        <f>IFERROR('Operated KMs'!L139/'Timetabled kilometres'!L139,0)</f>
        <v>0.952417370956816</v>
      </c>
      <c r="M139" s="59">
        <f>IFERROR('Operated KMs'!M139/'Timetabled kilometres'!M139,0)</f>
        <v>0.90006968085701677</v>
      </c>
      <c r="N139" s="59">
        <f>IFERROR('Operated KMs'!N139/'Timetabled kilometres'!N139,0)</f>
        <v>0.93945823094855974</v>
      </c>
    </row>
    <row r="140" spans="1:14" s="34" customFormat="1" x14ac:dyDescent="0.2">
      <c r="A140" s="2" t="s">
        <v>7</v>
      </c>
      <c r="B140" s="59">
        <f>IFERROR('Operated KMs'!B140/'Timetabled kilometres'!B140,0)</f>
        <v>0.92398909957871844</v>
      </c>
      <c r="C140" s="59">
        <f>IFERROR('Operated KMs'!C140/'Timetabled kilometres'!C140,0)</f>
        <v>0.93115923917569765</v>
      </c>
      <c r="D140" s="59">
        <f>IFERROR('Operated KMs'!D140/'Timetabled kilometres'!D140,0)</f>
        <v>0.90246136336993388</v>
      </c>
      <c r="E140" s="59">
        <f>IFERROR('Operated KMs'!E140/'Timetabled kilometres'!E140,0)</f>
        <v>0.90101572245291905</v>
      </c>
      <c r="F140" s="59">
        <f>IFERROR('Operated KMs'!F140/'Timetabled kilometres'!F140,0)</f>
        <v>0.94383191425184609</v>
      </c>
      <c r="G140" s="59">
        <f>IFERROR('Operated KMs'!G140/'Timetabled kilometres'!G140,0)</f>
        <v>0.95816468839460811</v>
      </c>
      <c r="H140" s="59">
        <f>IFERROR('Operated KMs'!H140/'Timetabled kilometres'!H140,0)</f>
        <v>0.97294368446679003</v>
      </c>
      <c r="I140" s="59">
        <f>IFERROR('Operated KMs'!I140/'Timetabled kilometres'!I140,0)</f>
        <v>0.92194518086603527</v>
      </c>
      <c r="J140" s="59">
        <f>IFERROR('Operated KMs'!J140/'Timetabled kilometres'!J140,0)</f>
        <v>0.95105358408852347</v>
      </c>
      <c r="K140" s="59">
        <f>IFERROR('Operated KMs'!K140/'Timetabled kilometres'!K140,0)</f>
        <v>0.85794403317552437</v>
      </c>
      <c r="L140" s="59">
        <f>IFERROR('Operated KMs'!L140/'Timetabled kilometres'!L140,0)</f>
        <v>0.95570701917206513</v>
      </c>
      <c r="M140" s="59">
        <f>IFERROR('Operated KMs'!M140/'Timetabled kilometres'!M140,0)</f>
        <v>0.94335549223633008</v>
      </c>
      <c r="N140" s="59">
        <f>IFERROR('Operated KMs'!N140/'Timetabled kilometres'!N140,0)</f>
        <v>0.94543311652430406</v>
      </c>
    </row>
    <row r="141" spans="1:14" s="34" customFormat="1" x14ac:dyDescent="0.2">
      <c r="A141" s="2" t="s">
        <v>8</v>
      </c>
      <c r="B141" s="59">
        <f>IFERROR('Operated KMs'!B141/'Timetabled kilometres'!B141,0)</f>
        <v>0.96972327238219724</v>
      </c>
      <c r="C141" s="59">
        <f>IFERROR('Operated KMs'!C141/'Timetabled kilometres'!C141,0)</f>
        <v>0.98959456218545083</v>
      </c>
      <c r="D141" s="59">
        <f>IFERROR('Operated KMs'!D141/'Timetabled kilometres'!D141,0)</f>
        <v>0.94203772020020149</v>
      </c>
      <c r="E141" s="59">
        <f>IFERROR('Operated KMs'!E141/'Timetabled kilometres'!E141,0)</f>
        <v>0.95969613770462336</v>
      </c>
      <c r="F141" s="59">
        <f>IFERROR('Operated KMs'!F141/'Timetabled kilometres'!F141,0)</f>
        <v>0.96217273949356774</v>
      </c>
      <c r="G141" s="59">
        <f>IFERROR('Operated KMs'!G141/'Timetabled kilometres'!G141,0)</f>
        <v>0.95409164089393361</v>
      </c>
      <c r="H141" s="59">
        <f>IFERROR('Operated KMs'!H141/'Timetabled kilometres'!H141,0)</f>
        <v>0.92069052999953183</v>
      </c>
      <c r="I141" s="59">
        <f>IFERROR('Operated KMs'!I141/'Timetabled kilometres'!I141,0)</f>
        <v>0.94989107729211308</v>
      </c>
      <c r="J141" s="59">
        <f>IFERROR('Operated KMs'!J141/'Timetabled kilometres'!J141,0)</f>
        <v>0.97804206727997911</v>
      </c>
      <c r="K141" s="59">
        <f>IFERROR('Operated KMs'!K141/'Timetabled kilometres'!K141,0)</f>
        <v>0.88041813897395116</v>
      </c>
      <c r="L141" s="59">
        <f>IFERROR('Operated KMs'!L141/'Timetabled kilometres'!L141,0)</f>
        <v>0.92207597813222841</v>
      </c>
      <c r="M141" s="59">
        <f>IFERROR('Operated KMs'!M141/'Timetabled kilometres'!M141,0)</f>
        <v>0.88750447447545755</v>
      </c>
      <c r="N141" s="59">
        <f>IFERROR('Operated KMs'!N141/'Timetabled kilometres'!N141,0)</f>
        <v>0.95474311030767578</v>
      </c>
    </row>
    <row r="142" spans="1:14" s="34" customFormat="1" x14ac:dyDescent="0.2">
      <c r="A142" s="2" t="s">
        <v>9</v>
      </c>
      <c r="B142" s="59">
        <f>IFERROR('Operated KMs'!B142/'Timetabled kilometres'!B142,0)</f>
        <v>0.93382092463035671</v>
      </c>
      <c r="C142" s="59">
        <f>IFERROR('Operated KMs'!C142/'Timetabled kilometres'!C142,0)</f>
        <v>0.92576268989266441</v>
      </c>
      <c r="D142" s="59">
        <f>IFERROR('Operated KMs'!D142/'Timetabled kilometres'!D142,0)</f>
        <v>0.96447453224725688</v>
      </c>
      <c r="E142" s="59">
        <f>IFERROR('Operated KMs'!E142/'Timetabled kilometres'!E142,0)</f>
        <v>0.95490320714482724</v>
      </c>
      <c r="F142" s="59">
        <f>IFERROR('Operated KMs'!F142/'Timetabled kilometres'!F142,0)</f>
        <v>0.918381524166205</v>
      </c>
      <c r="G142" s="59">
        <f>IFERROR('Operated KMs'!G142/'Timetabled kilometres'!G142,0)</f>
        <v>0.94848801664306215</v>
      </c>
      <c r="H142" s="59">
        <f>IFERROR('Operated KMs'!H142/'Timetabled kilometres'!H142,0)</f>
        <v>0.91000447569889753</v>
      </c>
      <c r="I142" s="59">
        <f>IFERROR('Operated KMs'!I142/'Timetabled kilometres'!I142,0)</f>
        <v>0.92811864023189194</v>
      </c>
      <c r="J142" s="59">
        <f>IFERROR('Operated KMs'!J142/'Timetabled kilometres'!J142,0)</f>
        <v>0.97349358816657805</v>
      </c>
      <c r="K142" s="59">
        <f>IFERROR('Operated KMs'!K142/'Timetabled kilometres'!K142,0)</f>
        <v>0.94735982211713032</v>
      </c>
      <c r="L142" s="59">
        <f>IFERROR('Operated KMs'!L142/'Timetabled kilometres'!L142,0)</f>
        <v>0.87261364206809455</v>
      </c>
      <c r="M142" s="59">
        <f>IFERROR('Operated KMs'!M142/'Timetabled kilometres'!M142,0)</f>
        <v>0.8481526788506164</v>
      </c>
      <c r="N142" s="59">
        <f>IFERROR('Operated KMs'!N142/'Timetabled kilometres'!N142,0)</f>
        <v>0.94862377860672287</v>
      </c>
    </row>
    <row r="143" spans="1:14" s="34" customFormat="1" x14ac:dyDescent="0.2">
      <c r="A143" s="2" t="s">
        <v>10</v>
      </c>
      <c r="B143" s="59">
        <f>IFERROR('Operated KMs'!B143/'Timetabled kilometres'!B143,0)</f>
        <v>0.92385561579872999</v>
      </c>
      <c r="C143" s="59">
        <f>IFERROR('Operated KMs'!C143/'Timetabled kilometres'!C143,0)</f>
        <v>0.92420253437307509</v>
      </c>
      <c r="D143" s="59">
        <f>IFERROR('Operated KMs'!D143/'Timetabled kilometres'!D143,0)</f>
        <v>0.95256034345800378</v>
      </c>
      <c r="E143" s="59">
        <f>IFERROR('Operated KMs'!E143/'Timetabled kilometres'!E143,0)</f>
        <v>0.88705506227189779</v>
      </c>
      <c r="F143" s="59">
        <f>IFERROR('Operated KMs'!F143/'Timetabled kilometres'!F143,0)</f>
        <v>0.90646365680815488</v>
      </c>
      <c r="G143" s="59">
        <f>IFERROR('Operated KMs'!G143/'Timetabled kilometres'!G143,0)</f>
        <v>0.90945829880778883</v>
      </c>
      <c r="H143" s="59">
        <f>IFERROR('Operated KMs'!H143/'Timetabled kilometres'!H143,0)</f>
        <v>0.93613852576944334</v>
      </c>
      <c r="I143" s="59">
        <f>IFERROR('Operated KMs'!I143/'Timetabled kilometres'!I143,0)</f>
        <v>0.90517600414552679</v>
      </c>
      <c r="J143" s="59">
        <f>IFERROR('Operated KMs'!J143/'Timetabled kilometres'!J143,0)</f>
        <v>0.9457414253407721</v>
      </c>
      <c r="K143" s="59">
        <f>IFERROR('Operated KMs'!K143/'Timetabled kilometres'!K143,0)</f>
        <v>0.96580285269298372</v>
      </c>
      <c r="L143" s="59">
        <f>IFERROR('Operated KMs'!L143/'Timetabled kilometres'!L143,0)</f>
        <v>0.96618641980626152</v>
      </c>
      <c r="M143" s="59">
        <f>IFERROR('Operated KMs'!M143/'Timetabled kilometres'!M143,0)</f>
        <v>0.88075596221581498</v>
      </c>
      <c r="N143" s="59">
        <f>IFERROR('Operated KMs'!N143/'Timetabled kilometres'!N143,0)</f>
        <v>0.95887111397239089</v>
      </c>
    </row>
    <row r="144" spans="1:14" s="34" customFormat="1" x14ac:dyDescent="0.2">
      <c r="A144" s="2" t="s">
        <v>11</v>
      </c>
      <c r="B144" s="59">
        <f>IFERROR('Operated KMs'!B144/'Timetabled kilometres'!B144,0)</f>
        <v>0.93467188852111383</v>
      </c>
      <c r="C144" s="59">
        <f>IFERROR('Operated KMs'!C144/'Timetabled kilometres'!C144,0)</f>
        <v>0.96068263961706524</v>
      </c>
      <c r="D144" s="59">
        <f>IFERROR('Operated KMs'!D144/'Timetabled kilometres'!D144,0)</f>
        <v>0.9577274766638012</v>
      </c>
      <c r="E144" s="59">
        <f>IFERROR('Operated KMs'!E144/'Timetabled kilometres'!E144,0)</f>
        <v>0.9845392289981405</v>
      </c>
      <c r="F144" s="59">
        <f>IFERROR('Operated KMs'!F144/'Timetabled kilometres'!F144,0)</f>
        <v>0.95495775788742909</v>
      </c>
      <c r="G144" s="59">
        <f>IFERROR('Operated KMs'!G144/'Timetabled kilometres'!G144,0)</f>
        <v>0.97761598780431336</v>
      </c>
      <c r="H144" s="59">
        <f>IFERROR('Operated KMs'!H144/'Timetabled kilometres'!H144,0)</f>
        <v>0.97963091546969794</v>
      </c>
      <c r="I144" s="59">
        <f>IFERROR('Operated KMs'!I144/'Timetabled kilometres'!I144,0)</f>
        <v>0.95445863047791268</v>
      </c>
      <c r="J144" s="59">
        <f>IFERROR('Operated KMs'!J144/'Timetabled kilometres'!J144,0)</f>
        <v>0.91893897224409726</v>
      </c>
      <c r="K144" s="59">
        <f>IFERROR('Operated KMs'!K144/'Timetabled kilometres'!K144,0)</f>
        <v>0.94464385238691573</v>
      </c>
      <c r="L144" s="59">
        <f>IFERROR('Operated KMs'!L144/'Timetabled kilometres'!L144,0)</f>
        <v>0.96843279225500212</v>
      </c>
      <c r="M144" s="59">
        <f>IFERROR('Operated KMs'!M144/'Timetabled kilometres'!M144,0)</f>
        <v>0.90313840267721812</v>
      </c>
      <c r="N144" s="59">
        <f>IFERROR('Operated KMs'!N144/'Timetabled kilometres'!N144,0)</f>
        <v>0.96015070041587003</v>
      </c>
    </row>
    <row r="145" spans="1:14" s="34" customFormat="1" x14ac:dyDescent="0.2">
      <c r="A145" s="2" t="s">
        <v>12</v>
      </c>
      <c r="B145" s="59">
        <f>IFERROR('Operated KMs'!B145/'Timetabled kilometres'!B145,0)</f>
        <v>0.9854929113021822</v>
      </c>
      <c r="C145" s="59">
        <f>IFERROR('Operated KMs'!C145/'Timetabled kilometres'!C145,0)</f>
        <v>0.97843705819098448</v>
      </c>
      <c r="D145" s="59">
        <f>IFERROR('Operated KMs'!D145/'Timetabled kilometres'!D145,0)</f>
        <v>0.98095187972642062</v>
      </c>
      <c r="E145" s="59">
        <f>IFERROR('Operated KMs'!E145/'Timetabled kilometres'!E145,0)</f>
        <v>0.96552774479226233</v>
      </c>
      <c r="F145" s="59">
        <f>IFERROR('Operated KMs'!F145/'Timetabled kilometres'!F145,0)</f>
        <v>0.97040611129751175</v>
      </c>
      <c r="G145" s="59">
        <f>IFERROR('Operated KMs'!G145/'Timetabled kilometres'!G145,0)</f>
        <v>0.9801043278886673</v>
      </c>
      <c r="H145" s="59">
        <f>IFERROR('Operated KMs'!H145/'Timetabled kilometres'!H145,0)</f>
        <v>0.98317498566043982</v>
      </c>
      <c r="I145" s="59">
        <f>IFERROR('Operated KMs'!I145/'Timetabled kilometres'!I145,0)</f>
        <v>0.97742389247455319</v>
      </c>
      <c r="J145" s="59">
        <f>IFERROR('Operated KMs'!J145/'Timetabled kilometres'!J145,0)</f>
        <v>0.97043685716504524</v>
      </c>
      <c r="K145" s="59">
        <f>IFERROR('Operated KMs'!K145/'Timetabled kilometres'!K145,0)</f>
        <v>0.96743049985613017</v>
      </c>
      <c r="L145" s="59">
        <f>IFERROR('Operated KMs'!L145/'Timetabled kilometres'!L145,0)</f>
        <v>0.97058127202164424</v>
      </c>
      <c r="M145" s="59">
        <f>IFERROR('Operated KMs'!M145/'Timetabled kilometres'!M145,0)</f>
        <v>0.93428008115599581</v>
      </c>
      <c r="N145" s="59">
        <f>IFERROR('Operated KMs'!N145/'Timetabled kilometres'!N145,0)</f>
        <v>0.97519373256940323</v>
      </c>
    </row>
    <row r="146" spans="1:14" s="34" customFormat="1" x14ac:dyDescent="0.2">
      <c r="A146" s="7" t="s">
        <v>79</v>
      </c>
      <c r="B146" s="25">
        <f>IFERROR('Operated KMs'!B146/'Timetabled kilometres'!B146,0)</f>
        <v>0.94506074992374611</v>
      </c>
      <c r="C146" s="25">
        <f>IFERROR('Operated KMs'!C146/'Timetabled kilometres'!C146,0)</f>
        <v>0.94681487600032599</v>
      </c>
      <c r="D146" s="25">
        <f>IFERROR('Operated KMs'!D146/'Timetabled kilometres'!D146,0)</f>
        <v>0.95185834466767727</v>
      </c>
      <c r="E146" s="25">
        <f>IFERROR('Operated KMs'!E146/'Timetabled kilometres'!E146,0)</f>
        <v>0.94395195566203005</v>
      </c>
      <c r="F146" s="25">
        <f>IFERROR('Operated KMs'!F146/'Timetabled kilometres'!F146,0)</f>
        <v>0.94775075143357868</v>
      </c>
      <c r="G146" s="25">
        <f>IFERROR('Operated KMs'!G146/'Timetabled kilometres'!G146,0)</f>
        <v>0.95107149411208103</v>
      </c>
      <c r="H146" s="25">
        <f>IFERROR('Operated KMs'!H146/'Timetabled kilometres'!H146,0)</f>
        <v>0.94353396822314839</v>
      </c>
      <c r="I146" s="25">
        <f>IFERROR('Operated KMs'!I146/'Timetabled kilometres'!I146,0)</f>
        <v>0.9318487097078435</v>
      </c>
      <c r="J146" s="25">
        <f>IFERROR('Operated KMs'!J146/'Timetabled kilometres'!J146,0)</f>
        <v>0.95695254112668648</v>
      </c>
      <c r="K146" s="25">
        <f>IFERROR('Operated KMs'!K146/'Timetabled kilometres'!K146,0)</f>
        <v>0.93507496936843271</v>
      </c>
      <c r="L146" s="25">
        <f>IFERROR('Operated KMs'!L146/'Timetabled kilometres'!L146,0)</f>
        <v>0.9516560319054832</v>
      </c>
      <c r="M146" s="25">
        <f>IFERROR('Operated KMs'!M146/'Timetabled kilometres'!M146,0)</f>
        <v>0.90329447816170305</v>
      </c>
      <c r="N146" s="25">
        <f>IFERROR('Operated KMs'!N146/'Timetabled kilometres'!N146,0)</f>
        <v>0.95772443633322279</v>
      </c>
    </row>
    <row r="147" spans="1:14" x14ac:dyDescent="0.2">
      <c r="A147" s="12" t="s">
        <v>25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f>IFERROR('Operated KMs'!B148/'Timetabled kilometres'!B148,0)</f>
        <v>0.97752549859549465</v>
      </c>
      <c r="C148" s="59">
        <f>IFERROR('Operated KMs'!C148/'Timetabled kilometres'!C148,0)</f>
        <v>0.93251411018995267</v>
      </c>
      <c r="D148" s="59">
        <f>IFERROR('Operated KMs'!D148/'Timetabled kilometres'!D148,0)</f>
        <v>0.99070217118558002</v>
      </c>
      <c r="E148" s="59">
        <f>IFERROR('Operated KMs'!E148/'Timetabled kilometres'!E148,0)</f>
        <v>0.99026559972910644</v>
      </c>
      <c r="F148" s="59">
        <f>IFERROR('Operated KMs'!F148/'Timetabled kilometres'!F148,0)</f>
        <v>0.96872587773418772</v>
      </c>
      <c r="G148" s="59">
        <f>IFERROR('Operated KMs'!G148/'Timetabled kilometres'!G148,0)</f>
        <v>0.98051690998488228</v>
      </c>
      <c r="H148" s="59">
        <f>IFERROR('Operated KMs'!H148/'Timetabled kilometres'!H148,0)</f>
        <v>0.96085840916224907</v>
      </c>
      <c r="I148" s="59">
        <f>IFERROR('Operated KMs'!I148/'Timetabled kilometres'!I148,0)</f>
        <v>0.89000449594202546</v>
      </c>
      <c r="J148" s="59">
        <f>IFERROR('Operated KMs'!J148/'Timetabled kilometres'!J148,0)</f>
        <v>0.95632682335007846</v>
      </c>
      <c r="K148" s="59">
        <f>IFERROR('Operated KMs'!K148/'Timetabled kilometres'!K148,0)</f>
        <v>0.96880284300755126</v>
      </c>
      <c r="L148" s="59">
        <f>IFERROR('Operated KMs'!L148/'Timetabled kilometres'!L148,0)</f>
        <v>0.97633430049725201</v>
      </c>
      <c r="M148" s="59">
        <f>IFERROR('Operated KMs'!M148/'Timetabled kilometres'!M148,0)</f>
        <v>0.98530291531992298</v>
      </c>
      <c r="N148" s="59">
        <f>IFERROR('Operated KMs'!N148/'Timetabled kilometres'!N148,0)</f>
        <v>0.98069003713927538</v>
      </c>
    </row>
    <row r="149" spans="1:14" x14ac:dyDescent="0.2">
      <c r="A149" s="2" t="s">
        <v>5</v>
      </c>
      <c r="B149" s="59">
        <f>IFERROR('Operated KMs'!B149/'Timetabled kilometres'!B149,0)</f>
        <v>0.9467499898995333</v>
      </c>
      <c r="C149" s="59">
        <f>IFERROR('Operated KMs'!C149/'Timetabled kilometres'!C149,0)</f>
        <v>0.88364303361427976</v>
      </c>
      <c r="D149" s="59">
        <f>IFERROR('Operated KMs'!D149/'Timetabled kilometres'!D149,0)</f>
        <v>0.96986606372777484</v>
      </c>
      <c r="E149" s="59">
        <f>IFERROR('Operated KMs'!E149/'Timetabled kilometres'!E149,0)</f>
        <v>0.96894140620151092</v>
      </c>
      <c r="F149" s="59">
        <f>IFERROR('Operated KMs'!F149/'Timetabled kilometres'!F149,0)</f>
        <v>0.95690641838735968</v>
      </c>
      <c r="G149" s="59">
        <f>IFERROR('Operated KMs'!G149/'Timetabled kilometres'!G149,0)</f>
        <v>0.93241712141666033</v>
      </c>
      <c r="H149" s="59">
        <f>IFERROR('Operated KMs'!H149/'Timetabled kilometres'!H149,0)</f>
        <v>0.92490906268342177</v>
      </c>
      <c r="I149" s="59">
        <f>IFERROR('Operated KMs'!I149/'Timetabled kilometres'!I149,0)</f>
        <v>0.93585096106241594</v>
      </c>
      <c r="J149" s="59">
        <f>IFERROR('Operated KMs'!J149/'Timetabled kilometres'!J149,0)</f>
        <v>0.94132901555437176</v>
      </c>
      <c r="K149" s="59">
        <f>IFERROR('Operated KMs'!K149/'Timetabled kilometres'!K149,0)</f>
        <v>0.92908786318394165</v>
      </c>
      <c r="L149" s="59">
        <f>IFERROR('Operated KMs'!L149/'Timetabled kilometres'!L149,0)</f>
        <v>0.91765465732901041</v>
      </c>
      <c r="M149" s="59">
        <f>IFERROR('Operated KMs'!M149/'Timetabled kilometres'!M149,0)</f>
        <v>0.95359849852774525</v>
      </c>
      <c r="N149" s="59">
        <f>IFERROR('Operated KMs'!N149/'Timetabled kilometres'!N149,0)</f>
        <v>0.97309258991630376</v>
      </c>
    </row>
    <row r="150" spans="1:14" x14ac:dyDescent="0.2">
      <c r="A150" s="2" t="s">
        <v>6</v>
      </c>
      <c r="B150" s="59">
        <f>IFERROR('Operated KMs'!B150/'Timetabled kilometres'!B150,0)</f>
        <v>0.9803788587704495</v>
      </c>
      <c r="C150" s="59">
        <f>IFERROR('Operated KMs'!C150/'Timetabled kilometres'!C150,0)</f>
        <v>0.90883128732952223</v>
      </c>
      <c r="D150" s="59">
        <f>IFERROR('Operated KMs'!D150/'Timetabled kilometres'!D150,0)</f>
        <v>0.98478571593526387</v>
      </c>
      <c r="E150" s="59">
        <f>IFERROR('Operated KMs'!E150/'Timetabled kilometres'!E150,0)</f>
        <v>0.9752370791231475</v>
      </c>
      <c r="F150" s="59">
        <f>IFERROR('Operated KMs'!F150/'Timetabled kilometres'!F150,0)</f>
        <v>0.98070011372914045</v>
      </c>
      <c r="G150" s="59">
        <f>IFERROR('Operated KMs'!G150/'Timetabled kilometres'!G150,0)</f>
        <v>0.94630703026724083</v>
      </c>
      <c r="H150" s="59">
        <f>IFERROR('Operated KMs'!H150/'Timetabled kilometres'!H150,0)</f>
        <v>0.98366589069141575</v>
      </c>
      <c r="I150" s="59">
        <f>IFERROR('Operated KMs'!I150/'Timetabled kilometres'!I150,0)</f>
        <v>0.99345534263929092</v>
      </c>
      <c r="J150" s="59">
        <f>IFERROR('Operated KMs'!J150/'Timetabled kilometres'!J150,0)</f>
        <v>0.99088818704433723</v>
      </c>
      <c r="K150" s="59">
        <f>IFERROR('Operated KMs'!K150/'Timetabled kilometres'!K150,0)</f>
        <v>0.94913444121995338</v>
      </c>
      <c r="L150" s="59">
        <f>IFERROR('Operated KMs'!L150/'Timetabled kilometres'!L150,0)</f>
        <v>0.98648864549725035</v>
      </c>
      <c r="M150" s="59">
        <f>IFERROR('Operated KMs'!M150/'Timetabled kilometres'!M150,0)</f>
        <v>0.98312305282294066</v>
      </c>
      <c r="N150" s="59">
        <f>IFERROR('Operated KMs'!N150/'Timetabled kilometres'!N150,0)</f>
        <v>0.98645063791741061</v>
      </c>
    </row>
    <row r="151" spans="1:14" x14ac:dyDescent="0.2">
      <c r="A151" s="2" t="s">
        <v>78</v>
      </c>
      <c r="B151" s="59">
        <f>IFERROR('Operated KMs'!B151/'Timetabled kilometres'!B151,0)</f>
        <v>0.96160911716477593</v>
      </c>
      <c r="C151" s="59">
        <f>IFERROR('Operated KMs'!C151/'Timetabled kilometres'!C151,0)</f>
        <v>0.85594439340534223</v>
      </c>
      <c r="D151" s="59">
        <f>IFERROR('Operated KMs'!D151/'Timetabled kilometres'!D151,0)</f>
        <v>0.92158567184101547</v>
      </c>
      <c r="E151" s="59">
        <f>IFERROR('Operated KMs'!E151/'Timetabled kilometres'!E151,0)</f>
        <v>0.97243617139336036</v>
      </c>
      <c r="F151" s="59">
        <f>IFERROR('Operated KMs'!F151/'Timetabled kilometres'!F151,0)</f>
        <v>0.95286226235629023</v>
      </c>
      <c r="G151" s="59">
        <f>IFERROR('Operated KMs'!G151/'Timetabled kilometres'!G151,0)</f>
        <v>0.93368535527807062</v>
      </c>
      <c r="H151" s="59">
        <f>IFERROR('Operated KMs'!H151/'Timetabled kilometres'!H151,0)</f>
        <v>0.94136719640568511</v>
      </c>
      <c r="I151" s="59">
        <f>IFERROR('Operated KMs'!I151/'Timetabled kilometres'!I151,0)</f>
        <v>0.94865654448774206</v>
      </c>
      <c r="J151" s="59">
        <f>IFERROR('Operated KMs'!J151/'Timetabled kilometres'!J151,0)</f>
        <v>0.93728927251089245</v>
      </c>
      <c r="K151" s="59">
        <f>IFERROR('Operated KMs'!K151/'Timetabled kilometres'!K151,0)</f>
        <v>0.92084350144828775</v>
      </c>
      <c r="L151" s="59">
        <f>IFERROR('Operated KMs'!L151/'Timetabled kilometres'!L151,0)</f>
        <v>0.89903102349865771</v>
      </c>
      <c r="M151" s="59">
        <f>IFERROR('Operated KMs'!M151/'Timetabled kilometres'!M151,0)</f>
        <v>0.90825905207028768</v>
      </c>
      <c r="N151" s="59">
        <f>IFERROR('Operated KMs'!N151/'Timetabled kilometres'!N151,0)</f>
        <v>0.95736625713370471</v>
      </c>
    </row>
    <row r="152" spans="1:14" x14ac:dyDescent="0.2">
      <c r="A152" s="2" t="s">
        <v>7</v>
      </c>
      <c r="B152" s="59">
        <f>IFERROR('Operated KMs'!B152/'Timetabled kilometres'!B152,0)</f>
        <v>0.92551121846824547</v>
      </c>
      <c r="C152" s="59">
        <f>IFERROR('Operated KMs'!C152/'Timetabled kilometres'!C152,0)</f>
        <v>0.81681077560054194</v>
      </c>
      <c r="D152" s="59">
        <f>IFERROR('Operated KMs'!D152/'Timetabled kilometres'!D152,0)</f>
        <v>0.89463029238958214</v>
      </c>
      <c r="E152" s="59">
        <f>IFERROR('Operated KMs'!E152/'Timetabled kilometres'!E152,0)</f>
        <v>0.96782571474410972</v>
      </c>
      <c r="F152" s="59">
        <f>IFERROR('Operated KMs'!F152/'Timetabled kilometres'!F152,0)</f>
        <v>0.96809434533894145</v>
      </c>
      <c r="G152" s="59">
        <f>IFERROR('Operated KMs'!G152/'Timetabled kilometres'!G152,0)</f>
        <v>0.9550442259557278</v>
      </c>
      <c r="H152" s="59">
        <f>IFERROR('Operated KMs'!H152/'Timetabled kilometres'!H152,0)</f>
        <v>0.90898906387889378</v>
      </c>
      <c r="I152" s="59">
        <f>IFERROR('Operated KMs'!I152/'Timetabled kilometres'!I152,0)</f>
        <v>0.89375442948919503</v>
      </c>
      <c r="J152" s="59">
        <f>IFERROR('Operated KMs'!J152/'Timetabled kilometres'!J152,0)</f>
        <v>0.94534478721197845</v>
      </c>
      <c r="K152" s="59">
        <f>IFERROR('Operated KMs'!K152/'Timetabled kilometres'!K152,0)</f>
        <v>0.87021852365496277</v>
      </c>
      <c r="L152" s="59">
        <f>IFERROR('Operated KMs'!L152/'Timetabled kilometres'!L152,0)</f>
        <v>0.9772539444845354</v>
      </c>
      <c r="M152" s="59">
        <f>IFERROR('Operated KMs'!M152/'Timetabled kilometres'!M152,0)</f>
        <v>0.93273119068863386</v>
      </c>
      <c r="N152" s="59">
        <f>IFERROR('Operated KMs'!N152/'Timetabled kilometres'!N152,0)</f>
        <v>0.94244186446207356</v>
      </c>
    </row>
    <row r="153" spans="1:14" x14ac:dyDescent="0.2">
      <c r="A153" s="2" t="s">
        <v>8</v>
      </c>
      <c r="B153" s="59">
        <f>IFERROR('Operated KMs'!B153/'Timetabled kilometres'!B153,0)</f>
        <v>0.91548049588067726</v>
      </c>
      <c r="C153" s="59">
        <f>IFERROR('Operated KMs'!C153/'Timetabled kilometres'!C153,0)</f>
        <v>0.93582120320365125</v>
      </c>
      <c r="D153" s="59">
        <f>IFERROR('Operated KMs'!D153/'Timetabled kilometres'!D153,0)</f>
        <v>0.94462169669229135</v>
      </c>
      <c r="E153" s="59">
        <f>IFERROR('Operated KMs'!E153/'Timetabled kilometres'!E153,0)</f>
        <v>0.94107636504594305</v>
      </c>
      <c r="F153" s="59">
        <f>IFERROR('Operated KMs'!F153/'Timetabled kilometres'!F153,0)</f>
        <v>0.97924887952109818</v>
      </c>
      <c r="G153" s="59">
        <f>IFERROR('Operated KMs'!G153/'Timetabled kilometres'!G153,0)</f>
        <v>0.9187852814788261</v>
      </c>
      <c r="H153" s="59">
        <f>IFERROR('Operated KMs'!H153/'Timetabled kilometres'!H153,0)</f>
        <v>0.94304404114147045</v>
      </c>
      <c r="I153" s="59">
        <f>IFERROR('Operated KMs'!I153/'Timetabled kilometres'!I153,0)</f>
        <v>0.97844621177194513</v>
      </c>
      <c r="J153" s="59">
        <f>IFERROR('Operated KMs'!J153/'Timetabled kilometres'!J153,0)</f>
        <v>0.90377436681435852</v>
      </c>
      <c r="K153" s="59">
        <f>IFERROR('Operated KMs'!K153/'Timetabled kilometres'!K153,0)</f>
        <v>0.86641804759589913</v>
      </c>
      <c r="L153" s="59">
        <f>IFERROR('Operated KMs'!L153/'Timetabled kilometres'!L153,0)</f>
        <v>0.97377747293336059</v>
      </c>
      <c r="M153" s="59">
        <f>IFERROR('Operated KMs'!M153/'Timetabled kilometres'!M153,0)</f>
        <v>0.95991361392037955</v>
      </c>
      <c r="N153" s="59">
        <f>IFERROR('Operated KMs'!N153/'Timetabled kilometres'!N153,0)</f>
        <v>0.9320047738363415</v>
      </c>
    </row>
    <row r="154" spans="1:14" x14ac:dyDescent="0.2">
      <c r="A154" s="2" t="s">
        <v>9</v>
      </c>
      <c r="B154" s="59">
        <f>IFERROR('Operated KMs'!B154/'Timetabled kilometres'!B154,0)</f>
        <v>0.95380416290178238</v>
      </c>
      <c r="C154" s="59">
        <f>IFERROR('Operated KMs'!C154/'Timetabled kilometres'!C154,0)</f>
        <v>0.92665884598277071</v>
      </c>
      <c r="D154" s="59">
        <f>IFERROR('Operated KMs'!D154/'Timetabled kilometres'!D154,0)</f>
        <v>0.97670294003030311</v>
      </c>
      <c r="E154" s="59">
        <f>IFERROR('Operated KMs'!E154/'Timetabled kilometres'!E154,0)</f>
        <v>0.96499954825654133</v>
      </c>
      <c r="F154" s="59">
        <f>IFERROR('Operated KMs'!F154/'Timetabled kilometres'!F154,0)</f>
        <v>0.85665017801365984</v>
      </c>
      <c r="G154" s="59">
        <f>IFERROR('Operated KMs'!G154/'Timetabled kilometres'!G154,0)</f>
        <v>0.92757741078030476</v>
      </c>
      <c r="H154" s="59">
        <f>IFERROR('Operated KMs'!H154/'Timetabled kilometres'!H154,0)</f>
        <v>0.93496948961500614</v>
      </c>
      <c r="I154" s="59">
        <f>IFERROR('Operated KMs'!I154/'Timetabled kilometres'!I154,0)</f>
        <v>0.98075457593120252</v>
      </c>
      <c r="J154" s="59">
        <f>IFERROR('Operated KMs'!J154/'Timetabled kilometres'!J154,0)</f>
        <v>0.94059710639343141</v>
      </c>
      <c r="K154" s="59">
        <f>IFERROR('Operated KMs'!K154/'Timetabled kilometres'!K154,0)</f>
        <v>0.93608913331304255</v>
      </c>
      <c r="L154" s="59">
        <f>IFERROR('Operated KMs'!L154/'Timetabled kilometres'!L154,0)</f>
        <v>0.95936108048887347</v>
      </c>
      <c r="M154" s="59">
        <f>IFERROR('Operated KMs'!M154/'Timetabled kilometres'!M154,0)</f>
        <v>0.97124217800137047</v>
      </c>
      <c r="N154" s="59">
        <f>IFERROR('Operated KMs'!N154/'Timetabled kilometres'!N154,0)</f>
        <v>0.94323671178333557</v>
      </c>
    </row>
    <row r="155" spans="1:14" x14ac:dyDescent="0.2">
      <c r="A155" s="2" t="s">
        <v>10</v>
      </c>
      <c r="B155" s="59">
        <f>IFERROR('Operated KMs'!B155/'Timetabled kilometres'!B155,0)</f>
        <v>0.94678380123787087</v>
      </c>
      <c r="C155" s="59">
        <f>IFERROR('Operated KMs'!C155/'Timetabled kilometres'!C155,0)</f>
        <v>0.97179184494253557</v>
      </c>
      <c r="D155" s="59">
        <f>IFERROR('Operated KMs'!D155/'Timetabled kilometres'!D155,0)</f>
        <v>0.96656444729131685</v>
      </c>
      <c r="E155" s="59">
        <f>IFERROR('Operated KMs'!E155/'Timetabled kilometres'!E155,0)</f>
        <v>0.99147666273304347</v>
      </c>
      <c r="F155" s="59">
        <f>IFERROR('Operated KMs'!F155/'Timetabled kilometres'!F155,0)</f>
        <v>0.99192371370649779</v>
      </c>
      <c r="G155" s="59">
        <f>IFERROR('Operated KMs'!G155/'Timetabled kilometres'!G155,0)</f>
        <v>0.90294135412543208</v>
      </c>
      <c r="H155" s="59">
        <f>IFERROR('Operated KMs'!H155/'Timetabled kilometres'!H155,0)</f>
        <v>0.95778925032432805</v>
      </c>
      <c r="I155" s="59">
        <f>IFERROR('Operated KMs'!I155/'Timetabled kilometres'!I155,0)</f>
        <v>0.99192710232808423</v>
      </c>
      <c r="J155" s="59">
        <f>IFERROR('Operated KMs'!J155/'Timetabled kilometres'!J155,0)</f>
        <v>0.9823140992138768</v>
      </c>
      <c r="K155" s="59">
        <f>IFERROR('Operated KMs'!K155/'Timetabled kilometres'!K155,0)</f>
        <v>0.97968436345974697</v>
      </c>
      <c r="L155" s="59">
        <f>IFERROR('Operated KMs'!L155/'Timetabled kilometres'!L155,0)</f>
        <v>0.99316725591486521</v>
      </c>
      <c r="M155" s="59">
        <f>IFERROR('Operated KMs'!M155/'Timetabled kilometres'!M155,0)</f>
        <v>0.99389916912335763</v>
      </c>
      <c r="N155" s="59">
        <f>IFERROR('Operated KMs'!N155/'Timetabled kilometres'!N155,0)</f>
        <v>0.99058047603570165</v>
      </c>
    </row>
    <row r="156" spans="1:14" x14ac:dyDescent="0.2">
      <c r="A156" s="2" t="s">
        <v>11</v>
      </c>
      <c r="B156" s="59">
        <f>IFERROR('Operated KMs'!B156/'Timetabled kilometres'!B156,0)</f>
        <v>0.96038221193246487</v>
      </c>
      <c r="C156" s="59">
        <f>IFERROR('Operated KMs'!C156/'Timetabled kilometres'!C156,0)</f>
        <v>0.90655298622730851</v>
      </c>
      <c r="D156" s="59">
        <f>IFERROR('Operated KMs'!D156/'Timetabled kilometres'!D156,0)</f>
        <v>0.98239318808418541</v>
      </c>
      <c r="E156" s="59">
        <f>IFERROR('Operated KMs'!E156/'Timetabled kilometres'!E156,0)</f>
        <v>0.96994228162868223</v>
      </c>
      <c r="F156" s="59">
        <f>IFERROR('Operated KMs'!F156/'Timetabled kilometres'!F156,0)</f>
        <v>0.94443599577423631</v>
      </c>
      <c r="G156" s="59">
        <f>IFERROR('Operated KMs'!G156/'Timetabled kilometres'!G156,0)</f>
        <v>0.98678619173005333</v>
      </c>
      <c r="H156" s="59">
        <f>IFERROR('Operated KMs'!H156/'Timetabled kilometres'!H156,0)</f>
        <v>0.98020879454747378</v>
      </c>
      <c r="I156" s="59">
        <f>IFERROR('Operated KMs'!I156/'Timetabled kilometres'!I156,0)</f>
        <v>0.97492191443889342</v>
      </c>
      <c r="J156" s="59">
        <f>IFERROR('Operated KMs'!J156/'Timetabled kilometres'!J156,0)</f>
        <v>0.95325739791081221</v>
      </c>
      <c r="K156" s="59">
        <f>IFERROR('Operated KMs'!K156/'Timetabled kilometres'!K156,0)</f>
        <v>0.937689716517625</v>
      </c>
      <c r="L156" s="59">
        <f>IFERROR('Operated KMs'!L156/'Timetabled kilometres'!L156,0)</f>
        <v>0.96893842352310622</v>
      </c>
      <c r="M156" s="59">
        <f>IFERROR('Operated KMs'!M156/'Timetabled kilometres'!M156,0)</f>
        <v>0.97341538104985992</v>
      </c>
      <c r="N156" s="59">
        <f>IFERROR('Operated KMs'!N156/'Timetabled kilometres'!N156,0)</f>
        <v>0.98629087865598797</v>
      </c>
    </row>
    <row r="157" spans="1:14" x14ac:dyDescent="0.2">
      <c r="A157" s="2" t="s">
        <v>12</v>
      </c>
      <c r="B157" s="59">
        <f>IFERROR('Operated KMs'!B157/'Timetabled kilometres'!B157,0)</f>
        <v>0.97859650138637855</v>
      </c>
      <c r="C157" s="59">
        <f>IFERROR('Operated KMs'!C157/'Timetabled kilometres'!C157,0)</f>
        <v>0.94919280476009404</v>
      </c>
      <c r="D157" s="59">
        <f>IFERROR('Operated KMs'!D157/'Timetabled kilometres'!D157,0)</f>
        <v>0.94694769255659816</v>
      </c>
      <c r="E157" s="59">
        <f>IFERROR('Operated KMs'!E157/'Timetabled kilometres'!E157,0)</f>
        <v>0.97637019457248486</v>
      </c>
      <c r="F157" s="59">
        <f>IFERROR('Operated KMs'!F157/'Timetabled kilometres'!F157,0)</f>
        <v>0.96932355160018435</v>
      </c>
      <c r="G157" s="59">
        <f>IFERROR('Operated KMs'!G157/'Timetabled kilometres'!G157,0)</f>
        <v>0.98368656021325751</v>
      </c>
      <c r="H157" s="59">
        <f>IFERROR('Operated KMs'!H157/'Timetabled kilometres'!H157,0)</f>
        <v>0.98757210228722703</v>
      </c>
      <c r="I157" s="59">
        <f>IFERROR('Operated KMs'!I157/'Timetabled kilometres'!I157,0)</f>
        <v>0.98547733041942454</v>
      </c>
      <c r="J157" s="59">
        <f>IFERROR('Operated KMs'!J157/'Timetabled kilometres'!J157,0)</f>
        <v>0.98641034771094749</v>
      </c>
      <c r="K157" s="59">
        <f>IFERROR('Operated KMs'!K157/'Timetabled kilometres'!K157,0)</f>
        <v>0.94871481024527915</v>
      </c>
      <c r="L157" s="59">
        <f>IFERROR('Operated KMs'!L157/'Timetabled kilometres'!L157,0)</f>
        <v>0.98140961725956655</v>
      </c>
      <c r="M157" s="59">
        <f>IFERROR('Operated KMs'!M157/'Timetabled kilometres'!M157,0)</f>
        <v>0.99015325963699918</v>
      </c>
      <c r="N157" s="59">
        <f>IFERROR('Operated KMs'!N157/'Timetabled kilometres'!N157,0)</f>
        <v>0.94965156264076223</v>
      </c>
    </row>
    <row r="158" spans="1:14" x14ac:dyDescent="0.2">
      <c r="A158" s="7" t="s">
        <v>79</v>
      </c>
      <c r="B158" s="25">
        <f>IFERROR('Operated KMs'!B158/'Timetabled kilometres'!B158,0)</f>
        <v>0.94783548436750253</v>
      </c>
      <c r="C158" s="25">
        <f>IFERROR('Operated KMs'!C158/'Timetabled kilometres'!C158,0)</f>
        <v>0.90881804086318263</v>
      </c>
      <c r="D158" s="25">
        <f>IFERROR('Operated KMs'!D158/'Timetabled kilometres'!D158,0)</f>
        <v>0.9559285438730174</v>
      </c>
      <c r="E158" s="25">
        <f>IFERROR('Operated KMs'!E158/'Timetabled kilometres'!E158,0)</f>
        <v>0.97040508587564722</v>
      </c>
      <c r="F158" s="25">
        <f>IFERROR('Operated KMs'!F158/'Timetabled kilometres'!F158,0)</f>
        <v>0.95680546899965158</v>
      </c>
      <c r="G158" s="25">
        <f>IFERROR('Operated KMs'!G158/'Timetabled kilometres'!G158,0)</f>
        <v>0.94252812083347448</v>
      </c>
      <c r="H158" s="25">
        <f>IFERROR('Operated KMs'!H158/'Timetabled kilometres'!H158,0)</f>
        <v>0.94762570629180032</v>
      </c>
      <c r="I158" s="25">
        <f>IFERROR('Operated KMs'!I158/'Timetabled kilometres'!I158,0)</f>
        <v>0.95846968486948836</v>
      </c>
      <c r="J158" s="25">
        <f>IFERROR('Operated KMs'!J158/'Timetabled kilometres'!J158,0)</f>
        <v>0.94966511496828887</v>
      </c>
      <c r="K158" s="25">
        <f>IFERROR('Operated KMs'!K158/'Timetabled kilometres'!K158,0)</f>
        <v>0.92755223523910013</v>
      </c>
      <c r="L158" s="25">
        <f>IFERROR('Operated KMs'!L158/'Timetabled kilometres'!L158,0)</f>
        <v>0.96368267845607603</v>
      </c>
      <c r="M158" s="25">
        <f>IFERROR('Operated KMs'!M158/'Timetabled kilometres'!M158,0)</f>
        <v>0.96560376119558411</v>
      </c>
      <c r="N158" s="25">
        <f>IFERROR('Operated KMs'!N158/'Timetabled kilometres'!N158,0)</f>
        <v>0.96394900963893193</v>
      </c>
    </row>
    <row r="159" spans="1:14" x14ac:dyDescent="0.2">
      <c r="A159" s="12" t="s">
        <v>25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f>IFERROR('Operated KMs'!B160/'Timetabled kilometres'!B160,0)</f>
        <v>0.96514333197798508</v>
      </c>
      <c r="C160" s="59">
        <f>IFERROR('Operated KMs'!C160/'Timetabled kilometres'!C160,0)</f>
        <v>0.98231274619546727</v>
      </c>
      <c r="D160" s="59">
        <f>IFERROR('Operated KMs'!D160/'Timetabled kilometres'!D160,0)</f>
        <v>0.9726794188493294</v>
      </c>
      <c r="E160" s="59">
        <f>IFERROR('Operated KMs'!E160/'Timetabled kilometres'!E160,0)</f>
        <v>0.93811730384809333</v>
      </c>
      <c r="F160" s="59">
        <f>IFERROR('Operated KMs'!F160/'Timetabled kilometres'!F160,0)</f>
        <v>0.93064832818024068</v>
      </c>
      <c r="G160" s="59">
        <f>IFERROR('Operated KMs'!G160/'Timetabled kilometres'!G160,0)</f>
        <v>0.980316317370029</v>
      </c>
      <c r="H160" s="59">
        <f>IFERROR('Operated KMs'!H160/'Timetabled kilometres'!H160,0)</f>
        <v>0.98475400842320315</v>
      </c>
      <c r="I160" s="59">
        <f>IFERROR('Operated KMs'!I160/'Timetabled kilometres'!I160,0)</f>
        <v>0.93075581990548917</v>
      </c>
      <c r="J160" s="59">
        <f>IFERROR('Operated KMs'!J160/'Timetabled kilometres'!J160,0)</f>
        <v>0.9770130985784905</v>
      </c>
      <c r="K160" s="59">
        <f>IFERROR('Operated KMs'!K160/'Timetabled kilometres'!K160,0)</f>
        <v>0.98059335800641134</v>
      </c>
      <c r="L160" s="59">
        <f>IFERROR('Operated KMs'!L160/'Timetabled kilometres'!L160,0)</f>
        <v>0.9802092078047262</v>
      </c>
      <c r="M160" s="59">
        <f>IFERROR('Operated KMs'!M160/'Timetabled kilometres'!M160,0)</f>
        <v>0.96330282957229507</v>
      </c>
      <c r="N160" s="59">
        <f>IFERROR('Operated KMs'!N160/'Timetabled kilometres'!N160,0)</f>
        <v>0.96697608455258965</v>
      </c>
    </row>
    <row r="161" spans="1:14" x14ac:dyDescent="0.2">
      <c r="A161" s="2" t="s">
        <v>5</v>
      </c>
      <c r="B161" s="59">
        <f>IFERROR('Operated KMs'!B161/'Timetabled kilometres'!B161,0)</f>
        <v>0.93243146017702538</v>
      </c>
      <c r="C161" s="59">
        <f>IFERROR('Operated KMs'!C161/'Timetabled kilometres'!C161,0)</f>
        <v>0.9842744694183081</v>
      </c>
      <c r="D161" s="59">
        <f>IFERROR('Operated KMs'!D161/'Timetabled kilometres'!D161,0)</f>
        <v>0.9747397828087383</v>
      </c>
      <c r="E161" s="59">
        <f>IFERROR('Operated KMs'!E161/'Timetabled kilometres'!E161,0)</f>
        <v>0.92922124260074968</v>
      </c>
      <c r="F161" s="59">
        <f>IFERROR('Operated KMs'!F161/'Timetabled kilometres'!F161,0)</f>
        <v>0.91358031108046689</v>
      </c>
      <c r="G161" s="59">
        <f>IFERROR('Operated KMs'!G161/'Timetabled kilometres'!G161,0)</f>
        <v>0.92242718652035749</v>
      </c>
      <c r="H161" s="59">
        <f>IFERROR('Operated KMs'!H161/'Timetabled kilometres'!H161,0)</f>
        <v>0.93222357422265245</v>
      </c>
      <c r="I161" s="59">
        <f>IFERROR('Operated KMs'!I161/'Timetabled kilometres'!I161,0)</f>
        <v>0.95843009845744898</v>
      </c>
      <c r="J161" s="59">
        <f>IFERROR('Operated KMs'!J161/'Timetabled kilometres'!J161,0)</f>
        <v>0.96880780881417317</v>
      </c>
      <c r="K161" s="59">
        <f>IFERROR('Operated KMs'!K161/'Timetabled kilometres'!K161,0)</f>
        <v>0.97308799337599772</v>
      </c>
      <c r="L161" s="59">
        <f>IFERROR('Operated KMs'!L161/'Timetabled kilometres'!L161,0)</f>
        <v>0.96045892859368542</v>
      </c>
      <c r="M161" s="59">
        <f>IFERROR('Operated KMs'!M161/'Timetabled kilometres'!M161,0)</f>
        <v>0.97830130173003405</v>
      </c>
      <c r="N161" s="59">
        <f>IFERROR('Operated KMs'!N161/'Timetabled kilometres'!N161,0)</f>
        <v>0.95796325564260221</v>
      </c>
    </row>
    <row r="162" spans="1:14" x14ac:dyDescent="0.2">
      <c r="A162" s="2" t="s">
        <v>6</v>
      </c>
      <c r="B162" s="59">
        <f>IFERROR('Operated KMs'!B162/'Timetabled kilometres'!B162,0)</f>
        <v>0.98874745622404081</v>
      </c>
      <c r="C162" s="59">
        <f>IFERROR('Operated KMs'!C162/'Timetabled kilometres'!C162,0)</f>
        <v>0.97496687604436982</v>
      </c>
      <c r="D162" s="59">
        <f>IFERROR('Operated KMs'!D162/'Timetabled kilometres'!D162,0)</f>
        <v>0.98358958204975977</v>
      </c>
      <c r="E162" s="59">
        <f>IFERROR('Operated KMs'!E162/'Timetabled kilometres'!E162,0)</f>
        <v>0.92682249662754201</v>
      </c>
      <c r="F162" s="59">
        <f>IFERROR('Operated KMs'!F162/'Timetabled kilometres'!F162,0)</f>
        <v>0.92683144131729356</v>
      </c>
      <c r="G162" s="59">
        <f>IFERROR('Operated KMs'!G162/'Timetabled kilometres'!G162,0)</f>
        <v>0.98519884983410289</v>
      </c>
      <c r="H162" s="59">
        <f>IFERROR('Operated KMs'!H162/'Timetabled kilometres'!H162,0)</f>
        <v>0.97434495634816054</v>
      </c>
      <c r="I162" s="59">
        <f>IFERROR('Operated KMs'!I162/'Timetabled kilometres'!I162,0)</f>
        <v>0.99063643611157559</v>
      </c>
      <c r="J162" s="59">
        <f>IFERROR('Operated KMs'!J162/'Timetabled kilometres'!J162,0)</f>
        <v>0.98754824108749739</v>
      </c>
      <c r="K162" s="59">
        <f>IFERROR('Operated KMs'!K162/'Timetabled kilometres'!K162,0)</f>
        <v>0.95654379683596402</v>
      </c>
      <c r="L162" s="59">
        <f>IFERROR('Operated KMs'!L162/'Timetabled kilometres'!L162,0)</f>
        <v>0.98390874424373642</v>
      </c>
      <c r="M162" s="59">
        <f>IFERROR('Operated KMs'!M162/'Timetabled kilometres'!M162,0)</f>
        <v>0.98899404954600545</v>
      </c>
      <c r="N162" s="59">
        <f>IFERROR('Operated KMs'!N162/'Timetabled kilometres'!N162,0)</f>
        <v>0.98927807979815852</v>
      </c>
    </row>
    <row r="163" spans="1:14" x14ac:dyDescent="0.2">
      <c r="A163" s="2" t="s">
        <v>78</v>
      </c>
      <c r="B163" s="59">
        <f>IFERROR('Operated KMs'!B163/'Timetabled kilometres'!B163,0)</f>
        <v>0.9518611917484614</v>
      </c>
      <c r="C163" s="59">
        <f>IFERROR('Operated KMs'!C163/'Timetabled kilometres'!C163,0)</f>
        <v>0.91583462485408063</v>
      </c>
      <c r="D163" s="59">
        <f>IFERROR('Operated KMs'!D163/'Timetabled kilometres'!D163,0)</f>
        <v>0.90339417360715701</v>
      </c>
      <c r="E163" s="59">
        <f>IFERROR('Operated KMs'!E163/'Timetabled kilometres'!E163,0)</f>
        <v>0.82804942932523284</v>
      </c>
      <c r="F163" s="59">
        <f>IFERROR('Operated KMs'!F163/'Timetabled kilometres'!F163,0)</f>
        <v>0.8404618489900475</v>
      </c>
      <c r="G163" s="59">
        <f>IFERROR('Operated KMs'!G163/'Timetabled kilometres'!G163,0)</f>
        <v>0.95183208589414836</v>
      </c>
      <c r="H163" s="59">
        <f>IFERROR('Operated KMs'!H163/'Timetabled kilometres'!H163,0)</f>
        <v>0.87295653253813998</v>
      </c>
      <c r="I163" s="59">
        <f>IFERROR('Operated KMs'!I163/'Timetabled kilometres'!I163,0)</f>
        <v>0.93708411744429243</v>
      </c>
      <c r="J163" s="59">
        <f>IFERROR('Operated KMs'!J163/'Timetabled kilometres'!J163,0)</f>
        <v>0.88226567696432123</v>
      </c>
      <c r="K163" s="59">
        <f>IFERROR('Operated KMs'!K163/'Timetabled kilometres'!K163,0)</f>
        <v>0.83441245134130682</v>
      </c>
      <c r="L163" s="59">
        <f>IFERROR('Operated KMs'!L163/'Timetabled kilometres'!L163,0)</f>
        <v>0.93890239870605297</v>
      </c>
      <c r="M163" s="59">
        <f>IFERROR('Operated KMs'!M163/'Timetabled kilometres'!M163,0)</f>
        <v>0.8832740693216441</v>
      </c>
      <c r="N163" s="59">
        <f>IFERROR('Operated KMs'!N163/'Timetabled kilometres'!N163,0)</f>
        <v>0.83640661228088653</v>
      </c>
    </row>
    <row r="164" spans="1:14" x14ac:dyDescent="0.2">
      <c r="A164" s="2" t="s">
        <v>7</v>
      </c>
      <c r="B164" s="59">
        <f>IFERROR('Operated KMs'!B164/'Timetabled kilometres'!B164,0)</f>
        <v>0.98425862242832907</v>
      </c>
      <c r="C164" s="59">
        <f>IFERROR('Operated KMs'!C164/'Timetabled kilometres'!C164,0)</f>
        <v>0.90336907036950376</v>
      </c>
      <c r="D164" s="59">
        <f>IFERROR('Operated KMs'!D164/'Timetabled kilometres'!D164,0)</f>
        <v>0.86588107918435231</v>
      </c>
      <c r="E164" s="59">
        <f>IFERROR('Operated KMs'!E164/'Timetabled kilometres'!E164,0)</f>
        <v>0.8306427209633187</v>
      </c>
      <c r="F164" s="59">
        <f>IFERROR('Operated KMs'!F164/'Timetabled kilometres'!F164,0)</f>
        <v>0.87645783296372703</v>
      </c>
      <c r="G164" s="59">
        <f>IFERROR('Operated KMs'!G164/'Timetabled kilometres'!G164,0)</f>
        <v>0.90143583086131107</v>
      </c>
      <c r="H164" s="59">
        <f>IFERROR('Operated KMs'!H164/'Timetabled kilometres'!H164,0)</f>
        <v>0.93428607516121032</v>
      </c>
      <c r="I164" s="59">
        <f>IFERROR('Operated KMs'!I164/'Timetabled kilometres'!I164,0)</f>
        <v>0.92960593405735392</v>
      </c>
      <c r="J164" s="59">
        <f>IFERROR('Operated KMs'!J164/'Timetabled kilometres'!J164,0)</f>
        <v>0.91757006137628561</v>
      </c>
      <c r="K164" s="59">
        <f>IFERROR('Operated KMs'!K164/'Timetabled kilometres'!K164,0)</f>
        <v>0.9450095497907407</v>
      </c>
      <c r="L164" s="59">
        <f>IFERROR('Operated KMs'!L164/'Timetabled kilometres'!L164,0)</f>
        <v>0.97502418367580868</v>
      </c>
      <c r="M164" s="59">
        <f>IFERROR('Operated KMs'!M164/'Timetabled kilometres'!M164,0)</f>
        <v>0.94106683048384199</v>
      </c>
      <c r="N164" s="59">
        <f>IFERROR('Operated KMs'!N164/'Timetabled kilometres'!N164,0)</f>
        <v>0.88647562815318948</v>
      </c>
    </row>
    <row r="165" spans="1:14" x14ac:dyDescent="0.2">
      <c r="A165" s="2" t="s">
        <v>8</v>
      </c>
      <c r="B165" s="59">
        <f>IFERROR('Operated KMs'!B165/'Timetabled kilometres'!B165,0)</f>
        <v>0.84527301621023054</v>
      </c>
      <c r="C165" s="59">
        <f>IFERROR('Operated KMs'!C165/'Timetabled kilometres'!C165,0)</f>
        <v>0.95344913939865095</v>
      </c>
      <c r="D165" s="59">
        <f>IFERROR('Operated KMs'!D165/'Timetabled kilometres'!D165,0)</f>
        <v>0.97313588302361465</v>
      </c>
      <c r="E165" s="59">
        <f>IFERROR('Operated KMs'!E165/'Timetabled kilometres'!E165,0)</f>
        <v>0.92569796785566261</v>
      </c>
      <c r="F165" s="59">
        <f>IFERROR('Operated KMs'!F165/'Timetabled kilometres'!F165,0)</f>
        <v>0.88684424286720498</v>
      </c>
      <c r="G165" s="59">
        <f>IFERROR('Operated KMs'!G165/'Timetabled kilometres'!G165,0)</f>
        <v>0.96817315492867939</v>
      </c>
      <c r="H165" s="59">
        <f>IFERROR('Operated KMs'!H165/'Timetabled kilometres'!H165,0)</f>
        <v>0.98814316760932397</v>
      </c>
      <c r="I165" s="59">
        <f>IFERROR('Operated KMs'!I165/'Timetabled kilometres'!I165,0)</f>
        <v>0.99443733285571811</v>
      </c>
      <c r="J165" s="59">
        <f>IFERROR('Operated KMs'!J165/'Timetabled kilometres'!J165,0)</f>
        <v>0.98842809917378116</v>
      </c>
      <c r="K165" s="59">
        <f>IFERROR('Operated KMs'!K165/'Timetabled kilometres'!K165,0)</f>
        <v>0.98309159586063555</v>
      </c>
      <c r="L165" s="59">
        <f>IFERROR('Operated KMs'!L165/'Timetabled kilometres'!L165,0)</f>
        <v>0.88581152262631746</v>
      </c>
      <c r="M165" s="59">
        <f>IFERROR('Operated KMs'!M165/'Timetabled kilometres'!M165,0)</f>
        <v>0.97726281531597758</v>
      </c>
      <c r="N165" s="59">
        <f>IFERROR('Operated KMs'!N165/'Timetabled kilometres'!N165,0)</f>
        <v>0.98651082273955548</v>
      </c>
    </row>
    <row r="166" spans="1:14" x14ac:dyDescent="0.2">
      <c r="A166" s="2" t="s">
        <v>9</v>
      </c>
      <c r="B166" s="59">
        <f>IFERROR('Operated KMs'!B166/'Timetabled kilometres'!B166,0)</f>
        <v>0.84888000826084808</v>
      </c>
      <c r="C166" s="59">
        <f>IFERROR('Operated KMs'!C166/'Timetabled kilometres'!C166,0)</f>
        <v>0.95221222068702449</v>
      </c>
      <c r="D166" s="59">
        <f>IFERROR('Operated KMs'!D166/'Timetabled kilometres'!D166,0)</f>
        <v>0.98839488812014842</v>
      </c>
      <c r="E166" s="59">
        <f>IFERROR('Operated KMs'!E166/'Timetabled kilometres'!E166,0)</f>
        <v>0.90663670170241717</v>
      </c>
      <c r="F166" s="59">
        <f>IFERROR('Operated KMs'!F166/'Timetabled kilometres'!F166,0)</f>
        <v>0.90457676227810813</v>
      </c>
      <c r="G166" s="59">
        <f>IFERROR('Operated KMs'!G166/'Timetabled kilometres'!G166,0)</f>
        <v>0.96483190172944122</v>
      </c>
      <c r="H166" s="59">
        <f>IFERROR('Operated KMs'!H166/'Timetabled kilometres'!H166,0)</f>
        <v>0.97443729661239809</v>
      </c>
      <c r="I166" s="59">
        <f>IFERROR('Operated KMs'!I166/'Timetabled kilometres'!I166,0)</f>
        <v>0.97368928487524742</v>
      </c>
      <c r="J166" s="59">
        <f>IFERROR('Operated KMs'!J166/'Timetabled kilometres'!J166,0)</f>
        <v>0.96860289084630813</v>
      </c>
      <c r="K166" s="59">
        <f>IFERROR('Operated KMs'!K166/'Timetabled kilometres'!K166,0)</f>
        <v>0.9389389745981771</v>
      </c>
      <c r="L166" s="59">
        <f>IFERROR('Operated KMs'!L166/'Timetabled kilometres'!L166,0)</f>
        <v>0.89791098748468468</v>
      </c>
      <c r="M166" s="59">
        <f>IFERROR('Operated KMs'!M166/'Timetabled kilometres'!M166,0)</f>
        <v>0.93961823705545322</v>
      </c>
      <c r="N166" s="59">
        <f>IFERROR('Operated KMs'!N166/'Timetabled kilometres'!N166,0)</f>
        <v>0.93332064883127352</v>
      </c>
    </row>
    <row r="167" spans="1:14" x14ac:dyDescent="0.2">
      <c r="A167" s="2" t="s">
        <v>10</v>
      </c>
      <c r="B167" s="59">
        <f>IFERROR('Operated KMs'!B167/'Timetabled kilometres'!B167,0)</f>
        <v>0.98124436469370768</v>
      </c>
      <c r="C167" s="59">
        <f>IFERROR('Operated KMs'!C167/'Timetabled kilometres'!C167,0)</f>
        <v>0.98883962975462925</v>
      </c>
      <c r="D167" s="59">
        <f>IFERROR('Operated KMs'!D167/'Timetabled kilometres'!D167,0)</f>
        <v>0.99169189390699153</v>
      </c>
      <c r="E167" s="59">
        <f>IFERROR('Operated KMs'!E167/'Timetabled kilometres'!E167,0)</f>
        <v>0.94565932945968012</v>
      </c>
      <c r="F167" s="59">
        <f>IFERROR('Operated KMs'!F167/'Timetabled kilometres'!F167,0)</f>
        <v>0.94748231147757123</v>
      </c>
      <c r="G167" s="59">
        <f>IFERROR('Operated KMs'!G167/'Timetabled kilometres'!G167,0)</f>
        <v>0.98818038177117762</v>
      </c>
      <c r="H167" s="59">
        <f>IFERROR('Operated KMs'!H167/'Timetabled kilometres'!H167,0)</f>
        <v>0.98984720815577376</v>
      </c>
      <c r="I167" s="59">
        <f>IFERROR('Operated KMs'!I167/'Timetabled kilometres'!I167,0)</f>
        <v>0.98754751078440217</v>
      </c>
      <c r="J167" s="59">
        <f>IFERROR('Operated KMs'!J167/'Timetabled kilometres'!J167,0)</f>
        <v>0.99293500255599909</v>
      </c>
      <c r="K167" s="59">
        <f>IFERROR('Operated KMs'!K167/'Timetabled kilometres'!K167,0)</f>
        <v>0.9806334945265105</v>
      </c>
      <c r="L167" s="59">
        <f>IFERROR('Operated KMs'!L167/'Timetabled kilometres'!L167,0)</f>
        <v>0.99237176786963222</v>
      </c>
      <c r="M167" s="59">
        <f>IFERROR('Operated KMs'!M167/'Timetabled kilometres'!M167,0)</f>
        <v>0.98708485780419419</v>
      </c>
      <c r="N167" s="59">
        <f>IFERROR('Operated KMs'!N167/'Timetabled kilometres'!N167,0)</f>
        <v>0.99418378731150081</v>
      </c>
    </row>
    <row r="168" spans="1:14" x14ac:dyDescent="0.2">
      <c r="A168" s="2" t="s">
        <v>11</v>
      </c>
      <c r="B168" s="59">
        <f>IFERROR('Operated KMs'!B168/'Timetabled kilometres'!B168,0)</f>
        <v>0.97416712297497554</v>
      </c>
      <c r="C168" s="59">
        <f>IFERROR('Operated KMs'!C168/'Timetabled kilometres'!C168,0)</f>
        <v>0.98045114024989066</v>
      </c>
      <c r="D168" s="59">
        <f>IFERROR('Operated KMs'!D168/'Timetabled kilometres'!D168,0)</f>
        <v>0.97101174189164663</v>
      </c>
      <c r="E168" s="59">
        <f>IFERROR('Operated KMs'!E168/'Timetabled kilometres'!E168,0)</f>
        <v>0.92098553491933199</v>
      </c>
      <c r="F168" s="59">
        <f>IFERROR('Operated KMs'!F168/'Timetabled kilometres'!F168,0)</f>
        <v>0.93360323881602603</v>
      </c>
      <c r="G168" s="59">
        <f>IFERROR('Operated KMs'!G168/'Timetabled kilometres'!G168,0)</f>
        <v>0.97010017424766715</v>
      </c>
      <c r="H168" s="59">
        <f>IFERROR('Operated KMs'!H168/'Timetabled kilometres'!H168,0)</f>
        <v>0.9740982197259731</v>
      </c>
      <c r="I168" s="59">
        <f>IFERROR('Operated KMs'!I168/'Timetabled kilometres'!I168,0)</f>
        <v>0.94382235173197138</v>
      </c>
      <c r="J168" s="59">
        <f>IFERROR('Operated KMs'!J168/'Timetabled kilometres'!J168,0)</f>
        <v>0.91264307945923084</v>
      </c>
      <c r="K168" s="59">
        <f>IFERROR('Operated KMs'!K168/'Timetabled kilometres'!K168,0)</f>
        <v>0.94985994799476259</v>
      </c>
      <c r="L168" s="59">
        <f>IFERROR('Operated KMs'!L168/'Timetabled kilometres'!L168,0)</f>
        <v>0.94702420204241577</v>
      </c>
      <c r="M168" s="59">
        <f>IFERROR('Operated KMs'!M168/'Timetabled kilometres'!M168,0)</f>
        <v>0.9459743294664904</v>
      </c>
      <c r="N168" s="59">
        <f>IFERROR('Operated KMs'!N168/'Timetabled kilometres'!N168,0)</f>
        <v>0.91282715767241751</v>
      </c>
    </row>
    <row r="169" spans="1:14" x14ac:dyDescent="0.2">
      <c r="A169" s="2" t="s">
        <v>12</v>
      </c>
      <c r="B169" s="59">
        <f>IFERROR('Operated KMs'!B169/'Timetabled kilometres'!B169,0)</f>
        <v>0.98227268962236292</v>
      </c>
      <c r="C169" s="59">
        <f>IFERROR('Operated KMs'!C169/'Timetabled kilometres'!C169,0)</f>
        <v>0.96624488249826501</v>
      </c>
      <c r="D169" s="59">
        <f>IFERROR('Operated KMs'!D169/'Timetabled kilometres'!D169,0)</f>
        <v>0.99245133654853612</v>
      </c>
      <c r="E169" s="59">
        <f>IFERROR('Operated KMs'!E169/'Timetabled kilometres'!E169,0)</f>
        <v>0.93773092100079858</v>
      </c>
      <c r="F169" s="59">
        <f>IFERROR('Operated KMs'!F169/'Timetabled kilometres'!F169,0)</f>
        <v>0.82069623088571608</v>
      </c>
      <c r="G169" s="59">
        <f>IFERROR('Operated KMs'!G169/'Timetabled kilometres'!G169,0)</f>
        <v>0.93834312473031689</v>
      </c>
      <c r="H169" s="59">
        <f>IFERROR('Operated KMs'!H169/'Timetabled kilometres'!H169,0)</f>
        <v>0.98780444431755077</v>
      </c>
      <c r="I169" s="59">
        <f>IFERROR('Operated KMs'!I169/'Timetabled kilometres'!I169,0)</f>
        <v>0.9934263758435844</v>
      </c>
      <c r="J169" s="59">
        <f>IFERROR('Operated KMs'!J169/'Timetabled kilometres'!J169,0)</f>
        <v>0.99118464783048676</v>
      </c>
      <c r="K169" s="59">
        <f>IFERROR('Operated KMs'!K169/'Timetabled kilometres'!K169,0)</f>
        <v>0.97903535165516142</v>
      </c>
      <c r="L169" s="59">
        <f>IFERROR('Operated KMs'!L169/'Timetabled kilometres'!L169,0)</f>
        <v>0.98724420644763611</v>
      </c>
      <c r="M169" s="59">
        <f>IFERROR('Operated KMs'!M169/'Timetabled kilometres'!M169,0)</f>
        <v>0.98847435814350504</v>
      </c>
      <c r="N169" s="59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f>IFERROR('Operated KMs'!B172/'Timetabled kilometres'!B172,0)</f>
        <v>0.97175316785158128</v>
      </c>
      <c r="C172" s="59">
        <f>IFERROR('Operated KMs'!C172/'Timetabled kilometres'!C172,0)</f>
        <v>0.97924349074189232</v>
      </c>
      <c r="D172" s="59">
        <f>IFERROR('Operated KMs'!D172/'Timetabled kilometres'!D172,0)</f>
        <v>0.96058743058669349</v>
      </c>
      <c r="E172" s="59">
        <f>IFERROR('Operated KMs'!E172/'Timetabled kilometres'!E172,0)</f>
        <v>0.97337590971584909</v>
      </c>
      <c r="F172" s="59">
        <f>IFERROR('Operated KMs'!F172/'Timetabled kilometres'!F172,0)</f>
        <v>0.96898739738608752</v>
      </c>
      <c r="G172" s="59">
        <f>IFERROR('Operated KMs'!G172/'Timetabled kilometres'!G172,0)</f>
        <v>0.94025178547588761</v>
      </c>
      <c r="H172" s="59">
        <f>IFERROR('Operated KMs'!H172/'Timetabled kilometres'!H172,0)</f>
        <v>0.96759021511076448</v>
      </c>
      <c r="I172" s="59">
        <f>IFERROR('Operated KMs'!I172/'Timetabled kilometres'!I172,0)</f>
        <v>0.96190932774612115</v>
      </c>
      <c r="J172" s="59">
        <f>IFERROR('Operated KMs'!J172/'Timetabled kilometres'!J172,0)</f>
        <v>0.96338363000625993</v>
      </c>
      <c r="K172" s="59">
        <f>IFERROR('Operated KMs'!K172/'Timetabled kilometres'!K172,0)</f>
        <v>0.97141840070822671</v>
      </c>
      <c r="L172" s="59">
        <f>IFERROR('Operated KMs'!L172/'Timetabled kilometres'!L172,0)</f>
        <v>0.93264276844319149</v>
      </c>
      <c r="M172" s="59">
        <f>IFERROR('Operated KMs'!M172/'Timetabled kilometres'!M172,0)</f>
        <v>0.95456213856851579</v>
      </c>
      <c r="N172" s="59">
        <f>IFERROR('Operated KMs'!N172/'Timetabled kilometres'!N172,0)</f>
        <v>0.96076432769962139</v>
      </c>
    </row>
    <row r="173" spans="1:14" x14ac:dyDescent="0.2">
      <c r="A173" s="2" t="s">
        <v>5</v>
      </c>
      <c r="B173" s="59">
        <f>IFERROR('Operated KMs'!B173/'Timetabled kilometres'!B173,0)</f>
        <v>0.94805843517334687</v>
      </c>
      <c r="C173" s="59">
        <f>IFERROR('Operated KMs'!C173/'Timetabled kilometres'!C173,0)</f>
        <v>0.94473848922221881</v>
      </c>
      <c r="D173" s="59">
        <f>IFERROR('Operated KMs'!D173/'Timetabled kilometres'!D173,0)</f>
        <v>0.95126199452677074</v>
      </c>
      <c r="E173" s="59">
        <f>IFERROR('Operated KMs'!E173/'Timetabled kilometres'!E173,0)</f>
        <v>0.94261621226029368</v>
      </c>
      <c r="F173" s="59">
        <f>IFERROR('Operated KMs'!F173/'Timetabled kilometres'!F173,0)</f>
        <v>0.97565534084534966</v>
      </c>
      <c r="G173" s="59">
        <f>IFERROR('Operated KMs'!G173/'Timetabled kilometres'!G173,0)</f>
        <v>0.96251633871161479</v>
      </c>
      <c r="H173" s="59">
        <f>IFERROR('Operated KMs'!H173/'Timetabled kilometres'!H173,0)</f>
        <v>0.96571529406702616</v>
      </c>
      <c r="I173" s="59">
        <f>IFERROR('Operated KMs'!I173/'Timetabled kilometres'!I173,0)</f>
        <v>0.96827589837739392</v>
      </c>
      <c r="J173" s="59">
        <f>IFERROR('Operated KMs'!J173/'Timetabled kilometres'!J173,0)</f>
        <v>0.94503747618322698</v>
      </c>
      <c r="K173" s="59">
        <f>IFERROR('Operated KMs'!K173/'Timetabled kilometres'!K173,0)</f>
        <v>0.95060102313389094</v>
      </c>
      <c r="L173" s="59">
        <f>IFERROR('Operated KMs'!L173/'Timetabled kilometres'!L173,0)</f>
        <v>0.92521438700628</v>
      </c>
      <c r="M173" s="59">
        <f>IFERROR('Operated KMs'!M173/'Timetabled kilometres'!M173,0)</f>
        <v>0.95361811567393329</v>
      </c>
      <c r="N173" s="59">
        <f>IFERROR('Operated KMs'!N173/'Timetabled kilometres'!N173,0)</f>
        <v>0.96463809468984196</v>
      </c>
    </row>
    <row r="174" spans="1:14" x14ac:dyDescent="0.2">
      <c r="A174" s="2" t="s">
        <v>6</v>
      </c>
      <c r="B174" s="59">
        <f>IFERROR('Operated KMs'!B174/'Timetabled kilometres'!B174,0)</f>
        <v>0.96775455298378277</v>
      </c>
      <c r="C174" s="59">
        <f>IFERROR('Operated KMs'!C174/'Timetabled kilometres'!C174,0)</f>
        <v>0.98785925178246159</v>
      </c>
      <c r="D174" s="59">
        <f>IFERROR('Operated KMs'!D174/'Timetabled kilometres'!D174,0)</f>
        <v>0.97090589630000912</v>
      </c>
      <c r="E174" s="59">
        <f>IFERROR('Operated KMs'!E174/'Timetabled kilometres'!E174,0)</f>
        <v>0.98655355328860928</v>
      </c>
      <c r="F174" s="59">
        <f>IFERROR('Operated KMs'!F174/'Timetabled kilometres'!F174,0)</f>
        <v>0.98414739814350405</v>
      </c>
      <c r="G174" s="59">
        <f>IFERROR('Operated KMs'!G174/'Timetabled kilometres'!G174,0)</f>
        <v>0.99486343793998289</v>
      </c>
      <c r="H174" s="59">
        <f>IFERROR('Operated KMs'!H174/'Timetabled kilometres'!H174,0)</f>
        <v>0.99064654936557173</v>
      </c>
      <c r="I174" s="59">
        <f>IFERROR('Operated KMs'!I174/'Timetabled kilometres'!I174,0)</f>
        <v>0.98702835228515129</v>
      </c>
      <c r="J174" s="59">
        <f>IFERROR('Operated KMs'!J174/'Timetabled kilometres'!J174,0)</f>
        <v>0.98577944866810729</v>
      </c>
      <c r="K174" s="59">
        <f>IFERROR('Operated KMs'!K174/'Timetabled kilometres'!K174,0)</f>
        <v>0.96303457920679236</v>
      </c>
      <c r="L174" s="59">
        <f>IFERROR('Operated KMs'!L174/'Timetabled kilometres'!L174,0)</f>
        <v>0.92593839694217428</v>
      </c>
      <c r="M174" s="59">
        <f>IFERROR('Operated KMs'!M174/'Timetabled kilometres'!M174,0)</f>
        <v>0.94425605083532937</v>
      </c>
      <c r="N174" s="59">
        <f>IFERROR('Operated KMs'!N174/'Timetabled kilometres'!N174,0)</f>
        <v>0.97382913603128507</v>
      </c>
    </row>
    <row r="175" spans="1:14" x14ac:dyDescent="0.2">
      <c r="A175" s="2" t="s">
        <v>78</v>
      </c>
      <c r="B175" s="59">
        <f>IFERROR('Operated KMs'!B175/'Timetabled kilometres'!B175,0)</f>
        <v>0.90870319436385305</v>
      </c>
      <c r="C175" s="59">
        <f>IFERROR('Operated KMs'!C175/'Timetabled kilometres'!C175,0)</f>
        <v>0.93853058712819348</v>
      </c>
      <c r="D175" s="59">
        <f>IFERROR('Operated KMs'!D175/'Timetabled kilometres'!D175,0)</f>
        <v>0.80913818720382424</v>
      </c>
      <c r="E175" s="59">
        <f>IFERROR('Operated KMs'!E175/'Timetabled kilometres'!E175,0)</f>
        <v>0.87911791299782316</v>
      </c>
      <c r="F175" s="59">
        <f>IFERROR('Operated KMs'!F175/'Timetabled kilometres'!F175,0)</f>
        <v>0.90832324339805792</v>
      </c>
      <c r="G175" s="59">
        <f>IFERROR('Operated KMs'!G175/'Timetabled kilometres'!G175,0)</f>
        <v>0.87328465512519815</v>
      </c>
      <c r="H175" s="59">
        <f>IFERROR('Operated KMs'!H175/'Timetabled kilometres'!H175,0)</f>
        <v>0.8725004609505026</v>
      </c>
      <c r="I175" s="59">
        <f>IFERROR('Operated KMs'!I175/'Timetabled kilometres'!I175,0)</f>
        <v>0.85906185267969815</v>
      </c>
      <c r="J175" s="59">
        <f>IFERROR('Operated KMs'!J175/'Timetabled kilometres'!J175,0)</f>
        <v>0.8674116128462156</v>
      </c>
      <c r="K175" s="59">
        <f>IFERROR('Operated KMs'!K175/'Timetabled kilometres'!K175,0)</f>
        <v>0.84726062968104521</v>
      </c>
      <c r="L175" s="59">
        <f>IFERROR('Operated KMs'!L175/'Timetabled kilometres'!L175,0)</f>
        <v>0.87442918195311181</v>
      </c>
      <c r="M175" s="59">
        <f>IFERROR('Operated KMs'!M175/'Timetabled kilometres'!M175,0)</f>
        <v>0.88429206385812975</v>
      </c>
      <c r="N175" s="59">
        <f>IFERROR('Operated KMs'!N175/'Timetabled kilometres'!N175,0)</f>
        <v>0.90225794128856129</v>
      </c>
    </row>
    <row r="176" spans="1:14" x14ac:dyDescent="0.2">
      <c r="A176" s="2" t="s">
        <v>7</v>
      </c>
      <c r="B176" s="59">
        <f>IFERROR('Operated KMs'!B176/'Timetabled kilometres'!B176,0)</f>
        <v>0.96965570406914359</v>
      </c>
      <c r="C176" s="59">
        <f>IFERROR('Operated KMs'!C176/'Timetabled kilometres'!C176,0)</f>
        <v>0.96421798976719642</v>
      </c>
      <c r="D176" s="59">
        <f>IFERROR('Operated KMs'!D176/'Timetabled kilometres'!D176,0)</f>
        <v>0.89803034326550879</v>
      </c>
      <c r="E176" s="59">
        <f>IFERROR('Operated KMs'!E176/'Timetabled kilometres'!E176,0)</f>
        <v>0.96799642307668565</v>
      </c>
      <c r="F176" s="59">
        <f>IFERROR('Operated KMs'!F176/'Timetabled kilometres'!F176,0)</f>
        <v>0.97523513561975561</v>
      </c>
      <c r="G176" s="59">
        <f>IFERROR('Operated KMs'!G176/'Timetabled kilometres'!G176,0)</f>
        <v>0.96301605509937827</v>
      </c>
      <c r="H176" s="59">
        <f>IFERROR('Operated KMs'!H176/'Timetabled kilometres'!H176,0)</f>
        <v>0.91046606461596036</v>
      </c>
      <c r="I176" s="59">
        <f>IFERROR('Operated KMs'!I176/'Timetabled kilometres'!I176,0)</f>
        <v>0.96092306514933556</v>
      </c>
      <c r="J176" s="59">
        <f>IFERROR('Operated KMs'!J176/'Timetabled kilometres'!J176,0)</f>
        <v>0.94237918407775123</v>
      </c>
      <c r="K176" s="59">
        <f>IFERROR('Operated KMs'!K176/'Timetabled kilometres'!K176,0)</f>
        <v>0.89561186794715308</v>
      </c>
      <c r="L176" s="59">
        <f>IFERROR('Operated KMs'!L176/'Timetabled kilometres'!L176,0)</f>
        <v>0.9511679596597995</v>
      </c>
      <c r="M176" s="59">
        <f>IFERROR('Operated KMs'!M176/'Timetabled kilometres'!M176,0)</f>
        <v>0.94658123603732003</v>
      </c>
      <c r="N176" s="59">
        <f>IFERROR('Operated KMs'!N176/'Timetabled kilometres'!N176,0)</f>
        <v>0.96183667472835777</v>
      </c>
    </row>
    <row r="177" spans="1:14" x14ac:dyDescent="0.2">
      <c r="A177" s="2" t="s">
        <v>8</v>
      </c>
      <c r="B177" s="59">
        <f>IFERROR('Operated KMs'!B177/'Timetabled kilometres'!B177,0)</f>
        <v>0.98387002611716101</v>
      </c>
      <c r="C177" s="59">
        <f>IFERROR('Operated KMs'!C177/'Timetabled kilometres'!C177,0)</f>
        <v>0.98855563813761582</v>
      </c>
      <c r="D177" s="59">
        <f>IFERROR('Operated KMs'!D177/'Timetabled kilometres'!D177,0)</f>
        <v>0.98368622687206264</v>
      </c>
      <c r="E177" s="59">
        <f>IFERROR('Operated KMs'!E177/'Timetabled kilometres'!E177,0)</f>
        <v>0.98840161076624711</v>
      </c>
      <c r="F177" s="59">
        <f>IFERROR('Operated KMs'!F177/'Timetabled kilometres'!F177,0)</f>
        <v>0.98714897876311136</v>
      </c>
      <c r="G177" s="59">
        <f>IFERROR('Operated KMs'!G177/'Timetabled kilometres'!G177,0)</f>
        <v>0.9866067248878736</v>
      </c>
      <c r="H177" s="59">
        <f>IFERROR('Operated KMs'!H177/'Timetabled kilometres'!H177,0)</f>
        <v>0.97958157361843357</v>
      </c>
      <c r="I177" s="59">
        <f>IFERROR('Operated KMs'!I177/'Timetabled kilometres'!I177,0)</f>
        <v>0.98733519046798068</v>
      </c>
      <c r="J177" s="59">
        <f>IFERROR('Operated KMs'!J177/'Timetabled kilometres'!J177,0)</f>
        <v>0.98706732992239343</v>
      </c>
      <c r="K177" s="59">
        <f>IFERROR('Operated KMs'!K177/'Timetabled kilometres'!K177,0)</f>
        <v>0.98102977524860313</v>
      </c>
      <c r="L177" s="59">
        <f>IFERROR('Operated KMs'!L177/'Timetabled kilometres'!L177,0)</f>
        <v>0.87045267268994497</v>
      </c>
      <c r="M177" s="59">
        <f>IFERROR('Operated KMs'!M177/'Timetabled kilometres'!M177,0)</f>
        <v>0.9783306215101748</v>
      </c>
      <c r="N177" s="59">
        <f>IFERROR('Operated KMs'!N177/'Timetabled kilometres'!N177,0)</f>
        <v>0.99447948665852148</v>
      </c>
    </row>
    <row r="178" spans="1:14" x14ac:dyDescent="0.2">
      <c r="A178" s="2" t="s">
        <v>9</v>
      </c>
      <c r="B178" s="59">
        <f>IFERROR('Operated KMs'!B178/'Timetabled kilometres'!B178,0)</f>
        <v>0.98359044025848175</v>
      </c>
      <c r="C178" s="59">
        <f>IFERROR('Operated KMs'!C178/'Timetabled kilometres'!C178,0)</f>
        <v>0.96696764986520123</v>
      </c>
      <c r="D178" s="59">
        <f>IFERROR('Operated KMs'!D178/'Timetabled kilometres'!D178,0)</f>
        <v>0.92710683714904407</v>
      </c>
      <c r="E178" s="59">
        <f>IFERROR('Operated KMs'!E178/'Timetabled kilometres'!E178,0)</f>
        <v>0.94082302830307862</v>
      </c>
      <c r="F178" s="59">
        <f>IFERROR('Operated KMs'!F178/'Timetabled kilometres'!F178,0)</f>
        <v>0.9507118386226</v>
      </c>
      <c r="G178" s="59">
        <f>IFERROR('Operated KMs'!G178/'Timetabled kilometres'!G178,0)</f>
        <v>0.9511687204008803</v>
      </c>
      <c r="H178" s="59">
        <f>IFERROR('Operated KMs'!H178/'Timetabled kilometres'!H178,0)</f>
        <v>0.95865810252065276</v>
      </c>
      <c r="I178" s="59">
        <f>IFERROR('Operated KMs'!I178/'Timetabled kilometres'!I178,0)</f>
        <v>0.9570216054182904</v>
      </c>
      <c r="J178" s="59">
        <f>IFERROR('Operated KMs'!J178/'Timetabled kilometres'!J178,0)</f>
        <v>0.96253679065949327</v>
      </c>
      <c r="K178" s="59">
        <f>IFERROR('Operated KMs'!K178/'Timetabled kilometres'!K178,0)</f>
        <v>0.94227784474425813</v>
      </c>
      <c r="L178" s="59">
        <f>IFERROR('Operated KMs'!L178/'Timetabled kilometres'!L178,0)</f>
        <v>0.83775745060706974</v>
      </c>
      <c r="M178" s="59">
        <f>IFERROR('Operated KMs'!M178/'Timetabled kilometres'!M178,0)</f>
        <v>0.92147032619454672</v>
      </c>
      <c r="N178" s="59">
        <f>IFERROR('Operated KMs'!N178/'Timetabled kilometres'!N178,0)</f>
        <v>0.94500323308663314</v>
      </c>
    </row>
    <row r="179" spans="1:14" x14ac:dyDescent="0.2">
      <c r="A179" s="2" t="s">
        <v>10</v>
      </c>
      <c r="B179" s="59">
        <f>IFERROR('Operated KMs'!B179/'Timetabled kilometres'!B179,0)</f>
        <v>0.9294455878561334</v>
      </c>
      <c r="C179" s="59">
        <f>IFERROR('Operated KMs'!C179/'Timetabled kilometres'!C179,0)</f>
        <v>0.93375960459055585</v>
      </c>
      <c r="D179" s="59">
        <f>IFERROR('Operated KMs'!D179/'Timetabled kilometres'!D179,0)</f>
        <v>0.99242458259521138</v>
      </c>
      <c r="E179" s="59">
        <f>IFERROR('Operated KMs'!E179/'Timetabled kilometres'!E179,0)</f>
        <v>0.9664400868922729</v>
      </c>
      <c r="F179" s="59">
        <f>IFERROR('Operated KMs'!F179/'Timetabled kilometres'!F179,0)</f>
        <v>0.88110162040630668</v>
      </c>
      <c r="G179" s="59">
        <f>IFERROR('Operated KMs'!G179/'Timetabled kilometres'!G179,0)</f>
        <v>0.91542787831518346</v>
      </c>
      <c r="H179" s="59">
        <f>IFERROR('Operated KMs'!H179/'Timetabled kilometres'!H179,0)</f>
        <v>0.97539509987762485</v>
      </c>
      <c r="I179" s="59">
        <f>IFERROR('Operated KMs'!I179/'Timetabled kilometres'!I179,0)</f>
        <v>0.98669988894705329</v>
      </c>
      <c r="J179" s="59">
        <f>IFERROR('Operated KMs'!J179/'Timetabled kilometres'!J179,0)</f>
        <v>0.97738545259637744</v>
      </c>
      <c r="K179" s="59">
        <f>IFERROR('Operated KMs'!K179/'Timetabled kilometres'!K179,0)</f>
        <v>0.98148983551270241</v>
      </c>
      <c r="L179" s="59">
        <f>IFERROR('Operated KMs'!L179/'Timetabled kilometres'!L179,0)</f>
        <v>0.97567090730404038</v>
      </c>
      <c r="M179" s="59">
        <f>IFERROR('Operated KMs'!M179/'Timetabled kilometres'!M179,0)</f>
        <v>0.98788962207791897</v>
      </c>
      <c r="N179" s="59">
        <f>IFERROR('Operated KMs'!N179/'Timetabled kilometres'!N179,0)</f>
        <v>0.96619823052520304</v>
      </c>
    </row>
    <row r="180" spans="1:14" x14ac:dyDescent="0.2">
      <c r="A180" s="2" t="s">
        <v>11</v>
      </c>
      <c r="B180" s="59">
        <f>IFERROR('Operated KMs'!B180/'Timetabled kilometres'!B180,0)</f>
        <v>0.97475921271262334</v>
      </c>
      <c r="C180" s="59">
        <f>IFERROR('Operated KMs'!C180/'Timetabled kilometres'!C180,0)</f>
        <v>0.97884718236599078</v>
      </c>
      <c r="D180" s="59">
        <f>IFERROR('Operated KMs'!D180/'Timetabled kilometres'!D180,0)</f>
        <v>0.97593884901355688</v>
      </c>
      <c r="E180" s="59">
        <f>IFERROR('Operated KMs'!E180/'Timetabled kilometres'!E180,0)</f>
        <v>0.96634761372434097</v>
      </c>
      <c r="F180" s="59">
        <f>IFERROR('Operated KMs'!F180/'Timetabled kilometres'!F180,0)</f>
        <v>0.96806209755489481</v>
      </c>
      <c r="G180" s="59">
        <f>IFERROR('Operated KMs'!G180/'Timetabled kilometres'!G180,0)</f>
        <v>0.9578629575116373</v>
      </c>
      <c r="H180" s="59">
        <f>IFERROR('Operated KMs'!H180/'Timetabled kilometres'!H180,0)</f>
        <v>0.95070992455735914</v>
      </c>
      <c r="I180" s="59">
        <f>IFERROR('Operated KMs'!I180/'Timetabled kilometres'!I180,0)</f>
        <v>0.9470226296276224</v>
      </c>
      <c r="J180" s="59">
        <f>IFERROR('Operated KMs'!J180/'Timetabled kilometres'!J180,0)</f>
        <v>0.71287413326276838</v>
      </c>
      <c r="K180" s="59">
        <f>IFERROR('Operated KMs'!K180/'Timetabled kilometres'!K180,0)</f>
        <v>0.85004179000343372</v>
      </c>
      <c r="L180" s="59">
        <f>IFERROR('Operated KMs'!L180/'Timetabled kilometres'!L180,0)</f>
        <v>0.91146555129770168</v>
      </c>
      <c r="M180" s="59">
        <f>IFERROR('Operated KMs'!M180/'Timetabled kilometres'!M180,0)</f>
        <v>0.94321081753090008</v>
      </c>
      <c r="N180" s="59">
        <f>IFERROR('Operated KMs'!N180/'Timetabled kilometres'!N180,0)</f>
        <v>0.95281777305310711</v>
      </c>
    </row>
    <row r="181" spans="1:14" x14ac:dyDescent="0.2">
      <c r="A181" s="2" t="s">
        <v>12</v>
      </c>
      <c r="B181" s="59">
        <f>IFERROR('Operated KMs'!B181/'Timetabled kilometres'!B181,0)</f>
        <v>0.99560374532609919</v>
      </c>
      <c r="C181" s="59">
        <f>IFERROR('Operated KMs'!C181/'Timetabled kilometres'!C181,0)</f>
        <v>0.98530802520975247</v>
      </c>
      <c r="D181" s="59">
        <f>IFERROR('Operated KMs'!D181/'Timetabled kilometres'!D181,0)</f>
        <v>0.98888689898141369</v>
      </c>
      <c r="E181" s="59">
        <f>IFERROR('Operated KMs'!E181/'Timetabled kilometres'!E181,0)</f>
        <v>0.96577056592604438</v>
      </c>
      <c r="F181" s="59">
        <f>IFERROR('Operated KMs'!F181/'Timetabled kilometres'!F181,0)</f>
        <v>0.98531062103849698</v>
      </c>
      <c r="G181" s="59">
        <f>IFERROR('Operated KMs'!G181/'Timetabled kilometres'!G181,0)</f>
        <v>0.99085119854234605</v>
      </c>
      <c r="H181" s="59">
        <f>IFERROR('Operated KMs'!H181/'Timetabled kilometres'!H181,0)</f>
        <v>0.99426933265092787</v>
      </c>
      <c r="I181" s="59">
        <f>IFERROR('Operated KMs'!I181/'Timetabled kilometres'!I181,0)</f>
        <v>0.98825657588802629</v>
      </c>
      <c r="J181" s="59">
        <f>IFERROR('Operated KMs'!J181/'Timetabled kilometres'!J181,0)</f>
        <v>0.97854519361678249</v>
      </c>
      <c r="K181" s="59">
        <f>IFERROR('Operated KMs'!K181/'Timetabled kilometres'!K181,0)</f>
        <v>0.95726489769596623</v>
      </c>
      <c r="L181" s="59">
        <f>IFERROR('Operated KMs'!L181/'Timetabled kilometres'!L181,0)</f>
        <v>0.9120787216022489</v>
      </c>
      <c r="M181" s="59">
        <f>IFERROR('Operated KMs'!M181/'Timetabled kilometres'!M181,0)</f>
        <v>0.98931323594304099</v>
      </c>
      <c r="N181" s="59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f>IFERROR('Operated KMs'!B184/'Timetabled kilometres'!B184,0)</f>
        <v>0.95800737924019308</v>
      </c>
      <c r="C184" s="59">
        <f>IFERROR('Operated KMs'!C184/'Timetabled kilometres'!C184,0)</f>
        <v>0.97442390161553738</v>
      </c>
      <c r="D184" s="59">
        <f>IFERROR('Operated KMs'!D184/'Timetabled kilometres'!D184,0)</f>
        <v>0.97358460836249971</v>
      </c>
      <c r="E184" s="59">
        <f>IFERROR('Operated KMs'!E184/'Timetabled kilometres'!E184,0)</f>
        <v>0.97537134880627929</v>
      </c>
      <c r="F184" s="59">
        <f>IFERROR('Operated KMs'!F184/'Timetabled kilometres'!F184,0)</f>
        <v>0.93239227561548688</v>
      </c>
      <c r="G184" s="59">
        <f>IFERROR('Operated KMs'!G184/'Timetabled kilometres'!G184,0)</f>
        <v>0.95455343335932252</v>
      </c>
      <c r="H184" s="59">
        <f>IFERROR('Operated KMs'!H184/'Timetabled kilometres'!H184,0)</f>
        <v>0.94535091961769269</v>
      </c>
      <c r="I184" s="59">
        <f>IFERROR('Operated KMs'!I184/'Timetabled kilometres'!I184,0)</f>
        <v>0.90291198371172132</v>
      </c>
      <c r="J184" s="59">
        <f>IFERROR('Operated KMs'!J184/'Timetabled kilometres'!J184,0)</f>
        <v>0.89717835378536936</v>
      </c>
      <c r="K184" s="59">
        <f>IFERROR('Operated KMs'!K184/'Timetabled kilometres'!K184,0)</f>
        <v>0.96544117959344367</v>
      </c>
      <c r="L184" s="59">
        <f>IFERROR('Operated KMs'!L184/'Timetabled kilometres'!L184,0)</f>
        <v>0.97517491473328033</v>
      </c>
      <c r="M184" s="59">
        <f>IFERROR('Operated KMs'!M184/'Timetabled kilometres'!M184,0)</f>
        <v>0.96350382183636873</v>
      </c>
      <c r="N184" s="59">
        <f>IFERROR('Operated KMs'!N184/'Timetabled kilometres'!N184,0)</f>
        <v>0.96074316249380387</v>
      </c>
    </row>
    <row r="185" spans="1:14" x14ac:dyDescent="0.2">
      <c r="A185" s="2" t="s">
        <v>5</v>
      </c>
      <c r="B185" s="59">
        <f>IFERROR('Operated KMs'!B185/'Timetabled kilometres'!B185,0)</f>
        <v>0.97319385523858393</v>
      </c>
      <c r="C185" s="59">
        <f>IFERROR('Operated KMs'!C185/'Timetabled kilometres'!C185,0)</f>
        <v>0.96424596151064579</v>
      </c>
      <c r="D185" s="59">
        <f>IFERROR('Operated KMs'!D185/'Timetabled kilometres'!D185,0)</f>
        <v>0.95694990899808374</v>
      </c>
      <c r="E185" s="59">
        <f>IFERROR('Operated KMs'!E185/'Timetabled kilometres'!E185,0)</f>
        <v>0.95445762031180681</v>
      </c>
      <c r="F185" s="59">
        <f>IFERROR('Operated KMs'!F185/'Timetabled kilometres'!F185,0)</f>
        <v>0.95399356415520309</v>
      </c>
      <c r="G185" s="59">
        <f>IFERROR('Operated KMs'!G185/'Timetabled kilometres'!G185,0)</f>
        <v>0.92404297667452118</v>
      </c>
      <c r="H185" s="59">
        <f>IFERROR('Operated KMs'!H185/'Timetabled kilometres'!H185,0)</f>
        <v>0.96182176141867481</v>
      </c>
      <c r="I185" s="59">
        <f>IFERROR('Operated KMs'!I185/'Timetabled kilometres'!I185,0)</f>
        <v>0.95963961628418204</v>
      </c>
      <c r="J185" s="59">
        <f>IFERROR('Operated KMs'!J185/'Timetabled kilometres'!J185,0)</f>
        <v>0.9317721965284369</v>
      </c>
      <c r="K185" s="59">
        <f>IFERROR('Operated KMs'!K185/'Timetabled kilometres'!K185,0)</f>
        <v>0.92715760933553615</v>
      </c>
      <c r="L185" s="59">
        <f>IFERROR('Operated KMs'!L185/'Timetabled kilometres'!L185,0)</f>
        <v>0.95689457155337321</v>
      </c>
      <c r="M185" s="59">
        <f>IFERROR('Operated KMs'!M185/'Timetabled kilometres'!M185,0)</f>
        <v>0.94854347727854682</v>
      </c>
      <c r="N185" s="59">
        <f>IFERROR('Operated KMs'!N185/'Timetabled kilometres'!N185,0)</f>
        <v>0.94942976726245321</v>
      </c>
    </row>
    <row r="186" spans="1:14" x14ac:dyDescent="0.2">
      <c r="A186" s="2" t="s">
        <v>6</v>
      </c>
      <c r="B186" s="59">
        <f>IFERROR('Operated KMs'!B186/'Timetabled kilometres'!B186,0)</f>
        <v>0.97923354185914224</v>
      </c>
      <c r="C186" s="59">
        <f>IFERROR('Operated KMs'!C186/'Timetabled kilometres'!C186,0)</f>
        <v>0.98316106198894049</v>
      </c>
      <c r="D186" s="59">
        <f>IFERROR('Operated KMs'!D186/'Timetabled kilometres'!D186,0)</f>
        <v>0.97792186737021225</v>
      </c>
      <c r="E186" s="59">
        <f>IFERROR('Operated KMs'!E186/'Timetabled kilometres'!E186,0)</f>
        <v>0.9852249814492362</v>
      </c>
      <c r="F186" s="59">
        <f>IFERROR('Operated KMs'!F186/'Timetabled kilometres'!F186,0)</f>
        <v>0.99321783979908862</v>
      </c>
      <c r="G186" s="59">
        <f>IFERROR('Operated KMs'!G186/'Timetabled kilometres'!G186,0)</f>
        <v>0.98185112058341051</v>
      </c>
      <c r="H186" s="59">
        <f>IFERROR('Operated KMs'!H186/'Timetabled kilometres'!H186,0)</f>
        <v>0.9830002936265938</v>
      </c>
      <c r="I186" s="59">
        <f>IFERROR('Operated KMs'!I186/'Timetabled kilometres'!I186,0)</f>
        <v>0.98564611967061</v>
      </c>
      <c r="J186" s="59">
        <f>IFERROR('Operated KMs'!J186/'Timetabled kilometres'!J186,0)</f>
        <v>0.98274548450358423</v>
      </c>
      <c r="K186" s="59">
        <f>IFERROR('Operated KMs'!K186/'Timetabled kilometres'!K186,0)</f>
        <v>0.96187846410084277</v>
      </c>
      <c r="L186" s="59">
        <f>IFERROR('Operated KMs'!L186/'Timetabled kilometres'!L186,0)</f>
        <v>0.96850119945763657</v>
      </c>
      <c r="M186" s="59">
        <f>IFERROR('Operated KMs'!M186/'Timetabled kilometres'!M186,0)</f>
        <v>0.97218648958731702</v>
      </c>
      <c r="N186" s="59">
        <f>IFERROR('Operated KMs'!N186/'Timetabled kilometres'!N186,0)</f>
        <v>0.98715768601669351</v>
      </c>
    </row>
    <row r="187" spans="1:14" x14ac:dyDescent="0.2">
      <c r="A187" s="2" t="s">
        <v>78</v>
      </c>
      <c r="B187" s="59">
        <f>IFERROR('Operated KMs'!B187/'Timetabled kilometres'!B187,0)</f>
        <v>0.91095193866014879</v>
      </c>
      <c r="C187" s="59">
        <f>IFERROR('Operated KMs'!C187/'Timetabled kilometres'!C187,0)</f>
        <v>0.94715228388275929</v>
      </c>
      <c r="D187" s="59">
        <f>IFERROR('Operated KMs'!D187/'Timetabled kilometres'!D187,0)</f>
        <v>0.87067860487013482</v>
      </c>
      <c r="E187" s="59">
        <f>IFERROR('Operated KMs'!E187/'Timetabled kilometres'!E187,0)</f>
        <v>0.89626852449479255</v>
      </c>
      <c r="F187" s="59">
        <f>IFERROR('Operated KMs'!F187/'Timetabled kilometres'!F187,0)</f>
        <v>0.91336517926754424</v>
      </c>
      <c r="G187" s="59">
        <f>IFERROR('Operated KMs'!G187/'Timetabled kilometres'!G187,0)</f>
        <v>0.90316041224960364</v>
      </c>
      <c r="H187" s="59">
        <f>IFERROR('Operated KMs'!H187/'Timetabled kilometres'!H187,0)</f>
        <v>0.89503467977479423</v>
      </c>
      <c r="I187" s="59">
        <f>IFERROR('Operated KMs'!I187/'Timetabled kilometres'!I187,0)</f>
        <v>0.92784988708346972</v>
      </c>
      <c r="J187" s="59">
        <f>IFERROR('Operated KMs'!J187/'Timetabled kilometres'!J187,0)</f>
        <v>0.91542478179344366</v>
      </c>
      <c r="K187" s="59">
        <f>IFERROR('Operated KMs'!K187/'Timetabled kilometres'!K187,0)</f>
        <v>0.88447624560214033</v>
      </c>
      <c r="L187" s="59">
        <f>IFERROR('Operated KMs'!L187/'Timetabled kilometres'!L187,0)</f>
        <v>0.89347643930312937</v>
      </c>
      <c r="M187" s="59">
        <f>IFERROR('Operated KMs'!M187/'Timetabled kilometres'!M187,0)</f>
        <v>0.87045980890756103</v>
      </c>
      <c r="N187" s="59">
        <f>IFERROR('Operated KMs'!N187/'Timetabled kilometres'!N187,0)</f>
        <v>0.85686874447380701</v>
      </c>
    </row>
    <row r="188" spans="1:14" x14ac:dyDescent="0.2">
      <c r="A188" s="2" t="s">
        <v>7</v>
      </c>
      <c r="B188" s="59">
        <f>IFERROR('Operated KMs'!B188/'Timetabled kilometres'!B188,0)</f>
        <v>0.94192600522226255</v>
      </c>
      <c r="C188" s="59">
        <f>IFERROR('Operated KMs'!C188/'Timetabled kilometres'!C188,0)</f>
        <v>0.9729910131285866</v>
      </c>
      <c r="D188" s="59">
        <f>IFERROR('Operated KMs'!D188/'Timetabled kilometres'!D188,0)</f>
        <v>0.90452720708866985</v>
      </c>
      <c r="E188" s="59">
        <f>IFERROR('Operated KMs'!E188/'Timetabled kilometres'!E188,0)</f>
        <v>0.9363174852851891</v>
      </c>
      <c r="F188" s="59">
        <f>IFERROR('Operated KMs'!F188/'Timetabled kilometres'!F188,0)</f>
        <v>0.94026647753541126</v>
      </c>
      <c r="G188" s="59">
        <f>IFERROR('Operated KMs'!G188/'Timetabled kilometres'!G188,0)</f>
        <v>0.95399716010278146</v>
      </c>
      <c r="H188" s="59">
        <f>IFERROR('Operated KMs'!H188/'Timetabled kilometres'!H188,0)</f>
        <v>0.93242729591016182</v>
      </c>
      <c r="I188" s="59">
        <f>IFERROR('Operated KMs'!I188/'Timetabled kilometres'!I188,0)</f>
        <v>0.96272041534402331</v>
      </c>
      <c r="J188" s="59">
        <f>IFERROR('Operated KMs'!J188/'Timetabled kilometres'!J188,0)</f>
        <v>0.96784345676276151</v>
      </c>
      <c r="K188" s="59">
        <f>IFERROR('Operated KMs'!K188/'Timetabled kilometres'!K188,0)</f>
        <v>0.86243939459061147</v>
      </c>
      <c r="L188" s="59">
        <f>IFERROR('Operated KMs'!L188/'Timetabled kilometres'!L188,0)</f>
        <v>0.96029382618174608</v>
      </c>
      <c r="M188" s="59">
        <f>IFERROR('Operated KMs'!M188/'Timetabled kilometres'!M188,0)</f>
        <v>0.92134575364185911</v>
      </c>
      <c r="N188" s="59">
        <f>IFERROR('Operated KMs'!N188/'Timetabled kilometres'!N188,0)</f>
        <v>0.96045307930516266</v>
      </c>
    </row>
    <row r="189" spans="1:14" x14ac:dyDescent="0.2">
      <c r="A189" s="2" t="s">
        <v>8</v>
      </c>
      <c r="B189" s="59">
        <f>IFERROR('Operated KMs'!B189/'Timetabled kilometres'!B189,0)</f>
        <v>0.9778471722981058</v>
      </c>
      <c r="C189" s="59">
        <f>IFERROR('Operated KMs'!C189/'Timetabled kilometres'!C189,0)</f>
        <v>0.99429198582860567</v>
      </c>
      <c r="D189" s="59">
        <f>IFERROR('Operated KMs'!D189/'Timetabled kilometres'!D189,0)</f>
        <v>0.98292996742117245</v>
      </c>
      <c r="E189" s="59">
        <f>IFERROR('Operated KMs'!E189/'Timetabled kilometres'!E189,0)</f>
        <v>0.97901156299695891</v>
      </c>
      <c r="F189" s="59">
        <f>IFERROR('Operated KMs'!F189/'Timetabled kilometres'!F189,0)</f>
        <v>0.98284505373971154</v>
      </c>
      <c r="G189" s="59">
        <f>IFERROR('Operated KMs'!G189/'Timetabled kilometres'!G189,0)</f>
        <v>0.97483384927391969</v>
      </c>
      <c r="H189" s="59">
        <f>IFERROR('Operated KMs'!H189/'Timetabled kilometres'!H189,0)</f>
        <v>0.97756913399431444</v>
      </c>
      <c r="I189" s="59">
        <f>IFERROR('Operated KMs'!I189/'Timetabled kilometres'!I189,0)</f>
        <v>0.98424726164630683</v>
      </c>
      <c r="J189" s="59">
        <f>IFERROR('Operated KMs'!J189/'Timetabled kilometres'!J189,0)</f>
        <v>0.9817785978878133</v>
      </c>
      <c r="K189" s="59">
        <f>IFERROR('Operated KMs'!K189/'Timetabled kilometres'!K189,0)</f>
        <v>0.97089392701708399</v>
      </c>
      <c r="L189" s="59">
        <f>IFERROR('Operated KMs'!L189/'Timetabled kilometres'!L189,0)</f>
        <v>0.98339969294229723</v>
      </c>
      <c r="M189" s="59">
        <f>IFERROR('Operated KMs'!M189/'Timetabled kilometres'!M189,0)</f>
        <v>0.97362957002672879</v>
      </c>
      <c r="N189" s="59">
        <f>IFERROR('Operated KMs'!N189/'Timetabled kilometres'!N189,0)</f>
        <v>0.97203593865712545</v>
      </c>
    </row>
    <row r="190" spans="1:14" x14ac:dyDescent="0.2">
      <c r="A190" s="2" t="s">
        <v>9</v>
      </c>
      <c r="B190" s="59">
        <f>IFERROR('Operated KMs'!B190/'Timetabled kilometres'!B190,0)</f>
        <v>0.88959193916094581</v>
      </c>
      <c r="C190" s="59">
        <f>IFERROR('Operated KMs'!C190/'Timetabled kilometres'!C190,0)</f>
        <v>0.96296312991639565</v>
      </c>
      <c r="D190" s="59">
        <f>IFERROR('Operated KMs'!D190/'Timetabled kilometres'!D190,0)</f>
        <v>0.96302574564526666</v>
      </c>
      <c r="E190" s="59">
        <f>IFERROR('Operated KMs'!E190/'Timetabled kilometres'!E190,0)</f>
        <v>0.93460707855246827</v>
      </c>
      <c r="F190" s="59">
        <f>IFERROR('Operated KMs'!F190/'Timetabled kilometres'!F190,0)</f>
        <v>0.95074525149298084</v>
      </c>
      <c r="G190" s="59">
        <f>IFERROR('Operated KMs'!G190/'Timetabled kilometres'!G190,0)</f>
        <v>0.9372999487802286</v>
      </c>
      <c r="H190" s="59">
        <f>IFERROR('Operated KMs'!H190/'Timetabled kilometres'!H190,0)</f>
        <v>0.93857795446011616</v>
      </c>
      <c r="I190" s="59">
        <f>IFERROR('Operated KMs'!I190/'Timetabled kilometres'!I190,0)</f>
        <v>0.94601737691563403</v>
      </c>
      <c r="J190" s="59">
        <f>IFERROR('Operated KMs'!J190/'Timetabled kilometres'!J190,0)</f>
        <v>0.9516330572981333</v>
      </c>
      <c r="K190" s="59">
        <f>IFERROR('Operated KMs'!K190/'Timetabled kilometres'!K190,0)</f>
        <v>0.91603928624568975</v>
      </c>
      <c r="L190" s="59">
        <f>IFERROR('Operated KMs'!L190/'Timetabled kilometres'!L190,0)</f>
        <v>0.94541449541170708</v>
      </c>
      <c r="M190" s="59">
        <f>IFERROR('Operated KMs'!M190/'Timetabled kilometres'!M190,0)</f>
        <v>0.94022826834542628</v>
      </c>
      <c r="N190" s="59">
        <f>IFERROR('Operated KMs'!N190/'Timetabled kilometres'!N190,0)</f>
        <v>0.91710779024016675</v>
      </c>
    </row>
    <row r="191" spans="1:14" x14ac:dyDescent="0.2">
      <c r="A191" s="2" t="s">
        <v>10</v>
      </c>
      <c r="B191" s="59">
        <f>IFERROR('Operated KMs'!B191/'Timetabled kilometres'!B191,0)</f>
        <v>0.98021478378769822</v>
      </c>
      <c r="C191" s="59">
        <f>IFERROR('Operated KMs'!C191/'Timetabled kilometres'!C191,0)</f>
        <v>0.9584103571573761</v>
      </c>
      <c r="D191" s="59">
        <f>IFERROR('Operated KMs'!D191/'Timetabled kilometres'!D191,0)</f>
        <v>0.98649326517706692</v>
      </c>
      <c r="E191" s="59">
        <f>IFERROR('Operated KMs'!E191/'Timetabled kilometres'!E191,0)</f>
        <v>0.98579798800279261</v>
      </c>
      <c r="F191" s="59">
        <f>IFERROR('Operated KMs'!F191/'Timetabled kilometres'!F191,0)</f>
        <v>0.97784627228472376</v>
      </c>
      <c r="G191" s="59">
        <f>IFERROR('Operated KMs'!G191/'Timetabled kilometres'!G191,0)</f>
        <v>0.96480951360684741</v>
      </c>
      <c r="H191" s="59">
        <f>IFERROR('Operated KMs'!H191/'Timetabled kilometres'!H191,0)</f>
        <v>0.94201245540181244</v>
      </c>
      <c r="I191" s="59">
        <f>IFERROR('Operated KMs'!I191/'Timetabled kilometres'!I191,0)</f>
        <v>0.97739942572410043</v>
      </c>
      <c r="J191" s="59">
        <f>IFERROR('Operated KMs'!J191/'Timetabled kilometres'!J191,0)</f>
        <v>0.98361022748519378</v>
      </c>
      <c r="K191" s="59">
        <f>IFERROR('Operated KMs'!K191/'Timetabled kilometres'!K191,0)</f>
        <v>0.90459711581750835</v>
      </c>
      <c r="L191" s="59">
        <f>IFERROR('Operated KMs'!L191/'Timetabled kilometres'!L191,0)</f>
        <v>0.9938525880327358</v>
      </c>
      <c r="M191" s="59">
        <f>IFERROR('Operated KMs'!M191/'Timetabled kilometres'!M191,0)</f>
        <v>0.98591119989043619</v>
      </c>
      <c r="N191" s="59">
        <f>IFERROR('Operated KMs'!N191/'Timetabled kilometres'!N191,0)</f>
        <v>0.94765135965823211</v>
      </c>
    </row>
    <row r="192" spans="1:14" x14ac:dyDescent="0.2">
      <c r="A192" s="2" t="s">
        <v>11</v>
      </c>
      <c r="B192" s="59">
        <f>IFERROR('Operated KMs'!B192/'Timetabled kilometres'!B192,0)</f>
        <v>0.94822551342431072</v>
      </c>
      <c r="C192" s="59">
        <f>IFERROR('Operated KMs'!C192/'Timetabled kilometres'!C192,0)</f>
        <v>0.93662941631033503</v>
      </c>
      <c r="D192" s="59">
        <f>IFERROR('Operated KMs'!D192/'Timetabled kilometres'!D192,0)</f>
        <v>0.91594501061102107</v>
      </c>
      <c r="E192" s="59">
        <f>IFERROR('Operated KMs'!E192/'Timetabled kilometres'!E192,0)</f>
        <v>0.91581655980072962</v>
      </c>
      <c r="F192" s="59">
        <f>IFERROR('Operated KMs'!F192/'Timetabled kilometres'!F192,0)</f>
        <v>0.91697356512560202</v>
      </c>
      <c r="G192" s="59">
        <f>IFERROR('Operated KMs'!G192/'Timetabled kilometres'!G192,0)</f>
        <v>0.93040773534692534</v>
      </c>
      <c r="H192" s="59">
        <f>IFERROR('Operated KMs'!H192/'Timetabled kilometres'!H192,0)</f>
        <v>0.9107861631335451</v>
      </c>
      <c r="I192" s="59">
        <f>IFERROR('Operated KMs'!I192/'Timetabled kilometres'!I192,0)</f>
        <v>0.94123918999431999</v>
      </c>
      <c r="J192" s="59">
        <f>IFERROR('Operated KMs'!J192/'Timetabled kilometres'!J192,0)</f>
        <v>0.92231395086234635</v>
      </c>
      <c r="K192" s="59">
        <f>IFERROR('Operated KMs'!K192/'Timetabled kilometres'!K192,0)</f>
        <v>0.92601543441661682</v>
      </c>
      <c r="L192" s="59">
        <f>IFERROR('Operated KMs'!L192/'Timetabled kilometres'!L192,0)</f>
        <v>0.93722793470432908</v>
      </c>
      <c r="M192" s="59">
        <f>IFERROR('Operated KMs'!M192/'Timetabled kilometres'!M192,0)</f>
        <v>0.90811594782747862</v>
      </c>
      <c r="N192" s="59">
        <f>IFERROR('Operated KMs'!N192/'Timetabled kilometres'!N192,0)</f>
        <v>0.93677983764850548</v>
      </c>
    </row>
    <row r="193" spans="1:14" x14ac:dyDescent="0.2">
      <c r="A193" s="2" t="s">
        <v>12</v>
      </c>
      <c r="B193" s="59">
        <f>IFERROR('Operated KMs'!B193/'Timetabled kilometres'!B193,0)</f>
        <v>0.92721922740078688</v>
      </c>
      <c r="C193" s="59">
        <f>IFERROR('Operated KMs'!C193/'Timetabled kilometres'!C193,0)</f>
        <v>0.99450608745910707</v>
      </c>
      <c r="D193" s="59">
        <f>IFERROR('Operated KMs'!D193/'Timetabled kilometres'!D193,0)</f>
        <v>0.98025782480820778</v>
      </c>
      <c r="E193" s="59">
        <f>IFERROR('Operated KMs'!E193/'Timetabled kilometres'!E193,0)</f>
        <v>0.97120659833779643</v>
      </c>
      <c r="F193" s="59">
        <f>IFERROR('Operated KMs'!F193/'Timetabled kilometres'!F193,0)</f>
        <v>0.96643125196486812</v>
      </c>
      <c r="G193" s="59">
        <f>IFERROR('Operated KMs'!G193/'Timetabled kilometres'!G193,0)</f>
        <v>0.97300958851594077</v>
      </c>
      <c r="H193" s="59">
        <f>IFERROR('Operated KMs'!H193/'Timetabled kilometres'!H193,0)</f>
        <v>0.97800482885829543</v>
      </c>
      <c r="I193" s="59">
        <f>IFERROR('Operated KMs'!I193/'Timetabled kilometres'!I193,0)</f>
        <v>0.98265594373243226</v>
      </c>
      <c r="J193" s="59">
        <f>IFERROR('Operated KMs'!J193/'Timetabled kilometres'!J193,0)</f>
        <v>0.97615839953636629</v>
      </c>
      <c r="K193" s="59">
        <f>IFERROR('Operated KMs'!K193/'Timetabled kilometres'!K193,0)</f>
        <v>0.9723349190306364</v>
      </c>
      <c r="L193" s="59">
        <f>IFERROR('Operated KMs'!L193/'Timetabled kilometres'!L193,0)</f>
        <v>0.98487226989079568</v>
      </c>
      <c r="M193" s="59">
        <f>IFERROR('Operated KMs'!M193/'Timetabled kilometres'!M193,0)</f>
        <v>0.96639853094123762</v>
      </c>
      <c r="N193" s="59">
        <f>IFERROR('Operated KMs'!N193/'Timetabled kilometres'!N193,0)</f>
        <v>0.97595819910556514</v>
      </c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>
        <f>IFERROR('Operated KMs'!J194/'Timetabled kilometres'!J194,0)</f>
        <v>0.95386282911304565</v>
      </c>
      <c r="K194" s="25">
        <f>IFERROR('Operated KMs'!K194/'Timetabled kilometres'!K194,0)</f>
        <v>0.92357607901319039</v>
      </c>
      <c r="L194" s="25">
        <f>IFERROR('Operated KMs'!L194/'Timetabled kilometres'!L194,0)</f>
        <v>0.96328363446844156</v>
      </c>
      <c r="M194" s="25">
        <f>IFERROR('Operated KMs'!M194/'Timetabled kilometres'!M194,0)</f>
        <v>0.94679058444657649</v>
      </c>
      <c r="N194" s="25">
        <f>IFERROR('Operated KMs'!N194/'Timetabled kilometres'!N194,0)</f>
        <v>0.94677145646857774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4" sqref="B184:N194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100" width="8.88671875" style="4"/>
    <col min="101" max="101" width="15.21875" style="4" bestFit="1" customWidth="1"/>
    <col min="102" max="243" width="8.88671875" style="4"/>
    <col min="244" max="244" width="15.21875" style="4" bestFit="1" customWidth="1"/>
    <col min="245" max="356" width="8.88671875" style="4"/>
    <col min="357" max="357" width="15.21875" style="4" bestFit="1" customWidth="1"/>
    <col min="358" max="499" width="8.88671875" style="4"/>
    <col min="500" max="500" width="15.21875" style="4" bestFit="1" customWidth="1"/>
    <col min="501" max="612" width="8.88671875" style="4"/>
    <col min="613" max="613" width="15.21875" style="4" bestFit="1" customWidth="1"/>
    <col min="614" max="755" width="8.88671875" style="4"/>
    <col min="756" max="756" width="15.21875" style="4" bestFit="1" customWidth="1"/>
    <col min="757" max="868" width="8.88671875" style="4"/>
    <col min="869" max="869" width="15.21875" style="4" bestFit="1" customWidth="1"/>
    <col min="870" max="1011" width="8.88671875" style="4"/>
    <col min="1012" max="1012" width="15.21875" style="4" bestFit="1" customWidth="1"/>
    <col min="1013" max="1124" width="8.88671875" style="4"/>
    <col min="1125" max="1125" width="15.21875" style="4" bestFit="1" customWidth="1"/>
    <col min="1126" max="1267" width="8.88671875" style="4"/>
    <col min="1268" max="1268" width="15.21875" style="4" bestFit="1" customWidth="1"/>
    <col min="1269" max="1380" width="8.88671875" style="4"/>
    <col min="1381" max="1381" width="15.21875" style="4" bestFit="1" customWidth="1"/>
    <col min="1382" max="1523" width="8.88671875" style="4"/>
    <col min="1524" max="1524" width="15.21875" style="4" bestFit="1" customWidth="1"/>
    <col min="1525" max="1636" width="8.88671875" style="4"/>
    <col min="1637" max="1637" width="15.21875" style="4" bestFit="1" customWidth="1"/>
    <col min="1638" max="1779" width="8.88671875" style="4"/>
    <col min="1780" max="1780" width="15.21875" style="4" bestFit="1" customWidth="1"/>
    <col min="1781" max="1892" width="8.88671875" style="4"/>
    <col min="1893" max="1893" width="15.21875" style="4" bestFit="1" customWidth="1"/>
    <col min="1894" max="2035" width="8.88671875" style="4"/>
    <col min="2036" max="2036" width="15.21875" style="4" bestFit="1" customWidth="1"/>
    <col min="2037" max="2148" width="8.88671875" style="4"/>
    <col min="2149" max="2149" width="15.21875" style="4" bestFit="1" customWidth="1"/>
    <col min="2150" max="2291" width="8.88671875" style="4"/>
    <col min="2292" max="2292" width="15.21875" style="4" bestFit="1" customWidth="1"/>
    <col min="2293" max="2404" width="8.88671875" style="4"/>
    <col min="2405" max="2405" width="15.21875" style="4" bestFit="1" customWidth="1"/>
    <col min="2406" max="2547" width="8.88671875" style="4"/>
    <col min="2548" max="2548" width="15.21875" style="4" bestFit="1" customWidth="1"/>
    <col min="2549" max="2660" width="8.88671875" style="4"/>
    <col min="2661" max="2661" width="15.21875" style="4" bestFit="1" customWidth="1"/>
    <col min="2662" max="2803" width="8.88671875" style="4"/>
    <col min="2804" max="2804" width="15.21875" style="4" bestFit="1" customWidth="1"/>
    <col min="2805" max="2916" width="8.88671875" style="4"/>
    <col min="2917" max="2917" width="15.21875" style="4" bestFit="1" customWidth="1"/>
    <col min="2918" max="3059" width="8.88671875" style="4"/>
    <col min="3060" max="3060" width="15.21875" style="4" bestFit="1" customWidth="1"/>
    <col min="3061" max="3172" width="8.88671875" style="4"/>
    <col min="3173" max="3173" width="15.21875" style="4" bestFit="1" customWidth="1"/>
    <col min="3174" max="3315" width="8.88671875" style="4"/>
    <col min="3316" max="3316" width="15.21875" style="4" bestFit="1" customWidth="1"/>
    <col min="3317" max="3428" width="8.88671875" style="4"/>
    <col min="3429" max="3429" width="15.21875" style="4" bestFit="1" customWidth="1"/>
    <col min="3430" max="3571" width="8.88671875" style="4"/>
    <col min="3572" max="3572" width="15.21875" style="4" bestFit="1" customWidth="1"/>
    <col min="3573" max="3684" width="8.88671875" style="4"/>
    <col min="3685" max="3685" width="15.21875" style="4" bestFit="1" customWidth="1"/>
    <col min="3686" max="3827" width="8.88671875" style="4"/>
    <col min="3828" max="3828" width="15.21875" style="4" bestFit="1" customWidth="1"/>
    <col min="3829" max="3940" width="8.88671875" style="4"/>
    <col min="3941" max="3941" width="15.21875" style="4" bestFit="1" customWidth="1"/>
    <col min="3942" max="4083" width="8.88671875" style="4"/>
    <col min="4084" max="4084" width="15.21875" style="4" bestFit="1" customWidth="1"/>
    <col min="4085" max="4196" width="8.88671875" style="4"/>
    <col min="4197" max="4197" width="15.21875" style="4" bestFit="1" customWidth="1"/>
    <col min="4198" max="4339" width="8.88671875" style="4"/>
    <col min="4340" max="4340" width="15.21875" style="4" bestFit="1" customWidth="1"/>
    <col min="4341" max="4452" width="8.88671875" style="4"/>
    <col min="4453" max="4453" width="15.21875" style="4" bestFit="1" customWidth="1"/>
    <col min="4454" max="4595" width="8.88671875" style="4"/>
    <col min="4596" max="4596" width="15.21875" style="4" bestFit="1" customWidth="1"/>
    <col min="4597" max="4708" width="8.88671875" style="4"/>
    <col min="4709" max="4709" width="15.21875" style="4" bestFit="1" customWidth="1"/>
    <col min="4710" max="4851" width="8.88671875" style="4"/>
    <col min="4852" max="4852" width="15.21875" style="4" bestFit="1" customWidth="1"/>
    <col min="4853" max="4964" width="8.88671875" style="4"/>
    <col min="4965" max="4965" width="15.21875" style="4" bestFit="1" customWidth="1"/>
    <col min="4966" max="5107" width="8.88671875" style="4"/>
    <col min="5108" max="5108" width="15.21875" style="4" bestFit="1" customWidth="1"/>
    <col min="5109" max="5220" width="8.88671875" style="4"/>
    <col min="5221" max="5221" width="15.21875" style="4" bestFit="1" customWidth="1"/>
    <col min="5222" max="5363" width="8.88671875" style="4"/>
    <col min="5364" max="5364" width="15.21875" style="4" bestFit="1" customWidth="1"/>
    <col min="5365" max="5476" width="8.88671875" style="4"/>
    <col min="5477" max="5477" width="15.21875" style="4" bestFit="1" customWidth="1"/>
    <col min="5478" max="5619" width="8.88671875" style="4"/>
    <col min="5620" max="5620" width="15.21875" style="4" bestFit="1" customWidth="1"/>
    <col min="5621" max="5732" width="8.88671875" style="4"/>
    <col min="5733" max="5733" width="15.21875" style="4" bestFit="1" customWidth="1"/>
    <col min="5734" max="5875" width="8.88671875" style="4"/>
    <col min="5876" max="5876" width="15.21875" style="4" bestFit="1" customWidth="1"/>
    <col min="5877" max="5988" width="8.88671875" style="4"/>
    <col min="5989" max="5989" width="15.21875" style="4" bestFit="1" customWidth="1"/>
    <col min="5990" max="6131" width="8.88671875" style="4"/>
    <col min="6132" max="6132" width="15.21875" style="4" bestFit="1" customWidth="1"/>
    <col min="6133" max="6244" width="8.88671875" style="4"/>
    <col min="6245" max="6245" width="15.21875" style="4" bestFit="1" customWidth="1"/>
    <col min="6246" max="6387" width="8.88671875" style="4"/>
    <col min="6388" max="6388" width="15.21875" style="4" bestFit="1" customWidth="1"/>
    <col min="6389" max="6500" width="8.88671875" style="4"/>
    <col min="6501" max="6501" width="15.21875" style="4" bestFit="1" customWidth="1"/>
    <col min="6502" max="6643" width="8.88671875" style="4"/>
    <col min="6644" max="6644" width="15.21875" style="4" bestFit="1" customWidth="1"/>
    <col min="6645" max="6756" width="8.88671875" style="4"/>
    <col min="6757" max="6757" width="15.21875" style="4" bestFit="1" customWidth="1"/>
    <col min="6758" max="6899" width="8.88671875" style="4"/>
    <col min="6900" max="6900" width="15.21875" style="4" bestFit="1" customWidth="1"/>
    <col min="6901" max="7012" width="8.88671875" style="4"/>
    <col min="7013" max="7013" width="15.21875" style="4" bestFit="1" customWidth="1"/>
    <col min="7014" max="7155" width="8.88671875" style="4"/>
    <col min="7156" max="7156" width="15.21875" style="4" bestFit="1" customWidth="1"/>
    <col min="7157" max="7268" width="8.88671875" style="4"/>
    <col min="7269" max="7269" width="15.21875" style="4" bestFit="1" customWidth="1"/>
    <col min="7270" max="7411" width="8.88671875" style="4"/>
    <col min="7412" max="7412" width="15.21875" style="4" bestFit="1" customWidth="1"/>
    <col min="7413" max="7524" width="8.88671875" style="4"/>
    <col min="7525" max="7525" width="15.21875" style="4" bestFit="1" customWidth="1"/>
    <col min="7526" max="7667" width="8.88671875" style="4"/>
    <col min="7668" max="7668" width="15.21875" style="4" bestFit="1" customWidth="1"/>
    <col min="7669" max="7780" width="8.88671875" style="4"/>
    <col min="7781" max="7781" width="15.21875" style="4" bestFit="1" customWidth="1"/>
    <col min="7782" max="7923" width="8.88671875" style="4"/>
    <col min="7924" max="7924" width="15.21875" style="4" bestFit="1" customWidth="1"/>
    <col min="7925" max="8036" width="8.88671875" style="4"/>
    <col min="8037" max="8037" width="15.21875" style="4" bestFit="1" customWidth="1"/>
    <col min="8038" max="8179" width="8.88671875" style="4"/>
    <col min="8180" max="8180" width="15.21875" style="4" bestFit="1" customWidth="1"/>
    <col min="8181" max="8292" width="8.88671875" style="4"/>
    <col min="8293" max="8293" width="15.21875" style="4" bestFit="1" customWidth="1"/>
    <col min="8294" max="8435" width="8.88671875" style="4"/>
    <col min="8436" max="8436" width="15.21875" style="4" bestFit="1" customWidth="1"/>
    <col min="8437" max="8548" width="8.88671875" style="4"/>
    <col min="8549" max="8549" width="15.21875" style="4" bestFit="1" customWidth="1"/>
    <col min="8550" max="8691" width="8.88671875" style="4"/>
    <col min="8692" max="8692" width="15.21875" style="4" bestFit="1" customWidth="1"/>
    <col min="8693" max="8804" width="8.88671875" style="4"/>
    <col min="8805" max="8805" width="15.21875" style="4" bestFit="1" customWidth="1"/>
    <col min="8806" max="8947" width="8.88671875" style="4"/>
    <col min="8948" max="8948" width="15.21875" style="4" bestFit="1" customWidth="1"/>
    <col min="8949" max="9060" width="8.88671875" style="4"/>
    <col min="9061" max="9061" width="15.21875" style="4" bestFit="1" customWidth="1"/>
    <col min="9062" max="9203" width="8.88671875" style="4"/>
    <col min="9204" max="9204" width="15.21875" style="4" bestFit="1" customWidth="1"/>
    <col min="9205" max="9316" width="8.88671875" style="4"/>
    <col min="9317" max="9317" width="15.21875" style="4" bestFit="1" customWidth="1"/>
    <col min="9318" max="9459" width="8.88671875" style="4"/>
    <col min="9460" max="9460" width="15.21875" style="4" bestFit="1" customWidth="1"/>
    <col min="9461" max="9572" width="8.88671875" style="4"/>
    <col min="9573" max="9573" width="15.21875" style="4" bestFit="1" customWidth="1"/>
    <col min="9574" max="9715" width="8.88671875" style="4"/>
    <col min="9716" max="9716" width="15.21875" style="4" bestFit="1" customWidth="1"/>
    <col min="9717" max="9828" width="8.88671875" style="4"/>
    <col min="9829" max="9829" width="15.21875" style="4" bestFit="1" customWidth="1"/>
    <col min="9830" max="9971" width="8.88671875" style="4"/>
    <col min="9972" max="9972" width="15.21875" style="4" bestFit="1" customWidth="1"/>
    <col min="9973" max="10084" width="8.88671875" style="4"/>
    <col min="10085" max="10085" width="15.21875" style="4" bestFit="1" customWidth="1"/>
    <col min="10086" max="10227" width="8.88671875" style="4"/>
    <col min="10228" max="10228" width="15.21875" style="4" bestFit="1" customWidth="1"/>
    <col min="10229" max="10340" width="8.88671875" style="4"/>
    <col min="10341" max="10341" width="15.21875" style="4" bestFit="1" customWidth="1"/>
    <col min="10342" max="10483" width="8.88671875" style="4"/>
    <col min="10484" max="10484" width="15.21875" style="4" bestFit="1" customWidth="1"/>
    <col min="10485" max="10596" width="8.88671875" style="4"/>
    <col min="10597" max="10597" width="15.21875" style="4" bestFit="1" customWidth="1"/>
    <col min="10598" max="10739" width="8.88671875" style="4"/>
    <col min="10740" max="10740" width="15.21875" style="4" bestFit="1" customWidth="1"/>
    <col min="10741" max="10852" width="8.88671875" style="4"/>
    <col min="10853" max="10853" width="15.21875" style="4" bestFit="1" customWidth="1"/>
    <col min="10854" max="10995" width="8.88671875" style="4"/>
    <col min="10996" max="10996" width="15.21875" style="4" bestFit="1" customWidth="1"/>
    <col min="10997" max="11108" width="8.88671875" style="4"/>
    <col min="11109" max="11109" width="15.21875" style="4" bestFit="1" customWidth="1"/>
    <col min="11110" max="11251" width="8.88671875" style="4"/>
    <col min="11252" max="11252" width="15.21875" style="4" bestFit="1" customWidth="1"/>
    <col min="11253" max="11364" width="8.88671875" style="4"/>
    <col min="11365" max="11365" width="15.21875" style="4" bestFit="1" customWidth="1"/>
    <col min="11366" max="11507" width="8.88671875" style="4"/>
    <col min="11508" max="11508" width="15.21875" style="4" bestFit="1" customWidth="1"/>
    <col min="11509" max="11620" width="8.88671875" style="4"/>
    <col min="11621" max="11621" width="15.21875" style="4" bestFit="1" customWidth="1"/>
    <col min="11622" max="11763" width="8.88671875" style="4"/>
    <col min="11764" max="11764" width="15.21875" style="4" bestFit="1" customWidth="1"/>
    <col min="11765" max="11876" width="8.88671875" style="4"/>
    <col min="11877" max="11877" width="15.21875" style="4" bestFit="1" customWidth="1"/>
    <col min="11878" max="12019" width="8.88671875" style="4"/>
    <col min="12020" max="12020" width="15.21875" style="4" bestFit="1" customWidth="1"/>
    <col min="12021" max="12132" width="8.88671875" style="4"/>
    <col min="12133" max="12133" width="15.21875" style="4" bestFit="1" customWidth="1"/>
    <col min="12134" max="12275" width="8.88671875" style="4"/>
    <col min="12276" max="12276" width="15.21875" style="4" bestFit="1" customWidth="1"/>
    <col min="12277" max="12388" width="8.88671875" style="4"/>
    <col min="12389" max="12389" width="15.21875" style="4" bestFit="1" customWidth="1"/>
    <col min="12390" max="12531" width="8.88671875" style="4"/>
    <col min="12532" max="12532" width="15.21875" style="4" bestFit="1" customWidth="1"/>
    <col min="12533" max="12644" width="8.88671875" style="4"/>
    <col min="12645" max="12645" width="15.21875" style="4" bestFit="1" customWidth="1"/>
    <col min="12646" max="12787" width="8.88671875" style="4"/>
    <col min="12788" max="12788" width="15.21875" style="4" bestFit="1" customWidth="1"/>
    <col min="12789" max="12900" width="8.88671875" style="4"/>
    <col min="12901" max="12901" width="15.21875" style="4" bestFit="1" customWidth="1"/>
    <col min="12902" max="13043" width="8.88671875" style="4"/>
    <col min="13044" max="13044" width="15.21875" style="4" bestFit="1" customWidth="1"/>
    <col min="13045" max="13156" width="8.88671875" style="4"/>
    <col min="13157" max="13157" width="15.21875" style="4" bestFit="1" customWidth="1"/>
    <col min="13158" max="13299" width="8.88671875" style="4"/>
    <col min="13300" max="13300" width="15.21875" style="4" bestFit="1" customWidth="1"/>
    <col min="13301" max="13412" width="8.88671875" style="4"/>
    <col min="13413" max="13413" width="15.21875" style="4" bestFit="1" customWidth="1"/>
    <col min="13414" max="13555" width="8.88671875" style="4"/>
    <col min="13556" max="13556" width="15.21875" style="4" bestFit="1" customWidth="1"/>
    <col min="13557" max="13668" width="8.88671875" style="4"/>
    <col min="13669" max="13669" width="15.21875" style="4" bestFit="1" customWidth="1"/>
    <col min="13670" max="13811" width="8.88671875" style="4"/>
    <col min="13812" max="13812" width="15.21875" style="4" bestFit="1" customWidth="1"/>
    <col min="13813" max="13924" width="8.88671875" style="4"/>
    <col min="13925" max="13925" width="15.21875" style="4" bestFit="1" customWidth="1"/>
    <col min="13926" max="14067" width="8.88671875" style="4"/>
    <col min="14068" max="14068" width="15.21875" style="4" bestFit="1" customWidth="1"/>
    <col min="14069" max="14180" width="8.88671875" style="4"/>
    <col min="14181" max="14181" width="15.21875" style="4" bestFit="1" customWidth="1"/>
    <col min="14182" max="14323" width="8.88671875" style="4"/>
    <col min="14324" max="14324" width="15.21875" style="4" bestFit="1" customWidth="1"/>
    <col min="14325" max="14436" width="8.88671875" style="4"/>
    <col min="14437" max="14437" width="15.21875" style="4" bestFit="1" customWidth="1"/>
    <col min="14438" max="14579" width="8.88671875" style="4"/>
    <col min="14580" max="14580" width="15.21875" style="4" bestFit="1" customWidth="1"/>
    <col min="14581" max="14692" width="8.88671875" style="4"/>
    <col min="14693" max="14693" width="15.21875" style="4" bestFit="1" customWidth="1"/>
    <col min="14694" max="14835" width="8.88671875" style="4"/>
    <col min="14836" max="14836" width="15.21875" style="4" bestFit="1" customWidth="1"/>
    <col min="14837" max="14948" width="8.88671875" style="4"/>
    <col min="14949" max="14949" width="15.21875" style="4" bestFit="1" customWidth="1"/>
    <col min="14950" max="15091" width="8.88671875" style="4"/>
    <col min="15092" max="15092" width="15.21875" style="4" bestFit="1" customWidth="1"/>
    <col min="15093" max="15204" width="8.88671875" style="4"/>
    <col min="15205" max="15205" width="15.21875" style="4" bestFit="1" customWidth="1"/>
    <col min="15206" max="15347" width="8.88671875" style="4"/>
    <col min="15348" max="15348" width="15.21875" style="4" bestFit="1" customWidth="1"/>
    <col min="15349" max="15460" width="8.88671875" style="4"/>
    <col min="15461" max="15461" width="15.21875" style="4" bestFit="1" customWidth="1"/>
    <col min="15462" max="15603" width="8.88671875" style="4"/>
    <col min="15604" max="15604" width="15.21875" style="4" bestFit="1" customWidth="1"/>
    <col min="15605" max="15716" width="8.88671875" style="4"/>
    <col min="15717" max="15717" width="15.21875" style="4" bestFit="1" customWidth="1"/>
    <col min="15718" max="15859" width="8.88671875" style="4"/>
    <col min="15860" max="15860" width="15.21875" style="4" bestFit="1" customWidth="1"/>
    <col min="15861" max="15972" width="8.88671875" style="4"/>
    <col min="15973" max="15973" width="15.21875" style="4" bestFit="1" customWidth="1"/>
    <col min="15974" max="16115" width="8.88671875" style="4"/>
    <col min="16116" max="16116" width="15.21875" style="4" bestFit="1" customWidth="1"/>
    <col min="16117" max="16228" width="8.88671875" style="4"/>
    <col min="16229" max="16229" width="15.21875" style="4" bestFit="1" customWidth="1"/>
    <col min="16230" max="16384" width="8.88671875" style="4"/>
  </cols>
  <sheetData>
    <row r="1" spans="1:14" ht="29.25" customHeight="1" x14ac:dyDescent="0.2">
      <c r="A1" s="137" t="s">
        <v>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28">
        <v>29.497914876992144</v>
      </c>
      <c r="I3" s="27">
        <v>29.497914876992134</v>
      </c>
      <c r="J3" s="27">
        <v>29.493540423847207</v>
      </c>
      <c r="K3" s="60">
        <v>29.472371385740303</v>
      </c>
      <c r="L3" s="60">
        <v>29.41489853042367</v>
      </c>
      <c r="M3" s="60">
        <v>29.284287011347455</v>
      </c>
      <c r="N3" s="60">
        <f>AVERAGE(B172:N172)</f>
        <v>29.323895131523884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28">
        <v>33.612896109214702</v>
      </c>
      <c r="I4" s="27">
        <v>33.612896109214702</v>
      </c>
      <c r="J4" s="27">
        <v>33.772723368424494</v>
      </c>
      <c r="K4" s="60">
        <v>33.281280319485482</v>
      </c>
      <c r="L4" s="60">
        <v>32.997038214003311</v>
      </c>
      <c r="M4" s="60">
        <v>32.963134414437029</v>
      </c>
      <c r="N4" s="60">
        <f t="shared" ref="N4:N13" si="0">AVERAGE(B173:N173)</f>
        <v>32.499297106767536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28">
        <v>9.2477091650266878</v>
      </c>
      <c r="I5" s="27">
        <v>9.2477091650266896</v>
      </c>
      <c r="J5" s="27">
        <v>9.2477091650266896</v>
      </c>
      <c r="K5" s="60">
        <v>9.1005302065509728</v>
      </c>
      <c r="L5" s="60">
        <v>8.9666651365802039</v>
      </c>
      <c r="M5" s="60">
        <v>8.9666651365802039</v>
      </c>
      <c r="N5" s="60">
        <f t="shared" si="0"/>
        <v>9.0940965410083834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28">
        <v>31.017593647588431</v>
      </c>
      <c r="I6" s="27">
        <v>30.816052335037746</v>
      </c>
      <c r="J6" s="27">
        <v>30.458104148583633</v>
      </c>
      <c r="K6" s="60">
        <v>30.431775930779871</v>
      </c>
      <c r="L6" s="60">
        <v>29.830694089220859</v>
      </c>
      <c r="M6" s="60">
        <v>29.443271743293828</v>
      </c>
      <c r="N6" s="60">
        <f t="shared" si="0"/>
        <v>26.99430091629862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28">
        <v>31.281700192489382</v>
      </c>
      <c r="I7" s="27">
        <v>30.390434444727696</v>
      </c>
      <c r="J7" s="27">
        <v>29.998729105783358</v>
      </c>
      <c r="K7" s="60">
        <v>29.866956357490462</v>
      </c>
      <c r="L7" s="60">
        <v>29.846478357317576</v>
      </c>
      <c r="M7" s="60">
        <v>29.826206705557414</v>
      </c>
      <c r="N7" s="60">
        <f t="shared" si="0"/>
        <v>30.23362685576274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28">
        <v>30.069174713142154</v>
      </c>
      <c r="I8" s="27">
        <v>28.673130646636743</v>
      </c>
      <c r="J8" s="27">
        <v>26.836001603023337</v>
      </c>
      <c r="K8" s="60">
        <v>26.762900509985737</v>
      </c>
      <c r="L8" s="60">
        <v>26.332045569749013</v>
      </c>
      <c r="M8" s="60">
        <v>26.234727134186187</v>
      </c>
      <c r="N8" s="60">
        <f t="shared" si="0"/>
        <v>26.809916947346395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28">
        <v>40.802347268837664</v>
      </c>
      <c r="I9" s="27">
        <v>40.622888261131521</v>
      </c>
      <c r="J9" s="27">
        <v>40.585511357548107</v>
      </c>
      <c r="K9" s="60">
        <v>40.449093532395324</v>
      </c>
      <c r="L9" s="60">
        <v>39.913915513452515</v>
      </c>
      <c r="M9" s="60">
        <v>39.462502196388414</v>
      </c>
      <c r="N9" s="60">
        <f t="shared" si="0"/>
        <v>43.20381512086071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28">
        <v>31.983958546859725</v>
      </c>
      <c r="I10" s="27">
        <v>31.983958546859721</v>
      </c>
      <c r="J10" s="27">
        <v>31.983958546859718</v>
      </c>
      <c r="K10" s="60">
        <v>31.983958546859718</v>
      </c>
      <c r="L10" s="60">
        <v>30.039008880554739</v>
      </c>
      <c r="M10" s="60">
        <v>28.75223070170474</v>
      </c>
      <c r="N10" s="60">
        <f t="shared" si="0"/>
        <v>27.488379620495213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28">
        <v>33.920209966896678</v>
      </c>
      <c r="I11" s="27">
        <v>33.920209966896671</v>
      </c>
      <c r="J11" s="27">
        <v>33.919798104774877</v>
      </c>
      <c r="K11" s="60">
        <v>33.874012668659311</v>
      </c>
      <c r="L11" s="60">
        <v>33.65063523221194</v>
      </c>
      <c r="M11" s="60">
        <v>33.605885830935968</v>
      </c>
      <c r="N11" s="60">
        <f t="shared" si="0"/>
        <v>30.686507346265856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28">
        <v>25.062970310896247</v>
      </c>
      <c r="I12" s="27">
        <v>24.986466534212859</v>
      </c>
      <c r="J12" s="27">
        <v>23.369793766047263</v>
      </c>
      <c r="K12" s="60">
        <v>23.190400125294616</v>
      </c>
      <c r="L12" s="60">
        <v>22.57951305467909</v>
      </c>
      <c r="M12" s="60">
        <v>22.276677533109641</v>
      </c>
      <c r="N12" s="60">
        <f t="shared" si="0"/>
        <v>26.062596927775118</v>
      </c>
    </row>
    <row r="13" spans="1:14" x14ac:dyDescent="0.2">
      <c r="A13" s="7" t="s">
        <v>79</v>
      </c>
      <c r="B13" s="129">
        <v>38.386262491333071</v>
      </c>
      <c r="C13" s="129">
        <v>38.465455137747298</v>
      </c>
      <c r="D13" s="129">
        <v>38.416359424547174</v>
      </c>
      <c r="E13" s="129">
        <v>38.313277803013946</v>
      </c>
      <c r="F13" s="129">
        <v>38.738049540512804</v>
      </c>
      <c r="G13" s="129">
        <v>38.932607829038361</v>
      </c>
      <c r="H13" s="129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29">
        <v>38.690965770783578</v>
      </c>
      <c r="C26" s="129">
        <v>38.529966111873371</v>
      </c>
      <c r="D26" s="129">
        <v>38.458776658381588</v>
      </c>
      <c r="E26" s="129">
        <v>38.458776658381588</v>
      </c>
      <c r="F26" s="129">
        <v>38.458776658381581</v>
      </c>
      <c r="G26" s="129">
        <v>38.458776658381574</v>
      </c>
      <c r="H26" s="129">
        <v>38.458776658381581</v>
      </c>
      <c r="I26" s="129">
        <v>38.44352097011312</v>
      </c>
      <c r="J26" s="129">
        <v>38.44352097011312</v>
      </c>
      <c r="K26" s="129">
        <v>38.44352097011312</v>
      </c>
      <c r="L26" s="129">
        <v>38.577985651356755</v>
      </c>
      <c r="M26" s="129">
        <v>38.577985651356755</v>
      </c>
      <c r="N26" s="129">
        <v>38.443520970113127</v>
      </c>
    </row>
    <row r="27" spans="1:14" x14ac:dyDescent="0.2">
      <c r="A27" s="12" t="s">
        <v>26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29">
        <v>38.44352097011312</v>
      </c>
      <c r="C38" s="129">
        <v>38.443520970113127</v>
      </c>
      <c r="D38" s="129">
        <v>38.344358004705597</v>
      </c>
      <c r="E38" s="129">
        <v>38.344358004705597</v>
      </c>
      <c r="F38" s="129">
        <v>38.31405381866611</v>
      </c>
      <c r="G38" s="129">
        <v>38.314053818666117</v>
      </c>
      <c r="H38" s="129">
        <v>38.365949481104423</v>
      </c>
      <c r="I38" s="129">
        <v>38.386161761806079</v>
      </c>
      <c r="J38" s="129">
        <v>38.411643206416151</v>
      </c>
      <c r="K38" s="129">
        <v>38.405124965497812</v>
      </c>
      <c r="L38" s="129">
        <v>38.416032939211405</v>
      </c>
      <c r="M38" s="129">
        <v>38.416317223162146</v>
      </c>
      <c r="N38" s="129">
        <v>38.41631722316216</v>
      </c>
    </row>
    <row r="39" spans="1:14" x14ac:dyDescent="0.2">
      <c r="A39" s="12" t="s">
        <v>26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29">
        <v>38.417420693010321</v>
      </c>
      <c r="C50" s="129">
        <v>38.487898214152139</v>
      </c>
      <c r="D50" s="129">
        <v>38.485505910690513</v>
      </c>
      <c r="E50" s="129">
        <v>38.485505910690513</v>
      </c>
      <c r="F50" s="129">
        <v>38.479895868106716</v>
      </c>
      <c r="G50" s="129">
        <v>38.479895868106709</v>
      </c>
      <c r="H50" s="129">
        <v>38.479895868106709</v>
      </c>
      <c r="I50" s="129">
        <v>38.483341656793733</v>
      </c>
      <c r="J50" s="129">
        <v>38.483341656793733</v>
      </c>
      <c r="K50" s="129">
        <v>38.489908094912899</v>
      </c>
      <c r="L50" s="129">
        <v>38.42610234978364</v>
      </c>
      <c r="M50" s="129">
        <v>38.42610234978364</v>
      </c>
      <c r="N50" s="129">
        <v>38.426102349783633</v>
      </c>
    </row>
    <row r="51" spans="1:14" x14ac:dyDescent="0.2">
      <c r="A51" s="12" t="s">
        <v>26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29">
        <v>38.539762465561431</v>
      </c>
      <c r="C62" s="129">
        <v>38.539762465561424</v>
      </c>
      <c r="D62" s="129">
        <v>38.45943539339342</v>
      </c>
      <c r="E62" s="129">
        <v>38.471730580781028</v>
      </c>
      <c r="F62" s="129">
        <v>38.569188296137668</v>
      </c>
      <c r="G62" s="129">
        <v>38.473704356167417</v>
      </c>
      <c r="H62" s="129">
        <v>38.482008067094952</v>
      </c>
      <c r="I62" s="129">
        <v>38.430691028699947</v>
      </c>
      <c r="J62" s="129">
        <v>38.354127359555221</v>
      </c>
      <c r="K62" s="129">
        <v>38.273065626540188</v>
      </c>
      <c r="L62" s="129">
        <v>38.273065626540173</v>
      </c>
      <c r="M62" s="129">
        <v>38.273065626540188</v>
      </c>
      <c r="N62" s="129">
        <v>38.273065626540173</v>
      </c>
    </row>
    <row r="63" spans="1:14" x14ac:dyDescent="0.2">
      <c r="A63" s="12" t="s">
        <v>26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29">
        <v>38.310564353550021</v>
      </c>
      <c r="C74" s="129">
        <v>38.310564353550028</v>
      </c>
      <c r="D74" s="129">
        <v>38.305564170593442</v>
      </c>
      <c r="E74" s="129">
        <v>38.222046396914905</v>
      </c>
      <c r="F74" s="129">
        <v>38.251606048100214</v>
      </c>
      <c r="G74" s="129">
        <v>38.251606048100207</v>
      </c>
      <c r="H74" s="129">
        <v>38.251606048100207</v>
      </c>
      <c r="I74" s="129">
        <v>38.251606048100214</v>
      </c>
      <c r="J74" s="129">
        <v>38.23682622250756</v>
      </c>
      <c r="K74" s="129">
        <v>38.222046396914919</v>
      </c>
      <c r="L74" s="129">
        <v>38.205874975505758</v>
      </c>
      <c r="M74" s="129">
        <v>38.627912271757744</v>
      </c>
      <c r="N74" s="129">
        <v>38.62478810548609</v>
      </c>
    </row>
    <row r="75" spans="1:14" x14ac:dyDescent="0.2">
      <c r="A75" s="12" t="s">
        <v>26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29">
        <v>38.763726839015973</v>
      </c>
      <c r="C86" s="129">
        <v>38.76372683901598</v>
      </c>
      <c r="D86" s="129">
        <v>38.76372683901598</v>
      </c>
      <c r="E86" s="129">
        <v>38.76372683901598</v>
      </c>
      <c r="F86" s="129">
        <v>38.76372683901598</v>
      </c>
      <c r="G86" s="129">
        <v>38.76372683901598</v>
      </c>
      <c r="H86" s="129">
        <v>38.715036640552142</v>
      </c>
      <c r="I86" s="129">
        <v>38.721662822302633</v>
      </c>
      <c r="J86" s="129">
        <v>38.72166282230264</v>
      </c>
      <c r="K86" s="129">
        <v>38.691870207858464</v>
      </c>
      <c r="L86" s="129">
        <v>38.696522723507172</v>
      </c>
      <c r="M86" s="129">
        <v>38.696522723507179</v>
      </c>
      <c r="N86" s="129">
        <v>38.769005052540344</v>
      </c>
    </row>
    <row r="87" spans="1:14" x14ac:dyDescent="0.2">
      <c r="A87" s="12" t="s">
        <v>26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29">
        <v>38.769005052540336</v>
      </c>
      <c r="C98" s="129">
        <v>38.769005052540336</v>
      </c>
      <c r="D98" s="129">
        <v>38.759222062303195</v>
      </c>
      <c r="E98" s="129">
        <v>38.759222062303188</v>
      </c>
      <c r="F98" s="129">
        <v>38.764071804426912</v>
      </c>
      <c r="G98" s="129">
        <v>38.764071804426912</v>
      </c>
      <c r="H98" s="129">
        <v>38.764071804426912</v>
      </c>
      <c r="I98" s="129">
        <v>38.77083218093243</v>
      </c>
      <c r="J98" s="129">
        <v>38.77083218093243</v>
      </c>
      <c r="K98" s="129">
        <v>39.277905065963559</v>
      </c>
      <c r="L98" s="129">
        <v>39.277905065963566</v>
      </c>
      <c r="M98" s="129">
        <v>39.31893935757352</v>
      </c>
      <c r="N98" s="129">
        <v>39.358818283165249</v>
      </c>
    </row>
    <row r="99" spans="1:14" x14ac:dyDescent="0.2">
      <c r="A99" s="12" t="s">
        <v>26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28">
        <v>29.497914876992134</v>
      </c>
      <c r="C100" s="128">
        <v>29.497914876992141</v>
      </c>
      <c r="D100" s="128">
        <v>29.497914876992137</v>
      </c>
      <c r="E100" s="128">
        <v>29.497914876992137</v>
      </c>
      <c r="F100" s="128">
        <v>29.497914876992137</v>
      </c>
      <c r="G100" s="128">
        <v>29.497914876992141</v>
      </c>
      <c r="H100" s="128">
        <v>29.497914876992141</v>
      </c>
      <c r="I100" s="128">
        <v>29.497914876992141</v>
      </c>
      <c r="J100" s="128">
        <v>29.497914876992141</v>
      </c>
      <c r="K100" s="128">
        <v>29.497914876992141</v>
      </c>
      <c r="L100" s="128">
        <v>29.497914876992148</v>
      </c>
      <c r="M100" s="128">
        <v>29.497914876992144</v>
      </c>
      <c r="N100" s="128">
        <v>29.497914876992141</v>
      </c>
    </row>
    <row r="101" spans="1:14" x14ac:dyDescent="0.2">
      <c r="A101" s="2" t="s">
        <v>5</v>
      </c>
      <c r="B101" s="128">
        <v>33.612896109214702</v>
      </c>
      <c r="C101" s="128">
        <v>33.612896109214695</v>
      </c>
      <c r="D101" s="128">
        <v>33.612896109214695</v>
      </c>
      <c r="E101" s="128">
        <v>33.612896109214695</v>
      </c>
      <c r="F101" s="128">
        <v>33.612896109214695</v>
      </c>
      <c r="G101" s="128">
        <v>33.612896109214695</v>
      </c>
      <c r="H101" s="128">
        <v>33.612896109214695</v>
      </c>
      <c r="I101" s="128">
        <v>33.612896109214695</v>
      </c>
      <c r="J101" s="128">
        <v>33.612896109214702</v>
      </c>
      <c r="K101" s="128">
        <v>33.612896109214702</v>
      </c>
      <c r="L101" s="128">
        <v>33.612896109214695</v>
      </c>
      <c r="M101" s="128">
        <v>33.612896109214695</v>
      </c>
      <c r="N101" s="128">
        <v>33.612896109214695</v>
      </c>
    </row>
    <row r="102" spans="1:14" x14ac:dyDescent="0.2">
      <c r="A102" s="2" t="s">
        <v>6</v>
      </c>
      <c r="B102" s="128">
        <v>9.2477091650266896</v>
      </c>
      <c r="C102" s="128">
        <v>9.2477091650266878</v>
      </c>
      <c r="D102" s="128">
        <v>9.2477091650266878</v>
      </c>
      <c r="E102" s="128">
        <v>9.2477091650266878</v>
      </c>
      <c r="F102" s="128">
        <v>9.2477091650266878</v>
      </c>
      <c r="G102" s="128">
        <v>9.2477091650266878</v>
      </c>
      <c r="H102" s="128">
        <v>9.2477091650266896</v>
      </c>
      <c r="I102" s="128">
        <v>9.2477091650266878</v>
      </c>
      <c r="J102" s="128">
        <v>9.2477091650266896</v>
      </c>
      <c r="K102" s="128">
        <v>9.2477091650266896</v>
      </c>
      <c r="L102" s="128">
        <v>9.2477091650266878</v>
      </c>
      <c r="M102" s="128">
        <v>9.2477091650266878</v>
      </c>
      <c r="N102" s="128">
        <v>9.2477091650266896</v>
      </c>
    </row>
    <row r="103" spans="1:14" x14ac:dyDescent="0.2">
      <c r="A103" s="2" t="s">
        <v>78</v>
      </c>
      <c r="B103" s="128">
        <v>31.017593647588431</v>
      </c>
      <c r="C103" s="128">
        <v>31.017593647588434</v>
      </c>
      <c r="D103" s="128">
        <v>31.017593647588434</v>
      </c>
      <c r="E103" s="128">
        <v>31.017593647588427</v>
      </c>
      <c r="F103" s="128">
        <v>31.017593647588427</v>
      </c>
      <c r="G103" s="128">
        <v>31.017593647588434</v>
      </c>
      <c r="H103" s="128">
        <v>31.017593647588427</v>
      </c>
      <c r="I103" s="128">
        <v>31.017593647588427</v>
      </c>
      <c r="J103" s="128">
        <v>31.017593647588434</v>
      </c>
      <c r="K103" s="128">
        <v>31.017593647588441</v>
      </c>
      <c r="L103" s="128">
        <v>31.017593647588434</v>
      </c>
      <c r="M103" s="128">
        <v>31.017593647588434</v>
      </c>
      <c r="N103" s="128">
        <v>31.017593647588434</v>
      </c>
    </row>
    <row r="104" spans="1:14" x14ac:dyDescent="0.2">
      <c r="A104" s="2" t="s">
        <v>7</v>
      </c>
      <c r="B104" s="128">
        <v>31.281700192489392</v>
      </c>
      <c r="C104" s="128">
        <v>31.281700192489382</v>
      </c>
      <c r="D104" s="128">
        <v>31.281700192489382</v>
      </c>
      <c r="E104" s="128">
        <v>31.281700192489385</v>
      </c>
      <c r="F104" s="128">
        <v>31.281700192489389</v>
      </c>
      <c r="G104" s="128">
        <v>31.281700192489382</v>
      </c>
      <c r="H104" s="128">
        <v>31.281700192489389</v>
      </c>
      <c r="I104" s="128">
        <v>31.281700192489389</v>
      </c>
      <c r="J104" s="128">
        <v>31.281700192489389</v>
      </c>
      <c r="K104" s="128">
        <v>31.281700192489378</v>
      </c>
      <c r="L104" s="128">
        <v>31.281700192489385</v>
      </c>
      <c r="M104" s="128">
        <v>31.281700192489382</v>
      </c>
      <c r="N104" s="128">
        <v>31.281700192489385</v>
      </c>
    </row>
    <row r="105" spans="1:14" x14ac:dyDescent="0.2">
      <c r="A105" s="2" t="s">
        <v>8</v>
      </c>
      <c r="B105" s="128">
        <v>30.069174713142157</v>
      </c>
      <c r="C105" s="128">
        <v>30.069174713142147</v>
      </c>
      <c r="D105" s="128">
        <v>30.06917471314215</v>
      </c>
      <c r="E105" s="128">
        <v>30.069174713142147</v>
      </c>
      <c r="F105" s="128">
        <v>30.069174713142154</v>
      </c>
      <c r="G105" s="128">
        <v>30.069174713142147</v>
      </c>
      <c r="H105" s="128">
        <v>30.06917471314215</v>
      </c>
      <c r="I105" s="128">
        <v>30.069174713142154</v>
      </c>
      <c r="J105" s="128">
        <v>30.069174713142143</v>
      </c>
      <c r="K105" s="128">
        <v>30.069174713142139</v>
      </c>
      <c r="L105" s="128">
        <v>30.069174713142147</v>
      </c>
      <c r="M105" s="128">
        <v>30.06917471314215</v>
      </c>
      <c r="N105" s="128">
        <v>30.069174713142147</v>
      </c>
    </row>
    <row r="106" spans="1:14" x14ac:dyDescent="0.2">
      <c r="A106" s="2" t="s">
        <v>9</v>
      </c>
      <c r="B106" s="128">
        <v>40.802347268837671</v>
      </c>
      <c r="C106" s="128">
        <v>40.802347268837664</v>
      </c>
      <c r="D106" s="128">
        <v>40.802347268837671</v>
      </c>
      <c r="E106" s="128">
        <v>40.802347268837671</v>
      </c>
      <c r="F106" s="128">
        <v>40.802347268837664</v>
      </c>
      <c r="G106" s="128">
        <v>40.802347268837671</v>
      </c>
      <c r="H106" s="128">
        <v>40.802347268837671</v>
      </c>
      <c r="I106" s="128">
        <v>40.802347268837671</v>
      </c>
      <c r="J106" s="128">
        <v>40.802347268837671</v>
      </c>
      <c r="K106" s="128">
        <v>40.802347268837678</v>
      </c>
      <c r="L106" s="128">
        <v>40.802347268837664</v>
      </c>
      <c r="M106" s="128">
        <v>40.802347268837671</v>
      </c>
      <c r="N106" s="128">
        <v>40.802347268837664</v>
      </c>
    </row>
    <row r="107" spans="1:14" x14ac:dyDescent="0.2">
      <c r="A107" s="2" t="s">
        <v>10</v>
      </c>
      <c r="B107" s="128">
        <v>31.983958546859725</v>
      </c>
      <c r="C107" s="128">
        <v>31.983958546859718</v>
      </c>
      <c r="D107" s="128">
        <v>31.983958546859725</v>
      </c>
      <c r="E107" s="128">
        <v>31.983958546859718</v>
      </c>
      <c r="F107" s="128">
        <v>31.983958546859725</v>
      </c>
      <c r="G107" s="128">
        <v>31.983958546859725</v>
      </c>
      <c r="H107" s="128">
        <v>31.983958546859718</v>
      </c>
      <c r="I107" s="128">
        <v>31.983958546859721</v>
      </c>
      <c r="J107" s="128">
        <v>31.983958546859721</v>
      </c>
      <c r="K107" s="128">
        <v>31.983958546859729</v>
      </c>
      <c r="L107" s="128">
        <v>31.983958546859725</v>
      </c>
      <c r="M107" s="128">
        <v>31.983958546859729</v>
      </c>
      <c r="N107" s="128">
        <v>31.983958546859725</v>
      </c>
    </row>
    <row r="108" spans="1:14" x14ac:dyDescent="0.2">
      <c r="A108" s="2" t="s">
        <v>11</v>
      </c>
      <c r="B108" s="128">
        <v>33.920209966896678</v>
      </c>
      <c r="C108" s="128">
        <v>33.920209966896678</v>
      </c>
      <c r="D108" s="128">
        <v>33.920209966896678</v>
      </c>
      <c r="E108" s="128">
        <v>33.920209966896678</v>
      </c>
      <c r="F108" s="128">
        <v>33.920209966896678</v>
      </c>
      <c r="G108" s="128">
        <v>33.920209966896678</v>
      </c>
      <c r="H108" s="128">
        <v>33.920209966896678</v>
      </c>
      <c r="I108" s="128">
        <v>33.920209966896671</v>
      </c>
      <c r="J108" s="128">
        <v>33.920209966896678</v>
      </c>
      <c r="K108" s="128">
        <v>33.920209966896671</v>
      </c>
      <c r="L108" s="128">
        <v>33.920209966896671</v>
      </c>
      <c r="M108" s="128">
        <v>33.920209966896678</v>
      </c>
      <c r="N108" s="128">
        <v>33.920209966896671</v>
      </c>
    </row>
    <row r="109" spans="1:14" x14ac:dyDescent="0.2">
      <c r="A109" s="2" t="s">
        <v>12</v>
      </c>
      <c r="B109" s="128">
        <v>25.062970310896251</v>
      </c>
      <c r="C109" s="128">
        <v>25.062970310896247</v>
      </c>
      <c r="D109" s="128">
        <v>25.062970310896251</v>
      </c>
      <c r="E109" s="128">
        <v>25.062970310896251</v>
      </c>
      <c r="F109" s="128">
        <v>25.062970310896254</v>
      </c>
      <c r="G109" s="128">
        <v>25.062970310896247</v>
      </c>
      <c r="H109" s="128">
        <v>25.062970310896247</v>
      </c>
      <c r="I109" s="128">
        <v>25.062970310896251</v>
      </c>
      <c r="J109" s="128">
        <v>25.062970310896247</v>
      </c>
      <c r="K109" s="128">
        <v>25.062970310896251</v>
      </c>
      <c r="L109" s="128">
        <v>25.062970310896247</v>
      </c>
      <c r="M109" s="128">
        <v>25.062970310896251</v>
      </c>
      <c r="N109" s="128">
        <v>25.062970310896247</v>
      </c>
    </row>
    <row r="110" spans="1:14" x14ac:dyDescent="0.2">
      <c r="A110" s="7" t="s">
        <v>79</v>
      </c>
      <c r="B110" s="129">
        <v>39.496069568610864</v>
      </c>
      <c r="C110" s="129">
        <v>39.496069568610864</v>
      </c>
      <c r="D110" s="129">
        <v>39.496069568610864</v>
      </c>
      <c r="E110" s="129">
        <v>39.496069568610856</v>
      </c>
      <c r="F110" s="129">
        <v>39.496069568610864</v>
      </c>
      <c r="G110" s="129">
        <v>39.496069568610871</v>
      </c>
      <c r="H110" s="129">
        <v>39.496069568610871</v>
      </c>
      <c r="I110" s="129">
        <v>39.496069568610864</v>
      </c>
      <c r="J110" s="129">
        <v>39.496069568610864</v>
      </c>
      <c r="K110" s="129">
        <v>39.496069568610871</v>
      </c>
      <c r="L110" s="129">
        <v>39.496069568610864</v>
      </c>
      <c r="M110" s="129">
        <v>39.496069568610864</v>
      </c>
      <c r="N110" s="129">
        <v>39.496069568610864</v>
      </c>
    </row>
    <row r="111" spans="1:14" x14ac:dyDescent="0.2">
      <c r="A111" s="12" t="s">
        <v>26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0">
        <v>29.497914876992137</v>
      </c>
      <c r="F112" s="27">
        <v>29.497914876992141</v>
      </c>
      <c r="G112" s="27">
        <v>29.497914876992137</v>
      </c>
      <c r="H112" s="60">
        <v>29.497914876992141</v>
      </c>
      <c r="I112" s="60">
        <v>29.497914876992148</v>
      </c>
      <c r="J112" s="60">
        <v>29.497914876992141</v>
      </c>
      <c r="K112" s="60">
        <v>29.497914876992141</v>
      </c>
      <c r="L112" s="60">
        <v>29.497914876992137</v>
      </c>
      <c r="M112" s="60">
        <v>29.497914876992144</v>
      </c>
      <c r="N112" s="60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0">
        <v>33.612896109214695</v>
      </c>
      <c r="F113" s="27">
        <v>33.612896109214695</v>
      </c>
      <c r="G113" s="27">
        <v>33.612896109214702</v>
      </c>
      <c r="H113" s="60">
        <v>33.612896109214695</v>
      </c>
      <c r="I113" s="60">
        <v>33.612896109214695</v>
      </c>
      <c r="J113" s="60">
        <v>33.612896109214695</v>
      </c>
      <c r="K113" s="60">
        <v>33.612896109214695</v>
      </c>
      <c r="L113" s="60">
        <v>33.612896109214695</v>
      </c>
      <c r="M113" s="60">
        <v>33.612896109214702</v>
      </c>
      <c r="N113" s="60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0">
        <v>9.2477091650266896</v>
      </c>
      <c r="F114" s="27">
        <v>9.2477091650266878</v>
      </c>
      <c r="G114" s="27">
        <v>9.2477091650266896</v>
      </c>
      <c r="H114" s="60">
        <v>9.2477091650266878</v>
      </c>
      <c r="I114" s="60">
        <v>9.2477091650266878</v>
      </c>
      <c r="J114" s="60">
        <v>9.2477091650266896</v>
      </c>
      <c r="K114" s="60">
        <v>9.2477091650266878</v>
      </c>
      <c r="L114" s="60">
        <v>9.2477091650266878</v>
      </c>
      <c r="M114" s="60">
        <v>9.2477091650266896</v>
      </c>
      <c r="N114" s="60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0">
        <v>31.017593647588434</v>
      </c>
      <c r="F115" s="27">
        <v>31.017593647588438</v>
      </c>
      <c r="G115" s="27">
        <v>31.017593647588441</v>
      </c>
      <c r="H115" s="60">
        <v>31.017593647588431</v>
      </c>
      <c r="I115" s="60">
        <v>31.017593647588431</v>
      </c>
      <c r="J115" s="60">
        <v>31.017593647588441</v>
      </c>
      <c r="K115" s="60">
        <v>30.362584381798708</v>
      </c>
      <c r="L115" s="60">
        <v>30.362584381798708</v>
      </c>
      <c r="M115" s="60">
        <v>30.362584381798705</v>
      </c>
      <c r="N115" s="60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0">
        <v>30.605564260389553</v>
      </c>
      <c r="F116" s="27">
        <v>30.605564260389549</v>
      </c>
      <c r="G116" s="27">
        <v>30.605564260389556</v>
      </c>
      <c r="H116" s="60">
        <v>30.60556426038956</v>
      </c>
      <c r="I116" s="60">
        <v>30.605564260389553</v>
      </c>
      <c r="J116" s="60">
        <v>30.605564260389553</v>
      </c>
      <c r="K116" s="60">
        <v>29.906392359488528</v>
      </c>
      <c r="L116" s="60">
        <v>29.906392359488521</v>
      </c>
      <c r="M116" s="60">
        <v>29.906392359488528</v>
      </c>
      <c r="N116" s="60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0">
        <v>30.069174713142154</v>
      </c>
      <c r="F117" s="27">
        <v>28.391787893765727</v>
      </c>
      <c r="G117" s="27">
        <v>28.050852453200566</v>
      </c>
      <c r="H117" s="60">
        <v>28.050852453200566</v>
      </c>
      <c r="I117" s="60">
        <v>28.050852453200569</v>
      </c>
      <c r="J117" s="60">
        <v>28.050852453200566</v>
      </c>
      <c r="K117" s="60">
        <v>28.050852453200566</v>
      </c>
      <c r="L117" s="60">
        <v>28.050852453200566</v>
      </c>
      <c r="M117" s="60">
        <v>28.050852453200562</v>
      </c>
      <c r="N117" s="60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0">
        <v>40.802347268837671</v>
      </c>
      <c r="F118" s="27">
        <v>40.802347268837671</v>
      </c>
      <c r="G118" s="27">
        <v>40.802347268837671</v>
      </c>
      <c r="H118" s="60">
        <v>40.802347268837671</v>
      </c>
      <c r="I118" s="60">
        <v>40.802347268837678</v>
      </c>
      <c r="J118" s="60">
        <v>40.802347268837664</v>
      </c>
      <c r="K118" s="60">
        <v>40.219105493792675</v>
      </c>
      <c r="L118" s="60">
        <v>40.219105493792682</v>
      </c>
      <c r="M118" s="60">
        <v>40.219105493792675</v>
      </c>
      <c r="N118" s="60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0">
        <v>31.983958546859721</v>
      </c>
      <c r="F119" s="27">
        <v>31.983958546859729</v>
      </c>
      <c r="G119" s="27">
        <v>31.983958546859725</v>
      </c>
      <c r="H119" s="60">
        <v>31.983958546859721</v>
      </c>
      <c r="I119" s="60">
        <v>31.983958546859718</v>
      </c>
      <c r="J119" s="60">
        <v>31.983958546859725</v>
      </c>
      <c r="K119" s="60">
        <v>31.983958546859718</v>
      </c>
      <c r="L119" s="60">
        <v>31.983958546859721</v>
      </c>
      <c r="M119" s="60">
        <v>31.983958546859725</v>
      </c>
      <c r="N119" s="60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0">
        <v>33.920209966896678</v>
      </c>
      <c r="F120" s="27">
        <v>33.920209966896671</v>
      </c>
      <c r="G120" s="27">
        <v>33.920209966896671</v>
      </c>
      <c r="H120" s="60">
        <v>33.920209966896678</v>
      </c>
      <c r="I120" s="60">
        <v>33.920209966896678</v>
      </c>
      <c r="J120" s="60">
        <v>33.920209966896671</v>
      </c>
      <c r="K120" s="60">
        <v>33.920209966896671</v>
      </c>
      <c r="L120" s="60">
        <v>33.920209966896678</v>
      </c>
      <c r="M120" s="60">
        <v>33.920209966896678</v>
      </c>
      <c r="N120" s="60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0">
        <v>25.062970310896254</v>
      </c>
      <c r="F121" s="27">
        <v>25.062970310896247</v>
      </c>
      <c r="G121" s="27">
        <v>25.062970310896247</v>
      </c>
      <c r="H121" s="60">
        <v>24.942652563118866</v>
      </c>
      <c r="I121" s="60">
        <v>24.917265086045141</v>
      </c>
      <c r="J121" s="60">
        <v>24.917265086045138</v>
      </c>
      <c r="K121" s="60">
        <v>24.917265086045145</v>
      </c>
      <c r="L121" s="60">
        <v>24.917265086045145</v>
      </c>
      <c r="M121" s="60">
        <v>24.917265086045141</v>
      </c>
      <c r="N121" s="60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29.497914876992137</v>
      </c>
      <c r="C124" s="60">
        <v>29.497914876992141</v>
      </c>
      <c r="D124" s="60">
        <v>29.497914876992137</v>
      </c>
      <c r="E124" s="60">
        <v>29.497914876992141</v>
      </c>
      <c r="F124" s="60">
        <v>29.464248801005105</v>
      </c>
      <c r="G124" s="60">
        <v>29.474713062095102</v>
      </c>
      <c r="H124" s="60">
        <v>29.497914876992144</v>
      </c>
      <c r="I124" s="60">
        <v>29.497914876992141</v>
      </c>
      <c r="J124" s="60">
        <v>29.497914876992141</v>
      </c>
      <c r="K124" s="60">
        <v>29.497914876992144</v>
      </c>
      <c r="L124" s="60">
        <v>29.497914876992144</v>
      </c>
      <c r="M124" s="60">
        <v>29.497914876992137</v>
      </c>
      <c r="N124" s="60">
        <v>29.497914876992141</v>
      </c>
    </row>
    <row r="125" spans="1:14" s="34" customFormat="1" x14ac:dyDescent="0.2">
      <c r="A125" s="2" t="s">
        <v>5</v>
      </c>
      <c r="B125" s="60">
        <v>33.612896109214695</v>
      </c>
      <c r="C125" s="60">
        <v>33.612896109214695</v>
      </c>
      <c r="D125" s="60">
        <v>33.612896109214695</v>
      </c>
      <c r="E125" s="60">
        <v>33.612896109214695</v>
      </c>
      <c r="F125" s="60">
        <v>34.670158800625842</v>
      </c>
      <c r="G125" s="60">
        <v>34.411335018404635</v>
      </c>
      <c r="H125" s="60">
        <v>33.612896109214702</v>
      </c>
      <c r="I125" s="60">
        <v>33.83494887834086</v>
      </c>
      <c r="J125" s="60">
        <v>33.612896109214695</v>
      </c>
      <c r="K125" s="60">
        <v>33.612896109214695</v>
      </c>
      <c r="L125" s="60">
        <v>33.612896109214695</v>
      </c>
      <c r="M125" s="60">
        <v>33.612896109214702</v>
      </c>
      <c r="N125" s="60">
        <v>33.612896109214695</v>
      </c>
    </row>
    <row r="126" spans="1:14" s="34" customFormat="1" x14ac:dyDescent="0.2">
      <c r="A126" s="2" t="s">
        <v>6</v>
      </c>
      <c r="B126" s="60">
        <v>9.2477091650266878</v>
      </c>
      <c r="C126" s="60">
        <v>9.2477091650266878</v>
      </c>
      <c r="D126" s="60">
        <v>9.2477091650266896</v>
      </c>
      <c r="E126" s="60">
        <v>9.2477091650266878</v>
      </c>
      <c r="F126" s="60">
        <v>9.2477091650266896</v>
      </c>
      <c r="G126" s="60">
        <v>9.2477091650266878</v>
      </c>
      <c r="H126" s="60">
        <v>9.2477091650266878</v>
      </c>
      <c r="I126" s="60">
        <v>9.2477091650266896</v>
      </c>
      <c r="J126" s="60">
        <v>9.2477091650266878</v>
      </c>
      <c r="K126" s="60">
        <v>9.2477091650266896</v>
      </c>
      <c r="L126" s="60">
        <v>9.2477091650266896</v>
      </c>
      <c r="M126" s="60">
        <v>9.2477091650266878</v>
      </c>
      <c r="N126" s="60">
        <v>9.2477091650266878</v>
      </c>
    </row>
    <row r="127" spans="1:14" s="34" customFormat="1" x14ac:dyDescent="0.2">
      <c r="A127" s="2" t="s">
        <v>78</v>
      </c>
      <c r="B127" s="60">
        <v>30.362584381798705</v>
      </c>
      <c r="C127" s="60">
        <v>30.362584381798701</v>
      </c>
      <c r="D127" s="60">
        <v>30.362584381798701</v>
      </c>
      <c r="E127" s="60">
        <v>30.362584381798708</v>
      </c>
      <c r="F127" s="60">
        <v>31.069195076652552</v>
      </c>
      <c r="G127" s="60">
        <v>30.897730655149019</v>
      </c>
      <c r="H127" s="60">
        <v>30.362584381798698</v>
      </c>
      <c r="I127" s="60">
        <v>30.362584381798705</v>
      </c>
      <c r="J127" s="60">
        <v>30.362584381798705</v>
      </c>
      <c r="K127" s="60">
        <v>30.362584381798701</v>
      </c>
      <c r="L127" s="60">
        <v>30.362584381798705</v>
      </c>
      <c r="M127" s="60">
        <v>30.362584381798701</v>
      </c>
      <c r="N127" s="60">
        <v>30.362584381798705</v>
      </c>
    </row>
    <row r="128" spans="1:14" s="34" customFormat="1" x14ac:dyDescent="0.2">
      <c r="A128" s="2" t="s">
        <v>7</v>
      </c>
      <c r="B128" s="60">
        <v>29.906392359488525</v>
      </c>
      <c r="C128" s="60">
        <v>29.906392359488528</v>
      </c>
      <c r="D128" s="60">
        <v>29.906392359488528</v>
      </c>
      <c r="E128" s="60">
        <v>29.906392359488535</v>
      </c>
      <c r="F128" s="60">
        <v>30.608581923075285</v>
      </c>
      <c r="G128" s="60">
        <v>30.404580497734681</v>
      </c>
      <c r="H128" s="60">
        <v>29.906392359488528</v>
      </c>
      <c r="I128" s="60">
        <v>29.906392359488521</v>
      </c>
      <c r="J128" s="60">
        <v>29.906392359488528</v>
      </c>
      <c r="K128" s="60">
        <v>29.906392359488532</v>
      </c>
      <c r="L128" s="60">
        <v>29.906392359488521</v>
      </c>
      <c r="M128" s="60">
        <v>29.906392359488528</v>
      </c>
      <c r="N128" s="60">
        <v>29.906392359488528</v>
      </c>
    </row>
    <row r="129" spans="1:14" s="34" customFormat="1" x14ac:dyDescent="0.2">
      <c r="A129" s="2" t="s">
        <v>8</v>
      </c>
      <c r="B129" s="60">
        <v>26.762900509985727</v>
      </c>
      <c r="C129" s="60">
        <v>26.76290050998573</v>
      </c>
      <c r="D129" s="60">
        <v>26.762900509985727</v>
      </c>
      <c r="E129" s="60">
        <v>26.762900509985727</v>
      </c>
      <c r="F129" s="60">
        <v>27.265798092559141</v>
      </c>
      <c r="G129" s="60">
        <v>27.210317136901129</v>
      </c>
      <c r="H129" s="60">
        <v>26.762900509985727</v>
      </c>
      <c r="I129" s="60">
        <v>26.76290050998573</v>
      </c>
      <c r="J129" s="60">
        <v>26.762900509985734</v>
      </c>
      <c r="K129" s="60">
        <v>26.76290050998573</v>
      </c>
      <c r="L129" s="60">
        <v>26.76290050998573</v>
      </c>
      <c r="M129" s="60">
        <v>26.762900509985727</v>
      </c>
      <c r="N129" s="60">
        <v>26.762900509985727</v>
      </c>
    </row>
    <row r="130" spans="1:14" s="34" customFormat="1" x14ac:dyDescent="0.2">
      <c r="A130" s="2" t="s">
        <v>9</v>
      </c>
      <c r="B130" s="60">
        <v>40.585130688672216</v>
      </c>
      <c r="C130" s="60">
        <v>40.585130688672209</v>
      </c>
      <c r="D130" s="60">
        <v>40.585130688672216</v>
      </c>
      <c r="E130" s="60">
        <v>40.585130688672216</v>
      </c>
      <c r="F130" s="60">
        <v>40.590079384058853</v>
      </c>
      <c r="G130" s="60">
        <v>40.585130688672223</v>
      </c>
      <c r="H130" s="60">
        <v>40.585130688672216</v>
      </c>
      <c r="I130" s="60">
        <v>40.585130688672216</v>
      </c>
      <c r="J130" s="60">
        <v>40.585130688672209</v>
      </c>
      <c r="K130" s="60">
        <v>40.585130688672216</v>
      </c>
      <c r="L130" s="60">
        <v>40.585130688672216</v>
      </c>
      <c r="M130" s="60">
        <v>40.585130688672216</v>
      </c>
      <c r="N130" s="60">
        <v>40.585130688672223</v>
      </c>
    </row>
    <row r="131" spans="1:14" s="34" customFormat="1" x14ac:dyDescent="0.2">
      <c r="A131" s="2" t="s">
        <v>10</v>
      </c>
      <c r="B131" s="60">
        <v>31.983958546859725</v>
      </c>
      <c r="C131" s="60">
        <v>31.983958546859714</v>
      </c>
      <c r="D131" s="60">
        <v>31.983958546859718</v>
      </c>
      <c r="E131" s="60">
        <v>31.983958546859721</v>
      </c>
      <c r="F131" s="60">
        <v>31.983958546859725</v>
      </c>
      <c r="G131" s="60">
        <v>31.983958546859725</v>
      </c>
      <c r="H131" s="60">
        <v>31.983958546859725</v>
      </c>
      <c r="I131" s="60">
        <v>31.983958546859718</v>
      </c>
      <c r="J131" s="60">
        <v>31.983958546859725</v>
      </c>
      <c r="K131" s="60">
        <v>31.983958546859725</v>
      </c>
      <c r="L131" s="60">
        <v>31.983958546859725</v>
      </c>
      <c r="M131" s="60">
        <v>31.983958546859721</v>
      </c>
      <c r="N131" s="60">
        <v>31.983958546859725</v>
      </c>
    </row>
    <row r="132" spans="1:14" s="34" customFormat="1" x14ac:dyDescent="0.2">
      <c r="A132" s="2" t="s">
        <v>11</v>
      </c>
      <c r="B132" s="60">
        <v>33.920209966896671</v>
      </c>
      <c r="C132" s="60">
        <v>33.920209966896685</v>
      </c>
      <c r="D132" s="60">
        <v>33.920209966896678</v>
      </c>
      <c r="E132" s="60">
        <v>33.920209966896678</v>
      </c>
      <c r="F132" s="60">
        <v>33.914855759313411</v>
      </c>
      <c r="G132" s="60">
        <v>33.920209966896678</v>
      </c>
      <c r="H132" s="60">
        <v>33.920209966896678</v>
      </c>
      <c r="I132" s="60">
        <v>33.920209966896685</v>
      </c>
      <c r="J132" s="60">
        <v>33.920209966896678</v>
      </c>
      <c r="K132" s="60">
        <v>33.920209966896671</v>
      </c>
      <c r="L132" s="60">
        <v>33.920209966896671</v>
      </c>
      <c r="M132" s="60">
        <v>33.920209966896678</v>
      </c>
      <c r="N132" s="60">
        <v>33.920209966896678</v>
      </c>
    </row>
    <row r="133" spans="1:14" s="34" customFormat="1" x14ac:dyDescent="0.2">
      <c r="A133" s="2" t="s">
        <v>12</v>
      </c>
      <c r="B133" s="60">
        <v>24.511719703288033</v>
      </c>
      <c r="C133" s="60">
        <v>23.300132178608859</v>
      </c>
      <c r="D133" s="60">
        <v>23.300132178608859</v>
      </c>
      <c r="E133" s="60">
        <v>23.300132178608862</v>
      </c>
      <c r="F133" s="60">
        <v>23.278968727222889</v>
      </c>
      <c r="G133" s="60">
        <v>23.285300932649598</v>
      </c>
      <c r="H133" s="60">
        <v>23.300132178608855</v>
      </c>
      <c r="I133" s="60">
        <v>23.300132178608859</v>
      </c>
      <c r="J133" s="60">
        <v>23.300132178608862</v>
      </c>
      <c r="K133" s="60">
        <v>23.300132178608855</v>
      </c>
      <c r="L133" s="60">
        <v>23.249604094602628</v>
      </c>
      <c r="M133" s="60">
        <v>23.190400125294616</v>
      </c>
      <c r="N133" s="60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29.497914876992141</v>
      </c>
      <c r="C136" s="60">
        <v>29.497914876992144</v>
      </c>
      <c r="D136" s="60">
        <v>29.497914876992148</v>
      </c>
      <c r="E136" s="60">
        <v>29.497914876992137</v>
      </c>
      <c r="F136" s="60">
        <v>29.497914876992148</v>
      </c>
      <c r="G136" s="60">
        <v>29.497914876992144</v>
      </c>
      <c r="H136" s="60">
        <v>29.497914876992137</v>
      </c>
      <c r="I136" s="60">
        <v>29.497914876992141</v>
      </c>
      <c r="J136" s="60">
        <v>29.497914876992134</v>
      </c>
      <c r="K136" s="60">
        <v>29.414898530423674</v>
      </c>
      <c r="L136" s="60">
        <v>29.414898530423677</v>
      </c>
      <c r="M136" s="60">
        <v>29.414898530423677</v>
      </c>
      <c r="N136" s="60">
        <v>29.414898530423681</v>
      </c>
    </row>
    <row r="137" spans="1:14" s="34" customFormat="1" x14ac:dyDescent="0.2">
      <c r="A137" s="2" t="s">
        <v>5</v>
      </c>
      <c r="B137" s="60">
        <v>33.612896109214702</v>
      </c>
      <c r="C137" s="60">
        <v>33.612896109214695</v>
      </c>
      <c r="D137" s="60">
        <v>33.612896109214688</v>
      </c>
      <c r="E137" s="60">
        <v>33.612896109214695</v>
      </c>
      <c r="F137" s="60">
        <v>33.612896109214702</v>
      </c>
      <c r="G137" s="60">
        <v>33.612896109214702</v>
      </c>
      <c r="H137" s="60">
        <v>32.997038214003318</v>
      </c>
      <c r="I137" s="60">
        <v>32.997038214003304</v>
      </c>
      <c r="J137" s="60">
        <v>32.997038214003311</v>
      </c>
      <c r="K137" s="60">
        <v>32.997038214003304</v>
      </c>
      <c r="L137" s="60">
        <v>32.997038214003311</v>
      </c>
      <c r="M137" s="60">
        <v>32.997038214003311</v>
      </c>
      <c r="N137" s="60">
        <v>32.997038214003304</v>
      </c>
    </row>
    <row r="138" spans="1:14" s="34" customFormat="1" x14ac:dyDescent="0.2">
      <c r="A138" s="2" t="s">
        <v>6</v>
      </c>
      <c r="B138" s="60">
        <v>9.2567061215168689</v>
      </c>
      <c r="C138" s="60">
        <v>9.2567061215168671</v>
      </c>
      <c r="D138" s="60">
        <v>9.2567061215168671</v>
      </c>
      <c r="E138" s="60">
        <v>9.2567061215168671</v>
      </c>
      <c r="F138" s="60">
        <v>9.2567061215168689</v>
      </c>
      <c r="G138" s="60">
        <v>9.2567061215168689</v>
      </c>
      <c r="H138" s="60">
        <v>8.9666651365802039</v>
      </c>
      <c r="I138" s="60">
        <v>8.9666651365802021</v>
      </c>
      <c r="J138" s="60">
        <v>8.9666651365802039</v>
      </c>
      <c r="K138" s="60">
        <v>8.9666651365802021</v>
      </c>
      <c r="L138" s="60">
        <v>8.9666651365802039</v>
      </c>
      <c r="M138" s="60">
        <v>8.9666651365802021</v>
      </c>
      <c r="N138" s="60">
        <v>8.9666651365802039</v>
      </c>
    </row>
    <row r="139" spans="1:14" s="34" customFormat="1" x14ac:dyDescent="0.2">
      <c r="A139" s="2" t="s">
        <v>78</v>
      </c>
      <c r="B139" s="60">
        <v>30.362584381798701</v>
      </c>
      <c r="C139" s="60">
        <v>30.362584381798712</v>
      </c>
      <c r="D139" s="60">
        <v>30.444356212412814</v>
      </c>
      <c r="E139" s="60">
        <v>30.444356212412817</v>
      </c>
      <c r="F139" s="60">
        <v>30.444356212412824</v>
      </c>
      <c r="G139" s="60">
        <v>30.444356212412821</v>
      </c>
      <c r="H139" s="60">
        <v>30.444356212412828</v>
      </c>
      <c r="I139" s="60">
        <v>30.444356212412821</v>
      </c>
      <c r="J139" s="60">
        <v>30.444356212412821</v>
      </c>
      <c r="K139" s="60">
        <v>30.444356212412821</v>
      </c>
      <c r="L139" s="60">
        <v>30.444356212412821</v>
      </c>
      <c r="M139" s="60">
        <v>30.444356212412817</v>
      </c>
      <c r="N139" s="60">
        <v>30.444356212412821</v>
      </c>
    </row>
    <row r="140" spans="1:14" s="34" customFormat="1" x14ac:dyDescent="0.2">
      <c r="A140" s="2" t="s">
        <v>7</v>
      </c>
      <c r="B140" s="60">
        <v>29.906392359488535</v>
      </c>
      <c r="C140" s="60">
        <v>29.906392359488525</v>
      </c>
      <c r="D140" s="60">
        <v>29.859786175308987</v>
      </c>
      <c r="E140" s="60">
        <v>29.85978617530899</v>
      </c>
      <c r="F140" s="60">
        <v>29.85978617530899</v>
      </c>
      <c r="G140" s="60">
        <v>29.85978617530899</v>
      </c>
      <c r="H140" s="60">
        <v>29.859786175308983</v>
      </c>
      <c r="I140" s="60">
        <v>29.859786175308994</v>
      </c>
      <c r="J140" s="60">
        <v>29.859786175308994</v>
      </c>
      <c r="K140" s="60">
        <v>29.85978617530899</v>
      </c>
      <c r="L140" s="60">
        <v>29.85978617530899</v>
      </c>
      <c r="M140" s="60">
        <v>29.859786175308987</v>
      </c>
      <c r="N140" s="60">
        <v>29.859786175308987</v>
      </c>
    </row>
    <row r="141" spans="1:14" s="34" customFormat="1" x14ac:dyDescent="0.2">
      <c r="A141" s="2" t="s">
        <v>8</v>
      </c>
      <c r="B141" s="60">
        <v>26.762900509985727</v>
      </c>
      <c r="C141" s="60">
        <v>26.76290050998573</v>
      </c>
      <c r="D141" s="60">
        <v>26.762900509985734</v>
      </c>
      <c r="E141" s="60">
        <v>26.762900509985734</v>
      </c>
      <c r="F141" s="60">
        <v>26.76290050998573</v>
      </c>
      <c r="G141" s="60">
        <v>26.762900509985727</v>
      </c>
      <c r="H141" s="60">
        <v>26.762900509985734</v>
      </c>
      <c r="I141" s="60">
        <v>26.762900509985727</v>
      </c>
      <c r="J141" s="60">
        <v>26.762900509985734</v>
      </c>
      <c r="K141" s="60">
        <v>26.76290050998573</v>
      </c>
      <c r="L141" s="60">
        <v>26.762900509985727</v>
      </c>
      <c r="M141" s="60">
        <v>26.762900509985727</v>
      </c>
      <c r="N141" s="60">
        <v>26.762900509985727</v>
      </c>
    </row>
    <row r="142" spans="1:14" s="34" customFormat="1" x14ac:dyDescent="0.2">
      <c r="A142" s="2" t="s">
        <v>9</v>
      </c>
      <c r="B142" s="60">
        <v>40.585130688672216</v>
      </c>
      <c r="C142" s="60">
        <v>40.570640182649015</v>
      </c>
      <c r="D142" s="60">
        <v>40.52716866457942</v>
      </c>
      <c r="E142" s="60">
        <v>40.527168664579406</v>
      </c>
      <c r="F142" s="60">
        <v>40.52716866457942</v>
      </c>
      <c r="G142" s="60">
        <v>40.527168664579413</v>
      </c>
      <c r="H142" s="60">
        <v>40.527168664579406</v>
      </c>
      <c r="I142" s="60">
        <v>40.527168664579413</v>
      </c>
      <c r="J142" s="60">
        <v>40.52716866457942</v>
      </c>
      <c r="K142" s="60">
        <v>40.248066099440479</v>
      </c>
      <c r="L142" s="60">
        <v>40.248066099440479</v>
      </c>
      <c r="M142" s="60">
        <v>40.248066099440479</v>
      </c>
      <c r="N142" s="60">
        <v>40.248066099440479</v>
      </c>
    </row>
    <row r="143" spans="1:14" s="34" customFormat="1" x14ac:dyDescent="0.2">
      <c r="A143" s="2" t="s">
        <v>10</v>
      </c>
      <c r="B143" s="60">
        <v>31.983958546859725</v>
      </c>
      <c r="C143" s="60">
        <v>31.983958546859725</v>
      </c>
      <c r="D143" s="60">
        <v>31.983958546859721</v>
      </c>
      <c r="E143" s="60">
        <v>31.983958546859725</v>
      </c>
      <c r="F143" s="60">
        <v>31.983958546859718</v>
      </c>
      <c r="G143" s="60">
        <v>31.983958546859718</v>
      </c>
      <c r="H143" s="60">
        <v>31.983958546859725</v>
      </c>
      <c r="I143" s="60">
        <v>31.983958546859721</v>
      </c>
      <c r="J143" s="60">
        <v>31.983958546859718</v>
      </c>
      <c r="K143" s="60">
        <v>31.983958546859725</v>
      </c>
      <c r="L143" s="60">
        <v>31.983958546859725</v>
      </c>
      <c r="M143" s="60">
        <v>31.983958546859721</v>
      </c>
      <c r="N143" s="60">
        <v>31.983958546859714</v>
      </c>
    </row>
    <row r="144" spans="1:14" s="34" customFormat="1" x14ac:dyDescent="0.2">
      <c r="A144" s="2" t="s">
        <v>11</v>
      </c>
      <c r="B144" s="60">
        <v>33.920209966896678</v>
      </c>
      <c r="C144" s="60">
        <v>33.920209966896678</v>
      </c>
      <c r="D144" s="60">
        <v>33.920209966896678</v>
      </c>
      <c r="E144" s="60">
        <v>33.920209966896671</v>
      </c>
      <c r="F144" s="60">
        <v>33.920209966896671</v>
      </c>
      <c r="G144" s="60">
        <v>33.920209966896678</v>
      </c>
      <c r="H144" s="60">
        <v>33.920209966896678</v>
      </c>
      <c r="I144" s="60">
        <v>33.920209966896678</v>
      </c>
      <c r="J144" s="60">
        <v>33.920209966896678</v>
      </c>
      <c r="K144" s="60">
        <v>33.770068747625231</v>
      </c>
      <c r="L144" s="60">
        <v>33.770068747625231</v>
      </c>
      <c r="M144" s="60">
        <v>33.770068747625231</v>
      </c>
      <c r="N144" s="60">
        <v>33.770068747625231</v>
      </c>
    </row>
    <row r="145" spans="1:14" s="34" customFormat="1" x14ac:dyDescent="0.2">
      <c r="A145" s="2" t="s">
        <v>12</v>
      </c>
      <c r="B145" s="60">
        <v>23.190400125294616</v>
      </c>
      <c r="C145" s="60">
        <v>23.190400125294616</v>
      </c>
      <c r="D145" s="60">
        <v>23.190400125294612</v>
      </c>
      <c r="E145" s="60">
        <v>23.190400125294616</v>
      </c>
      <c r="F145" s="60">
        <v>23.190400125294619</v>
      </c>
      <c r="G145" s="60">
        <v>23.190400125294616</v>
      </c>
      <c r="H145" s="60">
        <v>23.190400125294612</v>
      </c>
      <c r="I145" s="60">
        <v>23.190400125294616</v>
      </c>
      <c r="J145" s="60">
        <v>23.190400125294616</v>
      </c>
      <c r="K145" s="60">
        <v>23.190400125294616</v>
      </c>
      <c r="L145" s="60">
        <v>23.190400125294616</v>
      </c>
      <c r="M145" s="60">
        <v>23.190400125294616</v>
      </c>
      <c r="N145" s="60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29.414898530423677</v>
      </c>
      <c r="C148" s="60">
        <v>29.414898530423681</v>
      </c>
      <c r="D148" s="60">
        <v>29.414898530423674</v>
      </c>
      <c r="E148" s="60">
        <v>29.414898530423674</v>
      </c>
      <c r="F148" s="60">
        <v>29.414898530423674</v>
      </c>
      <c r="G148" s="60">
        <v>29.414898530423677</v>
      </c>
      <c r="H148" s="60">
        <v>29.414898530423674</v>
      </c>
      <c r="I148" s="60">
        <v>29.414898530423674</v>
      </c>
      <c r="J148" s="60">
        <v>29.41489853042367</v>
      </c>
      <c r="K148" s="60">
        <v>29.414898530423674</v>
      </c>
      <c r="L148" s="60">
        <v>29.414898530423674</v>
      </c>
      <c r="M148" s="60">
        <v>29.414898530423677</v>
      </c>
      <c r="N148" s="60">
        <v>29.414898530423681</v>
      </c>
    </row>
    <row r="149" spans="1:14" x14ac:dyDescent="0.2">
      <c r="A149" s="2" t="s">
        <v>5</v>
      </c>
      <c r="B149" s="60">
        <v>32.997038214003311</v>
      </c>
      <c r="C149" s="60">
        <v>32.997038214003304</v>
      </c>
      <c r="D149" s="60">
        <v>32.997038214003311</v>
      </c>
      <c r="E149" s="60">
        <v>32.997038214003311</v>
      </c>
      <c r="F149" s="60">
        <v>32.997038214003311</v>
      </c>
      <c r="G149" s="60">
        <v>32.997038214003304</v>
      </c>
      <c r="H149" s="60">
        <v>32.997038214003304</v>
      </c>
      <c r="I149" s="60">
        <v>32.997038214003311</v>
      </c>
      <c r="J149" s="60">
        <v>32.997038214003311</v>
      </c>
      <c r="K149" s="60">
        <v>32.997038214003304</v>
      </c>
      <c r="L149" s="60">
        <v>32.997038214003311</v>
      </c>
      <c r="M149" s="60">
        <v>32.997038214003318</v>
      </c>
      <c r="N149" s="60">
        <v>32.997038214003311</v>
      </c>
    </row>
    <row r="150" spans="1:14" x14ac:dyDescent="0.2">
      <c r="A150" s="2" t="s">
        <v>6</v>
      </c>
      <c r="B150" s="60">
        <v>8.9666651365802039</v>
      </c>
      <c r="C150" s="60">
        <v>8.9666651365802021</v>
      </c>
      <c r="D150" s="60">
        <v>8.9666651365802039</v>
      </c>
      <c r="E150" s="60">
        <v>8.9666651365802039</v>
      </c>
      <c r="F150" s="60">
        <v>8.9666651365802057</v>
      </c>
      <c r="G150" s="60">
        <v>8.9666651365802039</v>
      </c>
      <c r="H150" s="60">
        <v>8.9666651365802039</v>
      </c>
      <c r="I150" s="60">
        <v>8.9666651365802021</v>
      </c>
      <c r="J150" s="60">
        <v>8.9666651365802039</v>
      </c>
      <c r="K150" s="60">
        <v>8.9666651365802039</v>
      </c>
      <c r="L150" s="60">
        <v>8.9666651365802039</v>
      </c>
      <c r="M150" s="60">
        <v>8.9666651365802057</v>
      </c>
      <c r="N150" s="60">
        <v>8.9666651365802057</v>
      </c>
    </row>
    <row r="151" spans="1:14" x14ac:dyDescent="0.2">
      <c r="A151" s="2" t="s">
        <v>78</v>
      </c>
      <c r="B151" s="60">
        <v>30.444356212412828</v>
      </c>
      <c r="C151" s="60">
        <v>30.444356212412817</v>
      </c>
      <c r="D151" s="60">
        <v>29.723581444628529</v>
      </c>
      <c r="E151" s="60">
        <v>29.722225525713622</v>
      </c>
      <c r="F151" s="60">
        <v>29.722225525713618</v>
      </c>
      <c r="G151" s="60">
        <v>29.722225525713615</v>
      </c>
      <c r="H151" s="60">
        <v>29.722225525713618</v>
      </c>
      <c r="I151" s="60">
        <v>29.760225525713615</v>
      </c>
      <c r="J151" s="60">
        <v>29.885225525713615</v>
      </c>
      <c r="K151" s="60">
        <v>29.707504803580925</v>
      </c>
      <c r="L151" s="60">
        <v>29.648290444184777</v>
      </c>
      <c r="M151" s="60">
        <v>29.648290444184781</v>
      </c>
      <c r="N151" s="60">
        <v>29.648290444184774</v>
      </c>
    </row>
    <row r="152" spans="1:14" x14ac:dyDescent="0.2">
      <c r="A152" s="2" t="s">
        <v>7</v>
      </c>
      <c r="B152" s="60">
        <v>29.85978617530899</v>
      </c>
      <c r="C152" s="60">
        <v>29.859786175308983</v>
      </c>
      <c r="D152" s="60">
        <v>29.858582683149585</v>
      </c>
      <c r="E152" s="60">
        <v>29.858625565874281</v>
      </c>
      <c r="F152" s="60">
        <v>29.858625565874277</v>
      </c>
      <c r="G152" s="60">
        <v>29.858625565874284</v>
      </c>
      <c r="H152" s="60">
        <v>29.858625565874288</v>
      </c>
      <c r="I152" s="60">
        <v>29.858625565874277</v>
      </c>
      <c r="J152" s="60">
        <v>29.858625565874284</v>
      </c>
      <c r="K152" s="60">
        <v>29.826578579852985</v>
      </c>
      <c r="L152" s="60">
        <v>29.815910545420778</v>
      </c>
      <c r="M152" s="60">
        <v>29.815910545420778</v>
      </c>
      <c r="N152" s="60">
        <v>29.815910545420778</v>
      </c>
    </row>
    <row r="153" spans="1:14" x14ac:dyDescent="0.2">
      <c r="A153" s="2" t="s">
        <v>8</v>
      </c>
      <c r="B153" s="60">
        <v>26.762900509985727</v>
      </c>
      <c r="C153" s="60">
        <v>26.673096526582469</v>
      </c>
      <c r="D153" s="60">
        <v>26.26187230637899</v>
      </c>
      <c r="E153" s="60">
        <v>26.261872306378994</v>
      </c>
      <c r="F153" s="60">
        <v>26.261872306378994</v>
      </c>
      <c r="G153" s="60">
        <v>26.261872306378997</v>
      </c>
      <c r="H153" s="60">
        <v>26.261872306378994</v>
      </c>
      <c r="I153" s="60">
        <v>26.261872306378997</v>
      </c>
      <c r="J153" s="60">
        <v>26.261872306378994</v>
      </c>
      <c r="K153" s="60">
        <v>26.26187230637899</v>
      </c>
      <c r="L153" s="60">
        <v>26.261872306378994</v>
      </c>
      <c r="M153" s="60">
        <v>26.261872306378994</v>
      </c>
      <c r="N153" s="60">
        <v>26.26187230637899</v>
      </c>
    </row>
    <row r="154" spans="1:14" x14ac:dyDescent="0.2">
      <c r="A154" s="2" t="s">
        <v>9</v>
      </c>
      <c r="B154" s="60">
        <v>40.248066099440486</v>
      </c>
      <c r="C154" s="60">
        <v>40.248066099440479</v>
      </c>
      <c r="D154" s="60">
        <v>40.028827239243768</v>
      </c>
      <c r="E154" s="60">
        <v>40.026601300147156</v>
      </c>
      <c r="F154" s="60">
        <v>40.026601300147156</v>
      </c>
      <c r="G154" s="60">
        <v>40.026601300147156</v>
      </c>
      <c r="H154" s="60">
        <v>40.026601300147149</v>
      </c>
      <c r="I154" s="60">
        <v>40.026601300147156</v>
      </c>
      <c r="J154" s="60">
        <v>40.026601300147156</v>
      </c>
      <c r="K154" s="60">
        <v>39.644587147204454</v>
      </c>
      <c r="L154" s="60">
        <v>39.517249096223559</v>
      </c>
      <c r="M154" s="60">
        <v>39.517249096223551</v>
      </c>
      <c r="N154" s="60">
        <v>39.517249096223551</v>
      </c>
    </row>
    <row r="155" spans="1:14" x14ac:dyDescent="0.2">
      <c r="A155" s="2" t="s">
        <v>10</v>
      </c>
      <c r="B155" s="60">
        <v>31.983958546859725</v>
      </c>
      <c r="C155" s="60">
        <v>31.983958546859718</v>
      </c>
      <c r="D155" s="60">
        <v>31.983958546859718</v>
      </c>
      <c r="E155" s="60">
        <v>29.850625207825264</v>
      </c>
      <c r="F155" s="60">
        <v>29.850625207825267</v>
      </c>
      <c r="G155" s="60">
        <v>29.850625207825264</v>
      </c>
      <c r="H155" s="60">
        <v>29.850625207825267</v>
      </c>
      <c r="I155" s="60">
        <v>29.85062520782526</v>
      </c>
      <c r="J155" s="60">
        <v>29.85062520782526</v>
      </c>
      <c r="K155" s="60">
        <v>29.060422753501239</v>
      </c>
      <c r="L155" s="60">
        <v>28.797021935393222</v>
      </c>
      <c r="M155" s="60">
        <v>28.797021935393222</v>
      </c>
      <c r="N155" s="60">
        <v>28.797021935393222</v>
      </c>
    </row>
    <row r="156" spans="1:14" x14ac:dyDescent="0.2">
      <c r="A156" s="2" t="s">
        <v>11</v>
      </c>
      <c r="B156" s="60">
        <v>33.770068747625231</v>
      </c>
      <c r="C156" s="60">
        <v>33.770068747625238</v>
      </c>
      <c r="D156" s="60">
        <v>33.626058496981166</v>
      </c>
      <c r="E156" s="60">
        <v>33.626058496981166</v>
      </c>
      <c r="F156" s="60">
        <v>33.626058496981159</v>
      </c>
      <c r="G156" s="60">
        <v>33.626058496981173</v>
      </c>
      <c r="H156" s="60">
        <v>33.626058496981166</v>
      </c>
      <c r="I156" s="60">
        <v>33.626058496981166</v>
      </c>
      <c r="J156" s="60">
        <v>33.626058496981159</v>
      </c>
      <c r="K156" s="60">
        <v>33.626058496981159</v>
      </c>
      <c r="L156" s="60">
        <v>33.636550849218494</v>
      </c>
      <c r="M156" s="60">
        <v>33.636550849218487</v>
      </c>
      <c r="N156" s="60">
        <v>33.636550849218487</v>
      </c>
    </row>
    <row r="157" spans="1:14" x14ac:dyDescent="0.2">
      <c r="A157" s="2" t="s">
        <v>12</v>
      </c>
      <c r="B157" s="60">
        <v>23.190400125294616</v>
      </c>
      <c r="C157" s="60">
        <v>23.190400125294612</v>
      </c>
      <c r="D157" s="60">
        <v>23.190400125294619</v>
      </c>
      <c r="E157" s="60">
        <v>22.40808480072462</v>
      </c>
      <c r="F157" s="60">
        <v>22.408084800724616</v>
      </c>
      <c r="G157" s="60">
        <v>22.40808480072462</v>
      </c>
      <c r="H157" s="60">
        <v>22.40808480072462</v>
      </c>
      <c r="I157" s="60">
        <v>22.408084800724616</v>
      </c>
      <c r="J157" s="60">
        <v>22.40808480072462</v>
      </c>
      <c r="K157" s="60">
        <v>22.40808480072462</v>
      </c>
      <c r="L157" s="60">
        <v>22.408084800724616</v>
      </c>
      <c r="M157" s="60">
        <v>22.40808480072462</v>
      </c>
      <c r="N157" s="60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29.414898530423674</v>
      </c>
      <c r="C160" s="60">
        <v>29.346010763286301</v>
      </c>
      <c r="D160" s="60">
        <v>29.276277737529295</v>
      </c>
      <c r="E160" s="60">
        <v>29.276277737529298</v>
      </c>
      <c r="F160" s="60">
        <v>29.276277737529302</v>
      </c>
      <c r="G160" s="60">
        <v>29.276277737529288</v>
      </c>
      <c r="H160" s="60">
        <v>29.276277737529298</v>
      </c>
      <c r="I160" s="60">
        <v>29.276277737529291</v>
      </c>
      <c r="J160" s="60">
        <v>29.255431085726247</v>
      </c>
      <c r="K160" s="60">
        <v>29.25543108572624</v>
      </c>
      <c r="L160" s="60">
        <v>29.255431085726237</v>
      </c>
      <c r="M160" s="60">
        <v>29.255431085726244</v>
      </c>
      <c r="N160" s="60">
        <v>29.255431085726244</v>
      </c>
    </row>
    <row r="161" spans="1:14" x14ac:dyDescent="0.2">
      <c r="A161" s="2" t="s">
        <v>5</v>
      </c>
      <c r="B161" s="60">
        <v>32.997038214003311</v>
      </c>
      <c r="C161" s="60">
        <v>32.997038214003311</v>
      </c>
      <c r="D161" s="60">
        <v>32.997038214003304</v>
      </c>
      <c r="E161" s="60">
        <v>32.997038214003311</v>
      </c>
      <c r="F161" s="60">
        <v>32.997038214003311</v>
      </c>
      <c r="G161" s="60">
        <v>32.997038214003304</v>
      </c>
      <c r="H161" s="60">
        <v>32.997038214003304</v>
      </c>
      <c r="I161" s="60">
        <v>32.983241691732033</v>
      </c>
      <c r="J161" s="60">
        <v>32.911647639585198</v>
      </c>
      <c r="K161" s="60">
        <v>32.911647639585198</v>
      </c>
      <c r="L161" s="60">
        <v>32.911647639585205</v>
      </c>
      <c r="M161" s="60">
        <v>32.911647639585198</v>
      </c>
      <c r="N161" s="60">
        <v>32.911647639585198</v>
      </c>
    </row>
    <row r="162" spans="1:14" x14ac:dyDescent="0.2">
      <c r="A162" s="2" t="s">
        <v>6</v>
      </c>
      <c r="B162" s="60">
        <v>8.9666651365802039</v>
      </c>
      <c r="C162" s="60">
        <v>8.9666651365802039</v>
      </c>
      <c r="D162" s="60">
        <v>8.9666651365802039</v>
      </c>
      <c r="E162" s="60">
        <v>8.9666651365802057</v>
      </c>
      <c r="F162" s="60">
        <v>8.9666651365802039</v>
      </c>
      <c r="G162" s="60">
        <v>8.9666651365802021</v>
      </c>
      <c r="H162" s="60">
        <v>8.9666651365802039</v>
      </c>
      <c r="I162" s="60">
        <v>8.9666651365802057</v>
      </c>
      <c r="J162" s="60">
        <v>8.9666651365802039</v>
      </c>
      <c r="K162" s="60">
        <v>8.9666651365802057</v>
      </c>
      <c r="L162" s="60">
        <v>8.9666651365802039</v>
      </c>
      <c r="M162" s="60">
        <v>8.9666651365802039</v>
      </c>
      <c r="N162" s="60">
        <v>8.9666651365802039</v>
      </c>
    </row>
    <row r="163" spans="1:14" x14ac:dyDescent="0.2">
      <c r="A163" s="2" t="s">
        <v>78</v>
      </c>
      <c r="B163" s="60">
        <v>29.648290444184774</v>
      </c>
      <c r="C163" s="60">
        <v>29.648290444184774</v>
      </c>
      <c r="D163" s="60">
        <v>29.607991658841627</v>
      </c>
      <c r="E163" s="60">
        <v>29.482991658841623</v>
      </c>
      <c r="F163" s="60">
        <v>29.44499165884163</v>
      </c>
      <c r="G163" s="60">
        <v>29.444991658841627</v>
      </c>
      <c r="H163" s="60">
        <v>29.44499165884163</v>
      </c>
      <c r="I163" s="60">
        <v>29.370206704889913</v>
      </c>
      <c r="J163" s="60">
        <v>29.333957355070446</v>
      </c>
      <c r="K163" s="60">
        <v>29.333957355070439</v>
      </c>
      <c r="L163" s="60">
        <v>29.333957355070442</v>
      </c>
      <c r="M163" s="60">
        <v>29.333957355070439</v>
      </c>
      <c r="N163" s="60">
        <v>29.333957355070446</v>
      </c>
    </row>
    <row r="164" spans="1:14" x14ac:dyDescent="0.2">
      <c r="A164" s="2" t="s">
        <v>7</v>
      </c>
      <c r="B164" s="60">
        <v>29.815910545420781</v>
      </c>
      <c r="C164" s="60">
        <v>29.815910545420781</v>
      </c>
      <c r="D164" s="60">
        <v>29.868114266636233</v>
      </c>
      <c r="E164" s="60">
        <v>29.868114266636237</v>
      </c>
      <c r="F164" s="60">
        <v>29.868114266636226</v>
      </c>
      <c r="G164" s="60">
        <v>29.86811426663623</v>
      </c>
      <c r="H164" s="60">
        <v>29.868114266636233</v>
      </c>
      <c r="I164" s="60">
        <v>29.854377501492944</v>
      </c>
      <c r="J164" s="60">
        <v>29.782783449346123</v>
      </c>
      <c r="K164" s="60">
        <v>29.782783449346113</v>
      </c>
      <c r="L164" s="60">
        <v>29.78278344934612</v>
      </c>
      <c r="M164" s="60">
        <v>29.782783449346113</v>
      </c>
      <c r="N164" s="60">
        <v>29.782783449346113</v>
      </c>
    </row>
    <row r="165" spans="1:14" x14ac:dyDescent="0.2">
      <c r="A165" s="2" t="s">
        <v>8</v>
      </c>
      <c r="B165" s="60">
        <v>26.261872306378994</v>
      </c>
      <c r="C165" s="60">
        <v>26.261872306378994</v>
      </c>
      <c r="D165" s="60">
        <v>26.26187230637899</v>
      </c>
      <c r="E165" s="60">
        <v>26.261872306378994</v>
      </c>
      <c r="F165" s="60">
        <v>26.26187230637899</v>
      </c>
      <c r="G165" s="60">
        <v>26.261872306378994</v>
      </c>
      <c r="H165" s="60">
        <v>26.261872306378994</v>
      </c>
      <c r="I165" s="60">
        <v>26.233265558144154</v>
      </c>
      <c r="J165" s="60">
        <v>26.197016208324683</v>
      </c>
      <c r="K165" s="60">
        <v>26.197016208324683</v>
      </c>
      <c r="L165" s="60">
        <v>26.19701620832468</v>
      </c>
      <c r="M165" s="60">
        <v>26.197016208324683</v>
      </c>
      <c r="N165" s="60">
        <v>26.197016208324676</v>
      </c>
    </row>
    <row r="166" spans="1:14" x14ac:dyDescent="0.2">
      <c r="A166" s="2" t="s">
        <v>9</v>
      </c>
      <c r="B166" s="60">
        <v>39.517249096223559</v>
      </c>
      <c r="C166" s="60">
        <v>39.517249096223559</v>
      </c>
      <c r="D166" s="60">
        <v>39.535163353059197</v>
      </c>
      <c r="E166" s="60">
        <v>39.53516335305919</v>
      </c>
      <c r="F166" s="60">
        <v>39.535163353059197</v>
      </c>
      <c r="G166" s="60">
        <v>39.53516335305919</v>
      </c>
      <c r="H166" s="60">
        <v>39.535163353059197</v>
      </c>
      <c r="I166" s="60">
        <v>39.451697309340084</v>
      </c>
      <c r="J166" s="60">
        <v>39.370103257193257</v>
      </c>
      <c r="K166" s="60">
        <v>39.370103257193257</v>
      </c>
      <c r="L166" s="60">
        <v>39.370103257193257</v>
      </c>
      <c r="M166" s="60">
        <v>39.370103257193257</v>
      </c>
      <c r="N166" s="60">
        <v>39.37010325719325</v>
      </c>
    </row>
    <row r="167" spans="1:14" x14ac:dyDescent="0.2">
      <c r="A167" s="2" t="s">
        <v>10</v>
      </c>
      <c r="B167" s="60">
        <v>28.797021935393225</v>
      </c>
      <c r="C167" s="60">
        <v>28.797021935393218</v>
      </c>
      <c r="D167" s="60">
        <v>28.797021935393222</v>
      </c>
      <c r="E167" s="60">
        <v>28.797021935393222</v>
      </c>
      <c r="F167" s="60">
        <v>28.797021935393229</v>
      </c>
      <c r="G167" s="60">
        <v>28.797021935393225</v>
      </c>
      <c r="H167" s="60">
        <v>28.797021935393222</v>
      </c>
      <c r="I167" s="60">
        <v>28.759635972523874</v>
      </c>
      <c r="J167" s="60">
        <v>28.688041920377039</v>
      </c>
      <c r="K167" s="60">
        <v>28.688041920377042</v>
      </c>
      <c r="L167" s="60">
        <v>28.688041920377039</v>
      </c>
      <c r="M167" s="60">
        <v>28.688041920377046</v>
      </c>
      <c r="N167" s="60">
        <v>28.688041920377042</v>
      </c>
    </row>
    <row r="168" spans="1:14" x14ac:dyDescent="0.2">
      <c r="A168" s="2" t="s">
        <v>11</v>
      </c>
      <c r="B168" s="60">
        <v>33.636550849218487</v>
      </c>
      <c r="C168" s="60">
        <v>33.636550849218501</v>
      </c>
      <c r="D168" s="60">
        <v>33.678253704899817</v>
      </c>
      <c r="E168" s="60">
        <v>33.678253704899817</v>
      </c>
      <c r="F168" s="60">
        <v>33.678253704899817</v>
      </c>
      <c r="G168" s="60">
        <v>33.678253704899817</v>
      </c>
      <c r="H168" s="60">
        <v>33.678253704899817</v>
      </c>
      <c r="I168" s="60">
        <v>33.595019306660959</v>
      </c>
      <c r="J168" s="60">
        <v>33.523425254514123</v>
      </c>
      <c r="K168" s="60">
        <v>33.52342525451413</v>
      </c>
      <c r="L168" s="60">
        <v>33.523425254514137</v>
      </c>
      <c r="M168" s="60">
        <v>33.523425254514137</v>
      </c>
      <c r="N168" s="60">
        <v>33.52342525451413</v>
      </c>
    </row>
    <row r="169" spans="1:14" x14ac:dyDescent="0.2">
      <c r="A169" s="2" t="s">
        <v>12</v>
      </c>
      <c r="B169" s="60">
        <v>22.254988250458464</v>
      </c>
      <c r="C169" s="60">
        <v>22.254988250458457</v>
      </c>
      <c r="D169" s="60">
        <v>22.25498825045846</v>
      </c>
      <c r="E169" s="60">
        <v>22.25498825045846</v>
      </c>
      <c r="F169" s="60">
        <v>22.792750568782072</v>
      </c>
      <c r="G169" s="60">
        <v>22.508803125431335</v>
      </c>
      <c r="H169" s="60">
        <v>22.25498825045846</v>
      </c>
      <c r="I169" s="60">
        <v>22.246380540775629</v>
      </c>
      <c r="J169" s="60">
        <v>22.154786488628798</v>
      </c>
      <c r="K169" s="60">
        <v>22.154786488628798</v>
      </c>
      <c r="L169" s="60">
        <v>22.154786488628798</v>
      </c>
      <c r="M169" s="60">
        <v>22.154786488628794</v>
      </c>
      <c r="N169" s="60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29.324016937973845</v>
      </c>
      <c r="C172" s="60">
        <v>29.324016937973848</v>
      </c>
      <c r="D172" s="60">
        <v>29.32387298489661</v>
      </c>
      <c r="E172" s="60">
        <v>29.323872984896614</v>
      </c>
      <c r="F172" s="60">
        <v>29.32387298489661</v>
      </c>
      <c r="G172" s="60">
        <v>29.32387298489661</v>
      </c>
      <c r="H172" s="60">
        <v>29.32387298489661</v>
      </c>
      <c r="I172" s="60">
        <v>29.32387298489661</v>
      </c>
      <c r="J172" s="60">
        <v>29.323872984896617</v>
      </c>
      <c r="K172" s="60">
        <v>29.323872984896614</v>
      </c>
      <c r="L172" s="60">
        <v>29.323872984896614</v>
      </c>
      <c r="M172" s="60">
        <v>29.32387298489661</v>
      </c>
      <c r="N172" s="60">
        <v>29.323872984896617</v>
      </c>
    </row>
    <row r="173" spans="1:14" x14ac:dyDescent="0.2">
      <c r="A173" s="2" t="s">
        <v>5</v>
      </c>
      <c r="B173" s="60">
        <v>32.499297106767543</v>
      </c>
      <c r="C173" s="60">
        <v>32.499297106767543</v>
      </c>
      <c r="D173" s="60">
        <v>32.499297106767543</v>
      </c>
      <c r="E173" s="60">
        <v>32.499297106767543</v>
      </c>
      <c r="F173" s="60">
        <v>32.499297106767543</v>
      </c>
      <c r="G173" s="60">
        <v>32.499297106767543</v>
      </c>
      <c r="H173" s="60">
        <v>32.499297106767543</v>
      </c>
      <c r="I173" s="60">
        <v>32.49929710676755</v>
      </c>
      <c r="J173" s="60">
        <v>32.499297106767543</v>
      </c>
      <c r="K173" s="60">
        <v>32.499297106767543</v>
      </c>
      <c r="L173" s="60">
        <v>32.499297106767543</v>
      </c>
      <c r="M173" s="60">
        <v>32.499297106767543</v>
      </c>
      <c r="N173" s="60">
        <v>32.499297106767543</v>
      </c>
    </row>
    <row r="174" spans="1:14" x14ac:dyDescent="0.2">
      <c r="A174" s="2" t="s">
        <v>6</v>
      </c>
      <c r="B174" s="60">
        <v>9.0940965410083834</v>
      </c>
      <c r="C174" s="60">
        <v>9.0940965410083834</v>
      </c>
      <c r="D174" s="60">
        <v>9.0940965410083834</v>
      </c>
      <c r="E174" s="60">
        <v>9.0940965410083834</v>
      </c>
      <c r="F174" s="60">
        <v>9.0940965410083834</v>
      </c>
      <c r="G174" s="60">
        <v>9.0940965410083816</v>
      </c>
      <c r="H174" s="60">
        <v>9.0940965410083834</v>
      </c>
      <c r="I174" s="60">
        <v>9.0940965410083834</v>
      </c>
      <c r="J174" s="60">
        <v>9.0940965410083834</v>
      </c>
      <c r="K174" s="60">
        <v>9.0940965410083834</v>
      </c>
      <c r="L174" s="60">
        <v>9.0940965410083834</v>
      </c>
      <c r="M174" s="60">
        <v>9.0940965410083834</v>
      </c>
      <c r="N174" s="60">
        <v>9.0940965410083834</v>
      </c>
    </row>
    <row r="175" spans="1:14" x14ac:dyDescent="0.2">
      <c r="A175" s="2" t="s">
        <v>78</v>
      </c>
      <c r="B175" s="60">
        <v>26.994300916298616</v>
      </c>
      <c r="C175" s="60">
        <v>26.994300916298613</v>
      </c>
      <c r="D175" s="60">
        <v>26.994300916298613</v>
      </c>
      <c r="E175" s="60">
        <v>26.994300916298613</v>
      </c>
      <c r="F175" s="60">
        <v>26.994300916298616</v>
      </c>
      <c r="G175" s="60">
        <v>26.994300916298616</v>
      </c>
      <c r="H175" s="60">
        <v>26.994300916298613</v>
      </c>
      <c r="I175" s="60">
        <v>26.994300916298613</v>
      </c>
      <c r="J175" s="60">
        <v>26.994300916298613</v>
      </c>
      <c r="K175" s="60">
        <v>26.994300916298616</v>
      </c>
      <c r="L175" s="60">
        <v>26.994300916298616</v>
      </c>
      <c r="M175" s="60">
        <v>26.99430091629862</v>
      </c>
      <c r="N175" s="60">
        <v>26.994300916298613</v>
      </c>
    </row>
    <row r="176" spans="1:14" x14ac:dyDescent="0.2">
      <c r="A176" s="2" t="s">
        <v>7</v>
      </c>
      <c r="B176" s="60">
        <v>30.233626855762751</v>
      </c>
      <c r="C176" s="60">
        <v>30.233626855762743</v>
      </c>
      <c r="D176" s="60">
        <v>30.233626855762751</v>
      </c>
      <c r="E176" s="60">
        <v>30.233626855762751</v>
      </c>
      <c r="F176" s="60">
        <v>30.233626855762743</v>
      </c>
      <c r="G176" s="60">
        <v>30.233626855762747</v>
      </c>
      <c r="H176" s="60">
        <v>30.233626855762751</v>
      </c>
      <c r="I176" s="60">
        <v>30.233626855762747</v>
      </c>
      <c r="J176" s="60">
        <v>30.233626855762743</v>
      </c>
      <c r="K176" s="60">
        <v>30.233626855762747</v>
      </c>
      <c r="L176" s="60">
        <v>30.233626855762743</v>
      </c>
      <c r="M176" s="60">
        <v>30.233626855762747</v>
      </c>
      <c r="N176" s="60">
        <v>30.233626855762747</v>
      </c>
    </row>
    <row r="177" spans="1:14" x14ac:dyDescent="0.2">
      <c r="A177" s="2" t="s">
        <v>8</v>
      </c>
      <c r="B177" s="60">
        <v>26.809916947346398</v>
      </c>
      <c r="C177" s="60">
        <v>26.809916947346402</v>
      </c>
      <c r="D177" s="60">
        <v>26.809916947346402</v>
      </c>
      <c r="E177" s="60">
        <v>26.809916947346398</v>
      </c>
      <c r="F177" s="60">
        <v>26.809916947346402</v>
      </c>
      <c r="G177" s="60">
        <v>26.809916947346402</v>
      </c>
      <c r="H177" s="60">
        <v>26.809916947346398</v>
      </c>
      <c r="I177" s="60">
        <v>26.809916947346398</v>
      </c>
      <c r="J177" s="60">
        <v>26.809916947346395</v>
      </c>
      <c r="K177" s="60">
        <v>26.809916947346402</v>
      </c>
      <c r="L177" s="60">
        <v>26.809916947346398</v>
      </c>
      <c r="M177" s="60">
        <v>26.809916947346395</v>
      </c>
      <c r="N177" s="60">
        <v>26.809916947346398</v>
      </c>
    </row>
    <row r="178" spans="1:14" x14ac:dyDescent="0.2">
      <c r="A178" s="2" t="s">
        <v>9</v>
      </c>
      <c r="B178" s="60">
        <v>43.20381512086071</v>
      </c>
      <c r="C178" s="60">
        <v>43.20381512086071</v>
      </c>
      <c r="D178" s="60">
        <v>43.20381512086071</v>
      </c>
      <c r="E178" s="60">
        <v>43.20381512086071</v>
      </c>
      <c r="F178" s="60">
        <v>43.203815120860703</v>
      </c>
      <c r="G178" s="60">
        <v>43.203815120860703</v>
      </c>
      <c r="H178" s="60">
        <v>43.20381512086071</v>
      </c>
      <c r="I178" s="60">
        <v>43.203815120860703</v>
      </c>
      <c r="J178" s="60">
        <v>43.203815120860703</v>
      </c>
      <c r="K178" s="60">
        <v>43.203815120860703</v>
      </c>
      <c r="L178" s="60">
        <v>43.20381512086071</v>
      </c>
      <c r="M178" s="60">
        <v>43.20381512086071</v>
      </c>
      <c r="N178" s="60">
        <v>43.203815120860703</v>
      </c>
    </row>
    <row r="179" spans="1:14" x14ac:dyDescent="0.2">
      <c r="A179" s="2" t="s">
        <v>10</v>
      </c>
      <c r="B179" s="60">
        <v>27.488379620495213</v>
      </c>
      <c r="C179" s="60">
        <v>27.488379620495213</v>
      </c>
      <c r="D179" s="60">
        <v>27.488379620495213</v>
      </c>
      <c r="E179" s="60">
        <v>27.488379620495209</v>
      </c>
      <c r="F179" s="60">
        <v>27.488379620495213</v>
      </c>
      <c r="G179" s="60">
        <v>27.488379620495209</v>
      </c>
      <c r="H179" s="60">
        <v>27.488379620495209</v>
      </c>
      <c r="I179" s="60">
        <v>27.488379620495213</v>
      </c>
      <c r="J179" s="60">
        <v>27.488379620495213</v>
      </c>
      <c r="K179" s="60">
        <v>27.488379620495213</v>
      </c>
      <c r="L179" s="60">
        <v>27.488379620495213</v>
      </c>
      <c r="M179" s="60">
        <v>27.488379620495209</v>
      </c>
      <c r="N179" s="60">
        <v>27.488379620495209</v>
      </c>
    </row>
    <row r="180" spans="1:14" x14ac:dyDescent="0.2">
      <c r="A180" s="2" t="s">
        <v>11</v>
      </c>
      <c r="B180" s="60">
        <v>30.685825487650025</v>
      </c>
      <c r="C180" s="60">
        <v>30.685825487650035</v>
      </c>
      <c r="D180" s="60">
        <v>30.686631320559645</v>
      </c>
      <c r="E180" s="60">
        <v>30.686631320559645</v>
      </c>
      <c r="F180" s="60">
        <v>30.686631320559648</v>
      </c>
      <c r="G180" s="60">
        <v>30.686631320559648</v>
      </c>
      <c r="H180" s="60">
        <v>30.686631320559645</v>
      </c>
      <c r="I180" s="60">
        <v>30.686631320559648</v>
      </c>
      <c r="J180" s="60">
        <v>30.686631320559648</v>
      </c>
      <c r="K180" s="60">
        <v>30.686631320559648</v>
      </c>
      <c r="L180" s="60">
        <v>30.686631320559648</v>
      </c>
      <c r="M180" s="60">
        <v>30.686631320559648</v>
      </c>
      <c r="N180" s="60">
        <v>30.686631320559648</v>
      </c>
    </row>
    <row r="181" spans="1:14" x14ac:dyDescent="0.2">
      <c r="A181" s="2" t="s">
        <v>12</v>
      </c>
      <c r="B181" s="60">
        <v>26.331701183563606</v>
      </c>
      <c r="C181" s="60">
        <v>26.179289587921723</v>
      </c>
      <c r="D181" s="60">
        <v>26.027524480871925</v>
      </c>
      <c r="E181" s="60">
        <v>26.027524480871925</v>
      </c>
      <c r="F181" s="60">
        <v>26.027524480871921</v>
      </c>
      <c r="G181" s="60">
        <v>26.027524480871921</v>
      </c>
      <c r="H181" s="60">
        <v>26.027524480871918</v>
      </c>
      <c r="I181" s="60">
        <v>26.027524480871918</v>
      </c>
      <c r="J181" s="60">
        <v>26.027524480871918</v>
      </c>
      <c r="K181" s="60">
        <v>26.027524480871918</v>
      </c>
      <c r="L181" s="60">
        <v>26.027524480871921</v>
      </c>
      <c r="M181" s="60">
        <v>26.027524480871921</v>
      </c>
      <c r="N181" s="60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29.371120053661059</v>
      </c>
      <c r="C184" s="60">
        <v>29.369169436247113</v>
      </c>
      <c r="D184" s="60">
        <v>29.363317584005287</v>
      </c>
      <c r="E184" s="60">
        <v>29.363317584005287</v>
      </c>
      <c r="F184" s="60">
        <v>29.363317584005287</v>
      </c>
      <c r="G184" s="60">
        <v>29.363317584005291</v>
      </c>
      <c r="H184" s="60">
        <v>29.363317584005287</v>
      </c>
      <c r="I184" s="60">
        <v>29.36331758400528</v>
      </c>
      <c r="J184" s="60">
        <v>29.363317584005287</v>
      </c>
      <c r="K184" s="60">
        <v>29.363317584005287</v>
      </c>
      <c r="L184" s="60">
        <v>29.363317584005287</v>
      </c>
      <c r="M184" s="60">
        <v>29.363317584005287</v>
      </c>
      <c r="N184" s="60">
        <v>29.363317584005284</v>
      </c>
    </row>
    <row r="185" spans="1:14" x14ac:dyDescent="0.2">
      <c r="A185" s="2" t="s">
        <v>5</v>
      </c>
      <c r="B185" s="60">
        <v>32.506538350035513</v>
      </c>
      <c r="C185" s="60">
        <v>32.506538350035513</v>
      </c>
      <c r="D185" s="60">
        <v>32.50653835003552</v>
      </c>
      <c r="E185" s="60">
        <v>32.50653835003552</v>
      </c>
      <c r="F185" s="60">
        <v>32.50653835003552</v>
      </c>
      <c r="G185" s="60">
        <v>32.506538350035513</v>
      </c>
      <c r="H185" s="60">
        <v>32.506538350035513</v>
      </c>
      <c r="I185" s="60">
        <v>32.506538350035513</v>
      </c>
      <c r="J185" s="60">
        <v>32.506538350035513</v>
      </c>
      <c r="K185" s="60">
        <v>32.50653835003552</v>
      </c>
      <c r="L185" s="60">
        <v>32.50653835003552</v>
      </c>
      <c r="M185" s="60">
        <v>32.50653835003552</v>
      </c>
      <c r="N185" s="60">
        <v>32.506538350035513</v>
      </c>
    </row>
    <row r="186" spans="1:14" x14ac:dyDescent="0.2">
      <c r="A186" s="2" t="s">
        <v>6</v>
      </c>
      <c r="B186" s="60">
        <v>9.1100551857320635</v>
      </c>
      <c r="C186" s="60">
        <v>9.1100551857320617</v>
      </c>
      <c r="D186" s="60">
        <v>9.1100551857320635</v>
      </c>
      <c r="E186" s="60">
        <v>9.1100551857320617</v>
      </c>
      <c r="F186" s="60">
        <v>9.1100551857320635</v>
      </c>
      <c r="G186" s="60">
        <v>9.1100551857320617</v>
      </c>
      <c r="H186" s="60">
        <v>9.1100551857320635</v>
      </c>
      <c r="I186" s="60">
        <v>9.1100551857320635</v>
      </c>
      <c r="J186" s="60">
        <v>9.1100551857320635</v>
      </c>
      <c r="K186" s="60">
        <v>9.1100551857320617</v>
      </c>
      <c r="L186" s="60">
        <v>9.1100551857320617</v>
      </c>
      <c r="M186" s="60">
        <v>9.1100551857320617</v>
      </c>
      <c r="N186" s="60">
        <v>9.1100551857320617</v>
      </c>
    </row>
    <row r="187" spans="1:14" x14ac:dyDescent="0.2">
      <c r="A187" s="2" t="s">
        <v>78</v>
      </c>
      <c r="B187" s="60">
        <v>25.895298989781406</v>
      </c>
      <c r="C187" s="60">
        <v>25.870783288068338</v>
      </c>
      <c r="D187" s="60">
        <v>25.797236182929115</v>
      </c>
      <c r="E187" s="60">
        <v>25.797236182929112</v>
      </c>
      <c r="F187" s="60">
        <v>25.797236182929112</v>
      </c>
      <c r="G187" s="60">
        <v>25.797236182929108</v>
      </c>
      <c r="H187" s="60">
        <v>25.797236182929115</v>
      </c>
      <c r="I187" s="60">
        <v>25.797236182929112</v>
      </c>
      <c r="J187" s="60">
        <v>25.797236182929112</v>
      </c>
      <c r="K187" s="60">
        <v>25.797236182929119</v>
      </c>
      <c r="L187" s="60">
        <v>25.797236182929112</v>
      </c>
      <c r="M187" s="60">
        <v>25.797236182929112</v>
      </c>
      <c r="N187" s="60">
        <v>25.797236182929112</v>
      </c>
    </row>
    <row r="188" spans="1:14" x14ac:dyDescent="0.2">
      <c r="A188" s="2" t="s">
        <v>7</v>
      </c>
      <c r="B188" s="60">
        <v>30.231824039974619</v>
      </c>
      <c r="C188" s="60">
        <v>30.238569913136658</v>
      </c>
      <c r="D188" s="60">
        <v>30.258807532622814</v>
      </c>
      <c r="E188" s="60">
        <v>30.258807532622807</v>
      </c>
      <c r="F188" s="60">
        <v>30.258807532622807</v>
      </c>
      <c r="G188" s="60">
        <v>30.258807532622814</v>
      </c>
      <c r="H188" s="60">
        <v>30.258807532622804</v>
      </c>
      <c r="I188" s="60">
        <v>30.258807532622811</v>
      </c>
      <c r="J188" s="60">
        <v>30.258807532622811</v>
      </c>
      <c r="K188" s="60">
        <v>30.258807532622814</v>
      </c>
      <c r="L188" s="60">
        <v>30.258807532622804</v>
      </c>
      <c r="M188" s="60">
        <v>30.258807532622807</v>
      </c>
      <c r="N188" s="60">
        <v>30.258807532622811</v>
      </c>
    </row>
    <row r="189" spans="1:14" x14ac:dyDescent="0.2">
      <c r="A189" s="2" t="s">
        <v>8</v>
      </c>
      <c r="B189" s="60">
        <v>26.800489001604571</v>
      </c>
      <c r="C189" s="60">
        <v>26.802744256987186</v>
      </c>
      <c r="D189" s="60">
        <v>26.809510023135005</v>
      </c>
      <c r="E189" s="60">
        <v>26.809510023135001</v>
      </c>
      <c r="F189" s="60">
        <v>26.809510023135005</v>
      </c>
      <c r="G189" s="60">
        <v>26.809510023135008</v>
      </c>
      <c r="H189" s="60">
        <v>26.809510023135005</v>
      </c>
      <c r="I189" s="60">
        <v>26.809510023135005</v>
      </c>
      <c r="J189" s="60">
        <v>26.809510023135005</v>
      </c>
      <c r="K189" s="60">
        <v>26.809510023135005</v>
      </c>
      <c r="L189" s="60">
        <v>26.809510023135005</v>
      </c>
      <c r="M189" s="60">
        <v>26.809510023135001</v>
      </c>
      <c r="N189" s="60">
        <v>26.809510023135005</v>
      </c>
    </row>
    <row r="190" spans="1:14" x14ac:dyDescent="0.2">
      <c r="A190" s="2" t="s">
        <v>9</v>
      </c>
      <c r="B190" s="60">
        <v>40.384619886790759</v>
      </c>
      <c r="C190" s="60">
        <v>40.420857325208942</v>
      </c>
      <c r="D190" s="60">
        <v>40.529569640463514</v>
      </c>
      <c r="E190" s="60">
        <v>40.529569640463521</v>
      </c>
      <c r="F190" s="60">
        <v>40.529569640463521</v>
      </c>
      <c r="G190" s="60">
        <v>40.529569640463507</v>
      </c>
      <c r="H190" s="60">
        <v>40.529569640463514</v>
      </c>
      <c r="I190" s="60">
        <v>40.653425317554493</v>
      </c>
      <c r="J190" s="60">
        <v>40.653425317554486</v>
      </c>
      <c r="K190" s="60">
        <v>40.591497479009007</v>
      </c>
      <c r="L190" s="60">
        <v>40.529569640463514</v>
      </c>
      <c r="M190" s="60">
        <v>40.529569640463514</v>
      </c>
      <c r="N190" s="60">
        <v>40.529569640463521</v>
      </c>
    </row>
    <row r="191" spans="1:14" x14ac:dyDescent="0.2">
      <c r="A191" s="2" t="s">
        <v>10</v>
      </c>
      <c r="B191" s="60">
        <v>27.487954008294533</v>
      </c>
      <c r="C191" s="60">
        <v>27.487954008294537</v>
      </c>
      <c r="D191" s="60">
        <v>27.487954008294533</v>
      </c>
      <c r="E191" s="60">
        <v>27.487954008294537</v>
      </c>
      <c r="F191" s="60">
        <v>27.487954008294537</v>
      </c>
      <c r="G191" s="60">
        <v>27.487954008294537</v>
      </c>
      <c r="H191" s="60">
        <v>27.487954008294537</v>
      </c>
      <c r="I191" s="60">
        <v>27.487954008294533</v>
      </c>
      <c r="J191" s="60">
        <v>27.487954008294533</v>
      </c>
      <c r="K191" s="60">
        <v>27.487954008294533</v>
      </c>
      <c r="L191" s="60">
        <v>27.485343767452115</v>
      </c>
      <c r="M191" s="60">
        <v>27.396528951369834</v>
      </c>
      <c r="N191" s="60">
        <v>27.396528951369834</v>
      </c>
    </row>
    <row r="192" spans="1:14" x14ac:dyDescent="0.2">
      <c r="A192" s="2" t="s">
        <v>11</v>
      </c>
      <c r="B192" s="60">
        <v>30.747367139665201</v>
      </c>
      <c r="C192" s="60">
        <v>30.75101058805464</v>
      </c>
      <c r="D192" s="60">
        <v>30.76194093322297</v>
      </c>
      <c r="E192" s="60">
        <v>30.76194093322297</v>
      </c>
      <c r="F192" s="60">
        <v>30.761940933222967</v>
      </c>
      <c r="G192" s="60">
        <v>30.76194093322297</v>
      </c>
      <c r="H192" s="60">
        <v>30.76194093322297</v>
      </c>
      <c r="I192" s="60">
        <v>31.426817066793138</v>
      </c>
      <c r="J192" s="60">
        <v>31.426817066793141</v>
      </c>
      <c r="K192" s="60">
        <v>31.094379000008061</v>
      </c>
      <c r="L192" s="60">
        <v>30.761940933222967</v>
      </c>
      <c r="M192" s="60">
        <v>30.761940933222967</v>
      </c>
      <c r="N192" s="60">
        <v>30.761940933222963</v>
      </c>
    </row>
    <row r="193" spans="1:14" x14ac:dyDescent="0.2">
      <c r="A193" s="2" t="s">
        <v>12</v>
      </c>
      <c r="B193" s="60">
        <v>26.088555352041315</v>
      </c>
      <c r="C193" s="60">
        <v>26.062338093503101</v>
      </c>
      <c r="D193" s="60">
        <v>25.983686317888459</v>
      </c>
      <c r="E193" s="60">
        <v>25.983686317888456</v>
      </c>
      <c r="F193" s="60">
        <v>25.983686317888456</v>
      </c>
      <c r="G193" s="60">
        <v>25.983686317888463</v>
      </c>
      <c r="H193" s="60">
        <v>25.983686317888459</v>
      </c>
      <c r="I193" s="60">
        <v>25.983686317888463</v>
      </c>
      <c r="J193" s="60">
        <v>25.983686317888459</v>
      </c>
      <c r="K193" s="60">
        <v>25.983686317888456</v>
      </c>
      <c r="L193" s="60">
        <v>25.983686317888459</v>
      </c>
      <c r="M193" s="60">
        <v>25.983686317888459</v>
      </c>
      <c r="N193" s="60">
        <v>25.983686317888456</v>
      </c>
    </row>
    <row r="194" spans="1:14" x14ac:dyDescent="0.2">
      <c r="A194" s="7" t="s">
        <v>79</v>
      </c>
      <c r="B194" s="29">
        <v>36.98659003296806</v>
      </c>
      <c r="C194" s="29">
        <v>36.983990079172223</v>
      </c>
      <c r="D194" s="29">
        <v>36.976190217784733</v>
      </c>
      <c r="E194" s="29">
        <v>36.940641892034087</v>
      </c>
      <c r="F194" s="29">
        <v>36.940641892034094</v>
      </c>
      <c r="G194" s="29">
        <v>36.940641892034094</v>
      </c>
      <c r="H194" s="29">
        <v>36.940641892034087</v>
      </c>
      <c r="I194" s="29">
        <v>37.067528949870677</v>
      </c>
      <c r="J194" s="29">
        <v>37.067528949870685</v>
      </c>
      <c r="K194" s="29">
        <v>37.178747605062021</v>
      </c>
      <c r="L194" s="29">
        <v>36.940063721426128</v>
      </c>
      <c r="M194" s="29">
        <v>36.920391162719646</v>
      </c>
      <c r="N194" s="29">
        <v>36.920391162719653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194"/>
  <sheetViews>
    <sheetView showGridLines="0" view="pageBreakPreview" zoomScale="75" zoomScaleNormal="85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7" sqref="N187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35.061235866618979</v>
      </c>
      <c r="I3" s="27">
        <v>33.572443543986068</v>
      </c>
      <c r="J3" s="27">
        <v>33.656717881324511</v>
      </c>
      <c r="K3" s="60">
        <v>32.996810165524906</v>
      </c>
      <c r="L3" s="60">
        <v>33.065336531731802</v>
      </c>
      <c r="M3" s="60">
        <v>32.969070075158733</v>
      </c>
      <c r="N3" s="60">
        <f>AVERAGE(B172:N172)</f>
        <v>32.90573801092787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39.618458135575843</v>
      </c>
      <c r="I4" s="27">
        <v>39.353185596077054</v>
      </c>
      <c r="J4" s="27">
        <v>38.552857212371777</v>
      </c>
      <c r="K4" s="60">
        <v>38.063307433763264</v>
      </c>
      <c r="L4" s="60">
        <v>37.292127175726634</v>
      </c>
      <c r="M4" s="60">
        <v>37.364110833743887</v>
      </c>
      <c r="N4" s="60">
        <f t="shared" ref="N4:N13" si="0">AVERAGE(B173:N173)</f>
        <v>36.960864670916017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11.440087280881668</v>
      </c>
      <c r="I5" s="27">
        <v>11.028704712141726</v>
      </c>
      <c r="J5" s="27">
        <v>11.040244711357778</v>
      </c>
      <c r="K5" s="60">
        <v>11.140608225639722</v>
      </c>
      <c r="L5" s="60">
        <v>11.025213485753603</v>
      </c>
      <c r="M5" s="60">
        <v>11.035405985033448</v>
      </c>
      <c r="N5" s="60">
        <f t="shared" si="0"/>
        <v>11.28422395128511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36.690753451410757</v>
      </c>
      <c r="I6" s="27">
        <v>35.394818910053694</v>
      </c>
      <c r="J6" s="27">
        <v>35.307713690717691</v>
      </c>
      <c r="K6" s="60">
        <v>35.874118264858211</v>
      </c>
      <c r="L6" s="60">
        <v>34.724808845928045</v>
      </c>
      <c r="M6" s="60">
        <v>35.132659969504147</v>
      </c>
      <c r="N6" s="60">
        <f t="shared" si="0"/>
        <v>32.128073841931183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36.345790153320181</v>
      </c>
      <c r="I7" s="27">
        <v>34.801851454721245</v>
      </c>
      <c r="J7" s="27">
        <v>34.270399150812658</v>
      </c>
      <c r="K7" s="60">
        <v>34.014365446685431</v>
      </c>
      <c r="L7" s="60">
        <v>33.906501901704374</v>
      </c>
      <c r="M7" s="60">
        <v>34.011487145713659</v>
      </c>
      <c r="N7" s="60">
        <f t="shared" si="0"/>
        <v>34.563379623804678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37.008343826612517</v>
      </c>
      <c r="I8" s="27">
        <v>32.937617435751129</v>
      </c>
      <c r="J8" s="27">
        <v>30.50850505643124</v>
      </c>
      <c r="K8" s="60">
        <v>30.385924787262073</v>
      </c>
      <c r="L8" s="60">
        <v>29.251258706248585</v>
      </c>
      <c r="M8" s="60">
        <v>29.350136418223425</v>
      </c>
      <c r="N8" s="60">
        <f t="shared" si="0"/>
        <v>29.525822766167508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47.057062179174075</v>
      </c>
      <c r="I9" s="27">
        <v>45.327684475247707</v>
      </c>
      <c r="J9" s="27">
        <v>44.990852360286581</v>
      </c>
      <c r="K9" s="60">
        <v>44.829863758864796</v>
      </c>
      <c r="L9" s="60">
        <v>43.097151602852293</v>
      </c>
      <c r="M9" s="60">
        <v>43.559946328840596</v>
      </c>
      <c r="N9" s="60">
        <f t="shared" si="0"/>
        <v>49.534152876994156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36.055122042373831</v>
      </c>
      <c r="I10" s="27">
        <v>35.580083312881989</v>
      </c>
      <c r="J10" s="27">
        <v>35.561423741572149</v>
      </c>
      <c r="K10" s="60">
        <v>35.667240747558317</v>
      </c>
      <c r="L10" s="60">
        <v>33.319073612902407</v>
      </c>
      <c r="M10" s="60">
        <v>31.578592810781323</v>
      </c>
      <c r="N10" s="60">
        <f t="shared" si="0"/>
        <v>29.946188477393811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39.178136896014784</v>
      </c>
      <c r="I11" s="27">
        <v>38.738939429075486</v>
      </c>
      <c r="J11" s="27">
        <v>38.127979739947101</v>
      </c>
      <c r="K11" s="60">
        <v>37.877540570337622</v>
      </c>
      <c r="L11" s="60">
        <v>37.615307948873252</v>
      </c>
      <c r="M11" s="60">
        <v>37.721157464442044</v>
      </c>
      <c r="N11" s="60">
        <f t="shared" si="0"/>
        <v>35.130622542250691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30.669725167211496</v>
      </c>
      <c r="I12" s="27">
        <v>29.521255590836475</v>
      </c>
      <c r="J12" s="27">
        <v>27.075505751687395</v>
      </c>
      <c r="K12" s="60">
        <v>26.986243125675767</v>
      </c>
      <c r="L12" s="60">
        <v>25.77346484584287</v>
      </c>
      <c r="M12" s="60">
        <v>25.278133159949416</v>
      </c>
      <c r="N12" s="60">
        <f t="shared" si="0"/>
        <v>29.078841503978193</v>
      </c>
    </row>
    <row r="13" spans="1:14" x14ac:dyDescent="0.2">
      <c r="A13" s="7" t="s">
        <v>79</v>
      </c>
      <c r="B13" s="134">
        <v>45.491546384150645</v>
      </c>
      <c r="C13" s="134">
        <v>45.768615112203946</v>
      </c>
      <c r="D13" s="132">
        <v>46.326806476244428</v>
      </c>
      <c r="E13" s="134">
        <v>46.056773735839641</v>
      </c>
      <c r="F13" s="134">
        <v>45.39657570553085</v>
      </c>
      <c r="G13" s="134">
        <v>45.305851306797599</v>
      </c>
      <c r="H13" s="134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45.843196591457279</v>
      </c>
      <c r="C26" s="132">
        <v>45.302721038639433</v>
      </c>
      <c r="D26" s="132">
        <v>45.431629590955673</v>
      </c>
      <c r="E26" s="132">
        <v>45.194215844390278</v>
      </c>
      <c r="F26" s="132">
        <v>45.523816942492971</v>
      </c>
      <c r="G26" s="132">
        <v>45.245480830416255</v>
      </c>
      <c r="H26" s="132">
        <v>45.566418841738042</v>
      </c>
      <c r="I26" s="132">
        <v>49.063648801429608</v>
      </c>
      <c r="J26" s="132">
        <v>46.013088328620455</v>
      </c>
      <c r="K26" s="132">
        <v>46.134562032370752</v>
      </c>
      <c r="L26" s="132">
        <v>45.299564246359523</v>
      </c>
      <c r="M26" s="132">
        <v>45.39692779267245</v>
      </c>
      <c r="N26" s="132">
        <v>46.216383291314472</v>
      </c>
    </row>
    <row r="27" spans="1:14" x14ac:dyDescent="0.2">
      <c r="A27" s="12" t="s">
        <v>28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45.365621814424252</v>
      </c>
      <c r="C38" s="132">
        <v>45.166788896781078</v>
      </c>
      <c r="D38" s="132">
        <v>45.049475150426609</v>
      </c>
      <c r="E38" s="132">
        <v>46.575125155124319</v>
      </c>
      <c r="F38" s="132">
        <v>45.442440395016582</v>
      </c>
      <c r="G38" s="132">
        <v>44.460041477654812</v>
      </c>
      <c r="H38" s="132">
        <v>45.285625087537284</v>
      </c>
      <c r="I38" s="132">
        <v>46.227135289166924</v>
      </c>
      <c r="J38" s="132">
        <v>46.111357902649786</v>
      </c>
      <c r="K38" s="132">
        <v>44.696767951652234</v>
      </c>
      <c r="L38" s="132">
        <v>45.243534707305955</v>
      </c>
      <c r="M38" s="132">
        <v>46.438344865133431</v>
      </c>
      <c r="N38" s="132">
        <v>45.327844301085037</v>
      </c>
    </row>
    <row r="39" spans="1:14" x14ac:dyDescent="0.2">
      <c r="A39" s="12" t="s">
        <v>28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44.866766361589981</v>
      </c>
      <c r="C50" s="132">
        <v>44.894172777001202</v>
      </c>
      <c r="D50" s="132">
        <v>45.061285333180479</v>
      </c>
      <c r="E50" s="132">
        <v>49.584978041597985</v>
      </c>
      <c r="F50" s="132">
        <v>45.95692635556253</v>
      </c>
      <c r="G50" s="132">
        <v>44.825992889408077</v>
      </c>
      <c r="H50" s="132">
        <v>46.005475821398178</v>
      </c>
      <c r="I50" s="132">
        <v>45.735444293034334</v>
      </c>
      <c r="J50" s="132">
        <v>46.326593925259473</v>
      </c>
      <c r="K50" s="132">
        <v>44.818119964395997</v>
      </c>
      <c r="L50" s="132">
        <v>45.722932593264467</v>
      </c>
      <c r="M50" s="132">
        <v>45.698175165932895</v>
      </c>
      <c r="N50" s="132">
        <v>45.495132937025716</v>
      </c>
    </row>
    <row r="51" spans="1:14" x14ac:dyDescent="0.2">
      <c r="A51" s="12" t="s">
        <v>28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45.538386789720292</v>
      </c>
      <c r="C62" s="132">
        <v>46.401428119667251</v>
      </c>
      <c r="D62" s="132">
        <v>46.074888503569731</v>
      </c>
      <c r="E62" s="132">
        <v>47.354071918249893</v>
      </c>
      <c r="F62" s="132">
        <v>46.00313624694224</v>
      </c>
      <c r="G62" s="132">
        <v>45.320023931682464</v>
      </c>
      <c r="H62" s="132">
        <v>46.306193833129221</v>
      </c>
      <c r="I62" s="132">
        <v>46.925860353837251</v>
      </c>
      <c r="J62" s="132">
        <v>48.179722398592936</v>
      </c>
      <c r="K62" s="132">
        <v>44.82244701800947</v>
      </c>
      <c r="L62" s="132">
        <v>46.560992333185659</v>
      </c>
      <c r="M62" s="132">
        <v>46.742597584639881</v>
      </c>
      <c r="N62" s="132">
        <v>46.018735159951248</v>
      </c>
    </row>
    <row r="63" spans="1:14" x14ac:dyDescent="0.2">
      <c r="A63" s="12" t="s">
        <v>28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45.63319992362981</v>
      </c>
      <c r="C74" s="132">
        <v>45.211214926128612</v>
      </c>
      <c r="D74" s="132">
        <v>45.877754241651253</v>
      </c>
      <c r="E74" s="132">
        <v>46.337298943728214</v>
      </c>
      <c r="F74" s="132">
        <v>45.719837436276308</v>
      </c>
      <c r="G74" s="132">
        <v>46.345429529093174</v>
      </c>
      <c r="H74" s="132">
        <v>46.294629644062631</v>
      </c>
      <c r="I74" s="132">
        <v>46.563051418306969</v>
      </c>
      <c r="J74" s="132">
        <v>47.022468002121222</v>
      </c>
      <c r="K74" s="132">
        <v>45.077713686189163</v>
      </c>
      <c r="L74" s="132">
        <v>46.349481024436386</v>
      </c>
      <c r="M74" s="132">
        <v>46.385933469431301</v>
      </c>
      <c r="N74" s="132">
        <v>45.920046320860351</v>
      </c>
    </row>
    <row r="75" spans="1:14" x14ac:dyDescent="0.2">
      <c r="A75" s="12" t="s">
        <v>28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45.123255972584396</v>
      </c>
      <c r="C86" s="132">
        <v>45.204256257790611</v>
      </c>
      <c r="D86" s="132">
        <v>45.345146497386601</v>
      </c>
      <c r="E86" s="132">
        <v>45.578981898238894</v>
      </c>
      <c r="F86" s="132">
        <v>45.446688498908024</v>
      </c>
      <c r="G86" s="132">
        <v>44.615806498096553</v>
      </c>
      <c r="H86" s="132">
        <v>45.574995726647721</v>
      </c>
      <c r="I86" s="132">
        <v>46.076203280388832</v>
      </c>
      <c r="J86" s="132">
        <v>45.858598330044622</v>
      </c>
      <c r="K86" s="132">
        <v>44.038723305969555</v>
      </c>
      <c r="L86" s="132">
        <v>45.062128939415253</v>
      </c>
      <c r="M86" s="132">
        <v>46.88126554159949</v>
      </c>
      <c r="N86" s="132">
        <v>45.349433424830472</v>
      </c>
    </row>
    <row r="87" spans="1:14" x14ac:dyDescent="0.2">
      <c r="A87" s="12" t="s">
        <v>28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45.057548423887141</v>
      </c>
      <c r="C98" s="132">
        <v>44.767829350865384</v>
      </c>
      <c r="D98" s="132">
        <v>46.592825021066986</v>
      </c>
      <c r="E98" s="132">
        <v>45.050601202381316</v>
      </c>
      <c r="F98" s="132">
        <v>44.905949205537745</v>
      </c>
      <c r="G98" s="132">
        <v>44.622519371002291</v>
      </c>
      <c r="H98" s="132">
        <v>45.285974365837831</v>
      </c>
      <c r="I98" s="132">
        <v>45.514042074628094</v>
      </c>
      <c r="J98" s="132">
        <v>45.966858260855133</v>
      </c>
      <c r="K98" s="132">
        <v>44.750883111703075</v>
      </c>
      <c r="L98" s="132">
        <v>45.542682718812415</v>
      </c>
      <c r="M98" s="132">
        <v>45.574890529769363</v>
      </c>
      <c r="N98" s="132">
        <v>45.343463352021871</v>
      </c>
    </row>
    <row r="99" spans="1:14" x14ac:dyDescent="0.2">
      <c r="A99" s="12" t="s">
        <v>28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33.593322064637512</v>
      </c>
      <c r="C100" s="130">
        <v>34.650982331953394</v>
      </c>
      <c r="D100" s="130">
        <v>34.817807991862281</v>
      </c>
      <c r="E100" s="130">
        <v>34.856340060472903</v>
      </c>
      <c r="F100" s="130">
        <v>34.524140916968562</v>
      </c>
      <c r="G100" s="130">
        <v>34.959407403693191</v>
      </c>
      <c r="H100" s="130">
        <v>35.539805578654246</v>
      </c>
      <c r="I100" s="130">
        <v>35.768552833667151</v>
      </c>
      <c r="J100" s="130">
        <v>36.483154221534299</v>
      </c>
      <c r="K100" s="130">
        <v>35.549862619138239</v>
      </c>
      <c r="L100" s="130">
        <v>34.719610470249926</v>
      </c>
      <c r="M100" s="130">
        <v>35.362456988829528</v>
      </c>
      <c r="N100" s="130">
        <v>34.970622784385441</v>
      </c>
    </row>
    <row r="101" spans="1:14" x14ac:dyDescent="0.2">
      <c r="A101" s="2" t="s">
        <v>5</v>
      </c>
      <c r="B101" s="130">
        <v>37.858180441512602</v>
      </c>
      <c r="C101" s="130">
        <v>38.294227462848674</v>
      </c>
      <c r="D101" s="130">
        <v>38.447160652598001</v>
      </c>
      <c r="E101" s="130">
        <v>38.521137178900929</v>
      </c>
      <c r="F101" s="130">
        <v>37.695187115187643</v>
      </c>
      <c r="G101" s="130">
        <v>42.177599059401579</v>
      </c>
      <c r="H101" s="130">
        <v>42.616567395172453</v>
      </c>
      <c r="I101" s="130">
        <v>41.008016647349606</v>
      </c>
      <c r="J101" s="130">
        <v>42.064552809563445</v>
      </c>
      <c r="K101" s="130">
        <v>38.796072582608986</v>
      </c>
      <c r="L101" s="130">
        <v>39.17656774582592</v>
      </c>
      <c r="M101" s="130">
        <v>39.3776262031759</v>
      </c>
      <c r="N101" s="130">
        <v>39.007060468340121</v>
      </c>
    </row>
    <row r="102" spans="1:14" x14ac:dyDescent="0.2">
      <c r="A102" s="2" t="s">
        <v>6</v>
      </c>
      <c r="B102" s="130">
        <v>11.317816147942219</v>
      </c>
      <c r="C102" s="130">
        <v>11.170292316323321</v>
      </c>
      <c r="D102" s="130">
        <v>11.849157557178854</v>
      </c>
      <c r="E102" s="130">
        <v>11.335480220337869</v>
      </c>
      <c r="F102" s="130">
        <v>10.762941224378368</v>
      </c>
      <c r="G102" s="130">
        <v>12.038763554136297</v>
      </c>
      <c r="H102" s="130">
        <v>10.569210184045136</v>
      </c>
      <c r="I102" s="130">
        <v>12.215496445224622</v>
      </c>
      <c r="J102" s="130">
        <v>13.537331498251415</v>
      </c>
      <c r="K102" s="130">
        <v>10.771094367803878</v>
      </c>
      <c r="L102" s="130">
        <v>10.592072131676817</v>
      </c>
      <c r="M102" s="130">
        <v>11.725694666700988</v>
      </c>
      <c r="N102" s="130">
        <v>10.835784337461922</v>
      </c>
    </row>
    <row r="103" spans="1:14" x14ac:dyDescent="0.2">
      <c r="A103" s="2" t="s">
        <v>78</v>
      </c>
      <c r="B103" s="130">
        <v>35.924031217973805</v>
      </c>
      <c r="C103" s="130">
        <v>34.818763594345945</v>
      </c>
      <c r="D103" s="130">
        <v>35.826414873142987</v>
      </c>
      <c r="E103" s="130">
        <v>38.340061862795778</v>
      </c>
      <c r="F103" s="130">
        <v>35.583034172693445</v>
      </c>
      <c r="G103" s="130">
        <v>37.975285441949538</v>
      </c>
      <c r="H103" s="130">
        <v>38.061821409326534</v>
      </c>
      <c r="I103" s="130">
        <v>38.15633167724495</v>
      </c>
      <c r="J103" s="130">
        <v>38.251707095746895</v>
      </c>
      <c r="K103" s="130">
        <v>36.124049085714475</v>
      </c>
      <c r="L103" s="130">
        <v>36.297521783994966</v>
      </c>
      <c r="M103" s="130">
        <v>35.291808615464909</v>
      </c>
      <c r="N103" s="130">
        <v>36.328964037945632</v>
      </c>
    </row>
    <row r="104" spans="1:14" x14ac:dyDescent="0.2">
      <c r="A104" s="2" t="s">
        <v>7</v>
      </c>
      <c r="B104" s="130">
        <v>36.928275753834136</v>
      </c>
      <c r="C104" s="130">
        <v>36.56268616372428</v>
      </c>
      <c r="D104" s="130">
        <v>36.746299875162386</v>
      </c>
      <c r="E104" s="130">
        <v>36.827461280463829</v>
      </c>
      <c r="F104" s="130">
        <v>35.095802770621169</v>
      </c>
      <c r="G104" s="130">
        <v>36.432600466268227</v>
      </c>
      <c r="H104" s="130">
        <v>36.564129682632725</v>
      </c>
      <c r="I104" s="130">
        <v>36.051971927237524</v>
      </c>
      <c r="J104" s="130">
        <v>35.667145581509196</v>
      </c>
      <c r="K104" s="130">
        <v>36.830373361376459</v>
      </c>
      <c r="L104" s="130">
        <v>36.930162330456469</v>
      </c>
      <c r="M104" s="130">
        <v>36.006165315058496</v>
      </c>
      <c r="N104" s="130">
        <v>35.852197484817481</v>
      </c>
    </row>
    <row r="105" spans="1:14" x14ac:dyDescent="0.2">
      <c r="A105" s="2" t="s">
        <v>8</v>
      </c>
      <c r="B105" s="130">
        <v>34.466067568267732</v>
      </c>
      <c r="C105" s="130">
        <v>34.508289236768121</v>
      </c>
      <c r="D105" s="130">
        <v>34.736652211557207</v>
      </c>
      <c r="E105" s="130">
        <v>37.772220333557392</v>
      </c>
      <c r="F105" s="130">
        <v>35.179338277091276</v>
      </c>
      <c r="G105" s="130">
        <v>40.848758226217775</v>
      </c>
      <c r="H105" s="130">
        <v>38.886283204193646</v>
      </c>
      <c r="I105" s="130">
        <v>42.791604494025059</v>
      </c>
      <c r="J105" s="130">
        <v>36.977199144896517</v>
      </c>
      <c r="K105" s="130">
        <v>39.176264258903196</v>
      </c>
      <c r="L105" s="130">
        <v>36.219911711144462</v>
      </c>
      <c r="M105" s="130">
        <v>34.880394956974975</v>
      </c>
      <c r="N105" s="130">
        <v>34.665486122365323</v>
      </c>
    </row>
    <row r="106" spans="1:14" x14ac:dyDescent="0.2">
      <c r="A106" s="2" t="s">
        <v>9</v>
      </c>
      <c r="B106" s="130">
        <v>46.001849447816745</v>
      </c>
      <c r="C106" s="130">
        <v>45.032612385632127</v>
      </c>
      <c r="D106" s="130">
        <v>46.692691496105887</v>
      </c>
      <c r="E106" s="130">
        <v>47.640411398897044</v>
      </c>
      <c r="F106" s="130">
        <v>46.097077098059877</v>
      </c>
      <c r="G106" s="130">
        <v>47.141495714923273</v>
      </c>
      <c r="H106" s="130">
        <v>47.965222393491295</v>
      </c>
      <c r="I106" s="130">
        <v>48.547301653381616</v>
      </c>
      <c r="J106" s="130">
        <v>48.073931182445399</v>
      </c>
      <c r="K106" s="130">
        <v>48.30313603166605</v>
      </c>
      <c r="L106" s="130">
        <v>48.362046277617345</v>
      </c>
      <c r="M106" s="130">
        <v>46.404227555983525</v>
      </c>
      <c r="N106" s="130">
        <v>45.479805693242803</v>
      </c>
    </row>
    <row r="107" spans="1:14" x14ac:dyDescent="0.2">
      <c r="A107" s="2" t="s">
        <v>10</v>
      </c>
      <c r="B107" s="130">
        <v>35.221518656569252</v>
      </c>
      <c r="C107" s="130">
        <v>36.009042341857736</v>
      </c>
      <c r="D107" s="130">
        <v>35.898858902150806</v>
      </c>
      <c r="E107" s="130">
        <v>35.517667156782075</v>
      </c>
      <c r="F107" s="130">
        <v>36.236984357368208</v>
      </c>
      <c r="G107" s="130">
        <v>35.365556885259778</v>
      </c>
      <c r="H107" s="130">
        <v>36.670724689942183</v>
      </c>
      <c r="I107" s="130">
        <v>37.020038855974335</v>
      </c>
      <c r="J107" s="130">
        <v>37.209426793322706</v>
      </c>
      <c r="K107" s="130">
        <v>35.400731346963468</v>
      </c>
      <c r="L107" s="130">
        <v>36.1100430629416</v>
      </c>
      <c r="M107" s="130">
        <v>36.324614426198927</v>
      </c>
      <c r="N107" s="130">
        <v>35.731379075528736</v>
      </c>
    </row>
    <row r="108" spans="1:14" x14ac:dyDescent="0.2">
      <c r="A108" s="2" t="s">
        <v>11</v>
      </c>
      <c r="B108" s="130">
        <v>37.527099923300042</v>
      </c>
      <c r="C108" s="130">
        <v>38.58178169030834</v>
      </c>
      <c r="D108" s="130">
        <v>38.851807354854742</v>
      </c>
      <c r="E108" s="130">
        <v>38.180361460464816</v>
      </c>
      <c r="F108" s="130">
        <v>38.140162090628941</v>
      </c>
      <c r="G108" s="130">
        <v>39.70400378133801</v>
      </c>
      <c r="H108" s="130">
        <v>40.693276467671339</v>
      </c>
      <c r="I108" s="130">
        <v>41.975182165623075</v>
      </c>
      <c r="J108" s="130">
        <v>40.893938595175605</v>
      </c>
      <c r="K108" s="130">
        <v>39.560684878610807</v>
      </c>
      <c r="L108" s="130">
        <v>37.997152857261419</v>
      </c>
      <c r="M108" s="130">
        <v>39.205418276213038</v>
      </c>
      <c r="N108" s="130">
        <v>38.004910106741981</v>
      </c>
    </row>
    <row r="109" spans="1:14" x14ac:dyDescent="0.2">
      <c r="A109" s="2" t="s">
        <v>12</v>
      </c>
      <c r="B109" s="130">
        <v>30.258842076547989</v>
      </c>
      <c r="C109" s="130">
        <v>31.083266501326811</v>
      </c>
      <c r="D109" s="130">
        <v>29.2643638251798</v>
      </c>
      <c r="E109" s="130">
        <v>31.366215103828541</v>
      </c>
      <c r="F109" s="130">
        <v>30.066996690975373</v>
      </c>
      <c r="G109" s="130">
        <v>31.32125040778612</v>
      </c>
      <c r="H109" s="130">
        <v>31.609495987406415</v>
      </c>
      <c r="I109" s="130">
        <v>31.240251516985232</v>
      </c>
      <c r="J109" s="130">
        <v>31.570259643854648</v>
      </c>
      <c r="K109" s="130">
        <v>29.796602318937765</v>
      </c>
      <c r="L109" s="130">
        <v>30.454127555966384</v>
      </c>
      <c r="M109" s="130">
        <v>30.40510275929304</v>
      </c>
      <c r="N109" s="130">
        <v>30.269652785661357</v>
      </c>
    </row>
    <row r="110" spans="1:14" x14ac:dyDescent="0.2">
      <c r="A110" s="7" t="s">
        <v>79</v>
      </c>
      <c r="B110" s="131">
        <v>44.694745749960056</v>
      </c>
      <c r="C110" s="131">
        <v>45.023516462837762</v>
      </c>
      <c r="D110" s="131">
        <v>45.198043265169744</v>
      </c>
      <c r="E110" s="131">
        <v>46.007094584128012</v>
      </c>
      <c r="F110" s="131">
        <v>44.79715426498813</v>
      </c>
      <c r="G110" s="131">
        <v>46.910403721648279</v>
      </c>
      <c r="H110" s="131">
        <v>47.416562000830275</v>
      </c>
      <c r="I110" s="131">
        <v>47.923132066751542</v>
      </c>
      <c r="J110" s="131">
        <v>47.413664976102737</v>
      </c>
      <c r="K110" s="131">
        <v>46.163393718450877</v>
      </c>
      <c r="L110" s="131">
        <v>45.907167474219712</v>
      </c>
      <c r="M110" s="131">
        <v>45.66530352631861</v>
      </c>
      <c r="N110" s="131">
        <v>45.10717302517164</v>
      </c>
    </row>
    <row r="111" spans="1:14" x14ac:dyDescent="0.2">
      <c r="A111" s="12" t="s">
        <v>28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0">
        <v>33.986155060859687</v>
      </c>
      <c r="F112" s="27">
        <v>33.187672041999448</v>
      </c>
      <c r="G112" s="27">
        <v>33.234700732671875</v>
      </c>
      <c r="H112" s="60">
        <v>33.573534418710565</v>
      </c>
      <c r="I112" s="60">
        <v>33.848277965155695</v>
      </c>
      <c r="J112" s="60">
        <v>33.623101800435947</v>
      </c>
      <c r="K112" s="60">
        <v>33.24152065152213</v>
      </c>
      <c r="L112" s="60">
        <v>32.806035431433983</v>
      </c>
      <c r="M112" s="60">
        <v>32.952885211715397</v>
      </c>
      <c r="N112" s="60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0">
        <v>39.49468729619074</v>
      </c>
      <c r="F113" s="27">
        <v>39.049606360684429</v>
      </c>
      <c r="G113" s="27">
        <v>39.477292034967206</v>
      </c>
      <c r="H113" s="60">
        <v>40.683939549738135</v>
      </c>
      <c r="I113" s="60">
        <v>39.716209872407852</v>
      </c>
      <c r="J113" s="60">
        <v>39.681236179195189</v>
      </c>
      <c r="K113" s="60">
        <v>38.786325677915542</v>
      </c>
      <c r="L113" s="60">
        <v>39.289968160270931</v>
      </c>
      <c r="M113" s="60">
        <v>40.022085130724413</v>
      </c>
      <c r="N113" s="60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0">
        <v>11.27065682135709</v>
      </c>
      <c r="F114" s="27">
        <v>10.491259663272494</v>
      </c>
      <c r="G114" s="27">
        <v>10.654542776779117</v>
      </c>
      <c r="H114" s="60">
        <v>10.750418473020321</v>
      </c>
      <c r="I114" s="60">
        <v>10.887003342840877</v>
      </c>
      <c r="J114" s="60">
        <v>10.944735070748724</v>
      </c>
      <c r="K114" s="60">
        <v>10.553394320121637</v>
      </c>
      <c r="L114" s="60">
        <v>11.920341754618818</v>
      </c>
      <c r="M114" s="60">
        <v>11.54470381574866</v>
      </c>
      <c r="N114" s="60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0">
        <v>36.032731193788869</v>
      </c>
      <c r="F115" s="27">
        <v>34.361401429319876</v>
      </c>
      <c r="G115" s="27">
        <v>35.462438577494019</v>
      </c>
      <c r="H115" s="60">
        <v>35.900705902749245</v>
      </c>
      <c r="I115" s="60">
        <v>35.590902318120946</v>
      </c>
      <c r="J115" s="60">
        <v>34.969174596855765</v>
      </c>
      <c r="K115" s="60">
        <v>34.727511383934392</v>
      </c>
      <c r="L115" s="60">
        <v>35.586011576851547</v>
      </c>
      <c r="M115" s="60">
        <v>36.104119528559231</v>
      </c>
      <c r="N115" s="60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0">
        <v>35.063877271348147</v>
      </c>
      <c r="F116" s="27">
        <v>34.572687190624791</v>
      </c>
      <c r="G116" s="27">
        <v>34.669610134488643</v>
      </c>
      <c r="H116" s="60">
        <v>36.003941717463427</v>
      </c>
      <c r="I116" s="60">
        <v>34.969212170017244</v>
      </c>
      <c r="J116" s="60">
        <v>34.271385393742761</v>
      </c>
      <c r="K116" s="60">
        <v>34.054046420235238</v>
      </c>
      <c r="L116" s="60">
        <v>34.212389230361168</v>
      </c>
      <c r="M116" s="60">
        <v>34.866700768145527</v>
      </c>
      <c r="N116" s="60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0">
        <v>34.21898186498472</v>
      </c>
      <c r="F117" s="27">
        <v>32.120449029400078</v>
      </c>
      <c r="G117" s="27">
        <v>33.335265310416894</v>
      </c>
      <c r="H117" s="60">
        <v>31.768492171583546</v>
      </c>
      <c r="I117" s="60">
        <v>32.034046851271412</v>
      </c>
      <c r="J117" s="60">
        <v>32.082406503840261</v>
      </c>
      <c r="K117" s="60">
        <v>31.785964387711257</v>
      </c>
      <c r="L117" s="60">
        <v>31.919614783969983</v>
      </c>
      <c r="M117" s="60">
        <v>34.213365663502934</v>
      </c>
      <c r="N117" s="60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0">
        <v>46.359414604362058</v>
      </c>
      <c r="F118" s="27">
        <v>44.999165430929907</v>
      </c>
      <c r="G118" s="27">
        <v>45.53061482279918</v>
      </c>
      <c r="H118" s="60">
        <v>45.445952294446883</v>
      </c>
      <c r="I118" s="60">
        <v>45.777415218562581</v>
      </c>
      <c r="J118" s="60">
        <v>45.479444555511222</v>
      </c>
      <c r="K118" s="60">
        <v>44.159399828228032</v>
      </c>
      <c r="L118" s="60">
        <v>45.762568708837158</v>
      </c>
      <c r="M118" s="60">
        <v>46.304673607563295</v>
      </c>
      <c r="N118" s="60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0">
        <v>35.716010119357442</v>
      </c>
      <c r="F119" s="27">
        <v>35.076376951763351</v>
      </c>
      <c r="G119" s="27">
        <v>34.936229279644813</v>
      </c>
      <c r="H119" s="60">
        <v>35.505888280300788</v>
      </c>
      <c r="I119" s="60">
        <v>35.904444850565703</v>
      </c>
      <c r="J119" s="60">
        <v>35.547922598366696</v>
      </c>
      <c r="K119" s="60">
        <v>34.833952152556733</v>
      </c>
      <c r="L119" s="60">
        <v>35.67024866318166</v>
      </c>
      <c r="M119" s="60">
        <v>36.106617837146388</v>
      </c>
      <c r="N119" s="60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0">
        <v>39.675214982218399</v>
      </c>
      <c r="F120" s="27">
        <v>38.93428018096337</v>
      </c>
      <c r="G120" s="27">
        <v>38.104322466928004</v>
      </c>
      <c r="H120" s="60">
        <v>38.976863667062553</v>
      </c>
      <c r="I120" s="60">
        <v>38.888115139438057</v>
      </c>
      <c r="J120" s="60">
        <v>38.654349238096778</v>
      </c>
      <c r="K120" s="60">
        <v>38.69556650537821</v>
      </c>
      <c r="L120" s="60">
        <v>38.309251753633816</v>
      </c>
      <c r="M120" s="60">
        <v>39.299735104747619</v>
      </c>
      <c r="N120" s="60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0">
        <v>29.5902915747054</v>
      </c>
      <c r="F121" s="27">
        <v>29.005162071339765</v>
      </c>
      <c r="G121" s="27">
        <v>28.910290500013083</v>
      </c>
      <c r="H121" s="60">
        <v>29.943167152924183</v>
      </c>
      <c r="I121" s="60">
        <v>30.15015336218643</v>
      </c>
      <c r="J121" s="60">
        <v>29.966532258584188</v>
      </c>
      <c r="K121" s="60">
        <v>28.943485236874185</v>
      </c>
      <c r="L121" s="60">
        <v>29.351633112861194</v>
      </c>
      <c r="M121" s="60">
        <v>29.24964095842325</v>
      </c>
      <c r="N121" s="60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33.257532035340361</v>
      </c>
      <c r="C124" s="60">
        <v>32.700760125489701</v>
      </c>
      <c r="D124" s="60">
        <v>32.690458448702422</v>
      </c>
      <c r="E124" s="60">
        <v>33.314825380799036</v>
      </c>
      <c r="F124" s="60">
        <v>33.153264619071344</v>
      </c>
      <c r="G124" s="60">
        <v>32.521230290989394</v>
      </c>
      <c r="H124" s="60">
        <v>33.260848392222769</v>
      </c>
      <c r="I124" s="60">
        <v>33.688357743595624</v>
      </c>
      <c r="J124" s="60">
        <v>32.906958104903126</v>
      </c>
      <c r="K124" s="60">
        <v>33.326090685551968</v>
      </c>
      <c r="L124" s="60">
        <v>35.852885578359263</v>
      </c>
      <c r="M124" s="60">
        <v>36.129572193902298</v>
      </c>
      <c r="N124" s="60">
        <v>34.734548858291333</v>
      </c>
    </row>
    <row r="125" spans="1:14" s="34" customFormat="1" x14ac:dyDescent="0.2">
      <c r="A125" s="2" t="s">
        <v>5</v>
      </c>
      <c r="B125" s="60">
        <v>39.237739077888676</v>
      </c>
      <c r="C125" s="60">
        <v>38.841169720730214</v>
      </c>
      <c r="D125" s="60">
        <v>39.52744353805948</v>
      </c>
      <c r="E125" s="60">
        <v>38.130179597351699</v>
      </c>
      <c r="F125" s="60">
        <v>40.560840643136615</v>
      </c>
      <c r="G125" s="60">
        <v>38.350478822330587</v>
      </c>
      <c r="H125" s="60">
        <v>38.028536360268873</v>
      </c>
      <c r="I125" s="60">
        <v>39.620938896815368</v>
      </c>
      <c r="J125" s="60">
        <v>38.295654687410199</v>
      </c>
      <c r="K125" s="60">
        <v>37.370429392888077</v>
      </c>
      <c r="L125" s="60">
        <v>37.798043636915033</v>
      </c>
      <c r="M125" s="60">
        <v>37.50451435503777</v>
      </c>
      <c r="N125" s="60">
        <v>37.921175032000534</v>
      </c>
    </row>
    <row r="126" spans="1:14" s="34" customFormat="1" x14ac:dyDescent="0.2">
      <c r="A126" s="2" t="s">
        <v>6</v>
      </c>
      <c r="B126" s="60">
        <v>11.054013292663898</v>
      </c>
      <c r="C126" s="60">
        <v>10.841985771499902</v>
      </c>
      <c r="D126" s="60">
        <v>10.707702218241181</v>
      </c>
      <c r="E126" s="60">
        <v>11.554843618089173</v>
      </c>
      <c r="F126" s="60">
        <v>10.84366369987003</v>
      </c>
      <c r="G126" s="60">
        <v>10.898620887235879</v>
      </c>
      <c r="H126" s="60">
        <v>11.130488494675189</v>
      </c>
      <c r="I126" s="60">
        <v>11.208962338240612</v>
      </c>
      <c r="J126" s="60">
        <v>11.38900856188801</v>
      </c>
      <c r="K126" s="60">
        <v>10.473808857331601</v>
      </c>
      <c r="L126" s="60">
        <v>11.582306945864843</v>
      </c>
      <c r="M126" s="60">
        <v>10.944794718367973</v>
      </c>
      <c r="N126" s="60">
        <v>10.892981843682847</v>
      </c>
    </row>
    <row r="127" spans="1:14" s="34" customFormat="1" x14ac:dyDescent="0.2">
      <c r="A127" s="2" t="s">
        <v>78</v>
      </c>
      <c r="B127" s="60">
        <v>34.866698764159494</v>
      </c>
      <c r="C127" s="60">
        <v>35.682758347210793</v>
      </c>
      <c r="D127" s="60">
        <v>36.091243680752449</v>
      </c>
      <c r="E127" s="60">
        <v>36.043138402069239</v>
      </c>
      <c r="F127" s="60">
        <v>35.739173457550628</v>
      </c>
      <c r="G127" s="60">
        <v>35.336686819191229</v>
      </c>
      <c r="H127" s="60">
        <v>35.016044306765949</v>
      </c>
      <c r="I127" s="60">
        <v>35.417630585626981</v>
      </c>
      <c r="J127" s="60">
        <v>35.77173815115593</v>
      </c>
      <c r="K127" s="60">
        <v>34.494460547566874</v>
      </c>
      <c r="L127" s="60">
        <v>34.577289849926281</v>
      </c>
      <c r="M127" s="60">
        <v>34.519635814449344</v>
      </c>
      <c r="N127" s="60">
        <v>35.443779252904825</v>
      </c>
    </row>
    <row r="128" spans="1:14" s="34" customFormat="1" x14ac:dyDescent="0.2">
      <c r="A128" s="2" t="s">
        <v>7</v>
      </c>
      <c r="B128" s="60">
        <v>33.810509567116419</v>
      </c>
      <c r="C128" s="60">
        <v>34.572295316365263</v>
      </c>
      <c r="D128" s="60">
        <v>34.605522712924085</v>
      </c>
      <c r="E128" s="60">
        <v>34.828881241753606</v>
      </c>
      <c r="F128" s="60">
        <v>35.872123964674344</v>
      </c>
      <c r="G128" s="60">
        <v>34.773620903431414</v>
      </c>
      <c r="H128" s="60">
        <v>33.778970955058</v>
      </c>
      <c r="I128" s="60">
        <v>34.079419267273593</v>
      </c>
      <c r="J128" s="60">
        <v>34.480608220000896</v>
      </c>
      <c r="K128" s="60">
        <v>32.995879276983587</v>
      </c>
      <c r="L128" s="60">
        <v>34.017421118083256</v>
      </c>
      <c r="M128" s="60">
        <v>33.599507622623548</v>
      </c>
      <c r="N128" s="60">
        <v>34.100428794276581</v>
      </c>
    </row>
    <row r="129" spans="1:14" s="34" customFormat="1" x14ac:dyDescent="0.2">
      <c r="A129" s="2" t="s">
        <v>8</v>
      </c>
      <c r="B129" s="60">
        <v>31.464161913058149</v>
      </c>
      <c r="C129" s="60">
        <v>32.352996570725274</v>
      </c>
      <c r="D129" s="60">
        <v>31.068120488896703</v>
      </c>
      <c r="E129" s="60">
        <v>30.569764890420998</v>
      </c>
      <c r="F129" s="60">
        <v>31.237927831101217</v>
      </c>
      <c r="G129" s="60">
        <v>30.043561234588626</v>
      </c>
      <c r="H129" s="60">
        <v>29.847731070624135</v>
      </c>
      <c r="I129" s="60">
        <v>30.35006858527619</v>
      </c>
      <c r="J129" s="60">
        <v>30.491954145967046</v>
      </c>
      <c r="K129" s="60">
        <v>29.531759236584232</v>
      </c>
      <c r="L129" s="60">
        <v>29.880792680998425</v>
      </c>
      <c r="M129" s="60">
        <v>30.048628076762789</v>
      </c>
      <c r="N129" s="60">
        <v>29.723099008602414</v>
      </c>
    </row>
    <row r="130" spans="1:14" s="34" customFormat="1" x14ac:dyDescent="0.2">
      <c r="A130" s="2" t="s">
        <v>9</v>
      </c>
      <c r="B130" s="60">
        <v>45.73074461105805</v>
      </c>
      <c r="C130" s="60">
        <v>46.048687078017082</v>
      </c>
      <c r="D130" s="60">
        <v>45.476931030905625</v>
      </c>
      <c r="E130" s="60">
        <v>44.917871835040927</v>
      </c>
      <c r="F130" s="60">
        <v>44.095842275540839</v>
      </c>
      <c r="G130" s="60">
        <v>43.917997743437645</v>
      </c>
      <c r="H130" s="60">
        <v>44.516965476233914</v>
      </c>
      <c r="I130" s="60">
        <v>45.594214112368675</v>
      </c>
      <c r="J130" s="60">
        <v>45.766840956446259</v>
      </c>
      <c r="K130" s="60">
        <v>44.545284927707101</v>
      </c>
      <c r="L130" s="60">
        <v>45.415686083664148</v>
      </c>
      <c r="M130" s="60">
        <v>44.297480876305237</v>
      </c>
      <c r="N130" s="60">
        <v>44.556533677000225</v>
      </c>
    </row>
    <row r="131" spans="1:14" s="34" customFormat="1" x14ac:dyDescent="0.2">
      <c r="A131" s="2" t="s">
        <v>10</v>
      </c>
      <c r="B131" s="60">
        <v>35.610576070437652</v>
      </c>
      <c r="C131" s="60">
        <v>35.707723945255587</v>
      </c>
      <c r="D131" s="60">
        <v>35.393173615123779</v>
      </c>
      <c r="E131" s="60">
        <v>35.533373450428314</v>
      </c>
      <c r="F131" s="60">
        <v>35.228197377998626</v>
      </c>
      <c r="G131" s="60">
        <v>34.572044919868297</v>
      </c>
      <c r="H131" s="60">
        <v>35.636426288567826</v>
      </c>
      <c r="I131" s="60">
        <v>36.570118143714105</v>
      </c>
      <c r="J131" s="60">
        <v>36.155305860760215</v>
      </c>
      <c r="K131" s="60">
        <v>34.660615361772351</v>
      </c>
      <c r="L131" s="60">
        <v>36.221997864413417</v>
      </c>
      <c r="M131" s="60">
        <v>35.560101938610934</v>
      </c>
      <c r="N131" s="60">
        <v>35.448853803486841</v>
      </c>
    </row>
    <row r="132" spans="1:14" s="34" customFormat="1" x14ac:dyDescent="0.2">
      <c r="A132" s="2" t="s">
        <v>11</v>
      </c>
      <c r="B132" s="60">
        <v>38.114576608703686</v>
      </c>
      <c r="C132" s="60">
        <v>37.934775954217116</v>
      </c>
      <c r="D132" s="60">
        <v>38.241927756985426</v>
      </c>
      <c r="E132" s="60">
        <v>38.501021910872069</v>
      </c>
      <c r="F132" s="60">
        <v>38.314960438133184</v>
      </c>
      <c r="G132" s="60">
        <v>37.510788135953241</v>
      </c>
      <c r="H132" s="60">
        <v>38.274139944326031</v>
      </c>
      <c r="I132" s="60">
        <v>38.313093712512142</v>
      </c>
      <c r="J132" s="60">
        <v>39.113978555132732</v>
      </c>
      <c r="K132" s="60">
        <v>38.001521772054168</v>
      </c>
      <c r="L132" s="60">
        <v>37.847636722949368</v>
      </c>
      <c r="M132" s="60">
        <v>37.615154871373136</v>
      </c>
      <c r="N132" s="60">
        <v>37.880160236099975</v>
      </c>
    </row>
    <row r="133" spans="1:14" s="34" customFormat="1" x14ac:dyDescent="0.2">
      <c r="A133" s="2" t="s">
        <v>12</v>
      </c>
      <c r="B133" s="60">
        <v>27.940168413973371</v>
      </c>
      <c r="C133" s="60">
        <v>27.725533954312017</v>
      </c>
      <c r="D133" s="60">
        <v>26.353382510055624</v>
      </c>
      <c r="E133" s="60">
        <v>27.254014567208767</v>
      </c>
      <c r="F133" s="60">
        <v>26.833204010545639</v>
      </c>
      <c r="G133" s="60">
        <v>26.156293760223939</v>
      </c>
      <c r="H133" s="60">
        <v>26.991053786327889</v>
      </c>
      <c r="I133" s="60">
        <v>27.025009817114626</v>
      </c>
      <c r="J133" s="60">
        <v>27.008270287711994</v>
      </c>
      <c r="K133" s="60">
        <v>26.887581723579924</v>
      </c>
      <c r="L133" s="60">
        <v>27.818684027968295</v>
      </c>
      <c r="M133" s="60">
        <v>26.805019253878584</v>
      </c>
      <c r="N133" s="60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32.86063246623263</v>
      </c>
      <c r="C136" s="60">
        <v>32.909535510539179</v>
      </c>
      <c r="D136" s="60">
        <v>32.898518813398418</v>
      </c>
      <c r="E136" s="60">
        <v>33.273945512977718</v>
      </c>
      <c r="F136" s="60">
        <v>32.742561715552156</v>
      </c>
      <c r="G136" s="60">
        <v>32.410057467624853</v>
      </c>
      <c r="H136" s="60">
        <v>32.972588662959375</v>
      </c>
      <c r="I136" s="60">
        <v>33.163890992297887</v>
      </c>
      <c r="J136" s="60">
        <v>33.397649176192949</v>
      </c>
      <c r="K136" s="60">
        <v>32.709120918183807</v>
      </c>
      <c r="L136" s="60">
        <v>32.886851628619183</v>
      </c>
      <c r="M136" s="60">
        <v>33.831278676941153</v>
      </c>
      <c r="N136" s="60">
        <v>32.901900610304466</v>
      </c>
    </row>
    <row r="137" spans="1:14" s="34" customFormat="1" x14ac:dyDescent="0.2">
      <c r="A137" s="2" t="s">
        <v>5</v>
      </c>
      <c r="B137" s="60">
        <v>38.411852792475074</v>
      </c>
      <c r="C137" s="60">
        <v>37.875715448016251</v>
      </c>
      <c r="D137" s="60">
        <v>37.626741882264511</v>
      </c>
      <c r="E137" s="60">
        <v>39.112388924677354</v>
      </c>
      <c r="F137" s="60">
        <v>37.702939422717826</v>
      </c>
      <c r="G137" s="60">
        <v>37.208800081532949</v>
      </c>
      <c r="H137" s="60">
        <v>38.145117745172406</v>
      </c>
      <c r="I137" s="60">
        <v>38.14100740247406</v>
      </c>
      <c r="J137" s="60">
        <v>37.878201391439674</v>
      </c>
      <c r="K137" s="60">
        <v>36.582288863436801</v>
      </c>
      <c r="L137" s="60">
        <v>37.988342751547357</v>
      </c>
      <c r="M137" s="60">
        <v>40.052016028023367</v>
      </c>
      <c r="N137" s="60">
        <v>38.097583905144752</v>
      </c>
    </row>
    <row r="138" spans="1:14" s="34" customFormat="1" x14ac:dyDescent="0.2">
      <c r="A138" s="2" t="s">
        <v>6</v>
      </c>
      <c r="B138" s="60">
        <v>10.821348280333826</v>
      </c>
      <c r="C138" s="60">
        <v>11.496365453433981</v>
      </c>
      <c r="D138" s="60">
        <v>11.666108052387619</v>
      </c>
      <c r="E138" s="60">
        <v>11.043746544543623</v>
      </c>
      <c r="F138" s="60">
        <v>10.096156351586963</v>
      </c>
      <c r="G138" s="60">
        <v>10.860633847690448</v>
      </c>
      <c r="H138" s="60">
        <v>10.497987818252614</v>
      </c>
      <c r="I138" s="60">
        <v>10.465093464807204</v>
      </c>
      <c r="J138" s="60">
        <v>10.683036691523922</v>
      </c>
      <c r="K138" s="60">
        <v>10.203019846735957</v>
      </c>
      <c r="L138" s="60">
        <v>10.772450055849895</v>
      </c>
      <c r="M138" s="60">
        <v>14.994002583960892</v>
      </c>
      <c r="N138" s="60">
        <v>11.227957942209471</v>
      </c>
    </row>
    <row r="139" spans="1:14" s="34" customFormat="1" x14ac:dyDescent="0.2">
      <c r="A139" s="2" t="s">
        <v>78</v>
      </c>
      <c r="B139" s="60">
        <v>34.865679204729183</v>
      </c>
      <c r="C139" s="60">
        <v>35.092846588868653</v>
      </c>
      <c r="D139" s="60">
        <v>35.577069708105924</v>
      </c>
      <c r="E139" s="60">
        <v>35.77145636923234</v>
      </c>
      <c r="F139" s="60">
        <v>35.21034973654897</v>
      </c>
      <c r="G139" s="60">
        <v>34.835012679320094</v>
      </c>
      <c r="H139" s="60">
        <v>36.455656202054953</v>
      </c>
      <c r="I139" s="60">
        <v>37.169276119823664</v>
      </c>
      <c r="J139" s="60">
        <v>36.714811576082027</v>
      </c>
      <c r="K139" s="60">
        <v>35.312851996426282</v>
      </c>
      <c r="L139" s="60">
        <v>35.714465125177483</v>
      </c>
      <c r="M139" s="60">
        <v>37.535476507722443</v>
      </c>
      <c r="N139" s="60">
        <v>36.108585629064763</v>
      </c>
    </row>
    <row r="140" spans="1:14" s="34" customFormat="1" x14ac:dyDescent="0.2">
      <c r="A140" s="2" t="s">
        <v>7</v>
      </c>
      <c r="B140" s="60">
        <v>34.115426149735683</v>
      </c>
      <c r="C140" s="60">
        <v>33.959281714936267</v>
      </c>
      <c r="D140" s="60">
        <v>34.005574782964651</v>
      </c>
      <c r="E140" s="60">
        <v>34.53934344763956</v>
      </c>
      <c r="F140" s="60">
        <v>33.46030023452419</v>
      </c>
      <c r="G140" s="60">
        <v>33.028161811509875</v>
      </c>
      <c r="H140" s="60">
        <v>33.958017768286034</v>
      </c>
      <c r="I140" s="60">
        <v>34.725879350119996</v>
      </c>
      <c r="J140" s="60">
        <v>34.196400547042707</v>
      </c>
      <c r="K140" s="60">
        <v>33.019510620313625</v>
      </c>
      <c r="L140" s="60">
        <v>33.881473118377158</v>
      </c>
      <c r="M140" s="60">
        <v>35.026817437385475</v>
      </c>
      <c r="N140" s="60">
        <v>34.270563824075388</v>
      </c>
    </row>
    <row r="141" spans="1:14" s="34" customFormat="1" x14ac:dyDescent="0.2">
      <c r="A141" s="2" t="s">
        <v>8</v>
      </c>
      <c r="B141" s="60">
        <v>29.319040785477352</v>
      </c>
      <c r="C141" s="60">
        <v>29.50801541551521</v>
      </c>
      <c r="D141" s="60">
        <v>30.440790580071127</v>
      </c>
      <c r="E141" s="60">
        <v>30.247534795693632</v>
      </c>
      <c r="F141" s="60">
        <v>29.921309952002584</v>
      </c>
      <c r="G141" s="60">
        <v>29.744230927719528</v>
      </c>
      <c r="H141" s="60">
        <v>30.234832004527114</v>
      </c>
      <c r="I141" s="60">
        <v>31.331443021219826</v>
      </c>
      <c r="J141" s="60">
        <v>31.036985239805006</v>
      </c>
      <c r="K141" s="60">
        <v>29.414791379195048</v>
      </c>
      <c r="L141" s="60">
        <v>29.862653058172327</v>
      </c>
      <c r="M141" s="60">
        <v>33.997735314405915</v>
      </c>
      <c r="N141" s="60">
        <v>29.957659760602304</v>
      </c>
    </row>
    <row r="142" spans="1:14" s="34" customFormat="1" x14ac:dyDescent="0.2">
      <c r="A142" s="2" t="s">
        <v>9</v>
      </c>
      <c r="B142" s="60">
        <v>43.736341363075802</v>
      </c>
      <c r="C142" s="60">
        <v>43.92539493875249</v>
      </c>
      <c r="D142" s="60">
        <v>44.653456602128188</v>
      </c>
      <c r="E142" s="60">
        <v>45.003907763393627</v>
      </c>
      <c r="F142" s="60">
        <v>44.609681038875067</v>
      </c>
      <c r="G142" s="60">
        <v>43.71243643118472</v>
      </c>
      <c r="H142" s="60">
        <v>45.255113599612443</v>
      </c>
      <c r="I142" s="60">
        <v>45.723034314410526</v>
      </c>
      <c r="J142" s="60">
        <v>46.115797002703374</v>
      </c>
      <c r="K142" s="60">
        <v>44.097867806282252</v>
      </c>
      <c r="L142" s="60">
        <v>44.656287598667404</v>
      </c>
      <c r="M142" s="60">
        <v>47.636084023993007</v>
      </c>
      <c r="N142" s="60">
        <v>43.662826382163367</v>
      </c>
    </row>
    <row r="143" spans="1:14" s="34" customFormat="1" x14ac:dyDescent="0.2">
      <c r="A143" s="2" t="s">
        <v>10</v>
      </c>
      <c r="B143" s="60">
        <v>35.833497022129691</v>
      </c>
      <c r="C143" s="60">
        <v>35.629023014401589</v>
      </c>
      <c r="D143" s="60">
        <v>35.450558249514074</v>
      </c>
      <c r="E143" s="60">
        <v>35.928850849367173</v>
      </c>
      <c r="F143" s="60">
        <v>35.566512670072669</v>
      </c>
      <c r="G143" s="60">
        <v>35.173228464018649</v>
      </c>
      <c r="H143" s="60">
        <v>35.672952458529863</v>
      </c>
      <c r="I143" s="60">
        <v>36.210222074769199</v>
      </c>
      <c r="J143" s="60">
        <v>36.353378700096272</v>
      </c>
      <c r="K143" s="60">
        <v>34.71293776367407</v>
      </c>
      <c r="L143" s="60">
        <v>35.653006092853587</v>
      </c>
      <c r="M143" s="60">
        <v>35.761829634138337</v>
      </c>
      <c r="N143" s="60">
        <v>35.728132724692912</v>
      </c>
    </row>
    <row r="144" spans="1:14" s="34" customFormat="1" x14ac:dyDescent="0.2">
      <c r="A144" s="2" t="s">
        <v>11</v>
      </c>
      <c r="B144" s="60">
        <v>38.890829957764169</v>
      </c>
      <c r="C144" s="60">
        <v>37.10152607050771</v>
      </c>
      <c r="D144" s="60">
        <v>37.293414617594166</v>
      </c>
      <c r="E144" s="60">
        <v>37.958792861126135</v>
      </c>
      <c r="F144" s="60">
        <v>37.362438136402695</v>
      </c>
      <c r="G144" s="60">
        <v>36.764361902546838</v>
      </c>
      <c r="H144" s="60">
        <v>37.956493803378031</v>
      </c>
      <c r="I144" s="60">
        <v>38.461917399360935</v>
      </c>
      <c r="J144" s="60">
        <v>38.567084482451151</v>
      </c>
      <c r="K144" s="60">
        <v>38.080060629536071</v>
      </c>
      <c r="L144" s="60">
        <v>37.610515119153995</v>
      </c>
      <c r="M144" s="60">
        <v>39.452659609299694</v>
      </c>
      <c r="N144" s="60">
        <v>36.907932825267551</v>
      </c>
    </row>
    <row r="145" spans="1:14" s="34" customFormat="1" x14ac:dyDescent="0.2">
      <c r="A145" s="2" t="s">
        <v>12</v>
      </c>
      <c r="B145" s="60">
        <v>26.792231883556859</v>
      </c>
      <c r="C145" s="60">
        <v>26.897611100060903</v>
      </c>
      <c r="D145" s="60">
        <v>26.646980738394813</v>
      </c>
      <c r="E145" s="60">
        <v>27.31214944563504</v>
      </c>
      <c r="F145" s="60">
        <v>27.266105410548281</v>
      </c>
      <c r="G145" s="60">
        <v>26.361902548809212</v>
      </c>
      <c r="H145" s="60">
        <v>27.09120522271909</v>
      </c>
      <c r="I145" s="60">
        <v>27.421601319455633</v>
      </c>
      <c r="J145" s="60">
        <v>27.420715978810176</v>
      </c>
      <c r="K145" s="60">
        <v>25.964422605600681</v>
      </c>
      <c r="L145" s="60">
        <v>27.431952323729391</v>
      </c>
      <c r="M145" s="60">
        <v>27.372651660640557</v>
      </c>
      <c r="N145" s="60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32.48053600136744</v>
      </c>
      <c r="C148" s="60">
        <v>33.683734213105218</v>
      </c>
      <c r="D148" s="60">
        <v>32.818759164243509</v>
      </c>
      <c r="E148" s="60">
        <v>32.896161433070752</v>
      </c>
      <c r="F148" s="60">
        <v>33.506042914245469</v>
      </c>
      <c r="G148" s="60">
        <v>32.632391067910035</v>
      </c>
      <c r="H148" s="60">
        <v>33.383841674216505</v>
      </c>
      <c r="I148" s="60">
        <v>33.028129803129694</v>
      </c>
      <c r="J148" s="60">
        <v>33.627446617276583</v>
      </c>
      <c r="K148" s="60">
        <v>32.979168117492705</v>
      </c>
      <c r="L148" s="60">
        <v>32.935064179114725</v>
      </c>
      <c r="M148" s="60">
        <v>32.840474044020858</v>
      </c>
      <c r="N148" s="60">
        <v>33.037625683319959</v>
      </c>
    </row>
    <row r="149" spans="1:14" x14ac:dyDescent="0.2">
      <c r="A149" s="2" t="s">
        <v>5</v>
      </c>
      <c r="B149" s="60">
        <v>36.977468672276231</v>
      </c>
      <c r="C149" s="60">
        <v>39.165067926314833</v>
      </c>
      <c r="D149" s="60">
        <v>36.96819937740711</v>
      </c>
      <c r="E149" s="60">
        <v>37.474130645874403</v>
      </c>
      <c r="F149" s="60">
        <v>37.013514760085364</v>
      </c>
      <c r="G149" s="60">
        <v>38.032713867413655</v>
      </c>
      <c r="H149" s="60">
        <v>38.531961993000344</v>
      </c>
      <c r="I149" s="60">
        <v>37.129121002368208</v>
      </c>
      <c r="J149" s="60">
        <v>36.998995668964234</v>
      </c>
      <c r="K149" s="60">
        <v>36.779631250154182</v>
      </c>
      <c r="L149" s="60">
        <v>36.643504720723357</v>
      </c>
      <c r="M149" s="60">
        <v>36.858479518471981</v>
      </c>
      <c r="N149" s="60">
        <v>36.358013193027851</v>
      </c>
    </row>
    <row r="150" spans="1:14" x14ac:dyDescent="0.2">
      <c r="A150" s="2" t="s">
        <v>6</v>
      </c>
      <c r="B150" s="60">
        <v>10.839787789415507</v>
      </c>
      <c r="C150" s="60">
        <v>13.558631398624566</v>
      </c>
      <c r="D150" s="60">
        <v>10.732853592048105</v>
      </c>
      <c r="E150" s="60">
        <v>11.009810602705759</v>
      </c>
      <c r="F150" s="60">
        <v>10.89404735095588</v>
      </c>
      <c r="G150" s="60">
        <v>12.408570940850511</v>
      </c>
      <c r="H150" s="60">
        <v>10.792893523482942</v>
      </c>
      <c r="I150" s="60">
        <v>10.497317621592623</v>
      </c>
      <c r="J150" s="60">
        <v>10.510822503668944</v>
      </c>
      <c r="K150" s="60">
        <v>9.7935515543455498</v>
      </c>
      <c r="L150" s="60">
        <v>10.742664702668421</v>
      </c>
      <c r="M150" s="60">
        <v>11.106189380540416</v>
      </c>
      <c r="N150" s="60">
        <v>10.44063435389759</v>
      </c>
    </row>
    <row r="151" spans="1:14" x14ac:dyDescent="0.2">
      <c r="A151" s="2" t="s">
        <v>78</v>
      </c>
      <c r="B151" s="60">
        <v>35.13171588347781</v>
      </c>
      <c r="C151" s="60">
        <v>35.931709984277092</v>
      </c>
      <c r="D151" s="60">
        <v>34.415205398500433</v>
      </c>
      <c r="E151" s="60">
        <v>34.432003890724893</v>
      </c>
      <c r="F151" s="60">
        <v>35.0322816416789</v>
      </c>
      <c r="G151" s="60">
        <v>34.190473135868864</v>
      </c>
      <c r="H151" s="60">
        <v>34.646551732534299</v>
      </c>
      <c r="I151" s="60">
        <v>34.481538380872806</v>
      </c>
      <c r="J151" s="60">
        <v>34.998131087765145</v>
      </c>
      <c r="K151" s="60">
        <v>33.736210433014186</v>
      </c>
      <c r="L151" s="60">
        <v>35.138315866623969</v>
      </c>
      <c r="M151" s="60">
        <v>34.754958087307934</v>
      </c>
      <c r="N151" s="60">
        <v>34.533419474418196</v>
      </c>
    </row>
    <row r="152" spans="1:14" x14ac:dyDescent="0.2">
      <c r="A152" s="2" t="s">
        <v>7</v>
      </c>
      <c r="B152" s="60">
        <v>33.497224879601745</v>
      </c>
      <c r="C152" s="60">
        <v>34.421150196034922</v>
      </c>
      <c r="D152" s="60">
        <v>34.026838563362034</v>
      </c>
      <c r="E152" s="60">
        <v>34.312642984931429</v>
      </c>
      <c r="F152" s="60">
        <v>33.781261068598219</v>
      </c>
      <c r="G152" s="60">
        <v>33.411692554957021</v>
      </c>
      <c r="H152" s="60">
        <v>33.777762237165035</v>
      </c>
      <c r="I152" s="60">
        <v>33.741164067844217</v>
      </c>
      <c r="J152" s="60">
        <v>34.495599498343999</v>
      </c>
      <c r="K152" s="60">
        <v>33.053391709667522</v>
      </c>
      <c r="L152" s="60">
        <v>34.437010941334989</v>
      </c>
      <c r="M152" s="60">
        <v>34.220948852200415</v>
      </c>
      <c r="N152" s="60">
        <v>33.578377997998267</v>
      </c>
    </row>
    <row r="153" spans="1:14" x14ac:dyDescent="0.2">
      <c r="A153" s="2" t="s">
        <v>8</v>
      </c>
      <c r="B153" s="60">
        <v>29.433528607195054</v>
      </c>
      <c r="C153" s="60">
        <v>31.869866042677714</v>
      </c>
      <c r="D153" s="60">
        <v>29.003708579460088</v>
      </c>
      <c r="E153" s="60">
        <v>28.853419868628901</v>
      </c>
      <c r="F153" s="60">
        <v>28.743419388026947</v>
      </c>
      <c r="G153" s="60">
        <v>28.810895011607045</v>
      </c>
      <c r="H153" s="60">
        <v>28.636141708244271</v>
      </c>
      <c r="I153" s="60">
        <v>28.807085460950848</v>
      </c>
      <c r="J153" s="60">
        <v>30.183672606613246</v>
      </c>
      <c r="K153" s="60">
        <v>28.405376411796986</v>
      </c>
      <c r="L153" s="60">
        <v>28.890992644871961</v>
      </c>
      <c r="M153" s="60">
        <v>28.696435335786312</v>
      </c>
      <c r="N153" s="60">
        <v>29.059645975962209</v>
      </c>
    </row>
    <row r="154" spans="1:14" x14ac:dyDescent="0.2">
      <c r="A154" s="2" t="s">
        <v>9</v>
      </c>
      <c r="B154" s="60">
        <v>42.914539257206663</v>
      </c>
      <c r="C154" s="60">
        <v>45.835369654989663</v>
      </c>
      <c r="D154" s="60">
        <v>42.695615976216096</v>
      </c>
      <c r="E154" s="60">
        <v>43.014845334197915</v>
      </c>
      <c r="F154" s="60">
        <v>42.898283686108051</v>
      </c>
      <c r="G154" s="60">
        <v>42.713686483796799</v>
      </c>
      <c r="H154" s="60">
        <v>43.295369454173873</v>
      </c>
      <c r="I154" s="60">
        <v>43.498139992602027</v>
      </c>
      <c r="J154" s="60">
        <v>43.228646682041521</v>
      </c>
      <c r="K154" s="60">
        <v>42.687149415762825</v>
      </c>
      <c r="L154" s="60">
        <v>42.978327087026578</v>
      </c>
      <c r="M154" s="60">
        <v>42.249037518868178</v>
      </c>
      <c r="N154" s="60">
        <v>42.469665927896578</v>
      </c>
    </row>
    <row r="155" spans="1:14" x14ac:dyDescent="0.2">
      <c r="A155" s="2" t="s">
        <v>10</v>
      </c>
      <c r="B155" s="60">
        <v>34.784416188713308</v>
      </c>
      <c r="C155" s="60">
        <v>35.333463090933378</v>
      </c>
      <c r="D155" s="60">
        <v>34.985118203367854</v>
      </c>
      <c r="E155" s="60">
        <v>33.737199645832732</v>
      </c>
      <c r="F155" s="60">
        <v>33.210232963989981</v>
      </c>
      <c r="G155" s="60">
        <v>33.323299484530686</v>
      </c>
      <c r="H155" s="60">
        <v>33.951730197753747</v>
      </c>
      <c r="I155" s="60">
        <v>33.622192491219764</v>
      </c>
      <c r="J155" s="60">
        <v>33.913370754268222</v>
      </c>
      <c r="K155" s="60">
        <v>31.490617746338049</v>
      </c>
      <c r="L155" s="60">
        <v>31.877675045454026</v>
      </c>
      <c r="M155" s="60">
        <v>31.217918151328785</v>
      </c>
      <c r="N155" s="60">
        <v>31.680398447677014</v>
      </c>
    </row>
    <row r="156" spans="1:14" x14ac:dyDescent="0.2">
      <c r="A156" s="2" t="s">
        <v>11</v>
      </c>
      <c r="B156" s="60">
        <v>37.02275646192814</v>
      </c>
      <c r="C156" s="60">
        <v>38.731993335888532</v>
      </c>
      <c r="D156" s="60">
        <v>37.095316295139448</v>
      </c>
      <c r="E156" s="60">
        <v>38.10648237667732</v>
      </c>
      <c r="F156" s="60">
        <v>37.363318511240884</v>
      </c>
      <c r="G156" s="60">
        <v>36.304156470196951</v>
      </c>
      <c r="H156" s="60">
        <v>37.519223252627611</v>
      </c>
      <c r="I156" s="60">
        <v>37.534112081046366</v>
      </c>
      <c r="J156" s="60">
        <v>38.984624997016724</v>
      </c>
      <c r="K156" s="60">
        <v>38.363317862062431</v>
      </c>
      <c r="L156" s="60">
        <v>37.720767992327161</v>
      </c>
      <c r="M156" s="60">
        <v>37.476786788045459</v>
      </c>
      <c r="N156" s="60">
        <v>36.48668731491162</v>
      </c>
    </row>
    <row r="157" spans="1:14" x14ac:dyDescent="0.2">
      <c r="A157" s="2" t="s">
        <v>12</v>
      </c>
      <c r="B157" s="60">
        <v>26.244787804869816</v>
      </c>
      <c r="C157" s="60">
        <v>26.545409378725751</v>
      </c>
      <c r="D157" s="60">
        <v>25.970274990671154</v>
      </c>
      <c r="E157" s="60">
        <v>25.856333413609022</v>
      </c>
      <c r="F157" s="60">
        <v>25.046485243780225</v>
      </c>
      <c r="G157" s="60">
        <v>25.359350069583016</v>
      </c>
      <c r="H157" s="60">
        <v>25.43243698002377</v>
      </c>
      <c r="I157" s="60">
        <v>25.647700857803908</v>
      </c>
      <c r="J157" s="60">
        <v>25.911320649326512</v>
      </c>
      <c r="K157" s="60">
        <v>25.671053512353428</v>
      </c>
      <c r="L157" s="60">
        <v>25.828847192246783</v>
      </c>
      <c r="M157" s="60">
        <v>25.756208281421507</v>
      </c>
      <c r="N157" s="60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32.767465442940413</v>
      </c>
      <c r="C160" s="60">
        <v>32.792839832356499</v>
      </c>
      <c r="D160" s="60">
        <v>32.767785258816588</v>
      </c>
      <c r="E160" s="60">
        <v>33.250837180597649</v>
      </c>
      <c r="F160" s="60">
        <v>32.954901715780593</v>
      </c>
      <c r="G160" s="60">
        <v>32.548728308149265</v>
      </c>
      <c r="H160" s="60">
        <v>32.782884088896502</v>
      </c>
      <c r="I160" s="60">
        <v>33.323254784029416</v>
      </c>
      <c r="J160" s="60">
        <v>33.138708559168116</v>
      </c>
      <c r="K160" s="60">
        <v>32.644828960689445</v>
      </c>
      <c r="L160" s="60">
        <v>33.024473983567233</v>
      </c>
      <c r="M160" s="60">
        <v>33.523108380858986</v>
      </c>
      <c r="N160" s="60">
        <v>33.07809448121283</v>
      </c>
    </row>
    <row r="161" spans="1:14" x14ac:dyDescent="0.2">
      <c r="A161" s="2" t="s">
        <v>5</v>
      </c>
      <c r="B161" s="60">
        <v>37.15165131122658</v>
      </c>
      <c r="C161" s="60">
        <v>36.27847589065636</v>
      </c>
      <c r="D161" s="60">
        <v>36.725375667885039</v>
      </c>
      <c r="E161" s="60">
        <v>38.801594352331094</v>
      </c>
      <c r="F161" s="60">
        <v>38.911260582587325</v>
      </c>
      <c r="G161" s="60">
        <v>37.140096743776155</v>
      </c>
      <c r="H161" s="60">
        <v>38.036644320174048</v>
      </c>
      <c r="I161" s="60">
        <v>37.665812358400103</v>
      </c>
      <c r="J161" s="60">
        <v>37.364285852576188</v>
      </c>
      <c r="K161" s="60">
        <v>36.285690975561117</v>
      </c>
      <c r="L161" s="60">
        <v>37.418504564115707</v>
      </c>
      <c r="M161" s="60">
        <v>37.132198328999522</v>
      </c>
      <c r="N161" s="60">
        <v>36.821849890381237</v>
      </c>
    </row>
    <row r="162" spans="1:14" x14ac:dyDescent="0.2">
      <c r="A162" s="2" t="s">
        <v>6</v>
      </c>
      <c r="B162" s="60">
        <v>10.378458545589817</v>
      </c>
      <c r="C162" s="60">
        <v>10.625897266943841</v>
      </c>
      <c r="D162" s="60">
        <v>10.335806723014354</v>
      </c>
      <c r="E162" s="60">
        <v>13.27899394559665</v>
      </c>
      <c r="F162" s="60">
        <v>12.669901237479831</v>
      </c>
      <c r="G162" s="60">
        <v>10.866824081760102</v>
      </c>
      <c r="H162" s="60">
        <v>11.542083705333415</v>
      </c>
      <c r="I162" s="60">
        <v>10.720976473557718</v>
      </c>
      <c r="J162" s="60">
        <v>10.879856855369647</v>
      </c>
      <c r="K162" s="60">
        <v>9.8551428589209991</v>
      </c>
      <c r="L162" s="60">
        <v>11.225827504768926</v>
      </c>
      <c r="M162" s="60">
        <v>10.601623055593915</v>
      </c>
      <c r="N162" s="60">
        <v>10.478885551505613</v>
      </c>
    </row>
    <row r="163" spans="1:14" x14ac:dyDescent="0.2">
      <c r="A163" s="2" t="s">
        <v>78</v>
      </c>
      <c r="B163" s="60">
        <v>34.681248218273431</v>
      </c>
      <c r="C163" s="60">
        <v>34.108483523946433</v>
      </c>
      <c r="D163" s="60">
        <v>34.671007716755597</v>
      </c>
      <c r="E163" s="60">
        <v>36.941225682909163</v>
      </c>
      <c r="F163" s="60">
        <v>36.366834284092924</v>
      </c>
      <c r="G163" s="60">
        <v>34.188733921296055</v>
      </c>
      <c r="H163" s="60">
        <v>34.880648361884198</v>
      </c>
      <c r="I163" s="60">
        <v>34.876437275373618</v>
      </c>
      <c r="J163" s="60">
        <v>35.378333650632037</v>
      </c>
      <c r="K163" s="60">
        <v>34.069524896642001</v>
      </c>
      <c r="L163" s="60">
        <v>35.431703416931242</v>
      </c>
      <c r="M163" s="60">
        <v>35.90969958596088</v>
      </c>
      <c r="N163" s="60">
        <v>35.220699068856312</v>
      </c>
    </row>
    <row r="164" spans="1:14" x14ac:dyDescent="0.2">
      <c r="A164" s="2" t="s">
        <v>7</v>
      </c>
      <c r="B164" s="60">
        <v>33.820181602978117</v>
      </c>
      <c r="C164" s="60">
        <v>33.286341535365224</v>
      </c>
      <c r="D164" s="60">
        <v>34.698941926003613</v>
      </c>
      <c r="E164" s="60">
        <v>35.146265643931187</v>
      </c>
      <c r="F164" s="60">
        <v>34.982876934116995</v>
      </c>
      <c r="G164" s="60">
        <v>34.149052964068325</v>
      </c>
      <c r="H164" s="60">
        <v>34.064290206098619</v>
      </c>
      <c r="I164" s="60">
        <v>33.909694076244897</v>
      </c>
      <c r="J164" s="60">
        <v>34.124786431643798</v>
      </c>
      <c r="K164" s="60">
        <v>32.658546498360451</v>
      </c>
      <c r="L164" s="60">
        <v>33.708847869338882</v>
      </c>
      <c r="M164" s="60">
        <v>34.111005383760599</v>
      </c>
      <c r="N164" s="60">
        <v>33.488501822366828</v>
      </c>
    </row>
    <row r="165" spans="1:14" x14ac:dyDescent="0.2">
      <c r="A165" s="2" t="s">
        <v>8</v>
      </c>
      <c r="B165" s="60">
        <v>30.775468466075449</v>
      </c>
      <c r="C165" s="60">
        <v>28.704103345144155</v>
      </c>
      <c r="D165" s="60">
        <v>28.650981651127676</v>
      </c>
      <c r="E165" s="60">
        <v>31.266681388788239</v>
      </c>
      <c r="F165" s="60">
        <v>31.68539369322253</v>
      </c>
      <c r="G165" s="60">
        <v>28.834533532198574</v>
      </c>
      <c r="H165" s="60">
        <v>29.282545851870864</v>
      </c>
      <c r="I165" s="60">
        <v>28.731050064896188</v>
      </c>
      <c r="J165" s="60">
        <v>28.777190698491061</v>
      </c>
      <c r="K165" s="60">
        <v>27.833885567279381</v>
      </c>
      <c r="L165" s="60">
        <v>29.50746604635582</v>
      </c>
      <c r="M165" s="60">
        <v>28.986888702094429</v>
      </c>
      <c r="N165" s="60">
        <v>28.515584429360203</v>
      </c>
    </row>
    <row r="166" spans="1:14" x14ac:dyDescent="0.2">
      <c r="A166" s="2" t="s">
        <v>9</v>
      </c>
      <c r="B166" s="60">
        <v>43.162228766896213</v>
      </c>
      <c r="C166" s="60">
        <v>42.163408051739154</v>
      </c>
      <c r="D166" s="60">
        <v>42.072219097344181</v>
      </c>
      <c r="E166" s="60">
        <v>45.880838920689747</v>
      </c>
      <c r="F166" s="60">
        <v>44.251317609379086</v>
      </c>
      <c r="G166" s="60">
        <v>42.366672886844484</v>
      </c>
      <c r="H166" s="60">
        <v>43.530731312997375</v>
      </c>
      <c r="I166" s="60">
        <v>43.740329224011106</v>
      </c>
      <c r="J166" s="60">
        <v>44.236997535680899</v>
      </c>
      <c r="K166" s="60">
        <v>43.84430349252122</v>
      </c>
      <c r="L166" s="60">
        <v>44.276333138970351</v>
      </c>
      <c r="M166" s="60">
        <v>44.724831525028002</v>
      </c>
      <c r="N166" s="60">
        <v>42.029090712825997</v>
      </c>
    </row>
    <row r="167" spans="1:14" x14ac:dyDescent="0.2">
      <c r="A167" s="2" t="s">
        <v>10</v>
      </c>
      <c r="B167" s="60">
        <v>31.555303379109287</v>
      </c>
      <c r="C167" s="60">
        <v>31.385358050785271</v>
      </c>
      <c r="D167" s="60">
        <v>30.981009008033773</v>
      </c>
      <c r="E167" s="60">
        <v>32.769592971441028</v>
      </c>
      <c r="F167" s="60">
        <v>32.584372891282108</v>
      </c>
      <c r="G167" s="60">
        <v>31.002336215080028</v>
      </c>
      <c r="H167" s="60">
        <v>31.534399701714506</v>
      </c>
      <c r="I167" s="60">
        <v>31.749505557114233</v>
      </c>
      <c r="J167" s="60">
        <v>31.743335041194833</v>
      </c>
      <c r="K167" s="60">
        <v>30.813686365389351</v>
      </c>
      <c r="L167" s="60">
        <v>31.615052254806088</v>
      </c>
      <c r="M167" s="60">
        <v>31.67748912348873</v>
      </c>
      <c r="N167" s="60">
        <v>31.110265980717983</v>
      </c>
    </row>
    <row r="168" spans="1:14" x14ac:dyDescent="0.2">
      <c r="A168" s="2" t="s">
        <v>11</v>
      </c>
      <c r="B168" s="60">
        <v>37.142455755910547</v>
      </c>
      <c r="C168" s="60">
        <v>36.457663895820559</v>
      </c>
      <c r="D168" s="60">
        <v>36.81626287767407</v>
      </c>
      <c r="E168" s="60">
        <v>38.836994909865936</v>
      </c>
      <c r="F168" s="60">
        <v>37.762898522712433</v>
      </c>
      <c r="G168" s="60">
        <v>37.20671623398588</v>
      </c>
      <c r="H168" s="60">
        <v>37.567542236773491</v>
      </c>
      <c r="I168" s="60">
        <v>37.985276382399142</v>
      </c>
      <c r="J168" s="60">
        <v>38.965723450755263</v>
      </c>
      <c r="K168" s="60">
        <v>37.661844670946209</v>
      </c>
      <c r="L168" s="60">
        <v>37.667815836976814</v>
      </c>
      <c r="M168" s="60">
        <v>37.862212774119577</v>
      </c>
      <c r="N168" s="60">
        <v>38.441639489806619</v>
      </c>
    </row>
    <row r="169" spans="1:14" x14ac:dyDescent="0.2">
      <c r="A169" s="2" t="s">
        <v>12</v>
      </c>
      <c r="B169" s="60">
        <v>25.593303238307463</v>
      </c>
      <c r="C169" s="60">
        <v>25.457497640231477</v>
      </c>
      <c r="D169" s="60">
        <v>25.203973685734958</v>
      </c>
      <c r="E169" s="60">
        <v>26.577518929560906</v>
      </c>
      <c r="F169" s="60">
        <v>25.882029661013547</v>
      </c>
      <c r="G169" s="60">
        <v>24.822842330423875</v>
      </c>
      <c r="H169" s="60">
        <v>25.107943886828938</v>
      </c>
      <c r="I169" s="60">
        <v>25.218579575119982</v>
      </c>
      <c r="J169" s="60">
        <v>25.125913367616057</v>
      </c>
      <c r="K169" s="60">
        <v>24.435593571945887</v>
      </c>
      <c r="L169" s="60">
        <v>24.970586563791841</v>
      </c>
      <c r="M169" s="60">
        <v>25.087642629035535</v>
      </c>
      <c r="N169" s="60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32.729497062430141</v>
      </c>
      <c r="C172" s="60">
        <v>32.384056402256363</v>
      </c>
      <c r="D172" s="60">
        <v>32.917077681256352</v>
      </c>
      <c r="E172" s="60">
        <v>32.51161325086894</v>
      </c>
      <c r="F172" s="60">
        <v>32.579154719844418</v>
      </c>
      <c r="G172" s="60">
        <v>32.82707659783371</v>
      </c>
      <c r="H172" s="60">
        <v>33.132977166463817</v>
      </c>
      <c r="I172" s="60">
        <v>33.148042418971386</v>
      </c>
      <c r="J172" s="60">
        <v>33.368931205618523</v>
      </c>
      <c r="K172" s="60">
        <v>32.461979039963104</v>
      </c>
      <c r="L172" s="60">
        <v>33.806912282588378</v>
      </c>
      <c r="M172" s="60">
        <v>32.883664569357606</v>
      </c>
      <c r="N172" s="60">
        <v>33.023611744609546</v>
      </c>
    </row>
    <row r="173" spans="1:14" x14ac:dyDescent="0.2">
      <c r="A173" s="2" t="s">
        <v>5</v>
      </c>
      <c r="B173" s="60">
        <v>36.524168921047895</v>
      </c>
      <c r="C173" s="60">
        <v>36.536413617232611</v>
      </c>
      <c r="D173" s="60">
        <v>36.544927868979322</v>
      </c>
      <c r="E173" s="60">
        <v>37.079545306155538</v>
      </c>
      <c r="F173" s="60">
        <v>35.736325556243166</v>
      </c>
      <c r="G173" s="60">
        <v>36.482287405236974</v>
      </c>
      <c r="H173" s="60">
        <v>37.030863839353756</v>
      </c>
      <c r="I173" s="60">
        <v>37.027898532240805</v>
      </c>
      <c r="J173" s="60">
        <v>38.140340659725034</v>
      </c>
      <c r="K173" s="60">
        <v>36.4531841065874</v>
      </c>
      <c r="L173" s="60">
        <v>38.702425118979299</v>
      </c>
      <c r="M173" s="60">
        <v>37.350645150489264</v>
      </c>
      <c r="N173" s="60">
        <v>36.882214639637127</v>
      </c>
    </row>
    <row r="174" spans="1:14" x14ac:dyDescent="0.2">
      <c r="A174" s="2" t="s">
        <v>6</v>
      </c>
      <c r="B174" s="60">
        <v>11.677655931531229</v>
      </c>
      <c r="C174" s="60">
        <v>10.691772287315562</v>
      </c>
      <c r="D174" s="60">
        <v>11.369332300910903</v>
      </c>
      <c r="E174" s="60">
        <v>10.849283769238559</v>
      </c>
      <c r="F174" s="60">
        <v>10.758212517127184</v>
      </c>
      <c r="G174" s="60">
        <v>10.398013681938913</v>
      </c>
      <c r="H174" s="60">
        <v>11.1696069681092</v>
      </c>
      <c r="I174" s="60">
        <v>11.234762052052531</v>
      </c>
      <c r="J174" s="60">
        <v>11.776798974619542</v>
      </c>
      <c r="K174" s="60">
        <v>10.017145493751944</v>
      </c>
      <c r="L174" s="60">
        <v>12.836492895999575</v>
      </c>
      <c r="M174" s="60">
        <v>12.622688676545319</v>
      </c>
      <c r="N174" s="60">
        <v>11.293145817565996</v>
      </c>
    </row>
    <row r="175" spans="1:14" x14ac:dyDescent="0.2">
      <c r="A175" s="2" t="s">
        <v>78</v>
      </c>
      <c r="B175" s="60">
        <v>31.923492978704843</v>
      </c>
      <c r="C175" s="60">
        <v>31.288740330015202</v>
      </c>
      <c r="D175" s="60">
        <v>33.650360870250978</v>
      </c>
      <c r="E175" s="60">
        <v>32.070404542728035</v>
      </c>
      <c r="F175" s="60">
        <v>31.684683504667461</v>
      </c>
      <c r="G175" s="60">
        <v>31.780295806319526</v>
      </c>
      <c r="H175" s="60">
        <v>31.970323154498281</v>
      </c>
      <c r="I175" s="60">
        <v>32.86757120814741</v>
      </c>
      <c r="J175" s="60">
        <v>33.402692350615425</v>
      </c>
      <c r="K175" s="60">
        <v>31.462662824166021</v>
      </c>
      <c r="L175" s="60">
        <v>32.417210312094284</v>
      </c>
      <c r="M175" s="60">
        <v>31.985910760931464</v>
      </c>
      <c r="N175" s="60">
        <v>31.160611301966437</v>
      </c>
    </row>
    <row r="176" spans="1:14" x14ac:dyDescent="0.2">
      <c r="A176" s="2" t="s">
        <v>7</v>
      </c>
      <c r="B176" s="60">
        <v>33.995780995286935</v>
      </c>
      <c r="C176" s="60">
        <v>33.959939577361723</v>
      </c>
      <c r="D176" s="60">
        <v>34.882286748624999</v>
      </c>
      <c r="E176" s="60">
        <v>34.024295157235727</v>
      </c>
      <c r="F176" s="60">
        <v>33.962515039699774</v>
      </c>
      <c r="G176" s="60">
        <v>33.911649450961598</v>
      </c>
      <c r="H176" s="60">
        <v>34.906258550838515</v>
      </c>
      <c r="I176" s="60">
        <v>35.238810411017433</v>
      </c>
      <c r="J176" s="60">
        <v>35.575856936549144</v>
      </c>
      <c r="K176" s="60">
        <v>34.4409898251659</v>
      </c>
      <c r="L176" s="60">
        <v>34.714778660692474</v>
      </c>
      <c r="M176" s="60">
        <v>35.403629122778312</v>
      </c>
      <c r="N176" s="60">
        <v>34.307144633248349</v>
      </c>
    </row>
    <row r="177" spans="1:14" x14ac:dyDescent="0.2">
      <c r="A177" s="2" t="s">
        <v>8</v>
      </c>
      <c r="B177" s="60">
        <v>29.541949856868232</v>
      </c>
      <c r="C177" s="60">
        <v>29.461244740015555</v>
      </c>
      <c r="D177" s="60">
        <v>29.667721213882416</v>
      </c>
      <c r="E177" s="60">
        <v>29.347392897263671</v>
      </c>
      <c r="F177" s="60">
        <v>29.19980277144769</v>
      </c>
      <c r="G177" s="60">
        <v>29.414313028263596</v>
      </c>
      <c r="H177" s="60">
        <v>29.374849733764666</v>
      </c>
      <c r="I177" s="60">
        <v>29.524754793634575</v>
      </c>
      <c r="J177" s="60">
        <v>29.896638894387248</v>
      </c>
      <c r="K177" s="60">
        <v>28.561571666148133</v>
      </c>
      <c r="L177" s="60">
        <v>31.018310584413403</v>
      </c>
      <c r="M177" s="60">
        <v>29.832431106509489</v>
      </c>
      <c r="N177" s="60">
        <v>28.994714673578876</v>
      </c>
    </row>
    <row r="178" spans="1:14" x14ac:dyDescent="0.2">
      <c r="A178" s="2" t="s">
        <v>9</v>
      </c>
      <c r="B178" s="60">
        <v>48.192282652293933</v>
      </c>
      <c r="C178" s="60">
        <v>48.940548439161077</v>
      </c>
      <c r="D178" s="60">
        <v>49.517486835775529</v>
      </c>
      <c r="E178" s="60">
        <v>50.174641087483806</v>
      </c>
      <c r="F178" s="60">
        <v>48.516333008664446</v>
      </c>
      <c r="G178" s="60">
        <v>48.962738073170051</v>
      </c>
      <c r="H178" s="60">
        <v>49.269717009071847</v>
      </c>
      <c r="I178" s="60">
        <v>49.426949845478433</v>
      </c>
      <c r="J178" s="60">
        <v>49.723962867348291</v>
      </c>
      <c r="K178" s="60">
        <v>48.787489875898245</v>
      </c>
      <c r="L178" s="60">
        <v>51.36761996231607</v>
      </c>
      <c r="M178" s="60">
        <v>50.838076048887068</v>
      </c>
      <c r="N178" s="60">
        <v>50.226141695375283</v>
      </c>
    </row>
    <row r="179" spans="1:14" x14ac:dyDescent="0.2">
      <c r="A179" s="2" t="s">
        <v>10</v>
      </c>
      <c r="B179" s="60">
        <v>29.734125534537199</v>
      </c>
      <c r="C179" s="60">
        <v>30.282820027934502</v>
      </c>
      <c r="D179" s="60">
        <v>29.571260865126753</v>
      </c>
      <c r="E179" s="60">
        <v>29.715084683735647</v>
      </c>
      <c r="F179" s="60">
        <v>30.532860341155065</v>
      </c>
      <c r="G179" s="60">
        <v>29.616463564678636</v>
      </c>
      <c r="H179" s="60">
        <v>29.843033295882108</v>
      </c>
      <c r="I179" s="60">
        <v>29.809683239516112</v>
      </c>
      <c r="J179" s="60">
        <v>31.043194352538915</v>
      </c>
      <c r="K179" s="60">
        <v>29.273414414420735</v>
      </c>
      <c r="L179" s="60">
        <v>30.196992519725743</v>
      </c>
      <c r="M179" s="60">
        <v>30.054332864824918</v>
      </c>
      <c r="N179" s="60">
        <v>29.6271845020431</v>
      </c>
    </row>
    <row r="180" spans="1:14" x14ac:dyDescent="0.2">
      <c r="A180" s="2" t="s">
        <v>11</v>
      </c>
      <c r="B180" s="60">
        <v>33.534352270442682</v>
      </c>
      <c r="C180" s="60">
        <v>33.864101766781786</v>
      </c>
      <c r="D180" s="60">
        <v>33.75957933412122</v>
      </c>
      <c r="E180" s="60">
        <v>33.983089312875705</v>
      </c>
      <c r="F180" s="60">
        <v>34.277367423760673</v>
      </c>
      <c r="G180" s="60">
        <v>34.15900775696462</v>
      </c>
      <c r="H180" s="60">
        <v>34.889210875109079</v>
      </c>
      <c r="I180" s="60">
        <v>35.30983898778755</v>
      </c>
      <c r="J180" s="60">
        <v>40.324000214694465</v>
      </c>
      <c r="K180" s="60">
        <v>37.450666059447499</v>
      </c>
      <c r="L180" s="60">
        <v>35.953817665049243</v>
      </c>
      <c r="M180" s="60">
        <v>35.08402933120081</v>
      </c>
      <c r="N180" s="60">
        <v>34.109032051023561</v>
      </c>
    </row>
    <row r="181" spans="1:14" x14ac:dyDescent="0.2">
      <c r="A181" s="2" t="s">
        <v>12</v>
      </c>
      <c r="B181" s="60">
        <v>28.896258905772278</v>
      </c>
      <c r="C181" s="60">
        <v>29.087023996645556</v>
      </c>
      <c r="D181" s="60">
        <v>28.678373969008664</v>
      </c>
      <c r="E181" s="60">
        <v>29.324463476055094</v>
      </c>
      <c r="F181" s="60">
        <v>28.410922319499903</v>
      </c>
      <c r="G181" s="60">
        <v>28.689054252324219</v>
      </c>
      <c r="H181" s="60">
        <v>28.94891794980159</v>
      </c>
      <c r="I181" s="60">
        <v>29.04043458318796</v>
      </c>
      <c r="J181" s="60">
        <v>29.569627106101759</v>
      </c>
      <c r="K181" s="60">
        <v>28.676209131265797</v>
      </c>
      <c r="L181" s="60">
        <v>30.696443493908507</v>
      </c>
      <c r="M181" s="60">
        <v>28.883857747407884</v>
      </c>
      <c r="N181" s="60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33.078110918107086</v>
      </c>
      <c r="C184" s="60">
        <v>32.332154528473559</v>
      </c>
      <c r="D184" s="60">
        <v>32.447933655297618</v>
      </c>
      <c r="E184" s="60">
        <v>32.467538211843284</v>
      </c>
      <c r="F184" s="60">
        <v>33.074054447501318</v>
      </c>
      <c r="G184" s="60">
        <v>32.498703469354531</v>
      </c>
      <c r="H184" s="60">
        <v>33.395260203405705</v>
      </c>
      <c r="I184" s="60">
        <v>33.266272124008395</v>
      </c>
      <c r="J184" s="60">
        <v>33.487613441017494</v>
      </c>
      <c r="K184" s="60">
        <v>32.2071134463703</v>
      </c>
      <c r="L184" s="60">
        <v>32.414439037564094</v>
      </c>
      <c r="M184" s="60">
        <v>32.877546036086365</v>
      </c>
      <c r="N184" s="60">
        <v>29.363317584005284</v>
      </c>
    </row>
    <row r="185" spans="1:14" x14ac:dyDescent="0.2">
      <c r="A185" s="2" t="s">
        <v>5</v>
      </c>
      <c r="B185" s="60">
        <v>35.86031991665223</v>
      </c>
      <c r="C185" s="60">
        <v>36.272813682239438</v>
      </c>
      <c r="D185" s="60">
        <v>36.367118784460096</v>
      </c>
      <c r="E185" s="60">
        <v>36.523867446081262</v>
      </c>
      <c r="F185" s="60">
        <v>36.262098681763518</v>
      </c>
      <c r="G185" s="60">
        <v>36.057310692082034</v>
      </c>
      <c r="H185" s="60">
        <v>36.731638971954084</v>
      </c>
      <c r="I185" s="60">
        <v>36.737513747385144</v>
      </c>
      <c r="J185" s="60">
        <v>38.104909147901125</v>
      </c>
      <c r="K185" s="60">
        <v>36.406917008435215</v>
      </c>
      <c r="L185" s="60">
        <v>36.75810639646857</v>
      </c>
      <c r="M185" s="60">
        <v>37.593744820370226</v>
      </c>
      <c r="N185" s="60">
        <v>32.506538350035513</v>
      </c>
    </row>
    <row r="186" spans="1:14" x14ac:dyDescent="0.2">
      <c r="A186" s="2" t="s">
        <v>6</v>
      </c>
      <c r="B186" s="60">
        <v>11.024299529508689</v>
      </c>
      <c r="C186" s="60">
        <v>11.189377813609147</v>
      </c>
      <c r="D186" s="60">
        <v>11.269881698474128</v>
      </c>
      <c r="E186" s="60">
        <v>10.811814161399043</v>
      </c>
      <c r="F186" s="60">
        <v>10.491357570323688</v>
      </c>
      <c r="G186" s="60">
        <v>10.566699223698397</v>
      </c>
      <c r="H186" s="60">
        <v>11.189644788534252</v>
      </c>
      <c r="I186" s="60">
        <v>10.95800026584763</v>
      </c>
      <c r="J186" s="60">
        <v>10.937702512584695</v>
      </c>
      <c r="K186" s="60">
        <v>10.351815880137082</v>
      </c>
      <c r="L186" s="60">
        <v>11.170299641743927</v>
      </c>
      <c r="M186" s="60">
        <v>11.113845091583425</v>
      </c>
      <c r="N186" s="60">
        <v>9.1100551857320617</v>
      </c>
    </row>
    <row r="187" spans="1:14" x14ac:dyDescent="0.2">
      <c r="A187" s="2" t="s">
        <v>78</v>
      </c>
      <c r="B187" s="60">
        <v>29.603660990778089</v>
      </c>
      <c r="C187" s="60">
        <v>29.922634266888501</v>
      </c>
      <c r="D187" s="60">
        <v>29.787562196492321</v>
      </c>
      <c r="E187" s="60">
        <v>30.788933794850841</v>
      </c>
      <c r="F187" s="60">
        <v>29.652312069445017</v>
      </c>
      <c r="G187" s="60">
        <v>30.214179299825531</v>
      </c>
      <c r="H187" s="60">
        <v>30.370430539116619</v>
      </c>
      <c r="I187" s="60">
        <v>30.782806183642265</v>
      </c>
      <c r="J187" s="60">
        <v>31.354934210652129</v>
      </c>
      <c r="K187" s="60">
        <v>29.59068684516108</v>
      </c>
      <c r="L187" s="60">
        <v>30.646594692807007</v>
      </c>
      <c r="M187" s="60">
        <v>31.037880796361364</v>
      </c>
      <c r="N187" s="60">
        <v>25.797236182929112</v>
      </c>
    </row>
    <row r="188" spans="1:14" x14ac:dyDescent="0.2">
      <c r="A188" s="2" t="s">
        <v>7</v>
      </c>
      <c r="B188" s="60">
        <v>34.155842230479188</v>
      </c>
      <c r="C188" s="60">
        <v>34.053326014914298</v>
      </c>
      <c r="D188" s="60">
        <v>35.086542464891764</v>
      </c>
      <c r="E188" s="60">
        <v>34.872166731356309</v>
      </c>
      <c r="F188" s="60">
        <v>34.236590283241924</v>
      </c>
      <c r="G188" s="60">
        <v>34.055525087688416</v>
      </c>
      <c r="H188" s="60">
        <v>34.958255529748456</v>
      </c>
      <c r="I188" s="60">
        <v>35.11331708522119</v>
      </c>
      <c r="J188" s="60">
        <v>35.339545251165347</v>
      </c>
      <c r="K188" s="60">
        <v>34.054423410533971</v>
      </c>
      <c r="L188" s="60">
        <v>34.823478224895418</v>
      </c>
      <c r="M188" s="60">
        <v>35.397655953637397</v>
      </c>
      <c r="N188" s="60">
        <v>30.258807532622811</v>
      </c>
    </row>
    <row r="189" spans="1:14" x14ac:dyDescent="0.2">
      <c r="A189" s="2" t="s">
        <v>8</v>
      </c>
      <c r="B189" s="60">
        <v>29.536329942950047</v>
      </c>
      <c r="C189" s="60">
        <v>28.897597946762474</v>
      </c>
      <c r="D189" s="60">
        <v>29.310330899481318</v>
      </c>
      <c r="E189" s="60">
        <v>29.355710948762599</v>
      </c>
      <c r="F189" s="60">
        <v>29.143292091371084</v>
      </c>
      <c r="G189" s="60">
        <v>28.883687976057281</v>
      </c>
      <c r="H189" s="60">
        <v>29.315733233056882</v>
      </c>
      <c r="I189" s="60">
        <v>29.311141315220439</v>
      </c>
      <c r="J189" s="60">
        <v>29.761369099204245</v>
      </c>
      <c r="K189" s="60">
        <v>28.883578333620353</v>
      </c>
      <c r="L189" s="60">
        <v>29.163587944593338</v>
      </c>
      <c r="M189" s="60">
        <v>29.833335844127177</v>
      </c>
      <c r="N189" s="60">
        <v>26.809510023135005</v>
      </c>
    </row>
    <row r="190" spans="1:14" x14ac:dyDescent="0.2">
      <c r="A190" s="2" t="s">
        <v>9</v>
      </c>
      <c r="B190" s="60">
        <v>45.893792506654442</v>
      </c>
      <c r="C190" s="60">
        <v>45.191804066333738</v>
      </c>
      <c r="D190" s="60">
        <v>45.224662061433236</v>
      </c>
      <c r="E190" s="60">
        <v>45.222133051398693</v>
      </c>
      <c r="F190" s="60">
        <v>44.357676367294253</v>
      </c>
      <c r="G190" s="60">
        <v>44.728641707074146</v>
      </c>
      <c r="H190" s="60">
        <v>46.757358947450761</v>
      </c>
      <c r="I190" s="60">
        <v>46.955870230268168</v>
      </c>
      <c r="J190" s="60">
        <v>46.576855152419952</v>
      </c>
      <c r="K190" s="60">
        <v>46.230000888524522</v>
      </c>
      <c r="L190" s="60">
        <v>45.966930737015623</v>
      </c>
      <c r="M190" s="60">
        <v>46.725255041820262</v>
      </c>
      <c r="N190" s="60">
        <v>40.529569640463521</v>
      </c>
    </row>
    <row r="191" spans="1:14" x14ac:dyDescent="0.2">
      <c r="A191" s="2" t="s">
        <v>10</v>
      </c>
      <c r="B191" s="60">
        <v>29.313552916912688</v>
      </c>
      <c r="C191" s="60">
        <v>29.407369511571495</v>
      </c>
      <c r="D191" s="60">
        <v>29.447892326734323</v>
      </c>
      <c r="E191" s="60">
        <v>29.601428249341804</v>
      </c>
      <c r="F191" s="60">
        <v>29.512892465052481</v>
      </c>
      <c r="G191" s="60">
        <v>29.658253180955029</v>
      </c>
      <c r="H191" s="60">
        <v>29.877973425167248</v>
      </c>
      <c r="I191" s="60">
        <v>30.39973083087277</v>
      </c>
      <c r="J191" s="60">
        <v>30.701412639119539</v>
      </c>
      <c r="K191" s="60">
        <v>29.839797444325342</v>
      </c>
      <c r="L191" s="60">
        <v>29.664788619150706</v>
      </c>
      <c r="M191" s="60">
        <v>30.043668871768109</v>
      </c>
      <c r="N191" s="60">
        <v>27.396528951369834</v>
      </c>
    </row>
    <row r="192" spans="1:14" x14ac:dyDescent="0.2">
      <c r="A192" s="2" t="s">
        <v>11</v>
      </c>
      <c r="B192" s="60">
        <v>34.479359101980386</v>
      </c>
      <c r="C192" s="60">
        <v>34.850405080229784</v>
      </c>
      <c r="D192" s="60">
        <v>35.451911403804097</v>
      </c>
      <c r="E192" s="60">
        <v>35.679284889875341</v>
      </c>
      <c r="F192" s="60">
        <v>34.928233568293102</v>
      </c>
      <c r="G192" s="60">
        <v>34.836165489247414</v>
      </c>
      <c r="H192" s="60">
        <v>36.584051098135483</v>
      </c>
      <c r="I192" s="60">
        <v>36.377144450009624</v>
      </c>
      <c r="J192" s="60">
        <v>36.535945008266417</v>
      </c>
      <c r="K192" s="60">
        <v>35.316746018994067</v>
      </c>
      <c r="L192" s="60">
        <v>34.852255470248373</v>
      </c>
      <c r="M192" s="60">
        <v>36.240280390327349</v>
      </c>
      <c r="N192" s="60">
        <v>30.761940933222963</v>
      </c>
    </row>
    <row r="193" spans="1:14" x14ac:dyDescent="0.2">
      <c r="A193" s="2" t="s">
        <v>12</v>
      </c>
      <c r="B193" s="60">
        <v>28.761083636086358</v>
      </c>
      <c r="C193" s="60">
        <v>28.721901858959949</v>
      </c>
      <c r="D193" s="60">
        <v>28.965391248954084</v>
      </c>
      <c r="E193" s="60">
        <v>28.681320499690756</v>
      </c>
      <c r="F193" s="60">
        <v>28.499027258836673</v>
      </c>
      <c r="G193" s="60">
        <v>28.32951276814228</v>
      </c>
      <c r="H193" s="60">
        <v>28.962666246072814</v>
      </c>
      <c r="I193" s="60">
        <v>28.731855745933942</v>
      </c>
      <c r="J193" s="60">
        <v>29.116338044109703</v>
      </c>
      <c r="K193" s="60">
        <v>28.160858492153558</v>
      </c>
      <c r="L193" s="60">
        <v>28.309414912004254</v>
      </c>
      <c r="M193" s="60">
        <v>29.03077194056436</v>
      </c>
      <c r="N193" s="60">
        <v>25.983686317888456</v>
      </c>
    </row>
    <row r="194" spans="1:14" x14ac:dyDescent="0.2">
      <c r="A194" s="7" t="s">
        <v>79</v>
      </c>
      <c r="B194" s="29">
        <v>41.023638945804883</v>
      </c>
      <c r="C194" s="29">
        <v>41.042600509831296</v>
      </c>
      <c r="D194" s="29">
        <v>41.453024429800841</v>
      </c>
      <c r="E194" s="29">
        <v>41.530323442068514</v>
      </c>
      <c r="F194" s="29">
        <v>41.054676104287779</v>
      </c>
      <c r="G194" s="29">
        <v>40.96100256112225</v>
      </c>
      <c r="H194" s="29">
        <v>42.018197107355817</v>
      </c>
      <c r="I194" s="29">
        <v>42.135532113318597</v>
      </c>
      <c r="J194" s="29">
        <v>42.758856585641603</v>
      </c>
      <c r="K194" s="29">
        <v>41.37733596282132</v>
      </c>
      <c r="L194" s="29">
        <v>41.427266517715736</v>
      </c>
      <c r="M194" s="29">
        <v>42.334854064270026</v>
      </c>
      <c r="N194" s="29">
        <v>36.920391162719653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7" t="s">
        <v>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5.5633209896268347</v>
      </c>
      <c r="I3" s="27">
        <v>4.0745286669939169</v>
      </c>
      <c r="J3" s="27">
        <v>4.1631774574772979</v>
      </c>
      <c r="K3" s="60">
        <v>3.5244387797845986</v>
      </c>
      <c r="L3" s="60">
        <v>3.650438001308129</v>
      </c>
      <c r="M3" s="60">
        <v>3.6847830638112749</v>
      </c>
      <c r="N3" s="60">
        <f>AVERAGE(B172:N172)</f>
        <v>3.58184287940399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6.0055620263611385</v>
      </c>
      <c r="I4" s="27">
        <v>5.7402894868623564</v>
      </c>
      <c r="J4" s="27">
        <v>4.7801338439472936</v>
      </c>
      <c r="K4" s="60">
        <v>4.7820271142777724</v>
      </c>
      <c r="L4" s="60">
        <v>4.3053312164645172</v>
      </c>
      <c r="M4" s="60">
        <v>4.4009764193068683</v>
      </c>
      <c r="N4" s="60">
        <f t="shared" ref="N4:N13" si="0">AVERAGE(B173:N173)</f>
        <v>4.4615675641484716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2.1923781158549813</v>
      </c>
      <c r="I5" s="27">
        <v>1.780995547115038</v>
      </c>
      <c r="J5" s="27">
        <v>1.7925355463310912</v>
      </c>
      <c r="K5" s="60">
        <v>2.0400780190887526</v>
      </c>
      <c r="L5" s="60">
        <v>2.0585483491733969</v>
      </c>
      <c r="M5" s="60">
        <v>2.0687408484532446</v>
      </c>
      <c r="N5" s="60">
        <f t="shared" si="0"/>
        <v>2.1901274102767285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5.6731598038223261</v>
      </c>
      <c r="I6" s="27">
        <v>4.5787665750159432</v>
      </c>
      <c r="J6" s="27">
        <v>4.8496095421340542</v>
      </c>
      <c r="K6" s="60">
        <v>5.4423423340783339</v>
      </c>
      <c r="L6" s="60">
        <v>4.8941147567071832</v>
      </c>
      <c r="M6" s="60">
        <v>5.6893882262103137</v>
      </c>
      <c r="N6" s="60">
        <f t="shared" si="0"/>
        <v>5.1337729256325666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5.0640899608307981</v>
      </c>
      <c r="I7" s="27">
        <v>4.4114170099935519</v>
      </c>
      <c r="J7" s="27">
        <v>4.2716700450292953</v>
      </c>
      <c r="K7" s="60">
        <v>4.1474090891949746</v>
      </c>
      <c r="L7" s="60">
        <v>4.0577574543777883</v>
      </c>
      <c r="M7" s="60">
        <v>4.1852804401562524</v>
      </c>
      <c r="N7" s="60">
        <f t="shared" si="0"/>
        <v>4.3297527680419359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6.9391691134703652</v>
      </c>
      <c r="I8" s="27">
        <v>4.2644867891143843</v>
      </c>
      <c r="J8" s="27">
        <v>3.6725034534079168</v>
      </c>
      <c r="K8" s="60">
        <v>3.623024277276345</v>
      </c>
      <c r="L8" s="60">
        <v>2.8521227103911118</v>
      </c>
      <c r="M8" s="60">
        <v>3.1154092840372352</v>
      </c>
      <c r="N8" s="60">
        <f t="shared" si="0"/>
        <v>2.7159058188211054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6.254714910336407</v>
      </c>
      <c r="I9" s="27">
        <v>4.7047962141161852</v>
      </c>
      <c r="J9" s="27">
        <v>4.4053410027384832</v>
      </c>
      <c r="K9" s="60">
        <v>4.3807702264694779</v>
      </c>
      <c r="L9" s="60">
        <v>3.1998288304618447</v>
      </c>
      <c r="M9" s="60">
        <v>4.0974441324521811</v>
      </c>
      <c r="N9" s="60">
        <f t="shared" si="0"/>
        <v>6.3303377561334511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4.0711634955141083</v>
      </c>
      <c r="I10" s="27">
        <v>3.5961247660222688</v>
      </c>
      <c r="J10" s="27">
        <v>3.5774651947124267</v>
      </c>
      <c r="K10" s="60">
        <v>3.6832822006985926</v>
      </c>
      <c r="L10" s="60">
        <v>3.2785013049381471</v>
      </c>
      <c r="M10" s="60">
        <v>2.8263621090765829</v>
      </c>
      <c r="N10" s="60">
        <f t="shared" si="0"/>
        <v>2.4578088568985912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5.2579269291181054</v>
      </c>
      <c r="I11" s="27">
        <v>4.8187294621788048</v>
      </c>
      <c r="J11" s="27">
        <v>4.2081816351722106</v>
      </c>
      <c r="K11" s="60">
        <v>4.0035279016783178</v>
      </c>
      <c r="L11" s="60">
        <v>3.9424065938733373</v>
      </c>
      <c r="M11" s="60">
        <v>4.1152716335060644</v>
      </c>
      <c r="N11" s="60">
        <f t="shared" si="0"/>
        <v>4.444115195984824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5.6067548563152476</v>
      </c>
      <c r="I12" s="27">
        <v>4.5347890566236062</v>
      </c>
      <c r="J12" s="27">
        <v>3.7057119856401348</v>
      </c>
      <c r="K12" s="60">
        <v>3.7958430003811543</v>
      </c>
      <c r="L12" s="60">
        <v>3.1913927887036673</v>
      </c>
      <c r="M12" s="60">
        <v>3.001455626839781</v>
      </c>
      <c r="N12" s="60">
        <f t="shared" si="0"/>
        <v>3.0162445762030763</v>
      </c>
    </row>
    <row r="13" spans="1:14" x14ac:dyDescent="0.2">
      <c r="A13" s="7" t="s">
        <v>79</v>
      </c>
      <c r="B13" s="134">
        <v>7.1052838928175737</v>
      </c>
      <c r="C13" s="134">
        <v>7.3031599744566478</v>
      </c>
      <c r="D13" s="132">
        <v>7.9104470516972549</v>
      </c>
      <c r="E13" s="134">
        <v>7.7434959328256987</v>
      </c>
      <c r="F13" s="134">
        <v>6.6585261650180438</v>
      </c>
      <c r="G13" s="134">
        <v>6.3732434777592371</v>
      </c>
      <c r="H13" s="134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27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8.2307671504187194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27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27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27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8.0938234809929668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27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27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6.2885433713468011</v>
      </c>
      <c r="C98" s="132">
        <v>5.9988242983250473</v>
      </c>
      <c r="D98" s="132">
        <v>7.8336029587637883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27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4.0954071876453764</v>
      </c>
      <c r="C100" s="130">
        <v>5.1530674549612545</v>
      </c>
      <c r="D100" s="130">
        <v>5.319893114870144</v>
      </c>
      <c r="E100" s="130">
        <v>5.3584251834807652</v>
      </c>
      <c r="F100" s="130">
        <v>5.0262260399764243</v>
      </c>
      <c r="G100" s="130">
        <v>5.4614925267010515</v>
      </c>
      <c r="H100" s="130">
        <v>6.0418907016621031</v>
      </c>
      <c r="I100" s="130">
        <v>6.2706379566750101</v>
      </c>
      <c r="J100" s="130">
        <v>6.9852393445421566</v>
      </c>
      <c r="K100" s="130">
        <v>6.0519477421460977</v>
      </c>
      <c r="L100" s="130">
        <v>5.2216955932577775</v>
      </c>
      <c r="M100" s="130">
        <v>5.8645421118373839</v>
      </c>
      <c r="N100" s="130">
        <v>5.4727079073933016</v>
      </c>
    </row>
    <row r="101" spans="1:14" x14ac:dyDescent="0.2">
      <c r="A101" s="2" t="s">
        <v>5</v>
      </c>
      <c r="B101" s="130">
        <v>4.2452843322978984</v>
      </c>
      <c r="C101" s="130">
        <v>4.6813313536339782</v>
      </c>
      <c r="D101" s="130">
        <v>4.8342645433833074</v>
      </c>
      <c r="E101" s="130">
        <v>4.9082410696862322</v>
      </c>
      <c r="F101" s="130">
        <v>4.0822910059729463</v>
      </c>
      <c r="G101" s="130">
        <v>8.5647029501868843</v>
      </c>
      <c r="H101" s="130">
        <v>9.0036712859577559</v>
      </c>
      <c r="I101" s="130">
        <v>7.3951205381349139</v>
      </c>
      <c r="J101" s="130">
        <v>8.4516567003487459</v>
      </c>
      <c r="K101" s="130">
        <v>5.1831764733942869</v>
      </c>
      <c r="L101" s="130">
        <v>5.5636716366112227</v>
      </c>
      <c r="M101" s="130">
        <v>5.7647300939612069</v>
      </c>
      <c r="N101" s="130">
        <v>5.3941643591254271</v>
      </c>
    </row>
    <row r="102" spans="1:14" x14ac:dyDescent="0.2">
      <c r="A102" s="2" t="s">
        <v>6</v>
      </c>
      <c r="B102" s="130">
        <v>2.0701069829155294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2.7910543891096093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1.3443629666501282</v>
      </c>
      <c r="M102" s="130">
        <v>2.4779855016743011</v>
      </c>
      <c r="N102" s="130">
        <v>1.5880751724352322</v>
      </c>
    </row>
    <row r="103" spans="1:14" x14ac:dyDescent="0.2">
      <c r="A103" s="2" t="s">
        <v>78</v>
      </c>
      <c r="B103" s="130">
        <v>4.9064375703853749</v>
      </c>
      <c r="C103" s="130">
        <v>3.8011699467575131</v>
      </c>
      <c r="D103" s="130">
        <v>4.8088212255545528</v>
      </c>
      <c r="E103" s="130">
        <v>7.3224682152073495</v>
      </c>
      <c r="F103" s="130">
        <v>4.5654405251050161</v>
      </c>
      <c r="G103" s="130">
        <v>6.9576917943611036</v>
      </c>
      <c r="H103" s="130">
        <v>7.0442277617381075</v>
      </c>
      <c r="I103" s="130">
        <v>7.1387380296565208</v>
      </c>
      <c r="J103" s="130">
        <v>7.2341134481584604</v>
      </c>
      <c r="K103" s="130">
        <v>5.1064554381260354</v>
      </c>
      <c r="L103" s="130">
        <v>5.2799281364065331</v>
      </c>
      <c r="M103" s="130">
        <v>4.2742149678764729</v>
      </c>
      <c r="N103" s="130">
        <v>5.3113703903571992</v>
      </c>
    </row>
    <row r="104" spans="1:14" x14ac:dyDescent="0.2">
      <c r="A104" s="2" t="s">
        <v>7</v>
      </c>
      <c r="B104" s="130">
        <v>5.6465755613447435</v>
      </c>
      <c r="C104" s="130">
        <v>5.2809859712348981</v>
      </c>
      <c r="D104" s="130">
        <v>5.4645996826730032</v>
      </c>
      <c r="E104" s="130">
        <v>5.5457610879744443</v>
      </c>
      <c r="F104" s="130">
        <v>3.8141025781317826</v>
      </c>
      <c r="G104" s="130">
        <v>5.150900273778845</v>
      </c>
      <c r="H104" s="130">
        <v>5.2824294901433353</v>
      </c>
      <c r="I104" s="130">
        <v>4.7702717347481371</v>
      </c>
      <c r="J104" s="130">
        <v>4.3854453890198082</v>
      </c>
      <c r="K104" s="130">
        <v>5.5486731688870812</v>
      </c>
      <c r="L104" s="130">
        <v>5.6484621379670834</v>
      </c>
      <c r="M104" s="130">
        <v>4.7244651225691143</v>
      </c>
      <c r="N104" s="130">
        <v>4.5704972923280955</v>
      </c>
    </row>
    <row r="105" spans="1:14" x14ac:dyDescent="0.2">
      <c r="A105" s="2" t="s">
        <v>8</v>
      </c>
      <c r="B105" s="130">
        <v>4.3968928551255759</v>
      </c>
      <c r="C105" s="130">
        <v>4.4391145236259764</v>
      </c>
      <c r="D105" s="130">
        <v>4.6674774984150567</v>
      </c>
      <c r="E105" s="130">
        <v>7.703045620415244</v>
      </c>
      <c r="F105" s="130">
        <v>5.1101635639491239</v>
      </c>
      <c r="G105" s="130">
        <v>10.779583513075629</v>
      </c>
      <c r="H105" s="130">
        <v>8.8171084910514956</v>
      </c>
      <c r="I105" s="130">
        <v>12.722429780882905</v>
      </c>
      <c r="J105" s="130">
        <v>6.9080244317543738</v>
      </c>
      <c r="K105" s="130">
        <v>9.1070895457610543</v>
      </c>
      <c r="L105" s="130">
        <v>6.1507369980023165</v>
      </c>
      <c r="M105" s="130">
        <v>4.8112202438328255</v>
      </c>
      <c r="N105" s="130">
        <v>4.5963114092231754</v>
      </c>
    </row>
    <row r="106" spans="1:14" x14ac:dyDescent="0.2">
      <c r="A106" s="2" t="s">
        <v>9</v>
      </c>
      <c r="B106" s="130">
        <v>5.199502178979075</v>
      </c>
      <c r="C106" s="130">
        <v>4.2302651167944596</v>
      </c>
      <c r="D106" s="130">
        <v>5.8903442272682183</v>
      </c>
      <c r="E106" s="130">
        <v>6.8380641300593741</v>
      </c>
      <c r="F106" s="130">
        <v>5.2947298292222111</v>
      </c>
      <c r="G106" s="130">
        <v>6.3391484460856002</v>
      </c>
      <c r="H106" s="130">
        <v>7.1628751246536222</v>
      </c>
      <c r="I106" s="130">
        <v>7.7449543845439477</v>
      </c>
      <c r="J106" s="130">
        <v>7.2715839136077287</v>
      </c>
      <c r="K106" s="130">
        <v>7.5007887628283729</v>
      </c>
      <c r="L106" s="130">
        <v>7.5596990087796803</v>
      </c>
      <c r="M106" s="130">
        <v>5.6018802871458542</v>
      </c>
      <c r="N106" s="130">
        <v>4.67745842440514</v>
      </c>
    </row>
    <row r="107" spans="1:14" x14ac:dyDescent="0.2">
      <c r="A107" s="2" t="s">
        <v>10</v>
      </c>
      <c r="B107" s="130">
        <v>3.2375601097095279</v>
      </c>
      <c r="C107" s="130">
        <v>4.0250837949980172</v>
      </c>
      <c r="D107" s="130">
        <v>3.914900355291083</v>
      </c>
      <c r="E107" s="130">
        <v>3.5337086099223551</v>
      </c>
      <c r="F107" s="130">
        <v>4.2530258105084835</v>
      </c>
      <c r="G107" s="130">
        <v>3.3815983384000541</v>
      </c>
      <c r="H107" s="130">
        <v>4.6867661430824663</v>
      </c>
      <c r="I107" s="130">
        <v>5.0360803091146122</v>
      </c>
      <c r="J107" s="130">
        <v>5.2254682464629836</v>
      </c>
      <c r="K107" s="130">
        <v>3.416772800103741</v>
      </c>
      <c r="L107" s="130">
        <v>4.1260845160818764</v>
      </c>
      <c r="M107" s="130">
        <v>4.3406558793391987</v>
      </c>
      <c r="N107" s="130">
        <v>3.7474205286690099</v>
      </c>
    </row>
    <row r="108" spans="1:14" x14ac:dyDescent="0.2">
      <c r="A108" s="2" t="s">
        <v>11</v>
      </c>
      <c r="B108" s="130">
        <v>3.6068899564033661</v>
      </c>
      <c r="C108" s="130">
        <v>4.6615717234116589</v>
      </c>
      <c r="D108" s="130">
        <v>4.9315973879580639</v>
      </c>
      <c r="E108" s="130">
        <v>4.2601514935681388</v>
      </c>
      <c r="F108" s="130">
        <v>4.2199521237322637</v>
      </c>
      <c r="G108" s="130">
        <v>5.783793814441335</v>
      </c>
      <c r="H108" s="130">
        <v>6.7730665007746644</v>
      </c>
      <c r="I108" s="130">
        <v>8.0549721987264036</v>
      </c>
      <c r="J108" s="130">
        <v>6.9737286282789288</v>
      </c>
      <c r="K108" s="130">
        <v>5.6404749117141337</v>
      </c>
      <c r="L108" s="130">
        <v>4.0769428903647489</v>
      </c>
      <c r="M108" s="130">
        <v>5.28520830931636</v>
      </c>
      <c r="N108" s="130">
        <v>4.0847001398453093</v>
      </c>
    </row>
    <row r="109" spans="1:14" x14ac:dyDescent="0.2">
      <c r="A109" s="2" t="s">
        <v>12</v>
      </c>
      <c r="B109" s="130">
        <v>5.1958717656517379</v>
      </c>
      <c r="C109" s="130">
        <v>6.0202961904305621</v>
      </c>
      <c r="D109" s="130">
        <v>4.2013935142835477</v>
      </c>
      <c r="E109" s="130">
        <v>6.303244792932289</v>
      </c>
      <c r="F109" s="130">
        <v>5.004026380079118</v>
      </c>
      <c r="G109" s="130">
        <v>6.2582800968898713</v>
      </c>
      <c r="H109" s="130">
        <v>6.546525676510166</v>
      </c>
      <c r="I109" s="130">
        <v>6.1772812060889812</v>
      </c>
      <c r="J109" s="130">
        <v>6.5072893329584023</v>
      </c>
      <c r="K109" s="130">
        <v>4.7336320080415142</v>
      </c>
      <c r="L109" s="130">
        <v>5.3911572450701355</v>
      </c>
      <c r="M109" s="130">
        <v>5.3421324483967902</v>
      </c>
      <c r="N109" s="130">
        <v>5.2066824747651088</v>
      </c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6.5110250155171556</v>
      </c>
      <c r="F110" s="131">
        <v>5.3010846963772682</v>
      </c>
      <c r="G110" s="131">
        <v>7.4143341530374105</v>
      </c>
      <c r="H110" s="131">
        <v>7.9204924322194046</v>
      </c>
      <c r="I110" s="131">
        <v>8.4270624981406748</v>
      </c>
      <c r="J110" s="131">
        <v>7.9175954074918744</v>
      </c>
      <c r="K110" s="131">
        <v>6.6673241498400078</v>
      </c>
      <c r="L110" s="131">
        <v>6.4110979056088455</v>
      </c>
      <c r="M110" s="131">
        <v>6.1692339577077426</v>
      </c>
      <c r="N110" s="131">
        <v>5.6111034565607767</v>
      </c>
    </row>
    <row r="111" spans="1:14" x14ac:dyDescent="0.2">
      <c r="A111" s="12" t="s">
        <v>27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0">
        <v>4.488240183867549</v>
      </c>
      <c r="F112" s="27">
        <v>3.689757165007308</v>
      </c>
      <c r="G112" s="27">
        <v>3.736785855679738</v>
      </c>
      <c r="H112" s="60">
        <v>4.0756195417184236</v>
      </c>
      <c r="I112" s="60">
        <v>4.3503630881635491</v>
      </c>
      <c r="J112" s="60">
        <v>4.1251869234438061</v>
      </c>
      <c r="K112" s="60">
        <v>3.7436057745299887</v>
      </c>
      <c r="L112" s="60">
        <v>3.3081205544418468</v>
      </c>
      <c r="M112" s="60">
        <v>3.4549703347232521</v>
      </c>
      <c r="N112" s="60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0">
        <v>5.8817911869760424</v>
      </c>
      <c r="F113" s="27">
        <v>5.4367102514697327</v>
      </c>
      <c r="G113" s="27">
        <v>5.8643959257525076</v>
      </c>
      <c r="H113" s="60">
        <v>7.0710434405234368</v>
      </c>
      <c r="I113" s="60">
        <v>6.1033137631931575</v>
      </c>
      <c r="J113" s="60">
        <v>6.0683400699804952</v>
      </c>
      <c r="K113" s="60">
        <v>5.1734295687008451</v>
      </c>
      <c r="L113" s="60">
        <v>5.6770720510562382</v>
      </c>
      <c r="M113" s="60">
        <v>6.4091890215097109</v>
      </c>
      <c r="N113" s="60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0">
        <v>2.0229476563303996</v>
      </c>
      <c r="F114" s="27">
        <v>1.2435504982458059</v>
      </c>
      <c r="G114" s="27">
        <v>1.4068336117524278</v>
      </c>
      <c r="H114" s="60">
        <v>1.5027093079936336</v>
      </c>
      <c r="I114" s="60">
        <v>1.6392941778141892</v>
      </c>
      <c r="J114" s="60">
        <v>1.6970259057220343</v>
      </c>
      <c r="K114" s="60">
        <v>1.3056851550949498</v>
      </c>
      <c r="L114" s="60">
        <v>2.6726325895921295</v>
      </c>
      <c r="M114" s="60">
        <v>2.2969946507219707</v>
      </c>
      <c r="N114" s="60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0">
        <v>5.0151375462004371</v>
      </c>
      <c r="F115" s="27">
        <v>3.3438077817314391</v>
      </c>
      <c r="G115" s="27">
        <v>4.4448449299055808</v>
      </c>
      <c r="H115" s="60">
        <v>4.8831122551608148</v>
      </c>
      <c r="I115" s="60">
        <v>4.5733086705325166</v>
      </c>
      <c r="J115" s="60">
        <v>3.9515809492673259</v>
      </c>
      <c r="K115" s="60">
        <v>4.3649270021356825</v>
      </c>
      <c r="L115" s="60">
        <v>5.2234271950528397</v>
      </c>
      <c r="M115" s="60">
        <v>5.7415351467605262</v>
      </c>
      <c r="N115" s="60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0">
        <v>4.4583130109585944</v>
      </c>
      <c r="F116" s="27">
        <v>3.9671229302352433</v>
      </c>
      <c r="G116" s="27">
        <v>4.0640458740990848</v>
      </c>
      <c r="H116" s="60">
        <v>5.3983774570738676</v>
      </c>
      <c r="I116" s="60">
        <v>4.3636479096276908</v>
      </c>
      <c r="J116" s="60">
        <v>3.6658211333532082</v>
      </c>
      <c r="K116" s="60">
        <v>4.1476540607467092</v>
      </c>
      <c r="L116" s="60">
        <v>4.3059968708726473</v>
      </c>
      <c r="M116" s="60">
        <v>4.9603084086570002</v>
      </c>
      <c r="N116" s="60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0">
        <v>4.1498071518425652</v>
      </c>
      <c r="F117" s="27">
        <v>3.7286611356343511</v>
      </c>
      <c r="G117" s="27">
        <v>5.2844128572163278</v>
      </c>
      <c r="H117" s="60">
        <v>3.7176397183829799</v>
      </c>
      <c r="I117" s="60">
        <v>3.9831943980708449</v>
      </c>
      <c r="J117" s="60">
        <v>4.0315540506396959</v>
      </c>
      <c r="K117" s="60">
        <v>3.7351119345106905</v>
      </c>
      <c r="L117" s="60">
        <v>3.868762330769417</v>
      </c>
      <c r="M117" s="60">
        <v>6.1625132103023725</v>
      </c>
      <c r="N117" s="60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0">
        <v>5.5570673355243869</v>
      </c>
      <c r="F118" s="27">
        <v>4.1968181620922378</v>
      </c>
      <c r="G118" s="27">
        <v>4.7282675539615102</v>
      </c>
      <c r="H118" s="60">
        <v>4.6436050256092134</v>
      </c>
      <c r="I118" s="60">
        <v>4.9750679497248989</v>
      </c>
      <c r="J118" s="60">
        <v>4.677097286673555</v>
      </c>
      <c r="K118" s="60">
        <v>3.9402943344353583</v>
      </c>
      <c r="L118" s="60">
        <v>5.5434632150444765</v>
      </c>
      <c r="M118" s="60">
        <v>6.0855681137706217</v>
      </c>
      <c r="N118" s="60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0">
        <v>3.732051572497721</v>
      </c>
      <c r="F119" s="27">
        <v>3.0924184049036234</v>
      </c>
      <c r="G119" s="27">
        <v>2.9522707327850881</v>
      </c>
      <c r="H119" s="60">
        <v>3.5219297334410666</v>
      </c>
      <c r="I119" s="60">
        <v>3.9204863037059847</v>
      </c>
      <c r="J119" s="60">
        <v>3.5639640515069715</v>
      </c>
      <c r="K119" s="60">
        <v>2.849993605697017</v>
      </c>
      <c r="L119" s="60">
        <v>3.6862901163219375</v>
      </c>
      <c r="M119" s="60">
        <v>4.122659290286661</v>
      </c>
      <c r="N119" s="60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0">
        <v>5.7550050153217187</v>
      </c>
      <c r="F120" s="27">
        <v>5.0140702140666997</v>
      </c>
      <c r="G120" s="27">
        <v>4.1841125000313308</v>
      </c>
      <c r="H120" s="60">
        <v>5.0566537001658762</v>
      </c>
      <c r="I120" s="60">
        <v>4.9679051725413821</v>
      </c>
      <c r="J120" s="60">
        <v>4.734139271200104</v>
      </c>
      <c r="K120" s="60">
        <v>4.7753565384815353</v>
      </c>
      <c r="L120" s="60">
        <v>4.3890417867371418</v>
      </c>
      <c r="M120" s="60">
        <v>5.3795251378509388</v>
      </c>
      <c r="N120" s="60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0">
        <v>4.5273212638091467</v>
      </c>
      <c r="F121" s="27">
        <v>3.9421917604435186</v>
      </c>
      <c r="G121" s="27">
        <v>3.8473201891168376</v>
      </c>
      <c r="H121" s="60">
        <v>5.0005145898053156</v>
      </c>
      <c r="I121" s="60">
        <v>5.2328882761412867</v>
      </c>
      <c r="J121" s="60">
        <v>5.0492671725390492</v>
      </c>
      <c r="K121" s="60">
        <v>4.0262201508290403</v>
      </c>
      <c r="L121" s="60">
        <v>4.434368026816049</v>
      </c>
      <c r="M121" s="60">
        <v>4.3323758723781065</v>
      </c>
      <c r="N121" s="60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3.7596171583482239</v>
      </c>
      <c r="C124" s="60">
        <v>3.2028452484975607</v>
      </c>
      <c r="D124" s="60">
        <v>3.192543571710285</v>
      </c>
      <c r="E124" s="60">
        <v>3.8169105038068953</v>
      </c>
      <c r="F124" s="60">
        <v>3.6890158180662396</v>
      </c>
      <c r="G124" s="60">
        <v>3.0465172288942903</v>
      </c>
      <c r="H124" s="60">
        <v>3.7629335152306256</v>
      </c>
      <c r="I124" s="60">
        <v>4.1904428666034814</v>
      </c>
      <c r="J124" s="60">
        <v>3.4090432279109848</v>
      </c>
      <c r="K124" s="60">
        <v>3.8281758085598225</v>
      </c>
      <c r="L124" s="60">
        <v>6.3549707013671188</v>
      </c>
      <c r="M124" s="60">
        <v>6.63165731691016</v>
      </c>
      <c r="N124" s="60">
        <v>5.2366339812991942</v>
      </c>
    </row>
    <row r="125" spans="1:14" s="34" customFormat="1" x14ac:dyDescent="0.2">
      <c r="A125" s="2" t="s">
        <v>5</v>
      </c>
      <c r="B125" s="60">
        <v>5.6248429686739785</v>
      </c>
      <c r="C125" s="60">
        <v>5.2282736115155215</v>
      </c>
      <c r="D125" s="60">
        <v>5.9145474288447843</v>
      </c>
      <c r="E125" s="60">
        <v>4.5172834881370054</v>
      </c>
      <c r="F125" s="60">
        <v>5.8906818425107694</v>
      </c>
      <c r="G125" s="60">
        <v>3.9391438039259512</v>
      </c>
      <c r="H125" s="60">
        <v>4.4156402510541719</v>
      </c>
      <c r="I125" s="60">
        <v>5.7859900184745063</v>
      </c>
      <c r="J125" s="60">
        <v>4.6827585781955037</v>
      </c>
      <c r="K125" s="60">
        <v>3.7575332836733835</v>
      </c>
      <c r="L125" s="60">
        <v>4.18514752770034</v>
      </c>
      <c r="M125" s="60">
        <v>3.8916182458230666</v>
      </c>
      <c r="N125" s="60">
        <v>4.3082789227858367</v>
      </c>
    </row>
    <row r="126" spans="1:14" s="34" customFormat="1" x14ac:dyDescent="0.2">
      <c r="A126" s="2" t="s">
        <v>6</v>
      </c>
      <c r="B126" s="60">
        <v>1.8063041276372098</v>
      </c>
      <c r="C126" s="60">
        <v>1.5942766064732132</v>
      </c>
      <c r="D126" s="60">
        <v>1.4599930532144911</v>
      </c>
      <c r="E126" s="60">
        <v>2.3071344530624844</v>
      </c>
      <c r="F126" s="60">
        <v>1.5959545348433395</v>
      </c>
      <c r="G126" s="60">
        <v>1.6509117222091907</v>
      </c>
      <c r="H126" s="60">
        <v>1.8827793296485011</v>
      </c>
      <c r="I126" s="60">
        <v>1.9612531732139229</v>
      </c>
      <c r="J126" s="60">
        <v>2.1412993968613225</v>
      </c>
      <c r="K126" s="60">
        <v>1.2260996923049117</v>
      </c>
      <c r="L126" s="60">
        <v>2.3345977808381537</v>
      </c>
      <c r="M126" s="60">
        <v>1.6970855533412856</v>
      </c>
      <c r="N126" s="60">
        <v>1.6452726786561582</v>
      </c>
    </row>
    <row r="127" spans="1:14" s="34" customFormat="1" x14ac:dyDescent="0.2">
      <c r="A127" s="2" t="s">
        <v>78</v>
      </c>
      <c r="B127" s="60">
        <v>4.5041143823607896</v>
      </c>
      <c r="C127" s="60">
        <v>5.3201739654120912</v>
      </c>
      <c r="D127" s="60">
        <v>5.7286592989537484</v>
      </c>
      <c r="E127" s="60">
        <v>5.6805540202705309</v>
      </c>
      <c r="F127" s="60">
        <v>4.6699783808980762</v>
      </c>
      <c r="G127" s="60">
        <v>4.4389561640422084</v>
      </c>
      <c r="H127" s="60">
        <v>4.653459924967251</v>
      </c>
      <c r="I127" s="60">
        <v>5.0550462038282751</v>
      </c>
      <c r="J127" s="60">
        <v>5.4091537693572258</v>
      </c>
      <c r="K127" s="60">
        <v>4.1318761657681726</v>
      </c>
      <c r="L127" s="60">
        <v>4.2147054681275762</v>
      </c>
      <c r="M127" s="60">
        <v>4.1570514326506425</v>
      </c>
      <c r="N127" s="60">
        <v>5.0811948711061206</v>
      </c>
    </row>
    <row r="128" spans="1:14" s="34" customFormat="1" x14ac:dyDescent="0.2">
      <c r="A128" s="2" t="s">
        <v>7</v>
      </c>
      <c r="B128" s="60">
        <v>3.904117207627896</v>
      </c>
      <c r="C128" s="60">
        <v>4.6659029568767361</v>
      </c>
      <c r="D128" s="60">
        <v>4.6991303534355549</v>
      </c>
      <c r="E128" s="60">
        <v>4.922488882265073</v>
      </c>
      <c r="F128" s="60">
        <v>5.2635420415990577</v>
      </c>
      <c r="G128" s="60">
        <v>4.3690404056967331</v>
      </c>
      <c r="H128" s="60">
        <v>3.8725785955694736</v>
      </c>
      <c r="I128" s="60">
        <v>4.173026907785073</v>
      </c>
      <c r="J128" s="60">
        <v>4.5742158605123677</v>
      </c>
      <c r="K128" s="60">
        <v>3.0894869174950559</v>
      </c>
      <c r="L128" s="60">
        <v>4.1110287585947365</v>
      </c>
      <c r="M128" s="60">
        <v>3.6931152631350188</v>
      </c>
      <c r="N128" s="60">
        <v>4.1940364347880541</v>
      </c>
    </row>
    <row r="129" spans="1:14" s="34" customFormat="1" x14ac:dyDescent="0.2">
      <c r="A129" s="2" t="s">
        <v>8</v>
      </c>
      <c r="B129" s="60">
        <v>4.7012614030724214</v>
      </c>
      <c r="C129" s="60">
        <v>5.590096060739544</v>
      </c>
      <c r="D129" s="60">
        <v>4.3052199789109782</v>
      </c>
      <c r="E129" s="60">
        <v>3.8068643804352709</v>
      </c>
      <c r="F129" s="60">
        <v>3.9721297385420753</v>
      </c>
      <c r="G129" s="60">
        <v>2.8332440976874973</v>
      </c>
      <c r="H129" s="60">
        <v>3.0848305606384074</v>
      </c>
      <c r="I129" s="60">
        <v>3.5871680752904611</v>
      </c>
      <c r="J129" s="60">
        <v>3.7290536359813133</v>
      </c>
      <c r="K129" s="60">
        <v>2.7688587265985016</v>
      </c>
      <c r="L129" s="60">
        <v>3.1178921710126963</v>
      </c>
      <c r="M129" s="60">
        <v>3.2857275667770618</v>
      </c>
      <c r="N129" s="60">
        <v>2.9601984986166872</v>
      </c>
    </row>
    <row r="130" spans="1:14" s="34" customFormat="1" x14ac:dyDescent="0.2">
      <c r="A130" s="2" t="s">
        <v>9</v>
      </c>
      <c r="B130" s="60">
        <v>5.1456139223858344</v>
      </c>
      <c r="C130" s="60">
        <v>5.4635563893448698</v>
      </c>
      <c r="D130" s="60">
        <v>4.8918003422334086</v>
      </c>
      <c r="E130" s="60">
        <v>4.332741146368714</v>
      </c>
      <c r="F130" s="60">
        <v>3.5057628914819889</v>
      </c>
      <c r="G130" s="60">
        <v>3.3328670547654204</v>
      </c>
      <c r="H130" s="60">
        <v>3.9318347875616966</v>
      </c>
      <c r="I130" s="60">
        <v>5.0090834236964614</v>
      </c>
      <c r="J130" s="60">
        <v>5.181710267774049</v>
      </c>
      <c r="K130" s="60">
        <v>3.9601542390348849</v>
      </c>
      <c r="L130" s="60">
        <v>4.8305553949919302</v>
      </c>
      <c r="M130" s="60">
        <v>3.7123501876330223</v>
      </c>
      <c r="N130" s="60">
        <v>3.9714029883280042</v>
      </c>
    </row>
    <row r="131" spans="1:14" s="34" customFormat="1" x14ac:dyDescent="0.2">
      <c r="A131" s="2" t="s">
        <v>10</v>
      </c>
      <c r="B131" s="60">
        <v>3.6266175235779285</v>
      </c>
      <c r="C131" s="60">
        <v>3.7237653983958716</v>
      </c>
      <c r="D131" s="60">
        <v>3.4092150682640598</v>
      </c>
      <c r="E131" s="60">
        <v>3.5494149035685933</v>
      </c>
      <c r="F131" s="60">
        <v>3.2442388311388988</v>
      </c>
      <c r="G131" s="60">
        <v>2.588086373008573</v>
      </c>
      <c r="H131" s="60">
        <v>3.6524677417081004</v>
      </c>
      <c r="I131" s="60">
        <v>4.5861595968543849</v>
      </c>
      <c r="J131" s="60">
        <v>4.1713473139004913</v>
      </c>
      <c r="K131" s="60">
        <v>2.6766568149126266</v>
      </c>
      <c r="L131" s="60">
        <v>4.2380393175536941</v>
      </c>
      <c r="M131" s="60">
        <v>3.5761433917512129</v>
      </c>
      <c r="N131" s="60">
        <v>3.4648952566271158</v>
      </c>
    </row>
    <row r="132" spans="1:14" s="34" customFormat="1" x14ac:dyDescent="0.2">
      <c r="A132" s="2" t="s">
        <v>11</v>
      </c>
      <c r="B132" s="60">
        <v>4.1943666418070151</v>
      </c>
      <c r="C132" s="60">
        <v>4.0145659873204318</v>
      </c>
      <c r="D132" s="60">
        <v>4.3217177900887469</v>
      </c>
      <c r="E132" s="60">
        <v>4.5808119439753883</v>
      </c>
      <c r="F132" s="60">
        <v>4.40010467881977</v>
      </c>
      <c r="G132" s="60">
        <v>3.5905781690565663</v>
      </c>
      <c r="H132" s="60">
        <v>4.3539299774293507</v>
      </c>
      <c r="I132" s="60">
        <v>4.3928837456154595</v>
      </c>
      <c r="J132" s="60">
        <v>5.1937685882360576</v>
      </c>
      <c r="K132" s="60">
        <v>4.0813118051574948</v>
      </c>
      <c r="L132" s="60">
        <v>3.9274267560526952</v>
      </c>
      <c r="M132" s="60">
        <v>3.69494490447646</v>
      </c>
      <c r="N132" s="60">
        <v>3.9599502692032948</v>
      </c>
    </row>
    <row r="133" spans="1:14" s="34" customFormat="1" x14ac:dyDescent="0.2">
      <c r="A133" s="2" t="s">
        <v>12</v>
      </c>
      <c r="B133" s="60">
        <v>3.4284487106853367</v>
      </c>
      <c r="C133" s="60">
        <v>4.4254017757031567</v>
      </c>
      <c r="D133" s="60">
        <v>3.0532503314467667</v>
      </c>
      <c r="E133" s="60">
        <v>3.953882388599903</v>
      </c>
      <c r="F133" s="60">
        <v>3.5542352833227508</v>
      </c>
      <c r="G133" s="60">
        <v>2.8709928275743408</v>
      </c>
      <c r="H133" s="60">
        <v>3.6909216077190345</v>
      </c>
      <c r="I133" s="60">
        <v>3.7248776385057654</v>
      </c>
      <c r="J133" s="60">
        <v>3.7081381091031336</v>
      </c>
      <c r="K133" s="60">
        <v>3.5874495449710682</v>
      </c>
      <c r="L133" s="60">
        <v>4.5690799333656678</v>
      </c>
      <c r="M133" s="60">
        <v>3.6146191285839686</v>
      </c>
      <c r="N133" s="60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3.3627175892404897</v>
      </c>
      <c r="C136" s="60">
        <v>3.4116206335470354</v>
      </c>
      <c r="D136" s="60">
        <v>3.4006039364062706</v>
      </c>
      <c r="E136" s="60">
        <v>3.7760306359855806</v>
      </c>
      <c r="F136" s="60">
        <v>3.2446468385600085</v>
      </c>
      <c r="G136" s="60">
        <v>2.9121425906327087</v>
      </c>
      <c r="H136" s="60">
        <v>3.4746737859672359</v>
      </c>
      <c r="I136" s="60">
        <v>3.6659761153057437</v>
      </c>
      <c r="J136" s="60">
        <v>3.8997342992008139</v>
      </c>
      <c r="K136" s="60">
        <v>3.294222387760132</v>
      </c>
      <c r="L136" s="60">
        <v>3.4719530981955065</v>
      </c>
      <c r="M136" s="60">
        <v>4.4163801465174739</v>
      </c>
      <c r="N136" s="60">
        <v>3.4870020798807868</v>
      </c>
    </row>
    <row r="137" spans="1:14" s="34" customFormat="1" x14ac:dyDescent="0.2">
      <c r="A137" s="2" t="s">
        <v>5</v>
      </c>
      <c r="B137" s="60">
        <v>4.7989566832603696</v>
      </c>
      <c r="C137" s="60">
        <v>4.2628193388015578</v>
      </c>
      <c r="D137" s="60">
        <v>4.0138457730498223</v>
      </c>
      <c r="E137" s="60">
        <v>5.4994928154626583</v>
      </c>
      <c r="F137" s="60">
        <v>4.0900433135031244</v>
      </c>
      <c r="G137" s="60">
        <v>3.5959039723182453</v>
      </c>
      <c r="H137" s="60">
        <v>5.148079531169091</v>
      </c>
      <c r="I137" s="60">
        <v>5.1439691884707592</v>
      </c>
      <c r="J137" s="60">
        <v>4.8811631774363606</v>
      </c>
      <c r="K137" s="60">
        <v>3.585250649433501</v>
      </c>
      <c r="L137" s="60">
        <v>4.9913045375440488</v>
      </c>
      <c r="M137" s="60">
        <v>7.0549778140200559</v>
      </c>
      <c r="N137" s="60">
        <v>5.1005456911414484</v>
      </c>
    </row>
    <row r="138" spans="1:14" s="34" customFormat="1" x14ac:dyDescent="0.2">
      <c r="A138" s="2" t="s">
        <v>6</v>
      </c>
      <c r="B138" s="60">
        <v>1.564642158816957</v>
      </c>
      <c r="C138" s="60">
        <v>2.2396593319171134</v>
      </c>
      <c r="D138" s="60">
        <v>2.4094019308707524</v>
      </c>
      <c r="E138" s="60">
        <v>1.787040423026756</v>
      </c>
      <c r="F138" s="60">
        <v>0.83945023007009434</v>
      </c>
      <c r="G138" s="60">
        <v>1.6039277261735789</v>
      </c>
      <c r="H138" s="60">
        <v>1.5313226816724099</v>
      </c>
      <c r="I138" s="60">
        <v>1.4984283282270012</v>
      </c>
      <c r="J138" s="60">
        <v>1.716371554943718</v>
      </c>
      <c r="K138" s="60">
        <v>1.2363547101557544</v>
      </c>
      <c r="L138" s="60">
        <v>1.8057849192696906</v>
      </c>
      <c r="M138" s="60">
        <v>6.02733744738069</v>
      </c>
      <c r="N138" s="60">
        <v>2.2612928056292665</v>
      </c>
    </row>
    <row r="139" spans="1:14" s="34" customFormat="1" x14ac:dyDescent="0.2">
      <c r="A139" s="2" t="s">
        <v>78</v>
      </c>
      <c r="B139" s="60">
        <v>4.5030948229304828</v>
      </c>
      <c r="C139" s="60">
        <v>4.7302622070699432</v>
      </c>
      <c r="D139" s="60">
        <v>5.1327134956931086</v>
      </c>
      <c r="E139" s="60">
        <v>5.3271001568195233</v>
      </c>
      <c r="F139" s="60">
        <v>4.7659935241361451</v>
      </c>
      <c r="G139" s="60">
        <v>4.3906564669072736</v>
      </c>
      <c r="H139" s="60">
        <v>6.0112999896421258</v>
      </c>
      <c r="I139" s="60">
        <v>6.7249199074108414</v>
      </c>
      <c r="J139" s="60">
        <v>6.270455363669206</v>
      </c>
      <c r="K139" s="60">
        <v>4.8684957840134624</v>
      </c>
      <c r="L139" s="60">
        <v>5.2701089127646599</v>
      </c>
      <c r="M139" s="60">
        <v>7.0911202953096257</v>
      </c>
      <c r="N139" s="60">
        <v>5.6642294166519411</v>
      </c>
    </row>
    <row r="140" spans="1:14" s="34" customFormat="1" x14ac:dyDescent="0.2">
      <c r="A140" s="2" t="s">
        <v>7</v>
      </c>
      <c r="B140" s="60">
        <v>4.2090337902471484</v>
      </c>
      <c r="C140" s="60">
        <v>4.0528893554477419</v>
      </c>
      <c r="D140" s="60">
        <v>4.1457886076556649</v>
      </c>
      <c r="E140" s="60">
        <v>4.6795572723305705</v>
      </c>
      <c r="F140" s="60">
        <v>3.6005140592151998</v>
      </c>
      <c r="G140" s="60">
        <v>3.1683756362008855</v>
      </c>
      <c r="H140" s="60">
        <v>4.098231592977049</v>
      </c>
      <c r="I140" s="60">
        <v>4.8660931748110032</v>
      </c>
      <c r="J140" s="60">
        <v>4.336614371733714</v>
      </c>
      <c r="K140" s="60">
        <v>3.1597244450046342</v>
      </c>
      <c r="L140" s="60">
        <v>4.0216869430681692</v>
      </c>
      <c r="M140" s="60">
        <v>5.1670312620764882</v>
      </c>
      <c r="N140" s="60">
        <v>4.4107776487664028</v>
      </c>
    </row>
    <row r="141" spans="1:14" s="34" customFormat="1" x14ac:dyDescent="0.2">
      <c r="A141" s="2" t="s">
        <v>8</v>
      </c>
      <c r="B141" s="60">
        <v>2.5561402754916243</v>
      </c>
      <c r="C141" s="60">
        <v>2.7451149055294812</v>
      </c>
      <c r="D141" s="60">
        <v>3.6778900700853931</v>
      </c>
      <c r="E141" s="60">
        <v>3.4846342857078962</v>
      </c>
      <c r="F141" s="60">
        <v>3.1584094420168527</v>
      </c>
      <c r="G141" s="60">
        <v>2.9813304177338003</v>
      </c>
      <c r="H141" s="60">
        <v>3.4719314945413817</v>
      </c>
      <c r="I141" s="60">
        <v>4.5685425112341012</v>
      </c>
      <c r="J141" s="60">
        <v>4.274084729819271</v>
      </c>
      <c r="K141" s="60">
        <v>2.651890869209319</v>
      </c>
      <c r="L141" s="60">
        <v>3.0997525481865993</v>
      </c>
      <c r="M141" s="60">
        <v>7.2348348044201867</v>
      </c>
      <c r="N141" s="60">
        <v>3.1947592506165785</v>
      </c>
    </row>
    <row r="142" spans="1:14" s="34" customFormat="1" x14ac:dyDescent="0.2">
      <c r="A142" s="2" t="s">
        <v>9</v>
      </c>
      <c r="B142" s="60">
        <v>3.151210674403583</v>
      </c>
      <c r="C142" s="60">
        <v>3.3547547561034774</v>
      </c>
      <c r="D142" s="60">
        <v>4.1262879375487689</v>
      </c>
      <c r="E142" s="60">
        <v>4.4767390988142175</v>
      </c>
      <c r="F142" s="60">
        <v>4.0825123742956482</v>
      </c>
      <c r="G142" s="60">
        <v>3.1852677666053064</v>
      </c>
      <c r="H142" s="60">
        <v>4.7279449350330331</v>
      </c>
      <c r="I142" s="60">
        <v>5.1958656498311111</v>
      </c>
      <c r="J142" s="60">
        <v>5.5886283381239572</v>
      </c>
      <c r="K142" s="60">
        <v>3.8498017068417711</v>
      </c>
      <c r="L142" s="60">
        <v>4.4082214992269249</v>
      </c>
      <c r="M142" s="60">
        <v>7.3880179245525257</v>
      </c>
      <c r="N142" s="60">
        <v>3.4147602827228867</v>
      </c>
    </row>
    <row r="143" spans="1:14" s="34" customFormat="1" x14ac:dyDescent="0.2">
      <c r="A143" s="2" t="s">
        <v>10</v>
      </c>
      <c r="B143" s="60">
        <v>3.8495384752699682</v>
      </c>
      <c r="C143" s="60">
        <v>3.6450644675418631</v>
      </c>
      <c r="D143" s="60">
        <v>3.4665997026543542</v>
      </c>
      <c r="E143" s="60">
        <v>3.9448923025074456</v>
      </c>
      <c r="F143" s="60">
        <v>3.5825541232129496</v>
      </c>
      <c r="G143" s="60">
        <v>3.1892699171589296</v>
      </c>
      <c r="H143" s="60">
        <v>3.6889939116701393</v>
      </c>
      <c r="I143" s="60">
        <v>4.2262635279094791</v>
      </c>
      <c r="J143" s="60">
        <v>4.3694201532365531</v>
      </c>
      <c r="K143" s="60">
        <v>2.7289792168143467</v>
      </c>
      <c r="L143" s="60">
        <v>3.6690475459938638</v>
      </c>
      <c r="M143" s="60">
        <v>3.7778710872786161</v>
      </c>
      <c r="N143" s="60">
        <v>3.7441741778331976</v>
      </c>
    </row>
    <row r="144" spans="1:14" s="34" customFormat="1" x14ac:dyDescent="0.2">
      <c r="A144" s="2" t="s">
        <v>11</v>
      </c>
      <c r="B144" s="60">
        <v>4.970619990867494</v>
      </c>
      <c r="C144" s="60">
        <v>3.1813161036110338</v>
      </c>
      <c r="D144" s="60">
        <v>3.3732046506974882</v>
      </c>
      <c r="E144" s="60">
        <v>4.038582894229461</v>
      </c>
      <c r="F144" s="60">
        <v>3.4422281695060231</v>
      </c>
      <c r="G144" s="60">
        <v>2.8441519356501628</v>
      </c>
      <c r="H144" s="60">
        <v>4.0362838364813527</v>
      </c>
      <c r="I144" s="60">
        <v>4.5417074324642588</v>
      </c>
      <c r="J144" s="60">
        <v>4.6468745155544715</v>
      </c>
      <c r="K144" s="60">
        <v>4.3099918819108414</v>
      </c>
      <c r="L144" s="60">
        <v>3.8404463715287624</v>
      </c>
      <c r="M144" s="60">
        <v>5.68259086167446</v>
      </c>
      <c r="N144" s="60">
        <v>3.1378640776423179</v>
      </c>
    </row>
    <row r="145" spans="1:14" s="34" customFormat="1" x14ac:dyDescent="0.2">
      <c r="A145" s="2" t="s">
        <v>12</v>
      </c>
      <c r="B145" s="60">
        <v>3.6018317582622412</v>
      </c>
      <c r="C145" s="60">
        <v>3.7072109747662858</v>
      </c>
      <c r="D145" s="60">
        <v>3.4565806131001997</v>
      </c>
      <c r="E145" s="60">
        <v>4.1217493203404238</v>
      </c>
      <c r="F145" s="60">
        <v>4.0757052852536626</v>
      </c>
      <c r="G145" s="60">
        <v>3.1715024235145957</v>
      </c>
      <c r="H145" s="60">
        <v>3.9008050974244761</v>
      </c>
      <c r="I145" s="60">
        <v>4.2312011941610166</v>
      </c>
      <c r="J145" s="60">
        <v>4.2303158535155587</v>
      </c>
      <c r="K145" s="60">
        <v>2.7740224803060642</v>
      </c>
      <c r="L145" s="60">
        <v>4.2415521984347766</v>
      </c>
      <c r="M145" s="60">
        <v>4.1822515353459417</v>
      </c>
      <c r="N145" s="60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3.0656374709437619</v>
      </c>
      <c r="C148" s="60">
        <v>4.2688356826815372</v>
      </c>
      <c r="D148" s="60">
        <v>3.4038606338198352</v>
      </c>
      <c r="E148" s="60">
        <v>3.4812629026470776</v>
      </c>
      <c r="F148" s="60">
        <v>4.0911443838217956</v>
      </c>
      <c r="G148" s="60">
        <v>3.2174925374863559</v>
      </c>
      <c r="H148" s="60">
        <v>3.9689431437928326</v>
      </c>
      <c r="I148" s="60">
        <v>3.6132312727060207</v>
      </c>
      <c r="J148" s="60">
        <v>4.2125480868529124</v>
      </c>
      <c r="K148" s="60">
        <v>3.5642695870690329</v>
      </c>
      <c r="L148" s="60">
        <v>3.5201656486910502</v>
      </c>
      <c r="M148" s="60">
        <v>3.4255755135971819</v>
      </c>
      <c r="N148" s="60">
        <v>3.6227271528962786</v>
      </c>
    </row>
    <row r="149" spans="1:14" x14ac:dyDescent="0.2">
      <c r="A149" s="2" t="s">
        <v>5</v>
      </c>
      <c r="B149" s="60">
        <v>3.9804304582729197</v>
      </c>
      <c r="C149" s="60">
        <v>6.1680297123115277</v>
      </c>
      <c r="D149" s="60">
        <v>3.9711611634037989</v>
      </c>
      <c r="E149" s="60">
        <v>4.4770924318710907</v>
      </c>
      <c r="F149" s="60">
        <v>4.0164765460820506</v>
      </c>
      <c r="G149" s="60">
        <v>5.0356756534103502</v>
      </c>
      <c r="H149" s="60">
        <v>5.5349237789970402</v>
      </c>
      <c r="I149" s="60">
        <v>4.1320827883648938</v>
      </c>
      <c r="J149" s="60">
        <v>4.0019574549609249</v>
      </c>
      <c r="K149" s="60">
        <v>3.7825930361508773</v>
      </c>
      <c r="L149" s="60">
        <v>3.6464665067200488</v>
      </c>
      <c r="M149" s="60">
        <v>3.8614413044686655</v>
      </c>
      <c r="N149" s="60">
        <v>3.3609749790245389</v>
      </c>
    </row>
    <row r="150" spans="1:14" x14ac:dyDescent="0.2">
      <c r="A150" s="2" t="s">
        <v>6</v>
      </c>
      <c r="B150" s="60">
        <v>1.8731226528353018</v>
      </c>
      <c r="C150" s="60">
        <v>4.5919662620443642</v>
      </c>
      <c r="D150" s="60">
        <v>1.766188455467901</v>
      </c>
      <c r="E150" s="60">
        <v>2.0431454661255541</v>
      </c>
      <c r="F150" s="60">
        <v>1.9273822143756747</v>
      </c>
      <c r="G150" s="60">
        <v>3.4419058042703079</v>
      </c>
      <c r="H150" s="60">
        <v>1.8262283869027387</v>
      </c>
      <c r="I150" s="60">
        <v>1.5306524850124208</v>
      </c>
      <c r="J150" s="60">
        <v>1.5441573670887396</v>
      </c>
      <c r="K150" s="60">
        <v>0.8268864177653461</v>
      </c>
      <c r="L150" s="60">
        <v>1.7759995660882177</v>
      </c>
      <c r="M150" s="60">
        <v>2.1395242439602105</v>
      </c>
      <c r="N150" s="60">
        <v>1.4739692173173844</v>
      </c>
    </row>
    <row r="151" spans="1:14" x14ac:dyDescent="0.2">
      <c r="A151" s="2" t="s">
        <v>78</v>
      </c>
      <c r="B151" s="60">
        <v>4.687359671064983</v>
      </c>
      <c r="C151" s="60">
        <v>5.4873537718642753</v>
      </c>
      <c r="D151" s="60">
        <v>4.6929798727868146</v>
      </c>
      <c r="E151" s="60">
        <v>4.7097783650112701</v>
      </c>
      <c r="F151" s="60">
        <v>5.3100561159652822</v>
      </c>
      <c r="G151" s="60">
        <v>4.468247610155248</v>
      </c>
      <c r="H151" s="60">
        <v>4.9243262068206795</v>
      </c>
      <c r="I151" s="60">
        <v>4.721312855159189</v>
      </c>
      <c r="J151" s="60">
        <v>5.112905562051532</v>
      </c>
      <c r="K151" s="60">
        <v>4.0287056294332615</v>
      </c>
      <c r="L151" s="60">
        <v>5.4900254224391922</v>
      </c>
      <c r="M151" s="60">
        <v>5.1066676431231546</v>
      </c>
      <c r="N151" s="60">
        <v>4.885129030233422</v>
      </c>
    </row>
    <row r="152" spans="1:14" x14ac:dyDescent="0.2">
      <c r="A152" s="2" t="s">
        <v>7</v>
      </c>
      <c r="B152" s="60">
        <v>3.6374387042927565</v>
      </c>
      <c r="C152" s="60">
        <v>4.5613640207259376</v>
      </c>
      <c r="D152" s="60">
        <v>4.1682129974877533</v>
      </c>
      <c r="E152" s="60">
        <v>4.4540174190571493</v>
      </c>
      <c r="F152" s="60">
        <v>3.9226355027239412</v>
      </c>
      <c r="G152" s="60">
        <v>3.5530669890827387</v>
      </c>
      <c r="H152" s="60">
        <v>3.9191366712907469</v>
      </c>
      <c r="I152" s="60">
        <v>3.8825385019699379</v>
      </c>
      <c r="J152" s="60">
        <v>4.6369739324697177</v>
      </c>
      <c r="K152" s="60">
        <v>3.2268131298145373</v>
      </c>
      <c r="L152" s="60">
        <v>4.6211003959142118</v>
      </c>
      <c r="M152" s="60">
        <v>4.4050383067796375</v>
      </c>
      <c r="N152" s="60">
        <v>3.7624674525774884</v>
      </c>
    </row>
    <row r="153" spans="1:14" x14ac:dyDescent="0.2">
      <c r="A153" s="2" t="s">
        <v>8</v>
      </c>
      <c r="B153" s="60">
        <v>2.670628097209327</v>
      </c>
      <c r="C153" s="60">
        <v>5.1967695160952427</v>
      </c>
      <c r="D153" s="60">
        <v>2.741836273081097</v>
      </c>
      <c r="E153" s="60">
        <v>2.5915475622499087</v>
      </c>
      <c r="F153" s="60">
        <v>2.4815470816479523</v>
      </c>
      <c r="G153" s="60">
        <v>2.5490227052280483</v>
      </c>
      <c r="H153" s="60">
        <v>2.3742694018652757</v>
      </c>
      <c r="I153" s="60">
        <v>2.5452131545718517</v>
      </c>
      <c r="J153" s="60">
        <v>3.9218003002342527</v>
      </c>
      <c r="K153" s="60">
        <v>2.1435041054179962</v>
      </c>
      <c r="L153" s="60">
        <v>2.6291203384929673</v>
      </c>
      <c r="M153" s="60">
        <v>2.4345630294073182</v>
      </c>
      <c r="N153" s="60">
        <v>2.7977736695832172</v>
      </c>
    </row>
    <row r="154" spans="1:14" x14ac:dyDescent="0.2">
      <c r="A154" s="2" t="s">
        <v>9</v>
      </c>
      <c r="B154" s="60">
        <v>2.6664731577661764</v>
      </c>
      <c r="C154" s="60">
        <v>5.5873035555491875</v>
      </c>
      <c r="D154" s="60">
        <v>2.6690146760689384</v>
      </c>
      <c r="E154" s="60">
        <v>2.9882440340507603</v>
      </c>
      <c r="F154" s="60">
        <v>2.8716823859608938</v>
      </c>
      <c r="G154" s="60">
        <v>2.6870851836496401</v>
      </c>
      <c r="H154" s="60">
        <v>3.2687681540267204</v>
      </c>
      <c r="I154" s="60">
        <v>3.4715386924548723</v>
      </c>
      <c r="J154" s="60">
        <v>3.2020453818943668</v>
      </c>
      <c r="K154" s="60">
        <v>3.0425622685583726</v>
      </c>
      <c r="L154" s="60">
        <v>3.4610779908030214</v>
      </c>
      <c r="M154" s="60">
        <v>2.7317884226446258</v>
      </c>
      <c r="N154" s="60">
        <v>2.9524168316730277</v>
      </c>
    </row>
    <row r="155" spans="1:14" x14ac:dyDescent="0.2">
      <c r="A155" s="2" t="s">
        <v>10</v>
      </c>
      <c r="B155" s="60">
        <v>2.8004576418535829</v>
      </c>
      <c r="C155" s="60">
        <v>3.3495045440736604</v>
      </c>
      <c r="D155" s="60">
        <v>3.0011596565081375</v>
      </c>
      <c r="E155" s="60">
        <v>3.8865744380074667</v>
      </c>
      <c r="F155" s="60">
        <v>3.3596077561647153</v>
      </c>
      <c r="G155" s="60">
        <v>3.4726742767054217</v>
      </c>
      <c r="H155" s="60">
        <v>4.1011049899284817</v>
      </c>
      <c r="I155" s="60">
        <v>3.7715672833945018</v>
      </c>
      <c r="J155" s="60">
        <v>4.0627455464429634</v>
      </c>
      <c r="K155" s="60">
        <v>2.4301949928368116</v>
      </c>
      <c r="L155" s="60">
        <v>3.0806531100608061</v>
      </c>
      <c r="M155" s="60">
        <v>2.420896215935564</v>
      </c>
      <c r="N155" s="60">
        <v>2.8833765122837942</v>
      </c>
    </row>
    <row r="156" spans="1:14" x14ac:dyDescent="0.2">
      <c r="A156" s="2" t="s">
        <v>11</v>
      </c>
      <c r="B156" s="60">
        <v>3.2526877143029052</v>
      </c>
      <c r="C156" s="60">
        <v>4.9619245882632965</v>
      </c>
      <c r="D156" s="60">
        <v>3.4692577981582828</v>
      </c>
      <c r="E156" s="60">
        <v>4.4804238796961515</v>
      </c>
      <c r="F156" s="60">
        <v>3.7372600142597228</v>
      </c>
      <c r="G156" s="60">
        <v>2.6780979732157788</v>
      </c>
      <c r="H156" s="60">
        <v>3.893164755646445</v>
      </c>
      <c r="I156" s="60">
        <v>3.9080535840651982</v>
      </c>
      <c r="J156" s="60">
        <v>5.3585665000355611</v>
      </c>
      <c r="K156" s="60">
        <v>4.7372593650812735</v>
      </c>
      <c r="L156" s="60">
        <v>4.0842171431086651</v>
      </c>
      <c r="M156" s="60">
        <v>3.8402359388269693</v>
      </c>
      <c r="N156" s="60">
        <v>2.8501364656931303</v>
      </c>
    </row>
    <row r="157" spans="1:14" x14ac:dyDescent="0.2">
      <c r="A157" s="2" t="s">
        <v>12</v>
      </c>
      <c r="B157" s="60">
        <v>3.054387679575199</v>
      </c>
      <c r="C157" s="60">
        <v>3.3550092534311378</v>
      </c>
      <c r="D157" s="60">
        <v>2.7798748653765335</v>
      </c>
      <c r="E157" s="60">
        <v>3.4482486128844019</v>
      </c>
      <c r="F157" s="60">
        <v>2.6384004430556081</v>
      </c>
      <c r="G157" s="60">
        <v>2.9512652688583962</v>
      </c>
      <c r="H157" s="60">
        <v>3.0243521792991497</v>
      </c>
      <c r="I157" s="60">
        <v>3.2396160570792913</v>
      </c>
      <c r="J157" s="60">
        <v>3.5032358486018942</v>
      </c>
      <c r="K157" s="60">
        <v>3.2629687116288086</v>
      </c>
      <c r="L157" s="60">
        <v>3.4207623915221657</v>
      </c>
      <c r="M157" s="60">
        <v>3.3481234806968883</v>
      </c>
      <c r="N157" s="60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3.3525669125167408</v>
      </c>
      <c r="C160" s="60">
        <v>3.4468290690701959</v>
      </c>
      <c r="D160" s="60">
        <v>3.4915075212872928</v>
      </c>
      <c r="E160" s="60">
        <v>3.9745594430683506</v>
      </c>
      <c r="F160" s="60">
        <v>3.6786239782512906</v>
      </c>
      <c r="G160" s="60">
        <v>3.2724505706199767</v>
      </c>
      <c r="H160" s="60">
        <v>3.5066063513672026</v>
      </c>
      <c r="I160" s="60">
        <v>4.0469770465001238</v>
      </c>
      <c r="J160" s="60">
        <v>3.8832774734418698</v>
      </c>
      <c r="K160" s="60">
        <v>3.3893978749632039</v>
      </c>
      <c r="L160" s="60">
        <v>3.7690428978409969</v>
      </c>
      <c r="M160" s="60">
        <v>4.267677295132744</v>
      </c>
      <c r="N160" s="60">
        <v>3.8226633954865861</v>
      </c>
    </row>
    <row r="161" spans="1:14" x14ac:dyDescent="0.2">
      <c r="A161" s="2" t="s">
        <v>5</v>
      </c>
      <c r="B161" s="60">
        <v>4.1546130972232689</v>
      </c>
      <c r="C161" s="60">
        <v>3.2814376766530478</v>
      </c>
      <c r="D161" s="60">
        <v>3.7283374538817355</v>
      </c>
      <c r="E161" s="60">
        <v>5.8045561383277846</v>
      </c>
      <c r="F161" s="60">
        <v>5.9142223685840118</v>
      </c>
      <c r="G161" s="60">
        <v>4.143058529772853</v>
      </c>
      <c r="H161" s="60">
        <v>5.0396061061707433</v>
      </c>
      <c r="I161" s="60">
        <v>4.6825706666680667</v>
      </c>
      <c r="J161" s="60">
        <v>4.4526382129909878</v>
      </c>
      <c r="K161" s="60">
        <v>3.3740433359759199</v>
      </c>
      <c r="L161" s="60">
        <v>4.5068569245305055</v>
      </c>
      <c r="M161" s="60">
        <v>4.2205506894143223</v>
      </c>
      <c r="N161" s="60">
        <v>3.9102022507960381</v>
      </c>
    </row>
    <row r="162" spans="1:14" x14ac:dyDescent="0.2">
      <c r="A162" s="2" t="s">
        <v>6</v>
      </c>
      <c r="B162" s="60">
        <v>1.4117934090096131</v>
      </c>
      <c r="C162" s="60">
        <v>1.6592321303636384</v>
      </c>
      <c r="D162" s="60">
        <v>1.3691415864341505</v>
      </c>
      <c r="E162" s="60">
        <v>4.312328809016444</v>
      </c>
      <c r="F162" s="60">
        <v>3.703236100899626</v>
      </c>
      <c r="G162" s="60">
        <v>1.9001589451798997</v>
      </c>
      <c r="H162" s="60">
        <v>2.5754185687532116</v>
      </c>
      <c r="I162" s="60">
        <v>1.7543113369775123</v>
      </c>
      <c r="J162" s="60">
        <v>1.9131917187894441</v>
      </c>
      <c r="K162" s="60">
        <v>0.88847772234079381</v>
      </c>
      <c r="L162" s="60">
        <v>2.2591623681887212</v>
      </c>
      <c r="M162" s="60">
        <v>1.6349579190137113</v>
      </c>
      <c r="N162" s="60">
        <v>1.5122204149254088</v>
      </c>
    </row>
    <row r="163" spans="1:14" x14ac:dyDescent="0.2">
      <c r="A163" s="2" t="s">
        <v>78</v>
      </c>
      <c r="B163" s="60">
        <v>5.032957774088656</v>
      </c>
      <c r="C163" s="60">
        <v>4.4601930797616598</v>
      </c>
      <c r="D163" s="60">
        <v>5.0630160579139716</v>
      </c>
      <c r="E163" s="60">
        <v>7.4582340240675418</v>
      </c>
      <c r="F163" s="60">
        <v>6.9218426252512959</v>
      </c>
      <c r="G163" s="60">
        <v>4.743742262454429</v>
      </c>
      <c r="H163" s="60">
        <v>5.4356567030425662</v>
      </c>
      <c r="I163" s="60">
        <v>5.5062305704837025</v>
      </c>
      <c r="J163" s="60">
        <v>6.0443762955615927</v>
      </c>
      <c r="K163" s="60">
        <v>4.7355675415715623</v>
      </c>
      <c r="L163" s="60">
        <v>6.0977460618607999</v>
      </c>
      <c r="M163" s="60">
        <v>6.5757422308904392</v>
      </c>
      <c r="N163" s="60">
        <v>5.8867417137858666</v>
      </c>
    </row>
    <row r="164" spans="1:14" x14ac:dyDescent="0.2">
      <c r="A164" s="2" t="s">
        <v>7</v>
      </c>
      <c r="B164" s="60">
        <v>4.004271057557335</v>
      </c>
      <c r="C164" s="60">
        <v>3.4704309899444441</v>
      </c>
      <c r="D164" s="60">
        <v>4.8308276593673796</v>
      </c>
      <c r="E164" s="60">
        <v>5.2781513772949502</v>
      </c>
      <c r="F164" s="60">
        <v>5.11476266748077</v>
      </c>
      <c r="G164" s="60">
        <v>4.2809386974320969</v>
      </c>
      <c r="H164" s="60">
        <v>4.1961759394623828</v>
      </c>
      <c r="I164" s="60">
        <v>4.0553165747519504</v>
      </c>
      <c r="J164" s="60">
        <v>4.3420029822976733</v>
      </c>
      <c r="K164" s="60">
        <v>2.8757630490143362</v>
      </c>
      <c r="L164" s="60">
        <v>3.9260644199927621</v>
      </c>
      <c r="M164" s="60">
        <v>4.3282219344144837</v>
      </c>
      <c r="N164" s="60">
        <v>3.7057183730207193</v>
      </c>
    </row>
    <row r="165" spans="1:14" x14ac:dyDescent="0.2">
      <c r="A165" s="2" t="s">
        <v>8</v>
      </c>
      <c r="B165" s="60">
        <v>4.5135961596964558</v>
      </c>
      <c r="C165" s="60">
        <v>2.4422310387651631</v>
      </c>
      <c r="D165" s="60">
        <v>2.3891093447486864</v>
      </c>
      <c r="E165" s="60">
        <v>5.0048090824092464</v>
      </c>
      <c r="F165" s="60">
        <v>5.4235213868435395</v>
      </c>
      <c r="G165" s="60">
        <v>2.5726612258195796</v>
      </c>
      <c r="H165" s="60">
        <v>3.0206735454918721</v>
      </c>
      <c r="I165" s="60">
        <v>2.4977845067520317</v>
      </c>
      <c r="J165" s="60">
        <v>2.5801744901663763</v>
      </c>
      <c r="K165" s="60">
        <v>1.6368693589546974</v>
      </c>
      <c r="L165" s="60">
        <v>3.3104498380311402</v>
      </c>
      <c r="M165" s="60">
        <v>2.7898724937697459</v>
      </c>
      <c r="N165" s="60">
        <v>2.3185682210355285</v>
      </c>
    </row>
    <row r="166" spans="1:14" x14ac:dyDescent="0.2">
      <c r="A166" s="2" t="s">
        <v>9</v>
      </c>
      <c r="B166" s="60">
        <v>3.6449796706726545</v>
      </c>
      <c r="C166" s="60">
        <v>2.6461589555155927</v>
      </c>
      <c r="D166" s="60">
        <v>2.5370557442849826</v>
      </c>
      <c r="E166" s="60">
        <v>6.3456755676305585</v>
      </c>
      <c r="F166" s="60">
        <v>4.7161542563198866</v>
      </c>
      <c r="G166" s="60">
        <v>2.8315095337852916</v>
      </c>
      <c r="H166" s="60">
        <v>3.9955679599381808</v>
      </c>
      <c r="I166" s="60">
        <v>4.2886319146710195</v>
      </c>
      <c r="J166" s="60">
        <v>4.8668942784876421</v>
      </c>
      <c r="K166" s="60">
        <v>4.4742002353279631</v>
      </c>
      <c r="L166" s="60">
        <v>4.9062298817770973</v>
      </c>
      <c r="M166" s="60">
        <v>5.3547282678347452</v>
      </c>
      <c r="N166" s="60">
        <v>2.6589874556327495</v>
      </c>
    </row>
    <row r="167" spans="1:14" x14ac:dyDescent="0.2">
      <c r="A167" s="2" t="s">
        <v>10</v>
      </c>
      <c r="B167" s="60">
        <v>2.7582814437160632</v>
      </c>
      <c r="C167" s="60">
        <v>2.5883361153920514</v>
      </c>
      <c r="D167" s="60">
        <v>2.1839870726405528</v>
      </c>
      <c r="E167" s="60">
        <v>3.9725710360478073</v>
      </c>
      <c r="F167" s="60">
        <v>3.78735095588888</v>
      </c>
      <c r="G167" s="60">
        <v>2.2053142796868044</v>
      </c>
      <c r="H167" s="60">
        <v>2.737377766321285</v>
      </c>
      <c r="I167" s="60">
        <v>2.9898695845903593</v>
      </c>
      <c r="J167" s="60">
        <v>3.0552931208177925</v>
      </c>
      <c r="K167" s="60">
        <v>2.1256444450123104</v>
      </c>
      <c r="L167" s="60">
        <v>2.9270103344290472</v>
      </c>
      <c r="M167" s="60">
        <v>2.9894472031116823</v>
      </c>
      <c r="N167" s="60">
        <v>2.4222240603409406</v>
      </c>
    </row>
    <row r="168" spans="1:14" x14ac:dyDescent="0.2">
      <c r="A168" s="2" t="s">
        <v>11</v>
      </c>
      <c r="B168" s="60">
        <v>3.5059049066920571</v>
      </c>
      <c r="C168" s="60">
        <v>2.8211130466020551</v>
      </c>
      <c r="D168" s="60">
        <v>3.1380091727742516</v>
      </c>
      <c r="E168" s="60">
        <v>5.158741204966117</v>
      </c>
      <c r="F168" s="60">
        <v>4.0846448178126202</v>
      </c>
      <c r="G168" s="60">
        <v>3.5284625290860605</v>
      </c>
      <c r="H168" s="60">
        <v>3.8892885318736723</v>
      </c>
      <c r="I168" s="60">
        <v>4.3902570757381856</v>
      </c>
      <c r="J168" s="60">
        <v>5.4422981962411416</v>
      </c>
      <c r="K168" s="60">
        <v>4.1384194164320807</v>
      </c>
      <c r="L168" s="60">
        <v>4.1443905824626759</v>
      </c>
      <c r="M168" s="60">
        <v>4.3387875196054377</v>
      </c>
      <c r="N168" s="60">
        <v>4.9182142352924894</v>
      </c>
    </row>
    <row r="169" spans="1:14" x14ac:dyDescent="0.2">
      <c r="A169" s="2" t="s">
        <v>12</v>
      </c>
      <c r="B169" s="60">
        <v>3.3383149878490008</v>
      </c>
      <c r="C169" s="60">
        <v>3.2025093897730197</v>
      </c>
      <c r="D169" s="60">
        <v>2.9489854352764984</v>
      </c>
      <c r="E169" s="60">
        <v>4.3225306791024449</v>
      </c>
      <c r="F169" s="60">
        <v>3.0892790922314743</v>
      </c>
      <c r="G169" s="60">
        <v>2.3140392049925378</v>
      </c>
      <c r="H169" s="60">
        <v>2.8529556363704782</v>
      </c>
      <c r="I169" s="60">
        <v>2.9721990343443521</v>
      </c>
      <c r="J169" s="60">
        <v>2.9711268789872607</v>
      </c>
      <c r="K169" s="60">
        <v>2.2808070833170895</v>
      </c>
      <c r="L169" s="60">
        <v>2.8158000751630441</v>
      </c>
      <c r="M169" s="60">
        <v>2.9328561404067401</v>
      </c>
      <c r="N169" s="60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3.405480124456298</v>
      </c>
      <c r="C172" s="60">
        <v>3.0600394642825139</v>
      </c>
      <c r="D172" s="60">
        <v>3.5932046963597424</v>
      </c>
      <c r="E172" s="60">
        <v>3.1877402659723293</v>
      </c>
      <c r="F172" s="60">
        <v>3.2552817349478085</v>
      </c>
      <c r="G172" s="60">
        <v>3.5032036129371025</v>
      </c>
      <c r="H172" s="60">
        <v>3.8091041815672071</v>
      </c>
      <c r="I172" s="60">
        <v>3.8241694340747778</v>
      </c>
      <c r="J172" s="60">
        <v>4.0450582207219021</v>
      </c>
      <c r="K172" s="60">
        <v>3.1381060550664879</v>
      </c>
      <c r="L172" s="60">
        <v>4.4830392976917652</v>
      </c>
      <c r="M172" s="60">
        <v>3.5597915844609997</v>
      </c>
      <c r="N172" s="60">
        <v>3.6997387597129272</v>
      </c>
    </row>
    <row r="173" spans="1:14" x14ac:dyDescent="0.2">
      <c r="A173" s="2" t="s">
        <v>5</v>
      </c>
      <c r="B173" s="60">
        <v>4.0248718142803517</v>
      </c>
      <c r="C173" s="60">
        <v>4.0371165104650659</v>
      </c>
      <c r="D173" s="60">
        <v>4.0456307622117782</v>
      </c>
      <c r="E173" s="60">
        <v>4.5802481993879969</v>
      </c>
      <c r="F173" s="60">
        <v>3.2370284494756216</v>
      </c>
      <c r="G173" s="60">
        <v>3.9829902984694288</v>
      </c>
      <c r="H173" s="60">
        <v>4.5315667325862163</v>
      </c>
      <c r="I173" s="60">
        <v>4.5286014254732576</v>
      </c>
      <c r="J173" s="60">
        <v>5.6410435529574894</v>
      </c>
      <c r="K173" s="60">
        <v>3.9538869998198556</v>
      </c>
      <c r="L173" s="60">
        <v>6.2031280122117565</v>
      </c>
      <c r="M173" s="60">
        <v>4.8513480437217229</v>
      </c>
      <c r="N173" s="60">
        <v>4.3829175328695822</v>
      </c>
    </row>
    <row r="174" spans="1:14" x14ac:dyDescent="0.2">
      <c r="A174" s="2" t="s">
        <v>6</v>
      </c>
      <c r="B174" s="60">
        <v>2.5835593905228453</v>
      </c>
      <c r="C174" s="60">
        <v>1.597675746307178</v>
      </c>
      <c r="D174" s="60">
        <v>2.2752357599025195</v>
      </c>
      <c r="E174" s="60">
        <v>1.7551872282301748</v>
      </c>
      <c r="F174" s="60">
        <v>1.6641159761188009</v>
      </c>
      <c r="G174" s="60">
        <v>1.303917140930531</v>
      </c>
      <c r="H174" s="60">
        <v>2.0755104271008173</v>
      </c>
      <c r="I174" s="60">
        <v>2.1406655110441486</v>
      </c>
      <c r="J174" s="60">
        <v>2.6827024336111576</v>
      </c>
      <c r="K174" s="60">
        <v>0.92304895274356058</v>
      </c>
      <c r="L174" s="60">
        <v>3.7423963549911909</v>
      </c>
      <c r="M174" s="60">
        <v>3.5285921355369361</v>
      </c>
      <c r="N174" s="60">
        <v>2.1990492765576133</v>
      </c>
    </row>
    <row r="175" spans="1:14" x14ac:dyDescent="0.2">
      <c r="A175" s="2" t="s">
        <v>78</v>
      </c>
      <c r="B175" s="60">
        <v>4.9291920624062273</v>
      </c>
      <c r="C175" s="60">
        <v>4.2944394137165869</v>
      </c>
      <c r="D175" s="60">
        <v>6.6560599539523615</v>
      </c>
      <c r="E175" s="60">
        <v>5.0761036264294237</v>
      </c>
      <c r="F175" s="60">
        <v>4.6903825883688439</v>
      </c>
      <c r="G175" s="60">
        <v>4.7859948900209099</v>
      </c>
      <c r="H175" s="60">
        <v>4.976022238199671</v>
      </c>
      <c r="I175" s="60">
        <v>5.8732702918487956</v>
      </c>
      <c r="J175" s="60">
        <v>6.40839143431681</v>
      </c>
      <c r="K175" s="60">
        <v>4.4683619078674051</v>
      </c>
      <c r="L175" s="60">
        <v>5.4229093957956636</v>
      </c>
      <c r="M175" s="60">
        <v>4.991609844632845</v>
      </c>
      <c r="N175" s="60">
        <v>4.1663103856678241</v>
      </c>
    </row>
    <row r="176" spans="1:14" x14ac:dyDescent="0.2">
      <c r="A176" s="2" t="s">
        <v>7</v>
      </c>
      <c r="B176" s="60">
        <v>3.7621541395241853</v>
      </c>
      <c r="C176" s="60">
        <v>3.7263127215989797</v>
      </c>
      <c r="D176" s="60">
        <v>4.6486598928622467</v>
      </c>
      <c r="E176" s="60">
        <v>3.7906683014729725</v>
      </c>
      <c r="F176" s="60">
        <v>3.7288881839370278</v>
      </c>
      <c r="G176" s="60">
        <v>3.678022595198851</v>
      </c>
      <c r="H176" s="60">
        <v>4.6726316950757676</v>
      </c>
      <c r="I176" s="60">
        <v>5.0051835552546828</v>
      </c>
      <c r="J176" s="60">
        <v>5.3422300807863996</v>
      </c>
      <c r="K176" s="60">
        <v>4.2073629694031522</v>
      </c>
      <c r="L176" s="60">
        <v>4.4811518049297279</v>
      </c>
      <c r="M176" s="60">
        <v>5.1700022670155628</v>
      </c>
      <c r="N176" s="60">
        <v>4.0735177774856028</v>
      </c>
    </row>
    <row r="177" spans="1:14" x14ac:dyDescent="0.2">
      <c r="A177" s="2" t="s">
        <v>8</v>
      </c>
      <c r="B177" s="60">
        <v>2.7320329095218354</v>
      </c>
      <c r="C177" s="60">
        <v>2.651327792669155</v>
      </c>
      <c r="D177" s="60">
        <v>2.8578042665360153</v>
      </c>
      <c r="E177" s="60">
        <v>2.5374759499172717</v>
      </c>
      <c r="F177" s="60">
        <v>2.3898858241012872</v>
      </c>
      <c r="G177" s="60">
        <v>2.6043960809171938</v>
      </c>
      <c r="H177" s="60">
        <v>2.5649327864182672</v>
      </c>
      <c r="I177" s="60">
        <v>2.7148378462881766</v>
      </c>
      <c r="J177" s="60">
        <v>3.0867219470408531</v>
      </c>
      <c r="K177" s="60">
        <v>1.7516547188017308</v>
      </c>
      <c r="L177" s="60">
        <v>4.2083936370670054</v>
      </c>
      <c r="M177" s="60">
        <v>3.0225141591630935</v>
      </c>
      <c r="N177" s="60">
        <v>2.1847977262324787</v>
      </c>
    </row>
    <row r="178" spans="1:14" x14ac:dyDescent="0.2">
      <c r="A178" s="2" t="s">
        <v>9</v>
      </c>
      <c r="B178" s="60">
        <v>4.9884675314332227</v>
      </c>
      <c r="C178" s="60">
        <v>5.7367333183003684</v>
      </c>
      <c r="D178" s="60">
        <v>6.3136717149148156</v>
      </c>
      <c r="E178" s="60">
        <v>6.9708259666230941</v>
      </c>
      <c r="F178" s="60">
        <v>5.3125178878037396</v>
      </c>
      <c r="G178" s="60">
        <v>5.7589229523093461</v>
      </c>
      <c r="H178" s="60">
        <v>6.0659018882111368</v>
      </c>
      <c r="I178" s="60">
        <v>6.2231347246177311</v>
      </c>
      <c r="J178" s="60">
        <v>6.5201477464875905</v>
      </c>
      <c r="K178" s="60">
        <v>5.5836747550375385</v>
      </c>
      <c r="L178" s="60">
        <v>8.163804841455363</v>
      </c>
      <c r="M178" s="60">
        <v>7.6342609280263556</v>
      </c>
      <c r="N178" s="60">
        <v>7.0223265745145813</v>
      </c>
    </row>
    <row r="179" spans="1:14" x14ac:dyDescent="0.2">
      <c r="A179" s="2" t="s">
        <v>10</v>
      </c>
      <c r="B179" s="60">
        <v>2.2457459140419869</v>
      </c>
      <c r="C179" s="60">
        <v>2.7944404074392901</v>
      </c>
      <c r="D179" s="60">
        <v>2.0828812446315395</v>
      </c>
      <c r="E179" s="60">
        <v>2.2267050632404364</v>
      </c>
      <c r="F179" s="60">
        <v>3.044480720659851</v>
      </c>
      <c r="G179" s="60">
        <v>2.1280839441834258</v>
      </c>
      <c r="H179" s="60">
        <v>2.3546536753868996</v>
      </c>
      <c r="I179" s="60">
        <v>2.3213036190208975</v>
      </c>
      <c r="J179" s="60">
        <v>3.5548147320437038</v>
      </c>
      <c r="K179" s="60">
        <v>1.7850347939255207</v>
      </c>
      <c r="L179" s="60">
        <v>2.7086128992305296</v>
      </c>
      <c r="M179" s="60">
        <v>2.5659532443297097</v>
      </c>
      <c r="N179" s="60">
        <v>2.1388048815478897</v>
      </c>
    </row>
    <row r="180" spans="1:14" x14ac:dyDescent="0.2">
      <c r="A180" s="2" t="s">
        <v>11</v>
      </c>
      <c r="B180" s="60">
        <v>2.848526782792657</v>
      </c>
      <c r="C180" s="60">
        <v>3.1782762791317523</v>
      </c>
      <c r="D180" s="60">
        <v>3.0729480135615757</v>
      </c>
      <c r="E180" s="60">
        <v>3.2964579923160593</v>
      </c>
      <c r="F180" s="60">
        <v>3.5907361032010225</v>
      </c>
      <c r="G180" s="60">
        <v>3.4723764364049723</v>
      </c>
      <c r="H180" s="60">
        <v>4.2025795545494322</v>
      </c>
      <c r="I180" s="60">
        <v>4.6232076672279012</v>
      </c>
      <c r="J180" s="60">
        <v>9.6373688941348163</v>
      </c>
      <c r="K180" s="60">
        <v>6.7640347388878528</v>
      </c>
      <c r="L180" s="60">
        <v>5.2671863444895966</v>
      </c>
      <c r="M180" s="60">
        <v>4.3973980106411616</v>
      </c>
      <c r="N180" s="60">
        <v>3.4224007304639117</v>
      </c>
    </row>
    <row r="181" spans="1:14" x14ac:dyDescent="0.2">
      <c r="A181" s="2" t="s">
        <v>12</v>
      </c>
      <c r="B181" s="60">
        <v>2.5645577222086731</v>
      </c>
      <c r="C181" s="60">
        <v>2.9077344087238339</v>
      </c>
      <c r="D181" s="60">
        <v>2.6508494881367386</v>
      </c>
      <c r="E181" s="60">
        <v>3.29693899518317</v>
      </c>
      <c r="F181" s="60">
        <v>2.3833978386279808</v>
      </c>
      <c r="G181" s="60">
        <v>2.6615297714522979</v>
      </c>
      <c r="H181" s="60">
        <v>2.9213934689296703</v>
      </c>
      <c r="I181" s="60">
        <v>3.0129101023160398</v>
      </c>
      <c r="J181" s="60">
        <v>3.5421026252298402</v>
      </c>
      <c r="K181" s="60">
        <v>2.6486846503938777</v>
      </c>
      <c r="L181" s="60">
        <v>4.6689190130365859</v>
      </c>
      <c r="M181" s="60">
        <v>2.856333266535962</v>
      </c>
      <c r="N181" s="60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3.7069908644460274</v>
      </c>
      <c r="C184" s="60">
        <v>2.9629850922264467</v>
      </c>
      <c r="D184" s="60">
        <v>3.0846160712923325</v>
      </c>
      <c r="E184" s="60">
        <v>3.1042206278379982</v>
      </c>
      <c r="F184" s="60">
        <v>3.6570310085923414</v>
      </c>
      <c r="G184" s="60">
        <v>3.1353858853492391</v>
      </c>
      <c r="H184" s="60">
        <v>4.031942619400418</v>
      </c>
      <c r="I184" s="60">
        <v>3.6840344815251109</v>
      </c>
      <c r="J184" s="60">
        <v>3.9053757985342017</v>
      </c>
      <c r="K184" s="60">
        <v>2.8437958623650124</v>
      </c>
      <c r="L184" s="60">
        <v>3.0511214535588072</v>
      </c>
      <c r="M184" s="60">
        <v>3.4083153401142123</v>
      </c>
      <c r="N184" s="60">
        <v>3.2743795083946137</v>
      </c>
    </row>
    <row r="185" spans="1:14" x14ac:dyDescent="0.2">
      <c r="A185" s="2" t="s">
        <v>5</v>
      </c>
      <c r="B185" s="60">
        <v>3.3537815666167172</v>
      </c>
      <c r="C185" s="60">
        <v>3.7532024069230636</v>
      </c>
      <c r="D185" s="60">
        <v>3.8605804344245782</v>
      </c>
      <c r="E185" s="60">
        <v>4.0078555143638068</v>
      </c>
      <c r="F185" s="60">
        <v>3.7555603317280002</v>
      </c>
      <c r="G185" s="60">
        <v>3.2824780163181053</v>
      </c>
      <c r="H185" s="60">
        <v>4.2251006219185738</v>
      </c>
      <c r="I185" s="60">
        <v>4.2309753973496305</v>
      </c>
      <c r="J185" s="60">
        <v>5.5983707978656092</v>
      </c>
      <c r="K185" s="60">
        <v>3.9003786583996951</v>
      </c>
      <c r="L185" s="60">
        <v>4.2515680464330519</v>
      </c>
      <c r="M185" s="60">
        <v>5.0872064703347091</v>
      </c>
      <c r="N185" s="60">
        <v>4.4236629068999624</v>
      </c>
    </row>
    <row r="186" spans="1:14" x14ac:dyDescent="0.2">
      <c r="A186" s="2" t="s">
        <v>6</v>
      </c>
      <c r="B186" s="60">
        <v>1.9142443437766248</v>
      </c>
      <c r="C186" s="60">
        <v>2.0793226278770849</v>
      </c>
      <c r="D186" s="60">
        <v>2.1598265127420651</v>
      </c>
      <c r="E186" s="60">
        <v>1.7017589756669815</v>
      </c>
      <c r="F186" s="60">
        <v>1.3813023845916248</v>
      </c>
      <c r="G186" s="60">
        <v>1.456644037966335</v>
      </c>
      <c r="H186" s="60">
        <v>2.079589602802189</v>
      </c>
      <c r="I186" s="60">
        <v>1.8479450801155666</v>
      </c>
      <c r="J186" s="60">
        <v>1.8276473268526316</v>
      </c>
      <c r="K186" s="60">
        <v>1.2417606944050199</v>
      </c>
      <c r="L186" s="60">
        <v>2.0602444560118647</v>
      </c>
      <c r="M186" s="60">
        <v>2.0037899058513635</v>
      </c>
      <c r="N186" s="60">
        <v>1.600232485121702</v>
      </c>
    </row>
    <row r="187" spans="1:14" x14ac:dyDescent="0.2">
      <c r="A187" s="2" t="s">
        <v>78</v>
      </c>
      <c r="B187" s="60">
        <v>3.0010084102921817</v>
      </c>
      <c r="C187" s="60">
        <v>4.0518509788201644</v>
      </c>
      <c r="D187" s="60">
        <v>3.4067085736180358</v>
      </c>
      <c r="E187" s="60">
        <v>4.456615985481533</v>
      </c>
      <c r="F187" s="60">
        <v>3.5675618959022213</v>
      </c>
      <c r="G187" s="60">
        <v>3.5459653975708214</v>
      </c>
      <c r="H187" s="60">
        <v>4.0544549017640357</v>
      </c>
      <c r="I187" s="60">
        <v>4.7691572399809212</v>
      </c>
      <c r="J187" s="60">
        <v>5.1179599398344973</v>
      </c>
      <c r="K187" s="60">
        <v>3.7934506622319599</v>
      </c>
      <c r="L187" s="60">
        <v>4.3630595363522788</v>
      </c>
      <c r="M187" s="60">
        <v>4.5783709994617912</v>
      </c>
      <c r="N187" s="60">
        <v>4.2399958647589227</v>
      </c>
    </row>
    <row r="188" spans="1:14" x14ac:dyDescent="0.2">
      <c r="A188" s="2" t="s">
        <v>7</v>
      </c>
      <c r="B188" s="60">
        <v>3.546366994361521</v>
      </c>
      <c r="C188" s="60">
        <v>3.7882328150131386</v>
      </c>
      <c r="D188" s="60">
        <v>4.252325588927075</v>
      </c>
      <c r="E188" s="60">
        <v>4.0674594742970704</v>
      </c>
      <c r="F188" s="60">
        <v>3.7938300447444919</v>
      </c>
      <c r="G188" s="60">
        <v>3.7430194286161913</v>
      </c>
      <c r="H188" s="60">
        <v>4.3931899672878014</v>
      </c>
      <c r="I188" s="60">
        <v>4.8545095525983779</v>
      </c>
      <c r="J188" s="60">
        <v>5.0794100044526491</v>
      </c>
      <c r="K188" s="60">
        <v>3.7956158779111568</v>
      </c>
      <c r="L188" s="60">
        <v>4.548061778941344</v>
      </c>
      <c r="M188" s="60">
        <v>4.8445752281388694</v>
      </c>
      <c r="N188" s="60">
        <v>4.6245336286959731</v>
      </c>
    </row>
    <row r="189" spans="1:14" x14ac:dyDescent="0.2">
      <c r="A189" s="2" t="s">
        <v>8</v>
      </c>
      <c r="B189" s="60">
        <v>2.735840941345475</v>
      </c>
      <c r="C189" s="60">
        <v>2.0948536897752872</v>
      </c>
      <c r="D189" s="60">
        <v>2.5008208763463151</v>
      </c>
      <c r="E189" s="60">
        <v>2.546200925627597</v>
      </c>
      <c r="F189" s="60">
        <v>2.3337820682360793</v>
      </c>
      <c r="G189" s="60">
        <v>2.0741779529222741</v>
      </c>
      <c r="H189" s="60">
        <v>2.5062232099218766</v>
      </c>
      <c r="I189" s="60">
        <v>2.4991249137885188</v>
      </c>
      <c r="J189" s="60">
        <v>2.9493526977723228</v>
      </c>
      <c r="K189" s="60">
        <v>2.074068310485349</v>
      </c>
      <c r="L189" s="60">
        <v>2.3540779214583338</v>
      </c>
      <c r="M189" s="60">
        <v>3.023825820992176</v>
      </c>
      <c r="N189" s="60">
        <v>3.2429008167353865</v>
      </c>
    </row>
    <row r="190" spans="1:14" x14ac:dyDescent="0.2">
      <c r="A190" s="2" t="s">
        <v>9</v>
      </c>
      <c r="B190" s="60">
        <v>4.5748579102459574</v>
      </c>
      <c r="C190" s="60">
        <v>4.770946741124793</v>
      </c>
      <c r="D190" s="60">
        <v>4.6950924209697193</v>
      </c>
      <c r="E190" s="60">
        <v>4.3218858642717217</v>
      </c>
      <c r="F190" s="60">
        <v>4.4068263182858143</v>
      </c>
      <c r="G190" s="60">
        <v>4.3736577833099943</v>
      </c>
      <c r="H190" s="60">
        <v>5.6722950307304378</v>
      </c>
      <c r="I190" s="60">
        <v>6.0020204376774728</v>
      </c>
      <c r="J190" s="60">
        <v>5.8792090914684554</v>
      </c>
      <c r="K190" s="60">
        <v>5.5942826661185059</v>
      </c>
      <c r="L190" s="60">
        <v>5.3359078059744496</v>
      </c>
      <c r="M190" s="60">
        <v>5.8615572521486445</v>
      </c>
      <c r="N190" s="60">
        <v>5.3574863824487178</v>
      </c>
    </row>
    <row r="191" spans="1:14" x14ac:dyDescent="0.2">
      <c r="A191" s="2" t="s">
        <v>10</v>
      </c>
      <c r="B191" s="60">
        <v>1.7350937442726955</v>
      </c>
      <c r="C191" s="60">
        <v>1.7828028569089134</v>
      </c>
      <c r="D191" s="60">
        <v>1.9599383184397887</v>
      </c>
      <c r="E191" s="60">
        <v>2.1069374664840819</v>
      </c>
      <c r="F191" s="60">
        <v>2.0199714578218617</v>
      </c>
      <c r="G191" s="60">
        <v>2.1693986708929667</v>
      </c>
      <c r="H191" s="60">
        <v>2.2679259331741131</v>
      </c>
      <c r="I191" s="60">
        <v>2.9117768225782359</v>
      </c>
      <c r="J191" s="60">
        <v>3.2134586308250048</v>
      </c>
      <c r="K191" s="60">
        <v>2.3368731844717296</v>
      </c>
      <c r="L191" s="60">
        <v>2.1794448516985923</v>
      </c>
      <c r="M191" s="60">
        <v>2.6471399203982751</v>
      </c>
      <c r="N191" s="60">
        <v>2.212811737529758</v>
      </c>
    </row>
    <row r="192" spans="1:14" x14ac:dyDescent="0.2">
      <c r="A192" s="2" t="s">
        <v>11</v>
      </c>
      <c r="B192" s="60">
        <v>3.7319919623151834</v>
      </c>
      <c r="C192" s="60">
        <v>4.0993944921751426</v>
      </c>
      <c r="D192" s="60">
        <v>4.6899704705811276</v>
      </c>
      <c r="E192" s="60">
        <v>4.9173439566523713</v>
      </c>
      <c r="F192" s="60">
        <v>3.44287412678056</v>
      </c>
      <c r="G192" s="60">
        <v>4.0742245560244417</v>
      </c>
      <c r="H192" s="60">
        <v>5.7311901311868105</v>
      </c>
      <c r="I192" s="60">
        <v>4.9503273832164858</v>
      </c>
      <c r="J192" s="60">
        <v>5.1091279414732735</v>
      </c>
      <c r="K192" s="60">
        <v>4.2223670189860076</v>
      </c>
      <c r="L192" s="60">
        <v>4.0903145370254066</v>
      </c>
      <c r="M192" s="60">
        <v>5.4783394571043846</v>
      </c>
      <c r="N192" s="60">
        <v>4.154434731968113</v>
      </c>
    </row>
    <row r="193" spans="1:14" x14ac:dyDescent="0.2">
      <c r="A193" s="2" t="s">
        <v>12</v>
      </c>
      <c r="B193" s="60">
        <v>2.6725282840450437</v>
      </c>
      <c r="C193" s="60">
        <v>2.6595637654568485</v>
      </c>
      <c r="D193" s="60">
        <v>2.9817049310656243</v>
      </c>
      <c r="E193" s="60">
        <v>2.6964829780371606</v>
      </c>
      <c r="F193" s="60">
        <v>2.4561924240701982</v>
      </c>
      <c r="G193" s="60">
        <v>2.3458264502538162</v>
      </c>
      <c r="H193" s="60">
        <v>2.9789799281843563</v>
      </c>
      <c r="I193" s="60">
        <v>2.7481694280454771</v>
      </c>
      <c r="J193" s="60">
        <v>3.1326517262212454</v>
      </c>
      <c r="K193" s="60">
        <v>2.1771721742651029</v>
      </c>
      <c r="L193" s="60">
        <v>2.3257285941157937</v>
      </c>
      <c r="M193" s="60">
        <v>3.0470856226758998</v>
      </c>
      <c r="N193" s="60">
        <v>2.8166540117650474</v>
      </c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4.4872027962896111</v>
      </c>
      <c r="M194" s="29">
        <v>5.4232350379148766</v>
      </c>
      <c r="N194" s="29">
        <v>4.9783211523126498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D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191" sqref="I191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5.2826119006535759</v>
      </c>
      <c r="I3" s="133">
        <v>4.060334300154766</v>
      </c>
      <c r="J3" s="133">
        <v>4.1559501707530488</v>
      </c>
      <c r="K3" s="133">
        <v>3.4372492877192653</v>
      </c>
      <c r="L3" s="133">
        <v>3.5756360109035512</v>
      </c>
      <c r="M3" s="133">
        <v>3.5579498527682052</v>
      </c>
      <c r="N3" s="133">
        <v>3.52</v>
      </c>
    </row>
    <row r="4" spans="1:14" x14ac:dyDescent="0.2">
      <c r="A4" s="2" t="s">
        <v>5</v>
      </c>
      <c r="B4" s="215"/>
      <c r="C4" s="215"/>
      <c r="D4" s="215"/>
      <c r="E4" s="215"/>
      <c r="F4" s="215"/>
      <c r="G4" s="215"/>
      <c r="H4" s="133">
        <v>4.9649641145836654</v>
      </c>
      <c r="I4" s="133">
        <v>5.7401658330198329</v>
      </c>
      <c r="J4" s="133">
        <v>4.7642063977438838</v>
      </c>
      <c r="K4" s="133">
        <v>4.6145317269100197</v>
      </c>
      <c r="L4" s="133">
        <v>3.9968583394003829</v>
      </c>
      <c r="M4" s="133">
        <v>4.0224677511448137</v>
      </c>
      <c r="N4" s="133">
        <v>4.1100000000000003</v>
      </c>
    </row>
    <row r="5" spans="1:14" x14ac:dyDescent="0.2">
      <c r="A5" s="2" t="s">
        <v>6</v>
      </c>
      <c r="B5" s="215"/>
      <c r="C5" s="215"/>
      <c r="D5" s="215"/>
      <c r="E5" s="215"/>
      <c r="F5" s="215"/>
      <c r="G5" s="215"/>
      <c r="H5" s="133">
        <v>2.0856533913851059</v>
      </c>
      <c r="I5" s="133">
        <v>1.780995547115038</v>
      </c>
      <c r="J5" s="133">
        <v>1.7925355463310915</v>
      </c>
      <c r="K5" s="133">
        <v>1.7270581622478012</v>
      </c>
      <c r="L5" s="133">
        <v>1.6515182485933668</v>
      </c>
      <c r="M5" s="133">
        <v>1.731580595536073</v>
      </c>
      <c r="N5" s="133">
        <v>1.87</v>
      </c>
    </row>
    <row r="6" spans="1:14" x14ac:dyDescent="0.2">
      <c r="A6" s="2" t="s">
        <v>78</v>
      </c>
      <c r="B6" s="215"/>
      <c r="C6" s="215"/>
      <c r="D6" s="215"/>
      <c r="E6" s="215"/>
      <c r="F6" s="215"/>
      <c r="G6" s="215"/>
      <c r="H6" s="133">
        <v>3.728125859087942</v>
      </c>
      <c r="I6" s="133">
        <v>4.5568648434020238</v>
      </c>
      <c r="J6" s="133">
        <v>4.8229924661783796</v>
      </c>
      <c r="K6" s="133">
        <v>5.3422082104166995</v>
      </c>
      <c r="L6" s="133">
        <v>4.8076814884659447</v>
      </c>
      <c r="M6" s="133">
        <v>5.1860964920296517</v>
      </c>
      <c r="N6" s="133">
        <v>4.53</v>
      </c>
    </row>
    <row r="7" spans="1:14" x14ac:dyDescent="0.2">
      <c r="A7" s="2" t="s">
        <v>7</v>
      </c>
      <c r="B7" s="215"/>
      <c r="C7" s="215"/>
      <c r="D7" s="215"/>
      <c r="E7" s="215"/>
      <c r="F7" s="215"/>
      <c r="G7" s="215"/>
      <c r="H7" s="133">
        <v>4.4366451497264947</v>
      </c>
      <c r="I7" s="133">
        <v>4.3934065066643875</v>
      </c>
      <c r="J7" s="133">
        <v>4.2596067050893298</v>
      </c>
      <c r="K7" s="133">
        <v>4.0716453780026374</v>
      </c>
      <c r="L7" s="133">
        <v>3.9817341172383487</v>
      </c>
      <c r="M7" s="133">
        <v>3.7463490847731142</v>
      </c>
      <c r="N7" s="133">
        <v>4.13</v>
      </c>
    </row>
    <row r="8" spans="1:14" x14ac:dyDescent="0.2">
      <c r="A8" s="2" t="s">
        <v>8</v>
      </c>
      <c r="B8" s="215"/>
      <c r="C8" s="215"/>
      <c r="D8" s="215"/>
      <c r="E8" s="215"/>
      <c r="F8" s="215"/>
      <c r="G8" s="215"/>
      <c r="H8" s="133">
        <v>4.8098200068011723</v>
      </c>
      <c r="I8" s="133">
        <v>4.2142903780271039</v>
      </c>
      <c r="J8" s="133">
        <v>3.647444606986999</v>
      </c>
      <c r="K8" s="133">
        <v>3.3750623204630092</v>
      </c>
      <c r="L8" s="133">
        <v>2.6691597341559947</v>
      </c>
      <c r="M8" s="133">
        <v>2.4682201166660964</v>
      </c>
      <c r="N8" s="133">
        <v>2.59</v>
      </c>
    </row>
    <row r="9" spans="1:14" x14ac:dyDescent="0.2">
      <c r="A9" s="2" t="s">
        <v>9</v>
      </c>
      <c r="B9" s="215"/>
      <c r="C9" s="215"/>
      <c r="D9" s="215"/>
      <c r="E9" s="215"/>
      <c r="F9" s="215"/>
      <c r="G9" s="215"/>
      <c r="H9" s="133">
        <v>4.8116975443870995</v>
      </c>
      <c r="I9" s="133">
        <v>4.6835251545657641</v>
      </c>
      <c r="J9" s="133">
        <v>4.3807358008590933</v>
      </c>
      <c r="K9" s="133">
        <v>4.144045894129003</v>
      </c>
      <c r="L9" s="133">
        <v>2.9833288742254052</v>
      </c>
      <c r="M9" s="133">
        <v>2.9979433868139505</v>
      </c>
      <c r="N9" s="133">
        <v>5.76</v>
      </c>
    </row>
    <row r="10" spans="1:14" x14ac:dyDescent="0.2">
      <c r="A10" s="2" t="s">
        <v>10</v>
      </c>
      <c r="B10" s="215"/>
      <c r="C10" s="215"/>
      <c r="D10" s="215"/>
      <c r="E10" s="215"/>
      <c r="F10" s="215"/>
      <c r="G10" s="215"/>
      <c r="H10" s="133">
        <v>3.755996903410336</v>
      </c>
      <c r="I10" s="133">
        <v>3.5794430512314039</v>
      </c>
      <c r="J10" s="133">
        <v>3.5766731817186859</v>
      </c>
      <c r="K10" s="133">
        <v>3.6529935982056307</v>
      </c>
      <c r="L10" s="133">
        <v>3.2415530790713221</v>
      </c>
      <c r="M10" s="133">
        <v>2.5768674552258255</v>
      </c>
      <c r="N10" s="133">
        <v>2.2599999999999998</v>
      </c>
    </row>
    <row r="11" spans="1:14" x14ac:dyDescent="0.2">
      <c r="A11" s="2" t="s">
        <v>11</v>
      </c>
      <c r="B11" s="215"/>
      <c r="C11" s="215"/>
      <c r="D11" s="215"/>
      <c r="E11" s="215"/>
      <c r="F11" s="215"/>
      <c r="G11" s="215"/>
      <c r="H11" s="133">
        <v>4.419609194422919</v>
      </c>
      <c r="I11" s="133">
        <v>4.7832713374391194</v>
      </c>
      <c r="J11" s="133">
        <v>4.185773516157731</v>
      </c>
      <c r="K11" s="133">
        <v>3.8530190647370115</v>
      </c>
      <c r="L11" s="133">
        <v>3.7952434227126233</v>
      </c>
      <c r="M11" s="133">
        <v>3.7051448786933552</v>
      </c>
      <c r="N11" s="133">
        <v>4.3600000000000003</v>
      </c>
    </row>
    <row r="12" spans="1:14" x14ac:dyDescent="0.2">
      <c r="A12" s="2" t="s">
        <v>12</v>
      </c>
      <c r="B12" s="215"/>
      <c r="C12" s="215"/>
      <c r="D12" s="215"/>
      <c r="E12" s="215"/>
      <c r="F12" s="215"/>
      <c r="G12" s="215"/>
      <c r="H12" s="133">
        <v>5.188958512932313</v>
      </c>
      <c r="I12" s="133">
        <v>4.4985686464100123</v>
      </c>
      <c r="J12" s="133">
        <v>3.6952987477686223</v>
      </c>
      <c r="K12" s="133">
        <v>3.7378001455725975</v>
      </c>
      <c r="L12" s="133">
        <v>3.1384079857889344</v>
      </c>
      <c r="M12" s="133">
        <v>2.8390118764234837</v>
      </c>
      <c r="N12" s="133">
        <v>2.95</v>
      </c>
    </row>
    <row r="13" spans="1:14" x14ac:dyDescent="0.2">
      <c r="A13" s="7" t="s">
        <v>79</v>
      </c>
      <c r="B13" s="134">
        <v>7.0206685082021876</v>
      </c>
      <c r="C13" s="134">
        <v>7.3031599744566478</v>
      </c>
      <c r="D13" s="134">
        <v>7.9104470516972549</v>
      </c>
      <c r="E13" s="134">
        <v>7.6234959328256995</v>
      </c>
      <c r="F13" s="134">
        <v>6.6585261650180438</v>
      </c>
      <c r="G13" s="134">
        <v>6.2155511700669308</v>
      </c>
      <c r="H13" s="134">
        <v>6.0413524332098989</v>
      </c>
      <c r="I13" s="134">
        <v>5.8008996208806067</v>
      </c>
      <c r="J13" s="134">
        <v>5.2523439086665684</v>
      </c>
      <c r="K13" s="134">
        <v>5.0908217795493993</v>
      </c>
      <c r="L13" s="134">
        <v>4.4963861185216976</v>
      </c>
      <c r="M13" s="134">
        <v>4.322750540966207</v>
      </c>
      <c r="N13" s="134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3" t="s">
        <v>85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6"/>
    </row>
    <row r="17" spans="1:14" s="2" customFormat="1" ht="12.75" x14ac:dyDescent="0.2">
      <c r="A17" s="2" t="s">
        <v>5</v>
      </c>
      <c r="B17" s="214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7"/>
    </row>
    <row r="18" spans="1:14" s="2" customFormat="1" ht="12.75" x14ac:dyDescent="0.2">
      <c r="A18" s="2" t="s">
        <v>6</v>
      </c>
      <c r="B18" s="214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7"/>
    </row>
    <row r="19" spans="1:14" s="2" customFormat="1" ht="12.75" x14ac:dyDescent="0.2">
      <c r="A19" s="2" t="s">
        <v>78</v>
      </c>
      <c r="B19" s="214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7"/>
    </row>
    <row r="20" spans="1:14" s="2" customFormat="1" ht="12.75" x14ac:dyDescent="0.2">
      <c r="A20" s="2" t="s">
        <v>7</v>
      </c>
      <c r="B20" s="214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7"/>
    </row>
    <row r="21" spans="1:14" s="2" customFormat="1" ht="12.75" x14ac:dyDescent="0.2">
      <c r="A21" s="2" t="s">
        <v>8</v>
      </c>
      <c r="B21" s="214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7"/>
    </row>
    <row r="22" spans="1:14" s="2" customFormat="1" ht="12.75" x14ac:dyDescent="0.2">
      <c r="A22" s="2" t="s">
        <v>9</v>
      </c>
      <c r="B22" s="214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7"/>
    </row>
    <row r="23" spans="1:14" s="2" customFormat="1" ht="12.75" x14ac:dyDescent="0.2">
      <c r="A23" s="2" t="s">
        <v>10</v>
      </c>
      <c r="B23" s="214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7"/>
    </row>
    <row r="24" spans="1:14" s="2" customFormat="1" ht="12.75" x14ac:dyDescent="0.2">
      <c r="A24" s="2" t="s">
        <v>11</v>
      </c>
      <c r="B24" s="214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8"/>
    </row>
    <row r="25" spans="1:14" s="2" customFormat="1" ht="12.75" x14ac:dyDescent="0.2">
      <c r="A25" s="2" t="s">
        <v>12</v>
      </c>
      <c r="B25" s="219"/>
      <c r="C25" s="220"/>
      <c r="D25" s="220"/>
      <c r="E25" s="220"/>
      <c r="F25" s="220"/>
      <c r="G25" s="220"/>
      <c r="H25" s="220"/>
      <c r="I25" s="220"/>
      <c r="J25" s="220"/>
      <c r="K25" s="220"/>
      <c r="L25" s="220"/>
      <c r="M25" s="220"/>
      <c r="N25" s="221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81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3" t="s">
        <v>85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6"/>
    </row>
    <row r="29" spans="1:14" x14ac:dyDescent="0.2">
      <c r="A29" s="2" t="s">
        <v>5</v>
      </c>
      <c r="B29" s="214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7"/>
    </row>
    <row r="30" spans="1:14" x14ac:dyDescent="0.2">
      <c r="A30" s="2" t="s">
        <v>6</v>
      </c>
      <c r="B30" s="214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7"/>
    </row>
    <row r="31" spans="1:14" x14ac:dyDescent="0.2">
      <c r="A31" s="2" t="s">
        <v>78</v>
      </c>
      <c r="B31" s="214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7"/>
    </row>
    <row r="32" spans="1:14" x14ac:dyDescent="0.2">
      <c r="A32" s="2" t="s">
        <v>7</v>
      </c>
      <c r="B32" s="214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7"/>
    </row>
    <row r="33" spans="1:14" x14ac:dyDescent="0.2">
      <c r="A33" s="2" t="s">
        <v>8</v>
      </c>
      <c r="B33" s="214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7"/>
    </row>
    <row r="34" spans="1:14" x14ac:dyDescent="0.2">
      <c r="A34" s="2" t="s">
        <v>9</v>
      </c>
      <c r="B34" s="214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7"/>
    </row>
    <row r="35" spans="1:14" x14ac:dyDescent="0.2">
      <c r="A35" s="2" t="s">
        <v>10</v>
      </c>
      <c r="B35" s="214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7"/>
    </row>
    <row r="36" spans="1:14" x14ac:dyDescent="0.2">
      <c r="A36" s="2" t="s">
        <v>11</v>
      </c>
      <c r="B36" s="214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7"/>
    </row>
    <row r="37" spans="1:14" x14ac:dyDescent="0.2">
      <c r="A37" s="2" t="s">
        <v>12</v>
      </c>
      <c r="B37" s="219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1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7.1307671504187198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81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3" t="s">
        <v>85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6"/>
    </row>
    <row r="41" spans="1:14" x14ac:dyDescent="0.2">
      <c r="A41" s="2" t="s">
        <v>5</v>
      </c>
      <c r="B41" s="214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7"/>
    </row>
    <row r="42" spans="1:14" x14ac:dyDescent="0.2">
      <c r="A42" s="2" t="s">
        <v>6</v>
      </c>
      <c r="B42" s="214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7"/>
    </row>
    <row r="43" spans="1:14" x14ac:dyDescent="0.2">
      <c r="A43" s="2" t="s">
        <v>78</v>
      </c>
      <c r="B43" s="214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7"/>
    </row>
    <row r="44" spans="1:14" x14ac:dyDescent="0.2">
      <c r="A44" s="2" t="s">
        <v>7</v>
      </c>
      <c r="B44" s="214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7"/>
    </row>
    <row r="45" spans="1:14" x14ac:dyDescent="0.2">
      <c r="A45" s="2" t="s">
        <v>8</v>
      </c>
      <c r="B45" s="214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7"/>
    </row>
    <row r="46" spans="1:14" x14ac:dyDescent="0.2">
      <c r="A46" s="2" t="s">
        <v>9</v>
      </c>
      <c r="B46" s="214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7"/>
    </row>
    <row r="47" spans="1:14" x14ac:dyDescent="0.2">
      <c r="A47" s="2" t="s">
        <v>10</v>
      </c>
      <c r="B47" s="214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7"/>
    </row>
    <row r="48" spans="1:14" x14ac:dyDescent="0.2">
      <c r="A48" s="2" t="s">
        <v>11</v>
      </c>
      <c r="B48" s="214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7"/>
    </row>
    <row r="49" spans="1:14" x14ac:dyDescent="0.2">
      <c r="A49" s="2" t="s">
        <v>12</v>
      </c>
      <c r="B49" s="219"/>
      <c r="C49" s="220"/>
      <c r="D49" s="220"/>
      <c r="E49" s="220"/>
      <c r="F49" s="220"/>
      <c r="G49" s="220"/>
      <c r="H49" s="220"/>
      <c r="I49" s="220"/>
      <c r="J49" s="220"/>
      <c r="K49" s="220"/>
      <c r="L49" s="220"/>
      <c r="M49" s="220"/>
      <c r="N49" s="221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81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3" t="s">
        <v>85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6"/>
    </row>
    <row r="53" spans="1:14" x14ac:dyDescent="0.2">
      <c r="A53" s="2" t="s">
        <v>5</v>
      </c>
      <c r="B53" s="214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7"/>
    </row>
    <row r="54" spans="1:14" x14ac:dyDescent="0.2">
      <c r="A54" s="2" t="s">
        <v>6</v>
      </c>
      <c r="B54" s="214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7"/>
    </row>
    <row r="55" spans="1:14" x14ac:dyDescent="0.2">
      <c r="A55" s="2" t="s">
        <v>78</v>
      </c>
      <c r="B55" s="214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7"/>
    </row>
    <row r="56" spans="1:14" x14ac:dyDescent="0.2">
      <c r="A56" s="2" t="s">
        <v>7</v>
      </c>
      <c r="B56" s="214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7"/>
    </row>
    <row r="57" spans="1:14" x14ac:dyDescent="0.2">
      <c r="A57" s="2" t="s">
        <v>8</v>
      </c>
      <c r="B57" s="214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7"/>
    </row>
    <row r="58" spans="1:14" x14ac:dyDescent="0.2">
      <c r="A58" s="2" t="s">
        <v>9</v>
      </c>
      <c r="B58" s="214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7"/>
    </row>
    <row r="59" spans="1:14" x14ac:dyDescent="0.2">
      <c r="A59" s="2" t="s">
        <v>10</v>
      </c>
      <c r="B59" s="214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7"/>
    </row>
    <row r="60" spans="1:14" x14ac:dyDescent="0.2">
      <c r="A60" s="2" t="s">
        <v>11</v>
      </c>
      <c r="B60" s="214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7"/>
    </row>
    <row r="61" spans="1:14" x14ac:dyDescent="0.2">
      <c r="A61" s="2" t="s">
        <v>12</v>
      </c>
      <c r="B61" s="219"/>
      <c r="C61" s="220"/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1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81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3" t="s">
        <v>85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6"/>
    </row>
    <row r="65" spans="1:14" x14ac:dyDescent="0.2">
      <c r="A65" s="2" t="s">
        <v>5</v>
      </c>
      <c r="B65" s="214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7"/>
    </row>
    <row r="66" spans="1:14" x14ac:dyDescent="0.2">
      <c r="A66" s="2" t="s">
        <v>6</v>
      </c>
      <c r="B66" s="214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7"/>
    </row>
    <row r="67" spans="1:14" x14ac:dyDescent="0.2">
      <c r="A67" s="2" t="s">
        <v>78</v>
      </c>
      <c r="B67" s="214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7"/>
    </row>
    <row r="68" spans="1:14" x14ac:dyDescent="0.2">
      <c r="A68" s="2" t="s">
        <v>7</v>
      </c>
      <c r="B68" s="214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7"/>
    </row>
    <row r="69" spans="1:14" x14ac:dyDescent="0.2">
      <c r="A69" s="2" t="s">
        <v>8</v>
      </c>
      <c r="B69" s="214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7"/>
    </row>
    <row r="70" spans="1:14" x14ac:dyDescent="0.2">
      <c r="A70" s="2" t="s">
        <v>9</v>
      </c>
      <c r="B70" s="214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7"/>
    </row>
    <row r="71" spans="1:14" x14ac:dyDescent="0.2">
      <c r="A71" s="2" t="s">
        <v>10</v>
      </c>
      <c r="B71" s="214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7"/>
    </row>
    <row r="72" spans="1:14" x14ac:dyDescent="0.2">
      <c r="A72" s="2" t="s">
        <v>11</v>
      </c>
      <c r="B72" s="214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7"/>
    </row>
    <row r="73" spans="1:14" x14ac:dyDescent="0.2">
      <c r="A73" s="2" t="s">
        <v>12</v>
      </c>
      <c r="B73" s="219"/>
      <c r="C73" s="220"/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1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6.5338234809929698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81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3" t="s">
        <v>85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6"/>
    </row>
    <row r="77" spans="1:14" x14ac:dyDescent="0.2">
      <c r="A77" s="2" t="s">
        <v>5</v>
      </c>
      <c r="B77" s="214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7"/>
    </row>
    <row r="78" spans="1:14" x14ac:dyDescent="0.2">
      <c r="A78" s="2" t="s">
        <v>6</v>
      </c>
      <c r="B78" s="214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7"/>
    </row>
    <row r="79" spans="1:14" x14ac:dyDescent="0.2">
      <c r="A79" s="2" t="s">
        <v>78</v>
      </c>
      <c r="B79" s="214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7"/>
    </row>
    <row r="80" spans="1:14" x14ac:dyDescent="0.2">
      <c r="A80" s="2" t="s">
        <v>7</v>
      </c>
      <c r="B80" s="214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7"/>
    </row>
    <row r="81" spans="1:14" x14ac:dyDescent="0.2">
      <c r="A81" s="2" t="s">
        <v>8</v>
      </c>
      <c r="B81" s="214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7"/>
    </row>
    <row r="82" spans="1:14" x14ac:dyDescent="0.2">
      <c r="A82" s="2" t="s">
        <v>9</v>
      </c>
      <c r="B82" s="214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7"/>
    </row>
    <row r="83" spans="1:14" x14ac:dyDescent="0.2">
      <c r="A83" s="2" t="s">
        <v>10</v>
      </c>
      <c r="B83" s="214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7"/>
    </row>
    <row r="84" spans="1:14" x14ac:dyDescent="0.2">
      <c r="A84" s="2" t="s">
        <v>11</v>
      </c>
      <c r="B84" s="214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7"/>
    </row>
    <row r="85" spans="1:14" x14ac:dyDescent="0.2">
      <c r="A85" s="2" t="s">
        <v>12</v>
      </c>
      <c r="B85" s="219"/>
      <c r="C85" s="220"/>
      <c r="D85" s="220"/>
      <c r="E85" s="220"/>
      <c r="F85" s="220"/>
      <c r="G85" s="220"/>
      <c r="H85" s="220"/>
      <c r="I85" s="220"/>
      <c r="J85" s="220"/>
      <c r="K85" s="220"/>
      <c r="L85" s="220"/>
      <c r="M85" s="220"/>
      <c r="N85" s="221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81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3" t="s">
        <v>85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6"/>
    </row>
    <row r="89" spans="1:14" x14ac:dyDescent="0.2">
      <c r="A89" s="2" t="s">
        <v>5</v>
      </c>
      <c r="B89" s="214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7"/>
    </row>
    <row r="90" spans="1:14" x14ac:dyDescent="0.2">
      <c r="A90" s="2" t="s">
        <v>6</v>
      </c>
      <c r="B90" s="214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7"/>
    </row>
    <row r="91" spans="1:14" x14ac:dyDescent="0.2">
      <c r="A91" s="2" t="s">
        <v>78</v>
      </c>
      <c r="B91" s="214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7"/>
    </row>
    <row r="92" spans="1:14" x14ac:dyDescent="0.2">
      <c r="A92" s="2" t="s">
        <v>7</v>
      </c>
      <c r="B92" s="214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7"/>
    </row>
    <row r="93" spans="1:14" x14ac:dyDescent="0.2">
      <c r="A93" s="2" t="s">
        <v>8</v>
      </c>
      <c r="B93" s="214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7"/>
    </row>
    <row r="94" spans="1:14" x14ac:dyDescent="0.2">
      <c r="A94" s="2" t="s">
        <v>9</v>
      </c>
      <c r="B94" s="214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7"/>
    </row>
    <row r="95" spans="1:14" x14ac:dyDescent="0.2">
      <c r="A95" s="2" t="s">
        <v>10</v>
      </c>
      <c r="B95" s="214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7"/>
    </row>
    <row r="96" spans="1:14" x14ac:dyDescent="0.2">
      <c r="A96" s="2" t="s">
        <v>11</v>
      </c>
      <c r="B96" s="214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7"/>
    </row>
    <row r="97" spans="1:14" x14ac:dyDescent="0.2">
      <c r="A97" s="2" t="s">
        <v>12</v>
      </c>
      <c r="B97" s="219"/>
      <c r="C97" s="220"/>
      <c r="D97" s="220"/>
      <c r="E97" s="220"/>
      <c r="F97" s="220"/>
      <c r="G97" s="220"/>
      <c r="H97" s="220"/>
      <c r="I97" s="220"/>
      <c r="J97" s="220"/>
      <c r="K97" s="220"/>
      <c r="L97" s="220"/>
      <c r="M97" s="220"/>
      <c r="N97" s="221"/>
    </row>
    <row r="98" spans="1:14" x14ac:dyDescent="0.2">
      <c r="A98" s="7" t="s">
        <v>79</v>
      </c>
      <c r="B98" s="132">
        <v>6.1685433713468001</v>
      </c>
      <c r="C98" s="132">
        <v>5.8788242983250498</v>
      </c>
      <c r="D98" s="132">
        <v>6.0236029587637905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81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213" t="s">
        <v>85</v>
      </c>
      <c r="C100" s="211"/>
      <c r="D100" s="211"/>
      <c r="E100" s="211"/>
      <c r="F100" s="211"/>
      <c r="G100" s="211"/>
      <c r="H100" s="211"/>
      <c r="I100" s="211"/>
      <c r="J100" s="211"/>
      <c r="K100" s="211"/>
      <c r="L100" s="211"/>
      <c r="M100" s="211"/>
      <c r="N100" s="216"/>
    </row>
    <row r="101" spans="1:14" x14ac:dyDescent="0.2">
      <c r="A101" s="2" t="s">
        <v>5</v>
      </c>
      <c r="B101" s="214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7"/>
    </row>
    <row r="102" spans="1:14" x14ac:dyDescent="0.2">
      <c r="A102" s="2" t="s">
        <v>6</v>
      </c>
      <c r="B102" s="214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7"/>
    </row>
    <row r="103" spans="1:14" x14ac:dyDescent="0.2">
      <c r="A103" s="2" t="s">
        <v>78</v>
      </c>
      <c r="B103" s="214"/>
      <c r="C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7"/>
    </row>
    <row r="104" spans="1:14" x14ac:dyDescent="0.2">
      <c r="A104" s="2" t="s">
        <v>7</v>
      </c>
      <c r="B104" s="214"/>
      <c r="C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7"/>
    </row>
    <row r="105" spans="1:14" x14ac:dyDescent="0.2">
      <c r="A105" s="2" t="s">
        <v>8</v>
      </c>
      <c r="B105" s="214"/>
      <c r="C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7"/>
    </row>
    <row r="106" spans="1:14" x14ac:dyDescent="0.2">
      <c r="A106" s="2" t="s">
        <v>9</v>
      </c>
      <c r="B106" s="214"/>
      <c r="C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7"/>
    </row>
    <row r="107" spans="1:14" x14ac:dyDescent="0.2">
      <c r="A107" s="2" t="s">
        <v>10</v>
      </c>
      <c r="B107" s="214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7"/>
    </row>
    <row r="108" spans="1:14" x14ac:dyDescent="0.2">
      <c r="A108" s="2" t="s">
        <v>11</v>
      </c>
      <c r="B108" s="214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7"/>
    </row>
    <row r="109" spans="1:14" x14ac:dyDescent="0.2">
      <c r="A109" s="2" t="s">
        <v>12</v>
      </c>
      <c r="B109" s="219"/>
      <c r="C109" s="220"/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1"/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6.4952810469191666</v>
      </c>
      <c r="F110" s="131">
        <v>5.1806028413610452</v>
      </c>
      <c r="G110" s="131">
        <v>5.3930897402339211</v>
      </c>
      <c r="H110" s="131">
        <v>6.5952874938658752</v>
      </c>
      <c r="I110" s="131">
        <v>7.0289514271470948</v>
      </c>
      <c r="J110" s="131">
        <v>6.8264577518288316</v>
      </c>
      <c r="K110" s="131">
        <v>6.3983792383604188</v>
      </c>
      <c r="L110" s="131">
        <v>6.3784551004306085</v>
      </c>
      <c r="M110" s="131">
        <v>6.1692339577077426</v>
      </c>
      <c r="N110" s="131">
        <v>5.6111034565607767</v>
      </c>
    </row>
    <row r="111" spans="1:14" x14ac:dyDescent="0.2">
      <c r="A111" s="12" t="s">
        <v>81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222" t="s">
        <v>85</v>
      </c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4"/>
    </row>
    <row r="113" spans="1:14" x14ac:dyDescent="0.2">
      <c r="A113" s="2" t="s">
        <v>5</v>
      </c>
      <c r="B113" s="225"/>
      <c r="C113" s="226"/>
      <c r="D113" s="226"/>
      <c r="E113" s="226"/>
      <c r="F113" s="226"/>
      <c r="G113" s="226"/>
      <c r="H113" s="226"/>
      <c r="I113" s="226"/>
      <c r="J113" s="226"/>
      <c r="K113" s="226"/>
      <c r="L113" s="226"/>
      <c r="M113" s="226"/>
      <c r="N113" s="227"/>
    </row>
    <row r="114" spans="1:14" x14ac:dyDescent="0.2">
      <c r="A114" s="2" t="s">
        <v>6</v>
      </c>
      <c r="B114" s="225"/>
      <c r="C114" s="226"/>
      <c r="D114" s="226"/>
      <c r="E114" s="226"/>
      <c r="F114" s="226"/>
      <c r="G114" s="226"/>
      <c r="H114" s="226"/>
      <c r="I114" s="226"/>
      <c r="J114" s="226"/>
      <c r="K114" s="226"/>
      <c r="L114" s="226"/>
      <c r="M114" s="226"/>
      <c r="N114" s="227"/>
    </row>
    <row r="115" spans="1:14" x14ac:dyDescent="0.2">
      <c r="A115" s="2" t="s">
        <v>78</v>
      </c>
      <c r="B115" s="225"/>
      <c r="C115" s="226"/>
      <c r="D115" s="226"/>
      <c r="E115" s="226"/>
      <c r="F115" s="226"/>
      <c r="G115" s="226"/>
      <c r="H115" s="226"/>
      <c r="I115" s="226"/>
      <c r="J115" s="226"/>
      <c r="K115" s="226"/>
      <c r="L115" s="226"/>
      <c r="M115" s="226"/>
      <c r="N115" s="227"/>
    </row>
    <row r="116" spans="1:14" x14ac:dyDescent="0.2">
      <c r="A116" s="2" t="s">
        <v>7</v>
      </c>
      <c r="B116" s="225"/>
      <c r="C116" s="226"/>
      <c r="D116" s="226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</row>
    <row r="117" spans="1:14" x14ac:dyDescent="0.2">
      <c r="A117" s="2" t="s">
        <v>8</v>
      </c>
      <c r="B117" s="225"/>
      <c r="C117" s="226"/>
      <c r="D117" s="226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</row>
    <row r="118" spans="1:14" x14ac:dyDescent="0.2">
      <c r="A118" s="2" t="s">
        <v>9</v>
      </c>
      <c r="B118" s="225"/>
      <c r="C118" s="226"/>
      <c r="D118" s="226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</row>
    <row r="119" spans="1:14" x14ac:dyDescent="0.2">
      <c r="A119" s="2" t="s">
        <v>10</v>
      </c>
      <c r="B119" s="225"/>
      <c r="C119" s="226"/>
      <c r="D119" s="226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</row>
    <row r="120" spans="1:14" x14ac:dyDescent="0.2">
      <c r="A120" s="2" t="s">
        <v>11</v>
      </c>
      <c r="B120" s="225"/>
      <c r="C120" s="226"/>
      <c r="D120" s="226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</row>
    <row r="121" spans="1:14" x14ac:dyDescent="0.2">
      <c r="A121" s="2" t="s">
        <v>12</v>
      </c>
      <c r="B121" s="228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30"/>
    </row>
    <row r="122" spans="1:14" x14ac:dyDescent="0.2">
      <c r="A122" s="7" t="s">
        <v>79</v>
      </c>
      <c r="B122" s="132">
        <v>5.8986383588519562</v>
      </c>
      <c r="C122" s="132">
        <v>5.9011644709389817</v>
      </c>
      <c r="D122" s="132">
        <v>5.7948255839742533</v>
      </c>
      <c r="E122" s="132">
        <v>6.2208870544751322</v>
      </c>
      <c r="F122" s="132">
        <v>5.3186548554035502</v>
      </c>
      <c r="G122" s="132">
        <v>5.5809494410313292</v>
      </c>
      <c r="H122" s="132">
        <v>6.2894470432464242</v>
      </c>
      <c r="I122" s="132">
        <v>6.0801398439917254</v>
      </c>
      <c r="J122" s="132">
        <v>5.6945565918551582</v>
      </c>
      <c r="K122" s="132">
        <v>4.6448615398010098</v>
      </c>
      <c r="L122" s="132">
        <v>5.5878458027946332</v>
      </c>
      <c r="M122" s="132">
        <v>6.593852221433826</v>
      </c>
      <c r="N122" s="132">
        <v>5.8058722636499107</v>
      </c>
    </row>
    <row r="123" spans="1:14" s="34" customFormat="1" x14ac:dyDescent="0.2">
      <c r="A123" s="12" t="s">
        <v>81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213" t="s">
        <v>85</v>
      </c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6"/>
    </row>
    <row r="125" spans="1:14" s="34" customFormat="1" x14ac:dyDescent="0.2">
      <c r="A125" s="2" t="s">
        <v>5</v>
      </c>
      <c r="B125" s="214"/>
      <c r="C125" s="215"/>
      <c r="D125" s="21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7"/>
    </row>
    <row r="126" spans="1:14" s="34" customFormat="1" x14ac:dyDescent="0.2">
      <c r="A126" s="2" t="s">
        <v>6</v>
      </c>
      <c r="B126" s="214"/>
      <c r="C126" s="215"/>
      <c r="D126" s="21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7"/>
    </row>
    <row r="127" spans="1:14" s="34" customFormat="1" x14ac:dyDescent="0.2">
      <c r="A127" s="2" t="s">
        <v>78</v>
      </c>
      <c r="B127" s="214"/>
      <c r="C127" s="215"/>
      <c r="D127" s="21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7"/>
    </row>
    <row r="128" spans="1:14" s="34" customFormat="1" x14ac:dyDescent="0.2">
      <c r="A128" s="2" t="s">
        <v>7</v>
      </c>
      <c r="B128" s="214"/>
      <c r="C128" s="215"/>
      <c r="D128" s="21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7"/>
    </row>
    <row r="129" spans="1:14" s="34" customFormat="1" x14ac:dyDescent="0.2">
      <c r="A129" s="2" t="s">
        <v>8</v>
      </c>
      <c r="B129" s="214"/>
      <c r="C129" s="215"/>
      <c r="D129" s="21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7"/>
    </row>
    <row r="130" spans="1:14" s="34" customFormat="1" x14ac:dyDescent="0.2">
      <c r="A130" s="2" t="s">
        <v>9</v>
      </c>
      <c r="B130" s="214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7"/>
    </row>
    <row r="131" spans="1:14" s="34" customFormat="1" x14ac:dyDescent="0.2">
      <c r="A131" s="2" t="s">
        <v>10</v>
      </c>
      <c r="B131" s="214"/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7"/>
    </row>
    <row r="132" spans="1:14" s="34" customFormat="1" x14ac:dyDescent="0.2">
      <c r="A132" s="2" t="s">
        <v>11</v>
      </c>
      <c r="B132" s="214"/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7"/>
    </row>
    <row r="133" spans="1:14" s="34" customFormat="1" x14ac:dyDescent="0.2">
      <c r="A133" s="2" t="s">
        <v>12</v>
      </c>
      <c r="B133" s="219"/>
      <c r="C133" s="220"/>
      <c r="D133" s="220"/>
      <c r="E133" s="220"/>
      <c r="F133" s="220"/>
      <c r="G133" s="220"/>
      <c r="H133" s="220"/>
      <c r="I133" s="220"/>
      <c r="J133" s="220"/>
      <c r="K133" s="220"/>
      <c r="L133" s="220"/>
      <c r="M133" s="220"/>
      <c r="N133" s="221"/>
    </row>
    <row r="134" spans="1:14" s="34" customFormat="1" x14ac:dyDescent="0.2">
      <c r="A134" s="7" t="s">
        <v>79</v>
      </c>
      <c r="B134" s="132">
        <v>5.3563671040667806</v>
      </c>
      <c r="C134" s="132">
        <v>5.8800636767071932</v>
      </c>
      <c r="D134" s="132">
        <v>5.4863804694898555</v>
      </c>
      <c r="E134" s="132">
        <v>5.4979181027089767</v>
      </c>
      <c r="F134" s="132">
        <v>5.279414553241339</v>
      </c>
      <c r="G134" s="132">
        <v>4.2436789981514504</v>
      </c>
      <c r="H134" s="132">
        <v>5.1959290764061903</v>
      </c>
      <c r="I134" s="132">
        <v>5.7695888763756695</v>
      </c>
      <c r="J134" s="132">
        <v>5.6200168829403028</v>
      </c>
      <c r="K134" s="132">
        <v>4.0816795628845588</v>
      </c>
      <c r="L134" s="132">
        <v>5.5547508222894919</v>
      </c>
      <c r="M134" s="132">
        <v>4.9808355564464275</v>
      </c>
      <c r="N134" s="132">
        <v>5.346940259995641</v>
      </c>
    </row>
    <row r="135" spans="1:14" x14ac:dyDescent="0.2">
      <c r="A135" s="12" t="s">
        <v>81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x14ac:dyDescent="0.2">
      <c r="A136" s="2" t="s">
        <v>4</v>
      </c>
      <c r="B136" s="213" t="s">
        <v>85</v>
      </c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6"/>
    </row>
    <row r="137" spans="1:14" x14ac:dyDescent="0.2">
      <c r="A137" s="2" t="s">
        <v>5</v>
      </c>
      <c r="B137" s="214"/>
      <c r="C137" s="215"/>
      <c r="D137" s="21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7"/>
    </row>
    <row r="138" spans="1:14" x14ac:dyDescent="0.2">
      <c r="A138" s="2" t="s">
        <v>6</v>
      </c>
      <c r="B138" s="214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7"/>
    </row>
    <row r="139" spans="1:14" x14ac:dyDescent="0.2">
      <c r="A139" s="2" t="s">
        <v>78</v>
      </c>
      <c r="B139" s="214"/>
      <c r="C139" s="215"/>
      <c r="D139" s="21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7"/>
    </row>
    <row r="140" spans="1:14" x14ac:dyDescent="0.2">
      <c r="A140" s="2" t="s">
        <v>7</v>
      </c>
      <c r="B140" s="214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7"/>
    </row>
    <row r="141" spans="1:14" x14ac:dyDescent="0.2">
      <c r="A141" s="2" t="s">
        <v>8</v>
      </c>
      <c r="B141" s="214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7"/>
    </row>
    <row r="142" spans="1:14" x14ac:dyDescent="0.2">
      <c r="A142" s="2" t="s">
        <v>9</v>
      </c>
      <c r="B142" s="214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7"/>
    </row>
    <row r="143" spans="1:14" x14ac:dyDescent="0.2">
      <c r="A143" s="2" t="s">
        <v>10</v>
      </c>
      <c r="B143" s="214"/>
      <c r="C143" s="215"/>
      <c r="D143" s="21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7"/>
    </row>
    <row r="144" spans="1:14" x14ac:dyDescent="0.2">
      <c r="A144" s="2" t="s">
        <v>11</v>
      </c>
      <c r="B144" s="214"/>
      <c r="C144" s="215"/>
      <c r="D144" s="21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7"/>
    </row>
    <row r="145" spans="1:14" x14ac:dyDescent="0.2">
      <c r="A145" s="2" t="s">
        <v>12</v>
      </c>
      <c r="B145" s="219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1"/>
    </row>
    <row r="146" spans="1:14" x14ac:dyDescent="0.2">
      <c r="A146" s="7" t="s">
        <v>79</v>
      </c>
      <c r="B146" s="132">
        <v>5.0577420051102271</v>
      </c>
      <c r="C146" s="132">
        <v>4.7304232040198784</v>
      </c>
      <c r="D146" s="132">
        <v>4.7264707809393682</v>
      </c>
      <c r="E146" s="132">
        <v>5.5523949374467572</v>
      </c>
      <c r="F146" s="132">
        <v>4.8015556789677918</v>
      </c>
      <c r="G146" s="132">
        <v>4.1039691932424693</v>
      </c>
      <c r="H146" s="132">
        <v>5.375539284212616</v>
      </c>
      <c r="I146" s="132">
        <v>6.0377633129144463</v>
      </c>
      <c r="J146" s="132">
        <v>5.906907598271431</v>
      </c>
      <c r="K146" s="132">
        <v>4.3614188976061339</v>
      </c>
      <c r="L146" s="132">
        <v>5.2621350978154791</v>
      </c>
      <c r="M146" s="132">
        <v>5.1212942769207279</v>
      </c>
      <c r="N146" s="132">
        <v>5.1400609619387501</v>
      </c>
    </row>
    <row r="147" spans="1:14" x14ac:dyDescent="0.2">
      <c r="A147" s="12" t="s">
        <v>81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231" t="s">
        <v>85</v>
      </c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32"/>
    </row>
    <row r="149" spans="1:14" x14ac:dyDescent="0.2">
      <c r="A149" s="2" t="s">
        <v>5</v>
      </c>
      <c r="B149" s="214"/>
      <c r="C149" s="215"/>
      <c r="D149" s="21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7"/>
    </row>
    <row r="150" spans="1:14" x14ac:dyDescent="0.2">
      <c r="A150" s="2" t="s">
        <v>6</v>
      </c>
      <c r="B150" s="214"/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7"/>
    </row>
    <row r="151" spans="1:14" x14ac:dyDescent="0.2">
      <c r="A151" s="2" t="s">
        <v>78</v>
      </c>
      <c r="B151" s="214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7"/>
    </row>
    <row r="152" spans="1:14" x14ac:dyDescent="0.2">
      <c r="A152" s="2" t="s">
        <v>7</v>
      </c>
      <c r="B152" s="214"/>
      <c r="C152" s="215"/>
      <c r="D152" s="21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7"/>
    </row>
    <row r="153" spans="1:14" x14ac:dyDescent="0.2">
      <c r="A153" s="2" t="s">
        <v>8</v>
      </c>
      <c r="B153" s="214"/>
      <c r="C153" s="215"/>
      <c r="D153" s="21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7"/>
    </row>
    <row r="154" spans="1:14" x14ac:dyDescent="0.2">
      <c r="A154" s="2" t="s">
        <v>9</v>
      </c>
      <c r="B154" s="214"/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7"/>
    </row>
    <row r="155" spans="1:14" x14ac:dyDescent="0.2">
      <c r="A155" s="2" t="s">
        <v>10</v>
      </c>
      <c r="B155" s="214"/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7"/>
    </row>
    <row r="156" spans="1:14" x14ac:dyDescent="0.2">
      <c r="A156" s="2" t="s">
        <v>11</v>
      </c>
      <c r="B156" s="214"/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7"/>
    </row>
    <row r="157" spans="1:14" x14ac:dyDescent="0.2">
      <c r="A157" s="2" t="s">
        <v>12</v>
      </c>
      <c r="B157" s="219"/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  <c r="N157" s="221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59" t="s">
        <v>187</v>
      </c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1"/>
    </row>
    <row r="160" spans="1:14" x14ac:dyDescent="0.2">
      <c r="A160" s="2" t="s">
        <v>4</v>
      </c>
      <c r="B160" s="213" t="s">
        <v>85</v>
      </c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6"/>
    </row>
    <row r="161" spans="1:14" x14ac:dyDescent="0.2">
      <c r="A161" s="2" t="s">
        <v>5</v>
      </c>
      <c r="B161" s="214"/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7"/>
    </row>
    <row r="162" spans="1:14" x14ac:dyDescent="0.2">
      <c r="A162" s="2" t="s">
        <v>6</v>
      </c>
      <c r="B162" s="214"/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7"/>
    </row>
    <row r="163" spans="1:14" x14ac:dyDescent="0.2">
      <c r="A163" s="2" t="s">
        <v>78</v>
      </c>
      <c r="B163" s="214"/>
      <c r="C163" s="215"/>
      <c r="D163" s="21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7"/>
    </row>
    <row r="164" spans="1:14" x14ac:dyDescent="0.2">
      <c r="A164" s="2" t="s">
        <v>7</v>
      </c>
      <c r="B164" s="214"/>
      <c r="C164" s="215"/>
      <c r="D164" s="21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7"/>
    </row>
    <row r="165" spans="1:14" x14ac:dyDescent="0.2">
      <c r="A165" s="2" t="s">
        <v>8</v>
      </c>
      <c r="B165" s="214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7"/>
    </row>
    <row r="166" spans="1:14" x14ac:dyDescent="0.2">
      <c r="A166" s="2" t="s">
        <v>9</v>
      </c>
      <c r="B166" s="214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7"/>
    </row>
    <row r="167" spans="1:14" x14ac:dyDescent="0.2">
      <c r="A167" s="2" t="s">
        <v>10</v>
      </c>
      <c r="B167" s="214"/>
      <c r="C167" s="215"/>
      <c r="D167" s="21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7"/>
    </row>
    <row r="168" spans="1:14" x14ac:dyDescent="0.2">
      <c r="A168" s="2" t="s">
        <v>11</v>
      </c>
      <c r="B168" s="214"/>
      <c r="C168" s="215"/>
      <c r="D168" s="21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7"/>
    </row>
    <row r="169" spans="1:14" x14ac:dyDescent="0.2">
      <c r="A169" s="2" t="s">
        <v>12</v>
      </c>
      <c r="B169" s="219"/>
      <c r="C169" s="220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1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59" t="s">
        <v>232</v>
      </c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1"/>
    </row>
    <row r="172" spans="1:14" x14ac:dyDescent="0.2">
      <c r="A172" s="2" t="s">
        <v>4</v>
      </c>
      <c r="B172" s="213" t="s">
        <v>85</v>
      </c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6"/>
    </row>
    <row r="173" spans="1:14" x14ac:dyDescent="0.2">
      <c r="A173" s="2" t="s">
        <v>5</v>
      </c>
      <c r="B173" s="214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7"/>
    </row>
    <row r="174" spans="1:14" x14ac:dyDescent="0.2">
      <c r="A174" s="2" t="s">
        <v>6</v>
      </c>
      <c r="B174" s="214"/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7"/>
    </row>
    <row r="175" spans="1:14" x14ac:dyDescent="0.2">
      <c r="A175" s="2" t="s">
        <v>78</v>
      </c>
      <c r="B175" s="214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7"/>
    </row>
    <row r="176" spans="1:14" x14ac:dyDescent="0.2">
      <c r="A176" s="2" t="s">
        <v>7</v>
      </c>
      <c r="B176" s="214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7"/>
    </row>
    <row r="177" spans="1:14" x14ac:dyDescent="0.2">
      <c r="A177" s="2" t="s">
        <v>8</v>
      </c>
      <c r="B177" s="214"/>
      <c r="C177" s="215"/>
      <c r="D177" s="21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7"/>
    </row>
    <row r="178" spans="1:14" x14ac:dyDescent="0.2">
      <c r="A178" s="2" t="s">
        <v>9</v>
      </c>
      <c r="B178" s="214"/>
      <c r="C178" s="215"/>
      <c r="D178" s="21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7"/>
    </row>
    <row r="179" spans="1:14" x14ac:dyDescent="0.2">
      <c r="A179" s="2" t="s">
        <v>10</v>
      </c>
      <c r="B179" s="214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7"/>
    </row>
    <row r="180" spans="1:14" x14ac:dyDescent="0.2">
      <c r="A180" s="2" t="s">
        <v>11</v>
      </c>
      <c r="B180" s="214"/>
      <c r="C180" s="215"/>
      <c r="D180" s="21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7"/>
    </row>
    <row r="181" spans="1:14" x14ac:dyDescent="0.2">
      <c r="A181" s="2" t="s">
        <v>12</v>
      </c>
      <c r="B181" s="219"/>
      <c r="C181" s="220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1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59" t="s">
        <v>244</v>
      </c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1"/>
    </row>
    <row r="184" spans="1:14" x14ac:dyDescent="0.2">
      <c r="A184" s="2" t="s">
        <v>4</v>
      </c>
      <c r="B184" s="213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6"/>
    </row>
    <row r="185" spans="1:14" x14ac:dyDescent="0.2">
      <c r="A185" s="2" t="s">
        <v>5</v>
      </c>
      <c r="B185" s="214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7"/>
    </row>
    <row r="186" spans="1:14" x14ac:dyDescent="0.2">
      <c r="A186" s="2" t="s">
        <v>6</v>
      </c>
      <c r="B186" s="214"/>
      <c r="C186" s="215"/>
      <c r="D186" s="21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7"/>
    </row>
    <row r="187" spans="1:14" x14ac:dyDescent="0.2">
      <c r="A187" s="2" t="s">
        <v>78</v>
      </c>
      <c r="B187" s="214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7"/>
    </row>
    <row r="188" spans="1:14" x14ac:dyDescent="0.2">
      <c r="A188" s="2" t="s">
        <v>7</v>
      </c>
      <c r="B188" s="214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7"/>
    </row>
    <row r="189" spans="1:14" x14ac:dyDescent="0.2">
      <c r="A189" s="2" t="s">
        <v>8</v>
      </c>
      <c r="B189" s="214"/>
      <c r="C189" s="215"/>
      <c r="D189" s="21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7"/>
    </row>
    <row r="190" spans="1:14" x14ac:dyDescent="0.2">
      <c r="A190" s="2" t="s">
        <v>9</v>
      </c>
      <c r="B190" s="214"/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7"/>
    </row>
    <row r="191" spans="1:14" x14ac:dyDescent="0.2">
      <c r="A191" s="2" t="s">
        <v>10</v>
      </c>
      <c r="B191" s="214"/>
      <c r="C191" s="215"/>
      <c r="D191" s="21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7"/>
    </row>
    <row r="192" spans="1:14" x14ac:dyDescent="0.2">
      <c r="A192" s="2" t="s">
        <v>11</v>
      </c>
      <c r="B192" s="214"/>
      <c r="C192" s="215"/>
      <c r="D192" s="21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7"/>
    </row>
    <row r="193" spans="1:14" x14ac:dyDescent="0.2">
      <c r="A193" s="2" t="s">
        <v>12</v>
      </c>
      <c r="B193" s="219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1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4.0443024502484546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4.49</v>
      </c>
      <c r="M194" s="29">
        <v>5.41</v>
      </c>
      <c r="N194" s="29">
        <v>4.9783211523126498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9" sqref="K9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181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3.4934745693269442</v>
      </c>
      <c r="I3" s="27">
        <v>2.1907288013234423</v>
      </c>
      <c r="J3" s="27">
        <v>1.9453766084412583</v>
      </c>
      <c r="K3" s="60">
        <v>1.8308203918614285</v>
      </c>
      <c r="L3" s="60">
        <v>1.9230592782748503</v>
      </c>
      <c r="M3" s="60">
        <v>1.9046736311426626</v>
      </c>
      <c r="N3" s="60">
        <f>AVERAGE(B172:N172)</f>
        <v>1.6878289926285435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1.7145451678828292</v>
      </c>
      <c r="I4" s="27">
        <v>2.283081236875101</v>
      </c>
      <c r="J4" s="27">
        <v>1.6763390618385139</v>
      </c>
      <c r="K4" s="60">
        <v>1.6320082035216987</v>
      </c>
      <c r="L4" s="60">
        <v>1.4230087261452897</v>
      </c>
      <c r="M4" s="60">
        <v>1.3604682393407947</v>
      </c>
      <c r="N4" s="60">
        <f t="shared" ref="N4:N13" si="0">AVERAGE(B173:N173)</f>
        <v>1.1785336053370659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1.5026870826955876</v>
      </c>
      <c r="I6" s="27">
        <v>1.5781113362344654</v>
      </c>
      <c r="J6" s="27">
        <v>1.5887624170153098</v>
      </c>
      <c r="K6" s="60">
        <v>1.6491867935472715</v>
      </c>
      <c r="L6" s="60">
        <v>1.8167195331307417</v>
      </c>
      <c r="M6" s="60">
        <v>2.1618104979130255</v>
      </c>
      <c r="N6" s="60">
        <f t="shared" si="0"/>
        <v>1.3455140121326077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1.1171373666894</v>
      </c>
      <c r="I7" s="27">
        <v>0.95813624530963637</v>
      </c>
      <c r="J7" s="27">
        <v>0.8560743427351668</v>
      </c>
      <c r="K7" s="60">
        <v>0.94687843785513881</v>
      </c>
      <c r="L7" s="60">
        <v>0.82114108968789989</v>
      </c>
      <c r="M7" s="60">
        <v>0.81721301116505862</v>
      </c>
      <c r="N7" s="60">
        <f t="shared" si="0"/>
        <v>0.80721473279120215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1.0814644932793063</v>
      </c>
      <c r="I8" s="27">
        <v>1.2147657013315594</v>
      </c>
      <c r="J8" s="27">
        <v>1.2117372740552783</v>
      </c>
      <c r="K8" s="60">
        <v>1.2628439210772926</v>
      </c>
      <c r="L8" s="60">
        <v>1.2065825468990599</v>
      </c>
      <c r="M8" s="60">
        <v>1.1537147422514944</v>
      </c>
      <c r="N8" s="60">
        <f t="shared" si="0"/>
        <v>1.2078082049197432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0.92168177115012151</v>
      </c>
      <c r="I9" s="27">
        <v>0.96505832957945015</v>
      </c>
      <c r="J9" s="27">
        <v>1.0390784798213042</v>
      </c>
      <c r="K9" s="60">
        <v>0.93158029418289223</v>
      </c>
      <c r="L9" s="60">
        <v>0.92532995710579236</v>
      </c>
      <c r="M9" s="60">
        <v>0.90248179441855059</v>
      </c>
      <c r="N9" s="60">
        <f t="shared" si="0"/>
        <v>3.4332953205375563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1.2460950200747891</v>
      </c>
      <c r="I10" s="27">
        <v>1.2564859619663933</v>
      </c>
      <c r="J10" s="27">
        <v>1.3075138997634954</v>
      </c>
      <c r="K10" s="60">
        <v>1.3778755397736309</v>
      </c>
      <c r="L10" s="60">
        <v>1.6037533769392609</v>
      </c>
      <c r="M10" s="60">
        <v>1.1435416440424997</v>
      </c>
      <c r="N10" s="60">
        <f t="shared" si="0"/>
        <v>0.75963112561249357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1.4845411082713063</v>
      </c>
      <c r="I11" s="27">
        <v>1.6276361750108068</v>
      </c>
      <c r="J11" s="27">
        <v>1.5425821728996354</v>
      </c>
      <c r="K11" s="60">
        <v>1.587203380334788</v>
      </c>
      <c r="L11" s="60">
        <v>1.4290329563426427</v>
      </c>
      <c r="M11" s="60">
        <v>1.1735859356504013</v>
      </c>
      <c r="N11" s="60">
        <f t="shared" si="0"/>
        <v>0.87432055697535793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1.2632561454835014</v>
      </c>
      <c r="I12" s="27">
        <v>1.2794333067777695</v>
      </c>
      <c r="J12" s="27">
        <v>1.2836673694005163</v>
      </c>
      <c r="K12" s="60">
        <v>1.4686604644445365</v>
      </c>
      <c r="L12" s="60">
        <v>1.3944664107327907</v>
      </c>
      <c r="M12" s="60">
        <v>1.3615806422937404</v>
      </c>
      <c r="N12" s="60">
        <f t="shared" si="0"/>
        <v>1.5953223271321311</v>
      </c>
    </row>
    <row r="13" spans="1:14" x14ac:dyDescent="0.2">
      <c r="A13" s="7" t="s">
        <v>79</v>
      </c>
      <c r="B13" s="134">
        <v>1.5171336361597016</v>
      </c>
      <c r="C13" s="134">
        <v>1.4763579296171288</v>
      </c>
      <c r="D13" s="132">
        <v>1.6285968742670818</v>
      </c>
      <c r="E13" s="134">
        <v>1.5227178773608996</v>
      </c>
      <c r="F13" s="134">
        <v>1.4074127255178832</v>
      </c>
      <c r="G13" s="134">
        <v>1.3743584606803791</v>
      </c>
      <c r="H13" s="134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5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</row>
    <row r="18" spans="1:14" s="2" customFormat="1" ht="12.75" x14ac:dyDescent="0.2">
      <c r="A18" s="2" t="s">
        <v>6</v>
      </c>
      <c r="B18" s="215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5"/>
    </row>
    <row r="19" spans="1:14" s="2" customFormat="1" ht="12.75" x14ac:dyDescent="0.2">
      <c r="A19" s="2" t="s">
        <v>78</v>
      </c>
      <c r="B19" s="215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</row>
    <row r="20" spans="1:14" s="2" customFormat="1" ht="12.75" x14ac:dyDescent="0.2">
      <c r="A20" s="2" t="s">
        <v>7</v>
      </c>
      <c r="B20" s="215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</row>
    <row r="21" spans="1:14" s="2" customFormat="1" ht="12.75" x14ac:dyDescent="0.2">
      <c r="A21" s="2" t="s">
        <v>8</v>
      </c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</row>
    <row r="22" spans="1:14" s="2" customFormat="1" ht="12.75" x14ac:dyDescent="0.2">
      <c r="A22" s="2" t="s">
        <v>9</v>
      </c>
      <c r="B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</row>
    <row r="23" spans="1:14" s="2" customFormat="1" ht="12.75" x14ac:dyDescent="0.2">
      <c r="A23" s="2" t="s">
        <v>10</v>
      </c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</row>
    <row r="24" spans="1:14" s="2" customFormat="1" ht="12.75" x14ac:dyDescent="0.2">
      <c r="A24" s="2" t="s">
        <v>11</v>
      </c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</row>
    <row r="25" spans="1:14" s="2" customFormat="1" ht="12.75" x14ac:dyDescent="0.2">
      <c r="A25" s="2" t="s">
        <v>12</v>
      </c>
      <c r="B25" s="215"/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M25" s="215"/>
      <c r="N25" s="215"/>
    </row>
    <row r="26" spans="1:14" s="2" customFormat="1" ht="12.75" x14ac:dyDescent="0.2">
      <c r="A26" s="7" t="s">
        <v>79</v>
      </c>
      <c r="B26" s="132">
        <v>1.4272434595017529</v>
      </c>
      <c r="C26" s="132">
        <v>1.6310967391945148</v>
      </c>
      <c r="D26" s="132">
        <v>1.5802903522343463</v>
      </c>
      <c r="E26" s="132">
        <v>1.364955165944906</v>
      </c>
      <c r="F26" s="132">
        <v>1.4198387279618458</v>
      </c>
      <c r="G26" s="132">
        <v>1.3570286470381188</v>
      </c>
      <c r="H26" s="132">
        <v>1.4714107924194089</v>
      </c>
      <c r="I26" s="132">
        <v>1.4392116310503944</v>
      </c>
      <c r="J26" s="132">
        <v>1.4789342835407222</v>
      </c>
      <c r="K26" s="132">
        <v>1.565804350180759</v>
      </c>
      <c r="L26" s="132">
        <v>1.4376347710925295</v>
      </c>
      <c r="M26" s="132">
        <v>1.543909390783087</v>
      </c>
      <c r="N26" s="132">
        <v>1.427574376707609</v>
      </c>
    </row>
    <row r="27" spans="1:14" x14ac:dyDescent="0.2">
      <c r="A27" s="12" t="s">
        <v>33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5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</row>
    <row r="30" spans="1:14" x14ac:dyDescent="0.2">
      <c r="A30" s="2" t="s">
        <v>6</v>
      </c>
      <c r="B30" s="215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</row>
    <row r="31" spans="1:14" x14ac:dyDescent="0.2">
      <c r="A31" s="2" t="s">
        <v>78</v>
      </c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</row>
    <row r="32" spans="1:14" x14ac:dyDescent="0.2">
      <c r="A32" s="2" t="s">
        <v>7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x14ac:dyDescent="0.2">
      <c r="A33" s="2" t="s">
        <v>8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x14ac:dyDescent="0.2">
      <c r="A34" s="2" t="s">
        <v>9</v>
      </c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</row>
    <row r="35" spans="1:14" x14ac:dyDescent="0.2">
      <c r="A35" s="2" t="s">
        <v>10</v>
      </c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</row>
    <row r="36" spans="1:14" x14ac:dyDescent="0.2">
      <c r="A36" s="2" t="s">
        <v>11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</row>
    <row r="37" spans="1:14" x14ac:dyDescent="0.2">
      <c r="A37" s="2" t="s">
        <v>12</v>
      </c>
      <c r="B37" s="215"/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215"/>
    </row>
    <row r="38" spans="1:14" x14ac:dyDescent="0.2">
      <c r="A38" s="7" t="s">
        <v>79</v>
      </c>
      <c r="B38" s="132">
        <v>1.2903857800805429</v>
      </c>
      <c r="C38" s="132">
        <v>1.3296755911947855</v>
      </c>
      <c r="D38" s="132">
        <v>1.4965119190392056</v>
      </c>
      <c r="E38" s="132">
        <v>1.5998668148892214</v>
      </c>
      <c r="F38" s="132">
        <v>1.4234531249484963</v>
      </c>
      <c r="G38" s="132">
        <v>1.4201373742150025</v>
      </c>
      <c r="H38" s="132">
        <v>1.6269311527733805</v>
      </c>
      <c r="I38" s="132">
        <v>1.6745866303432955</v>
      </c>
      <c r="J38" s="132">
        <v>1.7233860462852455</v>
      </c>
      <c r="K38" s="132">
        <v>1.4736753293091933</v>
      </c>
      <c r="L38" s="132">
        <v>1.5252330349084176</v>
      </c>
      <c r="M38" s="132">
        <v>1.5505222404919348</v>
      </c>
      <c r="N38" s="132">
        <v>1.5883722315974005</v>
      </c>
    </row>
    <row r="39" spans="1:14" x14ac:dyDescent="0.2">
      <c r="A39" s="12" t="s">
        <v>33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5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</row>
    <row r="42" spans="1:14" x14ac:dyDescent="0.2">
      <c r="A42" s="2" t="s">
        <v>6</v>
      </c>
      <c r="B42" s="215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</row>
    <row r="43" spans="1:14" x14ac:dyDescent="0.2">
      <c r="A43" s="2" t="s">
        <v>78</v>
      </c>
      <c r="B43" s="215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5"/>
    </row>
    <row r="44" spans="1:14" x14ac:dyDescent="0.2">
      <c r="A44" s="2" t="s">
        <v>7</v>
      </c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</row>
    <row r="45" spans="1:14" x14ac:dyDescent="0.2">
      <c r="A45" s="2" t="s">
        <v>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</row>
    <row r="46" spans="1:14" x14ac:dyDescent="0.2">
      <c r="A46" s="2" t="s">
        <v>9</v>
      </c>
      <c r="B46" s="215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</row>
    <row r="47" spans="1:14" x14ac:dyDescent="0.2">
      <c r="A47" s="2" t="s">
        <v>10</v>
      </c>
      <c r="B47" s="215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5"/>
    </row>
    <row r="48" spans="1:14" x14ac:dyDescent="0.2">
      <c r="A48" s="2" t="s">
        <v>11</v>
      </c>
      <c r="B48" s="215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5"/>
    </row>
    <row r="49" spans="1:14" x14ac:dyDescent="0.2">
      <c r="A49" s="2" t="s">
        <v>12</v>
      </c>
      <c r="B49" s="215"/>
      <c r="C49" s="215"/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</row>
    <row r="50" spans="1:14" x14ac:dyDescent="0.2">
      <c r="A50" s="7" t="s">
        <v>79</v>
      </c>
      <c r="B50" s="132">
        <v>1.5049869045256017</v>
      </c>
      <c r="C50" s="132">
        <v>1.4787613661376469</v>
      </c>
      <c r="D50" s="132">
        <v>1.3985391668063052</v>
      </c>
      <c r="E50" s="132">
        <v>1.5477019703759733</v>
      </c>
      <c r="F50" s="132">
        <v>1.5011641443143926</v>
      </c>
      <c r="G50" s="132">
        <v>1.4415717863745243</v>
      </c>
      <c r="H50" s="132">
        <v>1.4139841565644833</v>
      </c>
      <c r="I50" s="132">
        <v>1.4597683768739351</v>
      </c>
      <c r="J50" s="132">
        <v>1.5705948828919869</v>
      </c>
      <c r="K50" s="132">
        <v>1.4845680557945791</v>
      </c>
      <c r="L50" s="132">
        <v>1.3548124357348144</v>
      </c>
      <c r="M50" s="132">
        <v>1.4914727930991543</v>
      </c>
      <c r="N50" s="132">
        <v>1.5447270455292745</v>
      </c>
    </row>
    <row r="51" spans="1:14" x14ac:dyDescent="0.2">
      <c r="A51" s="12" t="s">
        <v>33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5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5"/>
    </row>
    <row r="54" spans="1:14" x14ac:dyDescent="0.2">
      <c r="A54" s="2" t="s">
        <v>6</v>
      </c>
      <c r="B54" s="215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5"/>
    </row>
    <row r="55" spans="1:14" x14ac:dyDescent="0.2">
      <c r="A55" s="2" t="s">
        <v>78</v>
      </c>
      <c r="B55" s="215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5"/>
    </row>
    <row r="56" spans="1:14" x14ac:dyDescent="0.2">
      <c r="A56" s="2" t="s">
        <v>7</v>
      </c>
      <c r="B56" s="215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5"/>
    </row>
    <row r="57" spans="1:14" x14ac:dyDescent="0.2">
      <c r="A57" s="2" t="s">
        <v>8</v>
      </c>
      <c r="B57" s="215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5"/>
    </row>
    <row r="58" spans="1:14" x14ac:dyDescent="0.2">
      <c r="A58" s="2" t="s">
        <v>9</v>
      </c>
      <c r="B58" s="215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</row>
    <row r="59" spans="1:14" x14ac:dyDescent="0.2">
      <c r="A59" s="2" t="s">
        <v>10</v>
      </c>
      <c r="B59" s="215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5"/>
    </row>
    <row r="60" spans="1:14" x14ac:dyDescent="0.2">
      <c r="A60" s="2" t="s">
        <v>11</v>
      </c>
      <c r="B60" s="215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5"/>
    </row>
    <row r="61" spans="1:14" x14ac:dyDescent="0.2">
      <c r="A61" s="2" t="s">
        <v>12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</row>
    <row r="62" spans="1:14" x14ac:dyDescent="0.2">
      <c r="A62" s="7" t="s">
        <v>79</v>
      </c>
      <c r="B62" s="132">
        <v>1.4724705245699408</v>
      </c>
      <c r="C62" s="132">
        <v>1.5502716576118729</v>
      </c>
      <c r="D62" s="132">
        <v>1.5764947631129065</v>
      </c>
      <c r="E62" s="132">
        <v>1.6633170219268294</v>
      </c>
      <c r="F62" s="132">
        <v>1.493802929304632</v>
      </c>
      <c r="G62" s="132">
        <v>1.4260947259371619</v>
      </c>
      <c r="H62" s="132">
        <v>1.7202405837313606</v>
      </c>
      <c r="I62" s="132">
        <v>1.792648360277715</v>
      </c>
      <c r="J62" s="132">
        <v>1.8585696131150051</v>
      </c>
      <c r="K62" s="132">
        <v>1.566617150240889</v>
      </c>
      <c r="L62" s="132">
        <v>1.722282006524356</v>
      </c>
      <c r="M62" s="132">
        <v>1.7360771068600407</v>
      </c>
      <c r="N62" s="132">
        <v>1.5928729222593532</v>
      </c>
    </row>
    <row r="63" spans="1:14" x14ac:dyDescent="0.2">
      <c r="A63" s="12" t="s">
        <v>33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</row>
    <row r="66" spans="1:14" x14ac:dyDescent="0.2">
      <c r="A66" s="2" t="s">
        <v>6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</row>
    <row r="67" spans="1:14" x14ac:dyDescent="0.2">
      <c r="A67" s="2" t="s">
        <v>78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</row>
    <row r="68" spans="1:14" x14ac:dyDescent="0.2">
      <c r="A68" s="2" t="s">
        <v>7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</row>
    <row r="69" spans="1:14" x14ac:dyDescent="0.2">
      <c r="A69" s="2" t="s">
        <v>8</v>
      </c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</row>
    <row r="70" spans="1:14" x14ac:dyDescent="0.2">
      <c r="A70" s="2" t="s">
        <v>9</v>
      </c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</row>
    <row r="71" spans="1:14" x14ac:dyDescent="0.2">
      <c r="A71" s="2" t="s">
        <v>10</v>
      </c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</row>
    <row r="72" spans="1:14" x14ac:dyDescent="0.2">
      <c r="A72" s="2" t="s">
        <v>11</v>
      </c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</row>
    <row r="73" spans="1:14" x14ac:dyDescent="0.2">
      <c r="A73" s="2" t="s">
        <v>12</v>
      </c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</row>
    <row r="74" spans="1:14" x14ac:dyDescent="0.2">
      <c r="A74" s="7" t="s">
        <v>79</v>
      </c>
      <c r="B74" s="132">
        <v>1.6283489754949105</v>
      </c>
      <c r="C74" s="132">
        <v>1.4773468635572566</v>
      </c>
      <c r="D74" s="132">
        <v>1.6018575583944425</v>
      </c>
      <c r="E74" s="132">
        <v>1.3528012400438705</v>
      </c>
      <c r="F74" s="132">
        <v>1.4298251725370275</v>
      </c>
      <c r="G74" s="132">
        <v>1.3185203554068607</v>
      </c>
      <c r="H74" s="132">
        <v>1.5121307471176362</v>
      </c>
      <c r="I74" s="132">
        <v>1.4914411235844334</v>
      </c>
      <c r="J74" s="132">
        <v>1.7167856923333922</v>
      </c>
      <c r="K74" s="132">
        <v>1.4559365491709713</v>
      </c>
      <c r="L74" s="132">
        <v>1.5323266157137354</v>
      </c>
      <c r="M74" s="132">
        <v>1.6502784310876439</v>
      </c>
      <c r="N74" s="132">
        <v>1.6277330812495148</v>
      </c>
    </row>
    <row r="75" spans="1:14" x14ac:dyDescent="0.2">
      <c r="A75" s="12" t="s">
        <v>33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5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5"/>
    </row>
    <row r="78" spans="1:14" x14ac:dyDescent="0.2">
      <c r="A78" s="2" t="s">
        <v>6</v>
      </c>
      <c r="B78" s="215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</row>
    <row r="79" spans="1:14" x14ac:dyDescent="0.2">
      <c r="A79" s="2" t="s">
        <v>78</v>
      </c>
      <c r="B79" s="215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</row>
    <row r="80" spans="1:14" x14ac:dyDescent="0.2">
      <c r="A80" s="2" t="s">
        <v>7</v>
      </c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</row>
    <row r="81" spans="1:14" x14ac:dyDescent="0.2">
      <c r="A81" s="2" t="s">
        <v>8</v>
      </c>
      <c r="B81" s="215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5"/>
    </row>
    <row r="82" spans="1:14" x14ac:dyDescent="0.2">
      <c r="A82" s="2" t="s">
        <v>9</v>
      </c>
      <c r="B82" s="215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</row>
    <row r="83" spans="1:14" x14ac:dyDescent="0.2">
      <c r="A83" s="2" t="s">
        <v>10</v>
      </c>
      <c r="B83" s="215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</row>
    <row r="84" spans="1:14" x14ac:dyDescent="0.2">
      <c r="A84" s="2" t="s">
        <v>11</v>
      </c>
      <c r="B84" s="215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</row>
    <row r="85" spans="1:14" x14ac:dyDescent="0.2">
      <c r="A85" s="2" t="s">
        <v>12</v>
      </c>
      <c r="B85" s="215"/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</row>
    <row r="86" spans="1:14" x14ac:dyDescent="0.2">
      <c r="A86" s="7" t="s">
        <v>79</v>
      </c>
      <c r="B86" s="132">
        <v>1.4665913566896442</v>
      </c>
      <c r="C86" s="132">
        <v>1.4991089292853683</v>
      </c>
      <c r="D86" s="132">
        <v>1.466391987232436</v>
      </c>
      <c r="E86" s="132">
        <v>1.4312066701164667</v>
      </c>
      <c r="F86" s="132">
        <v>1.3756619708752691</v>
      </c>
      <c r="G86" s="132">
        <v>1.3242025602781862</v>
      </c>
      <c r="H86" s="132">
        <v>1.4109078343407315</v>
      </c>
      <c r="I86" s="132">
        <v>1.5175976621437393</v>
      </c>
      <c r="J86" s="132">
        <v>1.3708607083872408</v>
      </c>
      <c r="K86" s="132">
        <v>1.2414995246249294</v>
      </c>
      <c r="L86" s="132">
        <v>1.377897623224932</v>
      </c>
      <c r="M86" s="132">
        <v>1.4240587302299055</v>
      </c>
      <c r="N86" s="132">
        <v>1.3903798743036315</v>
      </c>
    </row>
    <row r="87" spans="1:14" x14ac:dyDescent="0.2">
      <c r="A87" s="12" t="s">
        <v>33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5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</row>
    <row r="90" spans="1:14" x14ac:dyDescent="0.2">
      <c r="A90" s="2" t="s">
        <v>6</v>
      </c>
      <c r="B90" s="215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</row>
    <row r="91" spans="1:14" x14ac:dyDescent="0.2">
      <c r="A91" s="2" t="s">
        <v>78</v>
      </c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</row>
    <row r="92" spans="1:14" x14ac:dyDescent="0.2">
      <c r="A92" s="2" t="s">
        <v>7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</row>
    <row r="93" spans="1:14" x14ac:dyDescent="0.2">
      <c r="A93" s="2" t="s">
        <v>8</v>
      </c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</row>
    <row r="94" spans="1:14" x14ac:dyDescent="0.2">
      <c r="A94" s="2" t="s">
        <v>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</row>
    <row r="95" spans="1:14" x14ac:dyDescent="0.2">
      <c r="A95" s="2" t="s">
        <v>10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</row>
    <row r="96" spans="1:14" x14ac:dyDescent="0.2">
      <c r="A96" s="2" t="s">
        <v>11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</row>
    <row r="97" spans="1:14" x14ac:dyDescent="0.2">
      <c r="A97" s="2" t="s">
        <v>12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</row>
    <row r="98" spans="1:14" x14ac:dyDescent="0.2">
      <c r="A98" s="7" t="s">
        <v>79</v>
      </c>
      <c r="B98" s="132">
        <v>1.3833082748006831</v>
      </c>
      <c r="C98" s="132">
        <v>1.3418423910083916</v>
      </c>
      <c r="D98" s="132">
        <v>1.2755105399074136</v>
      </c>
      <c r="E98" s="132">
        <v>1.304044310713854</v>
      </c>
      <c r="F98" s="132">
        <v>1.2572660432292366</v>
      </c>
      <c r="G98" s="132">
        <v>1.3995482898009204</v>
      </c>
      <c r="H98" s="132">
        <v>1.5036970491396904</v>
      </c>
      <c r="I98" s="132">
        <v>1.4199817512245385</v>
      </c>
      <c r="J98" s="132">
        <v>1.4793622611193395</v>
      </c>
      <c r="K98" s="132">
        <v>1.3400650677259378</v>
      </c>
      <c r="L98" s="132">
        <v>1.3767455453493085</v>
      </c>
      <c r="M98" s="132">
        <v>1.389543609068447</v>
      </c>
      <c r="N98" s="132">
        <v>1.395744855757167</v>
      </c>
    </row>
    <row r="99" spans="1:14" x14ac:dyDescent="0.2">
      <c r="A99" s="12" t="s">
        <v>33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2.7449644153339943</v>
      </c>
      <c r="C100" s="130">
        <v>3.578146829444373</v>
      </c>
      <c r="D100" s="130">
        <v>3.5621190098893418</v>
      </c>
      <c r="E100" s="130">
        <v>3.5469385679795753</v>
      </c>
      <c r="F100" s="130">
        <v>3.4082846613263005</v>
      </c>
      <c r="G100" s="130">
        <v>3.2592138795216297</v>
      </c>
      <c r="H100" s="130">
        <v>3.4514664808017077</v>
      </c>
      <c r="I100" s="130">
        <v>3.7735638677937065</v>
      </c>
      <c r="J100" s="130">
        <v>4.298622906279201</v>
      </c>
      <c r="K100" s="130">
        <v>3.5989769238628906</v>
      </c>
      <c r="L100" s="130">
        <v>3.2513231757869914</v>
      </c>
      <c r="M100" s="130">
        <v>3.5542199842435611</v>
      </c>
      <c r="N100" s="130">
        <v>3.3873286989870035</v>
      </c>
    </row>
    <row r="101" spans="1:14" x14ac:dyDescent="0.2">
      <c r="A101" s="2" t="s">
        <v>5</v>
      </c>
      <c r="B101" s="130">
        <v>1.4515932882328286</v>
      </c>
      <c r="C101" s="130">
        <v>1.5596561040058248</v>
      </c>
      <c r="D101" s="130">
        <v>1.8414000631114362</v>
      </c>
      <c r="E101" s="130">
        <v>1.6183457874446052</v>
      </c>
      <c r="F101" s="130">
        <v>1.5145330841856062</v>
      </c>
      <c r="G101" s="130">
        <v>1.6407981127472073</v>
      </c>
      <c r="H101" s="130">
        <v>1.7935495978001956</v>
      </c>
      <c r="I101" s="130">
        <v>1.7732553244734302</v>
      </c>
      <c r="J101" s="130">
        <v>1.7798722479581297</v>
      </c>
      <c r="K101" s="130">
        <v>1.4701718355712554</v>
      </c>
      <c r="L101" s="130">
        <v>1.8426607913759554</v>
      </c>
      <c r="M101" s="130">
        <v>2.0009250800052261</v>
      </c>
      <c r="N101" s="130">
        <v>2.00232586556508</v>
      </c>
    </row>
    <row r="102" spans="1:14" x14ac:dyDescent="0.2">
      <c r="A102" s="2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" t="s">
        <v>78</v>
      </c>
      <c r="B103" s="130">
        <v>1.4488257470998978</v>
      </c>
      <c r="C103" s="130">
        <v>1.4502633834356118</v>
      </c>
      <c r="D103" s="130">
        <v>1.4631750640196124</v>
      </c>
      <c r="E103" s="130">
        <v>1.5174825992256213</v>
      </c>
      <c r="F103" s="130">
        <v>1.5082137627988441</v>
      </c>
      <c r="G103" s="130">
        <v>1.3466902671551431</v>
      </c>
      <c r="H103" s="130">
        <v>1.4119324652991647</v>
      </c>
      <c r="I103" s="130">
        <v>1.5719091342683065</v>
      </c>
      <c r="J103" s="130">
        <v>1.649813568423113</v>
      </c>
      <c r="K103" s="130">
        <v>1.3519893593705401</v>
      </c>
      <c r="L103" s="130">
        <v>1.5526274305870498</v>
      </c>
      <c r="M103" s="130">
        <v>1.6487235688585962</v>
      </c>
      <c r="N103" s="130">
        <v>1.6132857245011394</v>
      </c>
    </row>
    <row r="104" spans="1:14" x14ac:dyDescent="0.2">
      <c r="A104" s="2" t="s">
        <v>7</v>
      </c>
      <c r="B104" s="130">
        <v>1.9366813241560568</v>
      </c>
      <c r="C104" s="130">
        <v>1.8849992162004909</v>
      </c>
      <c r="D104" s="130">
        <v>1.5628642909219881</v>
      </c>
      <c r="E104" s="130">
        <v>1.6320065709927896</v>
      </c>
      <c r="F104" s="130">
        <v>0.80165416495566433</v>
      </c>
      <c r="G104" s="130">
        <v>0.77972012040019578</v>
      </c>
      <c r="H104" s="130">
        <v>0.86400868717643498</v>
      </c>
      <c r="I104" s="130">
        <v>0.88800589701724242</v>
      </c>
      <c r="J104" s="130">
        <v>0.84213649464497919</v>
      </c>
      <c r="K104" s="130">
        <v>0.72414377433996435</v>
      </c>
      <c r="L104" s="130">
        <v>0.88401890607843292</v>
      </c>
      <c r="M104" s="130">
        <v>0.83642237205371828</v>
      </c>
      <c r="N104" s="130">
        <v>0.88612394802424177</v>
      </c>
    </row>
    <row r="105" spans="1:14" x14ac:dyDescent="0.2">
      <c r="A105" s="2" t="s">
        <v>8</v>
      </c>
      <c r="B105" s="130">
        <v>1.1881155282783773</v>
      </c>
      <c r="C105" s="130">
        <v>1.1459323616718962</v>
      </c>
      <c r="D105" s="130">
        <v>1.1591860224749588</v>
      </c>
      <c r="E105" s="130">
        <v>1.0917148635069172</v>
      </c>
      <c r="F105" s="130">
        <v>1.0424831012416735</v>
      </c>
      <c r="G105" s="130">
        <v>0.99768183850650161</v>
      </c>
      <c r="H105" s="130">
        <v>1.0587512687849081</v>
      </c>
      <c r="I105" s="130">
        <v>1.10930009061852</v>
      </c>
      <c r="J105" s="130">
        <v>1.082177933799958</v>
      </c>
      <c r="K105" s="130">
        <v>0.95960730143898765</v>
      </c>
      <c r="L105" s="130">
        <v>1.0694225335263443</v>
      </c>
      <c r="M105" s="130">
        <v>1.0910496714259157</v>
      </c>
      <c r="N105" s="130">
        <v>1.0636158973560228</v>
      </c>
    </row>
    <row r="106" spans="1:14" x14ac:dyDescent="0.2">
      <c r="A106" s="2" t="s">
        <v>9</v>
      </c>
      <c r="B106" s="130">
        <v>0.88104212082482114</v>
      </c>
      <c r="C106" s="130">
        <v>0.91444689869173423</v>
      </c>
      <c r="D106" s="130">
        <v>0.90562142960921754</v>
      </c>
      <c r="E106" s="130">
        <v>0.96024276486436655</v>
      </c>
      <c r="F106" s="130">
        <v>0.94832989355744424</v>
      </c>
      <c r="G106" s="130">
        <v>0.85820149578655958</v>
      </c>
      <c r="H106" s="130">
        <v>0.97791995718623426</v>
      </c>
      <c r="I106" s="130">
        <v>0.98599371401128089</v>
      </c>
      <c r="J106" s="130">
        <v>0.93104686189214192</v>
      </c>
      <c r="K106" s="130">
        <v>0.81035911577700759</v>
      </c>
      <c r="L106" s="130">
        <v>0.89816586033600387</v>
      </c>
      <c r="M106" s="130">
        <v>0.95693993113317433</v>
      </c>
      <c r="N106" s="130">
        <v>0.95355298128159305</v>
      </c>
    </row>
    <row r="107" spans="1:14" x14ac:dyDescent="0.2">
      <c r="A107" s="2" t="s">
        <v>10</v>
      </c>
      <c r="B107" s="130">
        <v>1.0016311596167053</v>
      </c>
      <c r="C107" s="130">
        <v>1.1107075692726056</v>
      </c>
      <c r="D107" s="130">
        <v>1.0513265998387702</v>
      </c>
      <c r="E107" s="130">
        <v>0.9911926188302207</v>
      </c>
      <c r="F107" s="130">
        <v>1.0735566848302476</v>
      </c>
      <c r="G107" s="130">
        <v>0.9744230603553099</v>
      </c>
      <c r="H107" s="130">
        <v>1.3272474464393191</v>
      </c>
      <c r="I107" s="130">
        <v>1.6998188153303087</v>
      </c>
      <c r="J107" s="130">
        <v>1.5211866183044549</v>
      </c>
      <c r="K107" s="130">
        <v>0.90473032890977123</v>
      </c>
      <c r="L107" s="130">
        <v>1.4720678051340919</v>
      </c>
      <c r="M107" s="130">
        <v>1.5291986208192139</v>
      </c>
      <c r="N107" s="130">
        <v>1.542147933291238</v>
      </c>
    </row>
    <row r="108" spans="1:14" x14ac:dyDescent="0.2">
      <c r="A108" s="2" t="s">
        <v>11</v>
      </c>
      <c r="B108" s="130">
        <v>1.3207314919193678</v>
      </c>
      <c r="C108" s="130">
        <v>1.3361837660294196</v>
      </c>
      <c r="D108" s="130">
        <v>1.3376497932538207</v>
      </c>
      <c r="E108" s="130">
        <v>1.4538046482822669</v>
      </c>
      <c r="F108" s="130">
        <v>1.7575179444619398</v>
      </c>
      <c r="G108" s="130">
        <v>1.3607116090299751</v>
      </c>
      <c r="H108" s="130">
        <v>1.5626322869100608</v>
      </c>
      <c r="I108" s="130">
        <v>1.5558152856195502</v>
      </c>
      <c r="J108" s="130">
        <v>1.6679377634202144</v>
      </c>
      <c r="K108" s="130">
        <v>1.3913131062085604</v>
      </c>
      <c r="L108" s="130">
        <v>1.3536147453601988</v>
      </c>
      <c r="M108" s="130">
        <v>1.6601383984343734</v>
      </c>
      <c r="N108" s="130">
        <v>1.5409835685972322</v>
      </c>
    </row>
    <row r="109" spans="1:14" x14ac:dyDescent="0.2">
      <c r="A109" s="2" t="s">
        <v>12</v>
      </c>
      <c r="B109" s="130">
        <v>1.555537828518835</v>
      </c>
      <c r="C109" s="130">
        <v>2.6034392929049677</v>
      </c>
      <c r="D109" s="130">
        <v>1.0954262430232831</v>
      </c>
      <c r="E109" s="130">
        <v>1.0994642198532212</v>
      </c>
      <c r="F109" s="130">
        <v>1.0348666201469143</v>
      </c>
      <c r="G109" s="130">
        <v>0.98028382084519627</v>
      </c>
      <c r="H109" s="130">
        <v>1.0860398469583945</v>
      </c>
      <c r="I109" s="130">
        <v>1.1462131092912582</v>
      </c>
      <c r="J109" s="130">
        <v>1.1272643665603095</v>
      </c>
      <c r="K109" s="130">
        <v>0.93731014178390204</v>
      </c>
      <c r="L109" s="130">
        <v>1.2424794136863682</v>
      </c>
      <c r="M109" s="130">
        <v>1.292873527366547</v>
      </c>
      <c r="N109" s="130">
        <v>1.2211314603463208</v>
      </c>
    </row>
    <row r="110" spans="1:14" x14ac:dyDescent="0.2">
      <c r="A110" s="7" t="s">
        <v>79</v>
      </c>
      <c r="B110" s="131">
        <v>1.4779128231207839</v>
      </c>
      <c r="C110" s="131">
        <v>1.6541019132059951</v>
      </c>
      <c r="D110" s="131">
        <v>1.5429989983515426</v>
      </c>
      <c r="E110" s="131">
        <v>1.5201164366779043</v>
      </c>
      <c r="F110" s="131">
        <v>1.4324133461528863</v>
      </c>
      <c r="G110" s="131">
        <v>1.3438958858090224</v>
      </c>
      <c r="H110" s="131">
        <v>1.4923223771155687</v>
      </c>
      <c r="I110" s="131">
        <v>1.6011092978963859</v>
      </c>
      <c r="J110" s="131">
        <v>1.6360991060338428</v>
      </c>
      <c r="K110" s="131">
        <v>1.3264527781115056</v>
      </c>
      <c r="L110" s="131">
        <v>1.507784348573697</v>
      </c>
      <c r="M110" s="131">
        <v>1.6169070870866715</v>
      </c>
      <c r="N110" s="131">
        <v>1.5819503404843402</v>
      </c>
    </row>
    <row r="111" spans="1:14" x14ac:dyDescent="0.2">
      <c r="A111" s="12" t="s">
        <v>33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0">
        <v>2.3598236335171894</v>
      </c>
      <c r="F112" s="27">
        <v>1.8689141003143188</v>
      </c>
      <c r="G112" s="27">
        <v>1.7846721436752251</v>
      </c>
      <c r="H112" s="60">
        <v>1.9307484006181905</v>
      </c>
      <c r="I112" s="60">
        <v>2.1154420064035104</v>
      </c>
      <c r="J112" s="60">
        <v>2.0429168060201572</v>
      </c>
      <c r="K112" s="60">
        <v>2.0256949267843307</v>
      </c>
      <c r="L112" s="60">
        <v>1.7963611291618964</v>
      </c>
      <c r="M112" s="60">
        <v>1.8383545790226474</v>
      </c>
      <c r="N112" s="60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0">
        <v>2.3382534834570592</v>
      </c>
      <c r="F113" s="27">
        <v>2.2031988024163596</v>
      </c>
      <c r="G113" s="27">
        <v>2.5266634014799862</v>
      </c>
      <c r="H113" s="60">
        <v>2.6880003293330272</v>
      </c>
      <c r="I113" s="60">
        <v>2.5610920206934509</v>
      </c>
      <c r="J113" s="60">
        <v>2.4367768974090325</v>
      </c>
      <c r="K113" s="60">
        <v>1.8356215482633136</v>
      </c>
      <c r="L113" s="60">
        <v>2.431190483710413</v>
      </c>
      <c r="M113" s="60">
        <v>2.21645795114609</v>
      </c>
      <c r="N113" s="60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0">
        <v>1.6510473858885035</v>
      </c>
      <c r="F115" s="27">
        <v>1.4061132659299691</v>
      </c>
      <c r="G115" s="27">
        <v>1.4543699598824151</v>
      </c>
      <c r="H115" s="60">
        <v>1.6126828072114421</v>
      </c>
      <c r="I115" s="60">
        <v>1.7125707389278464</v>
      </c>
      <c r="J115" s="60">
        <v>1.6544144832450236</v>
      </c>
      <c r="K115" s="60">
        <v>1.3249198013763355</v>
      </c>
      <c r="L115" s="60">
        <v>1.537888193063651</v>
      </c>
      <c r="M115" s="60">
        <v>1.6631553385546916</v>
      </c>
      <c r="N115" s="60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0">
        <v>0.97362931164011712</v>
      </c>
      <c r="F116" s="27">
        <v>0.91544510279660507</v>
      </c>
      <c r="G116" s="27">
        <v>0.89310089245511826</v>
      </c>
      <c r="H116" s="60">
        <v>1.0008170581987432</v>
      </c>
      <c r="I116" s="60">
        <v>0.97788406725444688</v>
      </c>
      <c r="J116" s="60">
        <v>0.94903333968301595</v>
      </c>
      <c r="K116" s="60">
        <v>0.84226216096275408</v>
      </c>
      <c r="L116" s="60">
        <v>0.95160842330054152</v>
      </c>
      <c r="M116" s="60">
        <v>1.0908304287595083</v>
      </c>
      <c r="N116" s="60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0">
        <v>1.1669878496870112</v>
      </c>
      <c r="F117" s="27">
        <v>1.0959245498023868</v>
      </c>
      <c r="G117" s="27">
        <v>1.17308528796781</v>
      </c>
      <c r="H117" s="60">
        <v>1.2737753931305278</v>
      </c>
      <c r="I117" s="60">
        <v>1.3688674373809544</v>
      </c>
      <c r="J117" s="60">
        <v>1.3614905409706957</v>
      </c>
      <c r="K117" s="60">
        <v>1.2335766661833389</v>
      </c>
      <c r="L117" s="60">
        <v>1.2525460280188412</v>
      </c>
      <c r="M117" s="60">
        <v>1.3542410011942358</v>
      </c>
      <c r="N117" s="60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0">
        <v>1.0153961311426976</v>
      </c>
      <c r="F118" s="27">
        <v>0.91355134432115825</v>
      </c>
      <c r="G118" s="27">
        <v>0.88417237933785309</v>
      </c>
      <c r="H118" s="60">
        <v>1.0179684747494875</v>
      </c>
      <c r="I118" s="60">
        <v>1.0392108683232166</v>
      </c>
      <c r="J118" s="60">
        <v>0.99425842069361003</v>
      </c>
      <c r="K118" s="60">
        <v>0.79837488916129296</v>
      </c>
      <c r="L118" s="60">
        <v>0.9476571286996105</v>
      </c>
      <c r="M118" s="60">
        <v>1.082662584675175</v>
      </c>
      <c r="N118" s="60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0">
        <v>1.1935773446615308</v>
      </c>
      <c r="F119" s="27">
        <v>0.8834190695968811</v>
      </c>
      <c r="G119" s="27">
        <v>0.91270233792070599</v>
      </c>
      <c r="H119" s="60">
        <v>1.2371057574430431</v>
      </c>
      <c r="I119" s="60">
        <v>1.3807176818044447</v>
      </c>
      <c r="J119" s="60">
        <v>1.3963223658967205</v>
      </c>
      <c r="K119" s="60">
        <v>1.0025623736703633</v>
      </c>
      <c r="L119" s="60">
        <v>1.3245522312445708</v>
      </c>
      <c r="M119" s="60">
        <v>1.7366212188780814</v>
      </c>
      <c r="N119" s="60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0">
        <v>1.8437814277669915</v>
      </c>
      <c r="F120" s="27">
        <v>1.8123365145078285</v>
      </c>
      <c r="G120" s="27">
        <v>1.5290721453091773</v>
      </c>
      <c r="H120" s="60">
        <v>1.6991174777218614</v>
      </c>
      <c r="I120" s="60">
        <v>1.9484721187813676</v>
      </c>
      <c r="J120" s="60">
        <v>1.7023516946994963</v>
      </c>
      <c r="K120" s="60">
        <v>1.5554715915041832</v>
      </c>
      <c r="L120" s="60">
        <v>1.3964143167523915</v>
      </c>
      <c r="M120" s="60">
        <v>1.475894517565564</v>
      </c>
      <c r="N120" s="60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0">
        <v>1.3004560233882785</v>
      </c>
      <c r="F121" s="27">
        <v>1.118972216433324</v>
      </c>
      <c r="G121" s="27">
        <v>1.1435602459922745</v>
      </c>
      <c r="H121" s="60">
        <v>1.3396513085974355</v>
      </c>
      <c r="I121" s="60">
        <v>1.4302197752836854</v>
      </c>
      <c r="J121" s="60">
        <v>1.6067638219087836</v>
      </c>
      <c r="K121" s="60">
        <v>1.1992032419448879</v>
      </c>
      <c r="L121" s="60">
        <v>1.3220264618295623</v>
      </c>
      <c r="M121" s="60">
        <v>1.2890320101337984</v>
      </c>
      <c r="N121" s="60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1.8663195175545244</v>
      </c>
      <c r="C124" s="60">
        <v>1.7824979253859912</v>
      </c>
      <c r="D124" s="60">
        <v>1.7770232890530924</v>
      </c>
      <c r="E124" s="60">
        <v>1.922857271713676</v>
      </c>
      <c r="F124" s="60">
        <v>1.8354852145309888</v>
      </c>
      <c r="G124" s="60">
        <v>1.78856124444256</v>
      </c>
      <c r="H124" s="60">
        <v>2.196085144411315</v>
      </c>
      <c r="I124" s="60">
        <v>2.4645112727230245</v>
      </c>
      <c r="J124" s="60">
        <v>1.9275012003182947</v>
      </c>
      <c r="K124" s="60">
        <v>1.9990289608014447</v>
      </c>
      <c r="L124" s="60">
        <v>2.0802814908224772</v>
      </c>
      <c r="M124" s="60">
        <v>1.7970252075599067</v>
      </c>
      <c r="N124" s="60">
        <v>1.8527181704190614</v>
      </c>
    </row>
    <row r="125" spans="1:14" s="34" customFormat="1" x14ac:dyDescent="0.2">
      <c r="A125" s="2" t="s">
        <v>5</v>
      </c>
      <c r="B125" s="60">
        <v>2.3070044591584793</v>
      </c>
      <c r="C125" s="60">
        <v>2.3807730368176347</v>
      </c>
      <c r="D125" s="60">
        <v>1.6422870222346795</v>
      </c>
      <c r="E125" s="60">
        <v>1.548786999942056</v>
      </c>
      <c r="F125" s="60">
        <v>1.4821877812712838</v>
      </c>
      <c r="G125" s="60">
        <v>1.3974673000141404</v>
      </c>
      <c r="H125" s="60">
        <v>1.641788192404162</v>
      </c>
      <c r="I125" s="60">
        <v>2.0124536767769055</v>
      </c>
      <c r="J125" s="60">
        <v>1.5782325703428608</v>
      </c>
      <c r="K125" s="60">
        <v>1.3987445680778077</v>
      </c>
      <c r="L125" s="60">
        <v>1.4408793234384074</v>
      </c>
      <c r="M125" s="60">
        <v>1.5036107448702758</v>
      </c>
      <c r="N125" s="60">
        <v>1.458192128551989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1.5556251600002664</v>
      </c>
      <c r="C127" s="60">
        <v>1.6128909467365187</v>
      </c>
      <c r="D127" s="60">
        <v>1.6019899777310833</v>
      </c>
      <c r="E127" s="60">
        <v>1.6564578665049829</v>
      </c>
      <c r="F127" s="60">
        <v>1.5287909702693732</v>
      </c>
      <c r="G127" s="60">
        <v>1.5006988068073639</v>
      </c>
      <c r="H127" s="60">
        <v>1.6812848225767301</v>
      </c>
      <c r="I127" s="60">
        <v>1.7984201484768256</v>
      </c>
      <c r="J127" s="60">
        <v>1.7384033289335328</v>
      </c>
      <c r="K127" s="60">
        <v>1.3990937171660036</v>
      </c>
      <c r="L127" s="60">
        <v>1.418598074406237</v>
      </c>
      <c r="M127" s="60">
        <v>1.6311020724220171</v>
      </c>
      <c r="N127" s="60">
        <v>1.5305555291680957</v>
      </c>
    </row>
    <row r="128" spans="1:14" s="34" customFormat="1" x14ac:dyDescent="0.2">
      <c r="A128" s="2" t="s">
        <v>7</v>
      </c>
      <c r="B128" s="60">
        <v>0.87731200950062416</v>
      </c>
      <c r="C128" s="60">
        <v>0.87642188278215549</v>
      </c>
      <c r="D128" s="60">
        <v>0.86367983189824038</v>
      </c>
      <c r="E128" s="60">
        <v>0.8854253848047442</v>
      </c>
      <c r="F128" s="60">
        <v>1.0130482044476068</v>
      </c>
      <c r="G128" s="60">
        <v>0.81722178723057937</v>
      </c>
      <c r="H128" s="60">
        <v>0.8738120903112403</v>
      </c>
      <c r="I128" s="60">
        <v>0.90812004926879553</v>
      </c>
      <c r="J128" s="60">
        <v>0.83317795994709343</v>
      </c>
      <c r="K128" s="60">
        <v>0.73694108478390064</v>
      </c>
      <c r="L128" s="60">
        <v>0.77898420870769769</v>
      </c>
      <c r="M128" s="60">
        <v>0.81036304315491847</v>
      </c>
      <c r="N128" s="60">
        <v>0.85445891871957258</v>
      </c>
    </row>
    <row r="129" spans="1:14" s="34" customFormat="1" x14ac:dyDescent="0.2">
      <c r="A129" s="2" t="s">
        <v>8</v>
      </c>
      <c r="B129" s="60">
        <v>1.1804991149622417</v>
      </c>
      <c r="C129" s="60">
        <v>1.257976103116409</v>
      </c>
      <c r="D129" s="60">
        <v>1.1921330005675834</v>
      </c>
      <c r="E129" s="60">
        <v>1.2448805994190053</v>
      </c>
      <c r="F129" s="60">
        <v>1.3140266600864674</v>
      </c>
      <c r="G129" s="60">
        <v>1.2508872105452919</v>
      </c>
      <c r="H129" s="60">
        <v>1.2454346200974324</v>
      </c>
      <c r="I129" s="60">
        <v>1.2913036809920673</v>
      </c>
      <c r="J129" s="60">
        <v>1.2063831172328268</v>
      </c>
      <c r="K129" s="60">
        <v>1.0827403988370143</v>
      </c>
      <c r="L129" s="60">
        <v>1.1431630578009333</v>
      </c>
      <c r="M129" s="60">
        <v>1.1944106817853299</v>
      </c>
      <c r="N129" s="60">
        <v>1.1487463172760162</v>
      </c>
    </row>
    <row r="130" spans="1:14" s="34" customFormat="1" x14ac:dyDescent="0.2">
      <c r="A130" s="2" t="s">
        <v>9</v>
      </c>
      <c r="B130" s="60">
        <v>1.0605745934587709</v>
      </c>
      <c r="C130" s="60">
        <v>0.97408656446519082</v>
      </c>
      <c r="D130" s="60">
        <v>0.92185973262499488</v>
      </c>
      <c r="E130" s="60">
        <v>0.98132754228873509</v>
      </c>
      <c r="F130" s="60">
        <v>0.8894734073710584</v>
      </c>
      <c r="G130" s="60">
        <v>0.92290939578042952</v>
      </c>
      <c r="H130" s="60">
        <v>1.0256132921671508</v>
      </c>
      <c r="I130" s="60">
        <v>1.2303257635313383</v>
      </c>
      <c r="J130" s="60">
        <v>1.2089340869599692</v>
      </c>
      <c r="K130" s="60">
        <v>1.0850960043233115</v>
      </c>
      <c r="L130" s="60">
        <v>1.2036460485124785</v>
      </c>
      <c r="M130" s="60">
        <v>1.0705444495535321</v>
      </c>
      <c r="N130" s="60">
        <v>0.9336293566399938</v>
      </c>
    </row>
    <row r="131" spans="1:14" s="34" customFormat="1" x14ac:dyDescent="0.2">
      <c r="A131" s="2" t="s">
        <v>10</v>
      </c>
      <c r="B131" s="60">
        <v>1.2893850147610451</v>
      </c>
      <c r="C131" s="60">
        <v>1.4552958136036693</v>
      </c>
      <c r="D131" s="60">
        <v>1.3407585632587153</v>
      </c>
      <c r="E131" s="60">
        <v>1.2400787073948827</v>
      </c>
      <c r="F131" s="60">
        <v>0.99293471542511114</v>
      </c>
      <c r="G131" s="60">
        <v>1.0023907701652561</v>
      </c>
      <c r="H131" s="60">
        <v>1.5293717782324787</v>
      </c>
      <c r="I131" s="60">
        <v>1.6609520052723674</v>
      </c>
      <c r="J131" s="60">
        <v>1.4578915657348137</v>
      </c>
      <c r="K131" s="60">
        <v>1.0502923226510497</v>
      </c>
      <c r="L131" s="60">
        <v>1.1934353965838351</v>
      </c>
      <c r="M131" s="60">
        <v>1.3609045467152878</v>
      </c>
      <c r="N131" s="60">
        <v>1.4239894971269269</v>
      </c>
    </row>
    <row r="132" spans="1:14" s="34" customFormat="1" x14ac:dyDescent="0.2">
      <c r="A132" s="2" t="s">
        <v>11</v>
      </c>
      <c r="B132" s="60">
        <v>1.5528634650163031</v>
      </c>
      <c r="C132" s="60">
        <v>1.4008960690578576</v>
      </c>
      <c r="D132" s="60">
        <v>1.5077120049519301</v>
      </c>
      <c r="E132" s="60">
        <v>1.4606611806316874</v>
      </c>
      <c r="F132" s="60">
        <v>1.5051142337567001</v>
      </c>
      <c r="G132" s="60">
        <v>1.2936961663125963</v>
      </c>
      <c r="H132" s="60">
        <v>1.4985993652144476</v>
      </c>
      <c r="I132" s="60">
        <v>1.7553391029137355</v>
      </c>
      <c r="J132" s="60">
        <v>1.617852063672153</v>
      </c>
      <c r="K132" s="60">
        <v>1.6011870781978672</v>
      </c>
      <c r="L132" s="60">
        <v>1.5259096336996656</v>
      </c>
      <c r="M132" s="60">
        <v>1.6481143653938783</v>
      </c>
      <c r="N132" s="60">
        <v>1.6856235188764401</v>
      </c>
    </row>
    <row r="133" spans="1:14" s="34" customFormat="1" x14ac:dyDescent="0.2">
      <c r="A133" s="2" t="s">
        <v>12</v>
      </c>
      <c r="B133" s="60">
        <v>1.1716954727061566</v>
      </c>
      <c r="C133" s="60">
        <v>1.256542544893378</v>
      </c>
      <c r="D133" s="60">
        <v>1.1824735530134109</v>
      </c>
      <c r="E133" s="60">
        <v>1.2596924829451268</v>
      </c>
      <c r="F133" s="60">
        <v>1.1697366004793945</v>
      </c>
      <c r="G133" s="60">
        <v>1.1415760043178942</v>
      </c>
      <c r="H133" s="60">
        <v>1.3345488894654913</v>
      </c>
      <c r="I133" s="60">
        <v>1.5205439001991667</v>
      </c>
      <c r="J133" s="60">
        <v>1.3960300700858159</v>
      </c>
      <c r="K133" s="60">
        <v>1.3040679081806186</v>
      </c>
      <c r="L133" s="60">
        <v>1.2951835386151895</v>
      </c>
      <c r="M133" s="60">
        <v>1.345233944163386</v>
      </c>
      <c r="N133" s="60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1.764805208166857</v>
      </c>
      <c r="C136" s="60">
        <v>1.8126631073713764</v>
      </c>
      <c r="D136" s="60">
        <v>1.8121158705837619</v>
      </c>
      <c r="E136" s="60">
        <v>1.9248499228142695</v>
      </c>
      <c r="F136" s="60">
        <v>1.7684701038127013</v>
      </c>
      <c r="G136" s="60">
        <v>1.6477477866093881</v>
      </c>
      <c r="H136" s="60">
        <v>1.793171943143216</v>
      </c>
      <c r="I136" s="60">
        <v>1.9382970331974132</v>
      </c>
      <c r="J136" s="60">
        <v>1.9594579817207549</v>
      </c>
      <c r="K136" s="60">
        <v>1.9071268008667825</v>
      </c>
      <c r="L136" s="60">
        <v>1.7661012419593956</v>
      </c>
      <c r="M136" s="60">
        <v>1.7827013904232185</v>
      </c>
      <c r="N136" s="60">
        <v>1.9231567035294272</v>
      </c>
    </row>
    <row r="137" spans="1:14" s="34" customFormat="1" x14ac:dyDescent="0.2">
      <c r="A137" s="2" t="s">
        <v>5</v>
      </c>
      <c r="B137" s="60">
        <v>1.4091080503657345</v>
      </c>
      <c r="C137" s="60">
        <v>1.5305105585632202</v>
      </c>
      <c r="D137" s="60">
        <v>1.5210851976393158</v>
      </c>
      <c r="E137" s="60">
        <v>1.5773251871930878</v>
      </c>
      <c r="F137" s="60">
        <v>1.4528931837533303</v>
      </c>
      <c r="G137" s="60">
        <v>1.4426423297827977</v>
      </c>
      <c r="H137" s="60">
        <v>1.6875099839323315</v>
      </c>
      <c r="I137" s="60">
        <v>1.7206871369517778</v>
      </c>
      <c r="J137" s="60">
        <v>1.7224495029686047</v>
      </c>
      <c r="K137" s="60">
        <v>1.3103678662359233</v>
      </c>
      <c r="L137" s="60">
        <v>1.6932942643994817</v>
      </c>
      <c r="M137" s="60">
        <v>2.059914630053818</v>
      </c>
      <c r="N137" s="60">
        <v>2.0883187539426586</v>
      </c>
    </row>
    <row r="138" spans="1:14" s="34" customFormat="1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s="34" customFormat="1" x14ac:dyDescent="0.2">
      <c r="A139" s="2" t="s">
        <v>78</v>
      </c>
      <c r="B139" s="60">
        <v>1.4742904121620146</v>
      </c>
      <c r="C139" s="60">
        <v>1.579358597884255</v>
      </c>
      <c r="D139" s="60">
        <v>1.5762738693167631</v>
      </c>
      <c r="E139" s="60">
        <v>1.6350246324657149</v>
      </c>
      <c r="F139" s="60">
        <v>1.5089699179927862</v>
      </c>
      <c r="G139" s="60">
        <v>1.4916089998342912</v>
      </c>
      <c r="H139" s="60">
        <v>1.7556391818904551</v>
      </c>
      <c r="I139" s="60">
        <v>1.8497489098998816</v>
      </c>
      <c r="J139" s="60">
        <v>1.6607659809707549</v>
      </c>
      <c r="K139" s="60">
        <v>1.2234363121095129</v>
      </c>
      <c r="L139" s="60">
        <v>1.9422109283133135</v>
      </c>
      <c r="M139" s="60">
        <v>1.9624028507429685</v>
      </c>
      <c r="N139" s="60">
        <v>1.7796977225318198</v>
      </c>
    </row>
    <row r="140" spans="1:14" s="34" customFormat="1" x14ac:dyDescent="0.2">
      <c r="A140" s="2" t="s">
        <v>7</v>
      </c>
      <c r="B140" s="60">
        <v>0.83422517790643624</v>
      </c>
      <c r="C140" s="60">
        <v>1.0202585987756141</v>
      </c>
      <c r="D140" s="60">
        <v>1.5874112389327628</v>
      </c>
      <c r="E140" s="60">
        <v>1.4797202035707588</v>
      </c>
      <c r="F140" s="60">
        <v>0.80639731611525178</v>
      </c>
      <c r="G140" s="60">
        <v>0.77746464280292393</v>
      </c>
      <c r="H140" s="60">
        <v>0.93664219216563005</v>
      </c>
      <c r="I140" s="60">
        <v>0.93722738264324512</v>
      </c>
      <c r="J140" s="60">
        <v>0.88931928899147827</v>
      </c>
      <c r="K140" s="60">
        <v>0.73730724776109113</v>
      </c>
      <c r="L140" s="60">
        <v>0.75018448632839529</v>
      </c>
      <c r="M140" s="60">
        <v>0.75627318351951622</v>
      </c>
      <c r="N140" s="60">
        <v>0.79698873260370107</v>
      </c>
    </row>
    <row r="141" spans="1:14" s="34" customFormat="1" x14ac:dyDescent="0.2">
      <c r="A141" s="2" t="s">
        <v>8</v>
      </c>
      <c r="B141" s="60">
        <v>1.2493183486686252</v>
      </c>
      <c r="C141" s="60">
        <v>1.21012027083591</v>
      </c>
      <c r="D141" s="60">
        <v>1.2884997941966301</v>
      </c>
      <c r="E141" s="60">
        <v>1.2996540471000291</v>
      </c>
      <c r="F141" s="60">
        <v>1.2656738767831346</v>
      </c>
      <c r="G141" s="60">
        <v>1.2045484503052428</v>
      </c>
      <c r="H141" s="60">
        <v>1.3217290953116461</v>
      </c>
      <c r="I141" s="60">
        <v>1.3241116859594726</v>
      </c>
      <c r="J141" s="60">
        <v>1.3225292479469513</v>
      </c>
      <c r="K141" s="60">
        <v>0.98261484884439199</v>
      </c>
      <c r="L141" s="60">
        <v>1.2890032099178725</v>
      </c>
      <c r="M141" s="60">
        <v>1.3377362114576314</v>
      </c>
      <c r="N141" s="60">
        <v>1.321431886677269</v>
      </c>
    </row>
    <row r="142" spans="1:14" s="34" customFormat="1" x14ac:dyDescent="0.2">
      <c r="A142" s="2" t="s">
        <v>9</v>
      </c>
      <c r="B142" s="60">
        <v>0.87363064763890286</v>
      </c>
      <c r="C142" s="60">
        <v>0.93814196396984428</v>
      </c>
      <c r="D142" s="60">
        <v>0.93393315277315203</v>
      </c>
      <c r="E142" s="60">
        <v>1.0006609237249169</v>
      </c>
      <c r="F142" s="60">
        <v>0.94556750223247654</v>
      </c>
      <c r="G142" s="60">
        <v>0.88170694378020542</v>
      </c>
      <c r="H142" s="60">
        <v>1.0090801438518966</v>
      </c>
      <c r="I142" s="60">
        <v>1.0324262048964705</v>
      </c>
      <c r="J142" s="60">
        <v>1.0457572733570633</v>
      </c>
      <c r="K142" s="60">
        <v>0.71259253708308634</v>
      </c>
      <c r="L142" s="60">
        <v>0.92562057856792457</v>
      </c>
      <c r="M142" s="60">
        <v>0.81859801102733165</v>
      </c>
      <c r="N142" s="60">
        <v>0.99282794147432796</v>
      </c>
    </row>
    <row r="143" spans="1:14" s="34" customFormat="1" x14ac:dyDescent="0.2">
      <c r="A143" s="2" t="s">
        <v>10</v>
      </c>
      <c r="B143" s="60">
        <v>1.320402475687132</v>
      </c>
      <c r="C143" s="60">
        <v>1.3513000218888731</v>
      </c>
      <c r="D143" s="60">
        <v>1.3299306208702042</v>
      </c>
      <c r="E143" s="60">
        <v>1.3489576127037957</v>
      </c>
      <c r="F143" s="60">
        <v>1.1795904410352342</v>
      </c>
      <c r="G143" s="60">
        <v>1.0757593901861568</v>
      </c>
      <c r="H143" s="60">
        <v>1.4223519564429008</v>
      </c>
      <c r="I143" s="60">
        <v>1.4780545830663545</v>
      </c>
      <c r="J143" s="60">
        <v>1.589077611573229</v>
      </c>
      <c r="K143" s="60">
        <v>1.1915939541603926</v>
      </c>
      <c r="L143" s="60">
        <v>1.5080953906912136</v>
      </c>
      <c r="M143" s="60">
        <v>1.5675671759958014</v>
      </c>
      <c r="N143" s="60">
        <v>1.5497007827559131</v>
      </c>
    </row>
    <row r="144" spans="1:14" s="34" customFormat="1" x14ac:dyDescent="0.2">
      <c r="A144" s="2" t="s">
        <v>11</v>
      </c>
      <c r="B144" s="60">
        <v>1.6639080096468479</v>
      </c>
      <c r="C144" s="60">
        <v>1.4576584210599304</v>
      </c>
      <c r="D144" s="60">
        <v>1.4864978962623248</v>
      </c>
      <c r="E144" s="60">
        <v>1.6533020000614638</v>
      </c>
      <c r="F144" s="60">
        <v>1.6087894451542475</v>
      </c>
      <c r="G144" s="60">
        <v>1.5480221534768468</v>
      </c>
      <c r="H144" s="60">
        <v>1.8329855848267318</v>
      </c>
      <c r="I144" s="60">
        <v>1.7400528766551346</v>
      </c>
      <c r="J144" s="60">
        <v>1.7127146246530547</v>
      </c>
      <c r="K144" s="60">
        <v>1.584508242503647</v>
      </c>
      <c r="L144" s="60">
        <v>1.4510885451285311</v>
      </c>
      <c r="M144" s="60">
        <v>1.5341115238752625</v>
      </c>
      <c r="N144" s="60">
        <v>1.3600046210482191</v>
      </c>
    </row>
    <row r="145" spans="1:14" s="34" customFormat="1" x14ac:dyDescent="0.2">
      <c r="A145" s="2" t="s">
        <v>12</v>
      </c>
      <c r="B145" s="60">
        <v>1.4046242890335634</v>
      </c>
      <c r="C145" s="60">
        <v>1.598732685798316</v>
      </c>
      <c r="D145" s="60">
        <v>1.6012472757397482</v>
      </c>
      <c r="E145" s="60">
        <v>1.5529494719794492</v>
      </c>
      <c r="F145" s="60">
        <v>1.4538368830524764</v>
      </c>
      <c r="G145" s="60">
        <v>1.518319525009133</v>
      </c>
      <c r="H145" s="60">
        <v>1.7616230889351243</v>
      </c>
      <c r="I145" s="60">
        <v>1.7686222059153032</v>
      </c>
      <c r="J145" s="60">
        <v>1.4187948877336201</v>
      </c>
      <c r="K145" s="60">
        <v>0.97554933940490329</v>
      </c>
      <c r="L145" s="60">
        <v>1.3326482178980559</v>
      </c>
      <c r="M145" s="60">
        <v>1.2779687388630165</v>
      </c>
      <c r="N145" s="60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1.9466599324756313</v>
      </c>
      <c r="C148" s="60">
        <v>1.7524446932003119</v>
      </c>
      <c r="D148" s="60">
        <v>1.9333981741215869</v>
      </c>
      <c r="E148" s="60">
        <v>2.0769847888328865</v>
      </c>
      <c r="F148" s="60">
        <v>1.8761634762976218</v>
      </c>
      <c r="G148" s="60">
        <v>1.8248107622973944</v>
      </c>
      <c r="H148" s="60">
        <v>1.8644401844204754</v>
      </c>
      <c r="I148" s="60">
        <v>1.9536455027908399</v>
      </c>
      <c r="J148" s="60">
        <v>1.8970940707837283</v>
      </c>
      <c r="K148" s="60">
        <v>1.9545915978758739</v>
      </c>
      <c r="L148" s="60">
        <v>2.0619473455143495</v>
      </c>
      <c r="M148" s="60">
        <v>1.9510576781976159</v>
      </c>
      <c r="N148" s="60">
        <v>1.9065324107647417</v>
      </c>
    </row>
    <row r="149" spans="1:14" x14ac:dyDescent="0.2">
      <c r="A149" s="2" t="s">
        <v>5</v>
      </c>
      <c r="B149" s="60">
        <v>1.4821819986096436</v>
      </c>
      <c r="C149" s="60">
        <v>1.2401062154880584</v>
      </c>
      <c r="D149" s="60">
        <v>1.3509118788047214</v>
      </c>
      <c r="E149" s="60">
        <v>1.5849367281692537</v>
      </c>
      <c r="F149" s="60">
        <v>1.2976196015049837</v>
      </c>
      <c r="G149" s="60">
        <v>1.2121395593266602</v>
      </c>
      <c r="H149" s="60">
        <v>1.4081470842379318</v>
      </c>
      <c r="I149" s="60">
        <v>1.3929493622112421</v>
      </c>
      <c r="J149" s="60">
        <v>1.53638378052894</v>
      </c>
      <c r="K149" s="60">
        <v>1.4048353340409587</v>
      </c>
      <c r="L149" s="60">
        <v>1.6601455551025079</v>
      </c>
      <c r="M149" s="60">
        <v>1.49435604883206</v>
      </c>
      <c r="N149" s="60">
        <v>1.4344002930318087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1.57400801857613</v>
      </c>
      <c r="C151" s="60">
        <v>1.6252884120093789</v>
      </c>
      <c r="D151" s="60">
        <v>1.6252884120093789</v>
      </c>
      <c r="E151" s="60">
        <v>1.7680036994717963</v>
      </c>
      <c r="F151" s="60">
        <v>1.9429022583565185</v>
      </c>
      <c r="G151" s="60">
        <v>1.547110591222765</v>
      </c>
      <c r="H151" s="60">
        <v>1.6307405702989755</v>
      </c>
      <c r="I151" s="60">
        <v>1.8452921099866</v>
      </c>
      <c r="J151" s="60">
        <v>2.0427133681655754</v>
      </c>
      <c r="K151" s="60">
        <v>1.7410514103196224</v>
      </c>
      <c r="L151" s="60">
        <v>2.1385153448586856</v>
      </c>
      <c r="M151" s="60">
        <v>2.0930779662969066</v>
      </c>
      <c r="N151" s="60">
        <v>2.0433617691273085</v>
      </c>
    </row>
    <row r="152" spans="1:14" x14ac:dyDescent="0.2">
      <c r="A152" s="2" t="s">
        <v>7</v>
      </c>
      <c r="B152" s="60">
        <v>0.81179775328819304</v>
      </c>
      <c r="C152" s="60">
        <v>0.74549319803766423</v>
      </c>
      <c r="D152" s="60">
        <v>0.89601395727201805</v>
      </c>
      <c r="E152" s="60">
        <v>0.88238478903953954</v>
      </c>
      <c r="F152" s="60">
        <v>0.71586616103367184</v>
      </c>
      <c r="G152" s="60">
        <v>0.7231604175969828</v>
      </c>
      <c r="H152" s="60">
        <v>0.766596563371305</v>
      </c>
      <c r="I152" s="60">
        <v>0.86730086363983716</v>
      </c>
      <c r="J152" s="60">
        <v>0.87129656676903089</v>
      </c>
      <c r="K152" s="60">
        <v>0.74650080682520858</v>
      </c>
      <c r="L152" s="60">
        <v>0.92580408446528217</v>
      </c>
      <c r="M152" s="60">
        <v>0.88776229873392154</v>
      </c>
      <c r="N152" s="60">
        <v>0.83485670587004357</v>
      </c>
    </row>
    <row r="153" spans="1:14" x14ac:dyDescent="0.2">
      <c r="A153" s="2" t="s">
        <v>8</v>
      </c>
      <c r="B153" s="60">
        <v>1.1622011904011007</v>
      </c>
      <c r="C153" s="60">
        <v>1.1231798558718484</v>
      </c>
      <c r="D153" s="60">
        <v>1.2330662795175567</v>
      </c>
      <c r="E153" s="60">
        <v>1.3106711861613363</v>
      </c>
      <c r="F153" s="60">
        <v>1.1378280102597511</v>
      </c>
      <c r="G153" s="60">
        <v>1.1032378899635944</v>
      </c>
      <c r="H153" s="60">
        <v>1.2788872185013016</v>
      </c>
      <c r="I153" s="60">
        <v>1.2682957296474378</v>
      </c>
      <c r="J153" s="60">
        <v>1.3081247012855943</v>
      </c>
      <c r="K153" s="60">
        <v>1.110985899095132</v>
      </c>
      <c r="L153" s="60">
        <v>1.23021858466916</v>
      </c>
      <c r="M153" s="60">
        <v>1.1779546875401934</v>
      </c>
      <c r="N153" s="60">
        <v>1.2409218767737702</v>
      </c>
    </row>
    <row r="154" spans="1:14" x14ac:dyDescent="0.2">
      <c r="A154" s="2" t="s">
        <v>9</v>
      </c>
      <c r="B154" s="60">
        <v>0.89256994732753547</v>
      </c>
      <c r="C154" s="60">
        <v>0.90742548062122452</v>
      </c>
      <c r="D154" s="60">
        <v>0.91200315289491662</v>
      </c>
      <c r="E154" s="60">
        <v>0.98467709939734505</v>
      </c>
      <c r="F154" s="60">
        <v>0.94441790125788749</v>
      </c>
      <c r="G154" s="60">
        <v>0.89886023609665955</v>
      </c>
      <c r="H154" s="60">
        <v>0.94511982606147527</v>
      </c>
      <c r="I154" s="60">
        <v>0.94515790822185153</v>
      </c>
      <c r="J154" s="60">
        <v>0.98364085952395008</v>
      </c>
      <c r="K154" s="60">
        <v>0.77970859508099721</v>
      </c>
      <c r="L154" s="60">
        <v>0.94376771015947902</v>
      </c>
      <c r="M154" s="60">
        <v>0.93028203164807621</v>
      </c>
      <c r="N154" s="60">
        <v>0.96165869408390314</v>
      </c>
    </row>
    <row r="155" spans="1:14" x14ac:dyDescent="0.2">
      <c r="A155" s="2" t="s">
        <v>10</v>
      </c>
      <c r="B155" s="60">
        <v>1.4685977110197612</v>
      </c>
      <c r="C155" s="60">
        <v>1.5600154041938126</v>
      </c>
      <c r="D155" s="60">
        <v>1.9509512500069857</v>
      </c>
      <c r="E155" s="60">
        <v>1.9052347116528114</v>
      </c>
      <c r="F155" s="60">
        <v>1.6136777443719801</v>
      </c>
      <c r="G155" s="60">
        <v>1.5535093486872285</v>
      </c>
      <c r="H155" s="60">
        <v>1.7515667677055333</v>
      </c>
      <c r="I155" s="60">
        <v>1.8789141708770174</v>
      </c>
      <c r="J155" s="60">
        <v>1.8862676828792235</v>
      </c>
      <c r="K155" s="60">
        <v>1.2423995323388581</v>
      </c>
      <c r="L155" s="60">
        <v>1.271345699835539</v>
      </c>
      <c r="M155" s="60">
        <v>1.2101492344504408</v>
      </c>
      <c r="N155" s="60">
        <v>1.5561646421911988</v>
      </c>
    </row>
    <row r="156" spans="1:14" x14ac:dyDescent="0.2">
      <c r="A156" s="2" t="s">
        <v>11</v>
      </c>
      <c r="B156" s="60">
        <v>1.3715725980748275</v>
      </c>
      <c r="C156" s="60">
        <v>1.2222763206460758</v>
      </c>
      <c r="D156" s="60">
        <v>1.3709779182738888</v>
      </c>
      <c r="E156" s="60">
        <v>1.5582772185038962</v>
      </c>
      <c r="F156" s="60">
        <v>1.3464702673949525</v>
      </c>
      <c r="G156" s="60">
        <v>1.297270950553667</v>
      </c>
      <c r="H156" s="60">
        <v>1.3680157972895213</v>
      </c>
      <c r="I156" s="60">
        <v>1.4604971224142673</v>
      </c>
      <c r="J156" s="60">
        <v>1.5573890162197337</v>
      </c>
      <c r="K156" s="60">
        <v>1.6610223644925917</v>
      </c>
      <c r="L156" s="60">
        <v>1.5850027192811371</v>
      </c>
      <c r="M156" s="60">
        <v>1.45400354130485</v>
      </c>
      <c r="N156" s="60">
        <v>1.3246525980049473</v>
      </c>
    </row>
    <row r="157" spans="1:14" x14ac:dyDescent="0.2">
      <c r="A157" s="2" t="s">
        <v>12</v>
      </c>
      <c r="B157" s="60">
        <v>1.2419381917104761</v>
      </c>
      <c r="C157" s="60">
        <v>1.1838362965299005</v>
      </c>
      <c r="D157" s="60">
        <v>1.2613902153505485</v>
      </c>
      <c r="E157" s="60">
        <v>1.2676630074351483</v>
      </c>
      <c r="F157" s="60">
        <v>1.1351113233058907</v>
      </c>
      <c r="G157" s="60">
        <v>1.1667493468597829</v>
      </c>
      <c r="H157" s="60">
        <v>1.2352291806355424</v>
      </c>
      <c r="I157" s="60">
        <v>1.246877122053478</v>
      </c>
      <c r="J157" s="60">
        <v>1.5528588182243546</v>
      </c>
      <c r="K157" s="60">
        <v>1.4558009095709448</v>
      </c>
      <c r="L157" s="60">
        <v>1.7334975843241853</v>
      </c>
      <c r="M157" s="60">
        <v>1.8077554995160874</v>
      </c>
      <c r="N157" s="60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1.9021838664481923</v>
      </c>
      <c r="C160" s="60">
        <v>1.9276817238136257</v>
      </c>
      <c r="D160" s="60">
        <v>1.9098557855481797</v>
      </c>
      <c r="E160" s="60">
        <v>1.8118452338176585</v>
      </c>
      <c r="F160" s="60">
        <v>1.7435105932653077</v>
      </c>
      <c r="G160" s="60">
        <v>1.7845893025466797</v>
      </c>
      <c r="H160" s="60">
        <v>1.9580757242089692</v>
      </c>
      <c r="I160" s="60">
        <v>2.0154175099583345</v>
      </c>
      <c r="J160" s="60">
        <v>2.0605432871408151</v>
      </c>
      <c r="K160" s="60">
        <v>2.0623936178135036</v>
      </c>
      <c r="L160" s="60">
        <v>1.9282615199216639</v>
      </c>
      <c r="M160" s="60">
        <v>1.7907282571233001</v>
      </c>
      <c r="N160" s="60">
        <v>1.865670783248385</v>
      </c>
    </row>
    <row r="161" spans="1:14" x14ac:dyDescent="0.2">
      <c r="A161" s="2" t="s">
        <v>5</v>
      </c>
      <c r="B161" s="60">
        <v>1.3928352975605129</v>
      </c>
      <c r="C161" s="60">
        <v>1.4260608288256478</v>
      </c>
      <c r="D161" s="60">
        <v>1.4098803841039942</v>
      </c>
      <c r="E161" s="60">
        <v>1.2600067998870443</v>
      </c>
      <c r="F161" s="60">
        <v>1.2659786900589864</v>
      </c>
      <c r="G161" s="60">
        <v>1.2398866466580039</v>
      </c>
      <c r="H161" s="60">
        <v>1.4290581059428416</v>
      </c>
      <c r="I161" s="60">
        <v>1.3968866756613121</v>
      </c>
      <c r="J161" s="60">
        <v>1.5908549415250395</v>
      </c>
      <c r="K161" s="60">
        <v>1.2246529517502438</v>
      </c>
      <c r="L161" s="60">
        <v>1.570628072843034</v>
      </c>
      <c r="M161" s="60">
        <v>1.2802143039973863</v>
      </c>
      <c r="N161" s="60">
        <v>1.1991434126162872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2.1297770916551944</v>
      </c>
      <c r="C163" s="60">
        <v>2.0254360877547075</v>
      </c>
      <c r="D163" s="60">
        <v>1.9845132008626454</v>
      </c>
      <c r="E163" s="60">
        <v>2.0915315688394855</v>
      </c>
      <c r="F163" s="60">
        <v>2.0443235380004463</v>
      </c>
      <c r="G163" s="60">
        <v>1.9103652396753166</v>
      </c>
      <c r="H163" s="60">
        <v>2.1364894158831742</v>
      </c>
      <c r="I163" s="60">
        <v>2.2545360790386972</v>
      </c>
      <c r="J163" s="60">
        <v>2.4831922507958417</v>
      </c>
      <c r="K163" s="60">
        <v>1.7237304224372902</v>
      </c>
      <c r="L163" s="60">
        <v>2.4616718730179432</v>
      </c>
      <c r="M163" s="60">
        <v>2.468340868006667</v>
      </c>
      <c r="N163" s="60">
        <v>2.3896288369019238</v>
      </c>
    </row>
    <row r="164" spans="1:14" x14ac:dyDescent="0.2">
      <c r="A164" s="2" t="s">
        <v>7</v>
      </c>
      <c r="B164" s="60">
        <v>0.8316237965748865</v>
      </c>
      <c r="C164" s="60">
        <v>0.83159096375694297</v>
      </c>
      <c r="D164" s="60">
        <v>0.85128801471933713</v>
      </c>
      <c r="E164" s="60">
        <v>0.79568840204383662</v>
      </c>
      <c r="F164" s="60">
        <v>0.80960342099039906</v>
      </c>
      <c r="G164" s="60">
        <v>0.79575741378143228</v>
      </c>
      <c r="H164" s="60">
        <v>0.8216543911244063</v>
      </c>
      <c r="I164" s="60">
        <v>0.83077103072277048</v>
      </c>
      <c r="J164" s="60">
        <v>0.89599131094396611</v>
      </c>
      <c r="K164" s="60">
        <v>0.66417654067197418</v>
      </c>
      <c r="L164" s="60">
        <v>0.88296509362663755</v>
      </c>
      <c r="M164" s="60">
        <v>0.83528629185894054</v>
      </c>
      <c r="N164" s="60">
        <v>0.77737247433023171</v>
      </c>
    </row>
    <row r="165" spans="1:14" x14ac:dyDescent="0.2">
      <c r="A165" s="2" t="s">
        <v>8</v>
      </c>
      <c r="B165" s="60">
        <v>1.2022597522606393</v>
      </c>
      <c r="C165" s="60">
        <v>1.2005119249723268</v>
      </c>
      <c r="D165" s="60">
        <v>1.1571330593536757</v>
      </c>
      <c r="E165" s="60">
        <v>1.1329592013021212</v>
      </c>
      <c r="F165" s="60">
        <v>1.1635890816442469</v>
      </c>
      <c r="G165" s="60">
        <v>1.203852364084895</v>
      </c>
      <c r="H165" s="60">
        <v>1.1700934599056207</v>
      </c>
      <c r="I165" s="60">
        <v>1.1803802632682547</v>
      </c>
      <c r="J165" s="60">
        <v>1.199355011427846</v>
      </c>
      <c r="K165" s="60">
        <v>1.015980106240308</v>
      </c>
      <c r="L165" s="60">
        <v>1.1412391541111759</v>
      </c>
      <c r="M165" s="60">
        <v>1.1217192976608406</v>
      </c>
      <c r="N165" s="60">
        <v>1.1092189730374749</v>
      </c>
    </row>
    <row r="166" spans="1:14" x14ac:dyDescent="0.2">
      <c r="A166" s="2" t="s">
        <v>9</v>
      </c>
      <c r="B166" s="60">
        <v>0.90315420404728641</v>
      </c>
      <c r="C166" s="60">
        <v>0.91668183130594549</v>
      </c>
      <c r="D166" s="60">
        <v>0.91309697083954511</v>
      </c>
      <c r="E166" s="60">
        <v>0.88271992049095793</v>
      </c>
      <c r="F166" s="60">
        <v>0.85479786253019263</v>
      </c>
      <c r="G166" s="60">
        <v>0.88821463606360318</v>
      </c>
      <c r="H166" s="60">
        <v>0.93258989356621846</v>
      </c>
      <c r="I166" s="60">
        <v>0.93092677580323446</v>
      </c>
      <c r="J166" s="60">
        <v>0.94653918665111014</v>
      </c>
      <c r="K166" s="60">
        <v>0.83638283037446293</v>
      </c>
      <c r="L166" s="60">
        <v>0.94362985909062935</v>
      </c>
      <c r="M166" s="60">
        <v>0.9087943377133616</v>
      </c>
      <c r="N166" s="60">
        <v>0.87473501896461059</v>
      </c>
    </row>
    <row r="167" spans="1:14" x14ac:dyDescent="0.2">
      <c r="A167" s="2" t="s">
        <v>10</v>
      </c>
      <c r="B167" s="60">
        <v>1.4073653590850039</v>
      </c>
      <c r="C167" s="60">
        <v>1.3872195397638833</v>
      </c>
      <c r="D167" s="60">
        <v>1.2712260572497502</v>
      </c>
      <c r="E167" s="60">
        <v>1.0638801631146571</v>
      </c>
      <c r="F167" s="60">
        <v>1.0037266250055339</v>
      </c>
      <c r="G167" s="60">
        <v>0.92609669498797054</v>
      </c>
      <c r="H167" s="60">
        <v>1.0881068564117573</v>
      </c>
      <c r="I167" s="60">
        <v>1.120884269762751</v>
      </c>
      <c r="J167" s="60">
        <v>1.3413701586253648</v>
      </c>
      <c r="K167" s="60">
        <v>0.97707038457762074</v>
      </c>
      <c r="L167" s="60">
        <v>1.19024146860367</v>
      </c>
      <c r="M167" s="60">
        <v>1.1389656983475192</v>
      </c>
      <c r="N167" s="60">
        <v>0.94988809701701271</v>
      </c>
    </row>
    <row r="168" spans="1:14" x14ac:dyDescent="0.2">
      <c r="A168" s="2" t="s">
        <v>11</v>
      </c>
      <c r="B168" s="60">
        <v>1.1495143323907691</v>
      </c>
      <c r="C168" s="60">
        <v>1.1386644995889217</v>
      </c>
      <c r="D168" s="60">
        <v>1.148430878842527</v>
      </c>
      <c r="E168" s="60">
        <v>1.0999677493008004</v>
      </c>
      <c r="F168" s="60">
        <v>1.0305234113117976</v>
      </c>
      <c r="G168" s="60">
        <v>1.0444162266082326</v>
      </c>
      <c r="H168" s="60">
        <v>1.1701668967454157</v>
      </c>
      <c r="I168" s="60">
        <v>1.2254684574598542</v>
      </c>
      <c r="J168" s="60">
        <v>1.3577241512236942</v>
      </c>
      <c r="K168" s="60">
        <v>1.2163468552808432</v>
      </c>
      <c r="L168" s="60">
        <v>1.376277033068197</v>
      </c>
      <c r="M168" s="60">
        <v>1.2408667729152327</v>
      </c>
      <c r="N168" s="60">
        <v>1.0582498987189322</v>
      </c>
    </row>
    <row r="169" spans="1:14" x14ac:dyDescent="0.2">
      <c r="A169" s="2" t="s">
        <v>12</v>
      </c>
      <c r="B169" s="60">
        <v>1.7156004201826995</v>
      </c>
      <c r="C169" s="60">
        <v>1.7847011824668684</v>
      </c>
      <c r="D169" s="60">
        <v>1.7930710122393911</v>
      </c>
      <c r="E169" s="60">
        <v>1.7271524777948581</v>
      </c>
      <c r="F169" s="60">
        <v>1.0157717206490791</v>
      </c>
      <c r="G169" s="60">
        <v>1.0746261769760999</v>
      </c>
      <c r="H169" s="60">
        <v>1.2044171511910946</v>
      </c>
      <c r="I169" s="60">
        <v>1.2171137361275726</v>
      </c>
      <c r="J169" s="60">
        <v>1.1833683060188935</v>
      </c>
      <c r="K169" s="60">
        <v>1.015832419656725</v>
      </c>
      <c r="L169" s="60">
        <v>1.1780905331903018</v>
      </c>
      <c r="M169" s="60">
        <v>1.4054999723688777</v>
      </c>
      <c r="N169" s="60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1.7169112889895306</v>
      </c>
      <c r="C172" s="60">
        <v>1.6913590596483399</v>
      </c>
      <c r="D172" s="60">
        <v>1.6402444599238617</v>
      </c>
      <c r="E172" s="60">
        <v>1.6718682861536589</v>
      </c>
      <c r="F172" s="60">
        <v>1.6647008240169665</v>
      </c>
      <c r="G172" s="60">
        <v>1.5600410968532881</v>
      </c>
      <c r="H172" s="60">
        <v>1.6144300822732109</v>
      </c>
      <c r="I172" s="60">
        <v>1.7339076807973814</v>
      </c>
      <c r="J172" s="60">
        <v>1.9701674898564701</v>
      </c>
      <c r="K172" s="60">
        <v>1.8200119876015908</v>
      </c>
      <c r="L172" s="60">
        <v>1.7137121640282142</v>
      </c>
      <c r="M172" s="60">
        <v>1.5613419063858434</v>
      </c>
      <c r="N172" s="60">
        <v>1.5830805776427095</v>
      </c>
    </row>
    <row r="173" spans="1:14" x14ac:dyDescent="0.2">
      <c r="A173" s="2" t="s">
        <v>5</v>
      </c>
      <c r="B173" s="60">
        <v>1.134870593149822</v>
      </c>
      <c r="C173" s="60">
        <v>1.1522171662222043</v>
      </c>
      <c r="D173" s="60">
        <v>1.1530745832242442</v>
      </c>
      <c r="E173" s="60">
        <v>1.1822428403829299</v>
      </c>
      <c r="F173" s="60">
        <v>1.1012266545521641</v>
      </c>
      <c r="G173" s="60">
        <v>1.0548650626294052</v>
      </c>
      <c r="H173" s="60">
        <v>1.3483887858935759</v>
      </c>
      <c r="I173" s="60">
        <v>1.2752976103504103</v>
      </c>
      <c r="J173" s="60">
        <v>1.5046247386513549</v>
      </c>
      <c r="K173" s="60">
        <v>1.1051835051295242</v>
      </c>
      <c r="L173" s="60">
        <v>1.0726916589873561</v>
      </c>
      <c r="M173" s="60">
        <v>1.1297963538866682</v>
      </c>
      <c r="N173" s="60">
        <v>1.1064573163221958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1.3124460672702956</v>
      </c>
      <c r="C175" s="60">
        <v>1.2887901190369018</v>
      </c>
      <c r="D175" s="60">
        <v>1.251758930671734</v>
      </c>
      <c r="E175" s="60">
        <v>1.2998268286375918</v>
      </c>
      <c r="F175" s="60">
        <v>1.2809060027613413</v>
      </c>
      <c r="G175" s="60">
        <v>1.278396752942589</v>
      </c>
      <c r="H175" s="60">
        <v>1.3159071714828396</v>
      </c>
      <c r="I175" s="60">
        <v>1.5161696743885962</v>
      </c>
      <c r="J175" s="60">
        <v>1.7566811746272073</v>
      </c>
      <c r="K175" s="60">
        <v>1.240278162547213</v>
      </c>
      <c r="L175" s="60">
        <v>1.3126488864128625</v>
      </c>
      <c r="M175" s="60">
        <v>1.3203243134591478</v>
      </c>
      <c r="N175" s="60">
        <v>1.3175480734855824</v>
      </c>
    </row>
    <row r="176" spans="1:14" x14ac:dyDescent="0.2">
      <c r="A176" s="2" t="s">
        <v>7</v>
      </c>
      <c r="B176" s="60">
        <v>0.81747623386012158</v>
      </c>
      <c r="C176" s="60">
        <v>0.80365165751848799</v>
      </c>
      <c r="D176" s="60">
        <v>0.80520791018223292</v>
      </c>
      <c r="E176" s="60">
        <v>0.8132849616303357</v>
      </c>
      <c r="F176" s="60">
        <v>0.76128759157343495</v>
      </c>
      <c r="G176" s="60">
        <v>0.77812864184454433</v>
      </c>
      <c r="H176" s="60">
        <v>0.82414278883229564</v>
      </c>
      <c r="I176" s="60">
        <v>0.87072936766867493</v>
      </c>
      <c r="J176" s="60">
        <v>0.94702926252310071</v>
      </c>
      <c r="K176" s="60">
        <v>0.68854029593740051</v>
      </c>
      <c r="L176" s="60">
        <v>0.78104541746980338</v>
      </c>
      <c r="M176" s="60">
        <v>0.81075567525145154</v>
      </c>
      <c r="N176" s="60">
        <v>0.79251172199374409</v>
      </c>
    </row>
    <row r="177" spans="1:14" x14ac:dyDescent="0.2">
      <c r="A177" s="2" t="s">
        <v>8</v>
      </c>
      <c r="B177" s="60">
        <v>1.2372273783477841</v>
      </c>
      <c r="C177" s="60">
        <v>1.1889195386554565</v>
      </c>
      <c r="D177" s="60">
        <v>1.2042032814243324</v>
      </c>
      <c r="E177" s="60">
        <v>1.2694416236271451</v>
      </c>
      <c r="F177" s="60">
        <v>1.1652652858668162</v>
      </c>
      <c r="G177" s="60">
        <v>1.1466508667346798</v>
      </c>
      <c r="H177" s="60">
        <v>1.1882414203370821</v>
      </c>
      <c r="I177" s="60">
        <v>1.2371566040298649</v>
      </c>
      <c r="J177" s="60">
        <v>1.3511834079171496</v>
      </c>
      <c r="K177" s="60">
        <v>1.1444788814874354</v>
      </c>
      <c r="L177" s="60">
        <v>1.2233450549654741</v>
      </c>
      <c r="M177" s="60">
        <v>1.2182341918520052</v>
      </c>
      <c r="N177" s="60">
        <v>1.1271591287114369</v>
      </c>
    </row>
    <row r="178" spans="1:14" x14ac:dyDescent="0.2">
      <c r="A178" s="2" t="s">
        <v>9</v>
      </c>
      <c r="B178" s="60">
        <v>3.5438982693984578</v>
      </c>
      <c r="C178" s="60">
        <v>3.5488867927509347</v>
      </c>
      <c r="D178" s="60">
        <v>3.5170878675228003</v>
      </c>
      <c r="E178" s="60">
        <v>3.3984386635406096</v>
      </c>
      <c r="F178" s="60">
        <v>3.3357943150536045</v>
      </c>
      <c r="G178" s="60">
        <v>3.3070287440353994</v>
      </c>
      <c r="H178" s="60">
        <v>3.468461711237083</v>
      </c>
      <c r="I178" s="60">
        <v>3.3431021933638405</v>
      </c>
      <c r="J178" s="60">
        <v>3.5097957655055012</v>
      </c>
      <c r="K178" s="60">
        <v>3.084898871383178</v>
      </c>
      <c r="L178" s="60">
        <v>3.2956996559603269</v>
      </c>
      <c r="M178" s="60">
        <v>3.3913873096585938</v>
      </c>
      <c r="N178" s="60">
        <v>3.8883590075779075</v>
      </c>
    </row>
    <row r="179" spans="1:14" x14ac:dyDescent="0.2">
      <c r="A179" s="2" t="s">
        <v>10</v>
      </c>
      <c r="B179" s="60">
        <v>0.7466915210363485</v>
      </c>
      <c r="C179" s="60">
        <v>0.69505292964171161</v>
      </c>
      <c r="D179" s="60">
        <v>0.7077135117781026</v>
      </c>
      <c r="E179" s="60">
        <v>0.75792170773761214</v>
      </c>
      <c r="F179" s="60">
        <v>0.71657965304293647</v>
      </c>
      <c r="G179" s="60">
        <v>0.65325866939674881</v>
      </c>
      <c r="H179" s="60">
        <v>0.71648976893614602</v>
      </c>
      <c r="I179" s="60">
        <v>0.76379311317986165</v>
      </c>
      <c r="J179" s="60">
        <v>1.0209239779446744</v>
      </c>
      <c r="K179" s="60">
        <v>0.71007413406620223</v>
      </c>
      <c r="L179" s="60">
        <v>0.77378878292266862</v>
      </c>
      <c r="M179" s="60">
        <v>0.81933995450855512</v>
      </c>
      <c r="N179" s="60">
        <v>0.79357690877084863</v>
      </c>
    </row>
    <row r="180" spans="1:14" x14ac:dyDescent="0.2">
      <c r="A180" s="2" t="s">
        <v>11</v>
      </c>
      <c r="B180" s="60">
        <v>0.83196430377210184</v>
      </c>
      <c r="C180" s="60">
        <v>0.83051324571213314</v>
      </c>
      <c r="D180" s="60">
        <v>0.83967579877575993</v>
      </c>
      <c r="E180" s="60">
        <v>0.88595743331900145</v>
      </c>
      <c r="F180" s="60">
        <v>0.83640712547762774</v>
      </c>
      <c r="G180" s="60">
        <v>0.81031995696809034</v>
      </c>
      <c r="H180" s="60">
        <v>0.86070264178039402</v>
      </c>
      <c r="I180" s="60">
        <v>0.88950151570128</v>
      </c>
      <c r="J180" s="60">
        <v>1.303814734244618</v>
      </c>
      <c r="K180" s="60">
        <v>0.83372156425161315</v>
      </c>
      <c r="L180" s="60">
        <v>0.80552137871415397</v>
      </c>
      <c r="M180" s="60">
        <v>0.83844055944733498</v>
      </c>
      <c r="N180" s="60">
        <v>0.79962698251554443</v>
      </c>
    </row>
    <row r="181" spans="1:14" x14ac:dyDescent="0.2">
      <c r="A181" s="2" t="s">
        <v>12</v>
      </c>
      <c r="B181" s="60">
        <v>1.6632834695807652</v>
      </c>
      <c r="C181" s="60">
        <v>1.7009758929948564</v>
      </c>
      <c r="D181" s="60">
        <v>1.6876722662175503</v>
      </c>
      <c r="E181" s="60">
        <v>1.7653084319560204</v>
      </c>
      <c r="F181" s="60">
        <v>1.6490180354070514</v>
      </c>
      <c r="G181" s="60">
        <v>1.6334655653781596</v>
      </c>
      <c r="H181" s="60">
        <v>1.6175842675230427</v>
      </c>
      <c r="I181" s="60">
        <v>1.5163536232418302</v>
      </c>
      <c r="J181" s="60">
        <v>1.7670603552169641</v>
      </c>
      <c r="K181" s="60">
        <v>1.1830648313886449</v>
      </c>
      <c r="L181" s="60">
        <v>1.3608217244941549</v>
      </c>
      <c r="M181" s="60">
        <v>1.5386166464968714</v>
      </c>
      <c r="N181" s="60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1.5710111219053129</v>
      </c>
      <c r="C184" s="60">
        <v>1.534000101281757</v>
      </c>
      <c r="D184" s="60">
        <v>1.5374611176709383</v>
      </c>
      <c r="E184" s="60">
        <v>1.5815273979455622</v>
      </c>
      <c r="F184" s="60">
        <v>1.5212394293717697</v>
      </c>
      <c r="G184" s="60">
        <v>1.4934444695879758</v>
      </c>
      <c r="H184" s="60">
        <v>1.6075317927512796</v>
      </c>
      <c r="I184" s="60">
        <v>1.5594175358344895</v>
      </c>
      <c r="J184" s="60">
        <v>1.5818097648213314</v>
      </c>
      <c r="K184" s="60">
        <v>1.4297526211281966</v>
      </c>
      <c r="L184" s="60">
        <v>1.4862646231866901</v>
      </c>
      <c r="M184" s="60">
        <v>1.6561758435515248</v>
      </c>
      <c r="N184" s="60">
        <v>1.6442114651630977</v>
      </c>
    </row>
    <row r="185" spans="1:14" x14ac:dyDescent="0.2">
      <c r="A185" s="2" t="s">
        <v>5</v>
      </c>
      <c r="B185" s="60">
        <v>1.0347607625162105</v>
      </c>
      <c r="C185" s="60">
        <v>1.0899557022140929</v>
      </c>
      <c r="D185" s="60">
        <v>1.0310953767785023</v>
      </c>
      <c r="E185" s="60">
        <v>1.0762391460870866</v>
      </c>
      <c r="F185" s="60">
        <v>0.99864246571352666</v>
      </c>
      <c r="G185" s="60">
        <v>0.946050364591148</v>
      </c>
      <c r="H185" s="60">
        <v>1.046788954313099</v>
      </c>
      <c r="I185" s="60">
        <v>1.0515477944210598</v>
      </c>
      <c r="J185" s="60">
        <v>1.0658678952604941</v>
      </c>
      <c r="K185" s="60">
        <v>0.94285522623972184</v>
      </c>
      <c r="L185" s="60">
        <v>1.0276598287263337</v>
      </c>
      <c r="M185" s="60">
        <v>1.1066081002951336</v>
      </c>
      <c r="N185" s="60">
        <v>1.1273386249617285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0.88540497927729689</v>
      </c>
      <c r="C187" s="60">
        <v>0.9008006318230084</v>
      </c>
      <c r="D187" s="60">
        <v>0.88144039052124512</v>
      </c>
      <c r="E187" s="60">
        <v>0.89745793962573117</v>
      </c>
      <c r="F187" s="60">
        <v>0.8681348546040919</v>
      </c>
      <c r="G187" s="60">
        <v>0.86833982473531535</v>
      </c>
      <c r="H187" s="60">
        <v>0.88626421211336748</v>
      </c>
      <c r="I187" s="60">
        <v>0.88961358055124684</v>
      </c>
      <c r="J187" s="60">
        <v>0.89641020028778051</v>
      </c>
      <c r="K187" s="60">
        <v>0.79109936732797159</v>
      </c>
      <c r="L187" s="60">
        <v>0.86369865092734699</v>
      </c>
      <c r="M187" s="60">
        <v>0.90832774060376664</v>
      </c>
      <c r="N187" s="60">
        <v>0.92439329041951623</v>
      </c>
    </row>
    <row r="188" spans="1:14" x14ac:dyDescent="0.2">
      <c r="A188" s="2" t="s">
        <v>7</v>
      </c>
      <c r="B188" s="60">
        <v>0.75033494435146153</v>
      </c>
      <c r="C188" s="60">
        <v>0.74512366792528617</v>
      </c>
      <c r="D188" s="60">
        <v>0.70953880735246244</v>
      </c>
      <c r="E188" s="60">
        <v>0.73550437259939372</v>
      </c>
      <c r="F188" s="60">
        <v>0.72595177724964621</v>
      </c>
      <c r="G188" s="60">
        <v>0.74983811255118304</v>
      </c>
      <c r="H188" s="60">
        <v>0.72168548559974965</v>
      </c>
      <c r="I188" s="60">
        <v>0.74808268336510508</v>
      </c>
      <c r="J188" s="60">
        <v>0.73007759806260708</v>
      </c>
      <c r="K188" s="60">
        <v>0.58476263243373872</v>
      </c>
      <c r="L188" s="60">
        <v>0.71307976860941658</v>
      </c>
      <c r="M188" s="60">
        <v>0.80834538259722066</v>
      </c>
      <c r="N188" s="60">
        <v>0.81245435080990269</v>
      </c>
    </row>
    <row r="189" spans="1:14" x14ac:dyDescent="0.2">
      <c r="A189" s="2" t="s">
        <v>8</v>
      </c>
      <c r="B189" s="60">
        <v>1.1369183990535863</v>
      </c>
      <c r="C189" s="60">
        <v>1.171827681347434</v>
      </c>
      <c r="D189" s="60">
        <v>1.1245870905779149</v>
      </c>
      <c r="E189" s="60">
        <v>1.1561496862462359</v>
      </c>
      <c r="F189" s="60">
        <v>1.0878085138138882</v>
      </c>
      <c r="G189" s="60">
        <v>1.0580392995672874</v>
      </c>
      <c r="H189" s="60">
        <v>1.1104096946648276</v>
      </c>
      <c r="I189" s="60">
        <v>1.158046656586583</v>
      </c>
      <c r="J189" s="60">
        <v>1.2200837699075624</v>
      </c>
      <c r="K189" s="60">
        <v>1.0758657118222885</v>
      </c>
      <c r="L189" s="60">
        <v>1.0881836506260765</v>
      </c>
      <c r="M189" s="60">
        <v>1.1785800462889071</v>
      </c>
      <c r="N189" s="60">
        <v>1.1608382530380013</v>
      </c>
    </row>
    <row r="190" spans="1:14" x14ac:dyDescent="0.2">
      <c r="A190" s="2" t="s">
        <v>9</v>
      </c>
      <c r="B190" s="60">
        <v>2.7725698962883776</v>
      </c>
      <c r="C190" s="60">
        <v>2.7495994917555429</v>
      </c>
      <c r="D190" s="60">
        <v>2.7792249454908813</v>
      </c>
      <c r="E190" s="60">
        <v>2.624260227898402</v>
      </c>
      <c r="F190" s="60">
        <v>2.5931234946603343</v>
      </c>
      <c r="G190" s="60">
        <v>2.5506050385078822</v>
      </c>
      <c r="H190" s="60">
        <v>2.8485810328834305</v>
      </c>
      <c r="I190" s="60">
        <v>2.7321244674935947</v>
      </c>
      <c r="J190" s="60">
        <v>2.8107691325926929</v>
      </c>
      <c r="K190" s="60">
        <v>2.5449607915126435</v>
      </c>
      <c r="L190" s="60">
        <v>2.6649726149081765</v>
      </c>
      <c r="M190" s="60">
        <v>2.7562624387613894</v>
      </c>
      <c r="N190" s="60">
        <v>2.8510583863518555</v>
      </c>
    </row>
    <row r="191" spans="1:14" x14ac:dyDescent="0.2">
      <c r="A191" s="2" t="s">
        <v>10</v>
      </c>
      <c r="B191" s="60">
        <v>0.72805348388599711</v>
      </c>
      <c r="C191" s="60">
        <v>0.66810897344118025</v>
      </c>
      <c r="D191" s="60">
        <v>0.63196297600149443</v>
      </c>
      <c r="E191" s="60">
        <v>0.67447427177382657</v>
      </c>
      <c r="F191" s="60">
        <v>0.62409678529221679</v>
      </c>
      <c r="G191" s="60">
        <v>0.6163051917266209</v>
      </c>
      <c r="H191" s="60">
        <v>0.7278996313126509</v>
      </c>
      <c r="I191" s="60">
        <v>0.74647765784933107</v>
      </c>
      <c r="J191" s="60">
        <v>0.77588488420790824</v>
      </c>
      <c r="K191" s="60">
        <v>0.62997567549762046</v>
      </c>
      <c r="L191" s="60">
        <v>0.72457373807285386</v>
      </c>
      <c r="M191" s="60">
        <v>0.72966426189023892</v>
      </c>
      <c r="N191" s="60">
        <v>0.83374929829553679</v>
      </c>
    </row>
    <row r="192" spans="1:14" x14ac:dyDescent="0.2">
      <c r="A192" s="2" t="s">
        <v>11</v>
      </c>
      <c r="B192" s="60">
        <v>0.83695411332428904</v>
      </c>
      <c r="C192" s="60">
        <v>0.84086444009745875</v>
      </c>
      <c r="D192" s="60">
        <v>0.8285580363068874</v>
      </c>
      <c r="E192" s="60">
        <v>0.81707945172142438</v>
      </c>
      <c r="F192" s="60">
        <v>0.80368342199304799</v>
      </c>
      <c r="G192" s="60">
        <v>0.76856093958754457</v>
      </c>
      <c r="H192" s="60">
        <v>0.79883084278240979</v>
      </c>
      <c r="I192" s="60">
        <v>0.8054309134624642</v>
      </c>
      <c r="J192" s="60">
        <v>0.80953511563680003</v>
      </c>
      <c r="K192" s="60">
        <v>0.74367832291681424</v>
      </c>
      <c r="L192" s="60">
        <v>0.80316679108022093</v>
      </c>
      <c r="M192" s="60">
        <v>0.8301040035228926</v>
      </c>
      <c r="N192" s="60">
        <v>0.80883948557711705</v>
      </c>
    </row>
    <row r="193" spans="1:14" x14ac:dyDescent="0.2">
      <c r="A193" s="2" t="s">
        <v>12</v>
      </c>
      <c r="B193" s="60">
        <v>1.52090986411846</v>
      </c>
      <c r="C193" s="60">
        <v>1.6245456322172611</v>
      </c>
      <c r="D193" s="60">
        <v>1.563044298457644</v>
      </c>
      <c r="E193" s="60">
        <v>1.5295452216932741</v>
      </c>
      <c r="F193" s="60">
        <v>1.1488073531231606</v>
      </c>
      <c r="G193" s="60">
        <v>1.1042119259548144</v>
      </c>
      <c r="H193" s="60">
        <v>1.2446635244245332</v>
      </c>
      <c r="I193" s="60">
        <v>1.2405060221890007</v>
      </c>
      <c r="J193" s="60">
        <v>1.2511255997469846</v>
      </c>
      <c r="K193" s="60">
        <v>1.040327541608205</v>
      </c>
      <c r="L193" s="60">
        <v>1.1994726965748619</v>
      </c>
      <c r="M193" s="60">
        <v>1.3998727028901143</v>
      </c>
      <c r="N193" s="60">
        <v>1.3727916300771881</v>
      </c>
    </row>
    <row r="194" spans="1:14" x14ac:dyDescent="0.2">
      <c r="A194" s="7" t="s">
        <v>79</v>
      </c>
      <c r="B194" s="29">
        <v>1.2371280060167269</v>
      </c>
      <c r="C194" s="29">
        <v>1.2498007532535578</v>
      </c>
      <c r="D194" s="29">
        <v>1.2197183815639878</v>
      </c>
      <c r="E194" s="29">
        <v>1.221731112871943</v>
      </c>
      <c r="F194" s="29">
        <v>1.1375929653763013</v>
      </c>
      <c r="G194" s="29">
        <v>1.1130771761768603</v>
      </c>
      <c r="H194" s="29">
        <v>1.2079102890773434</v>
      </c>
      <c r="I194" s="29">
        <v>1.204670971868385</v>
      </c>
      <c r="J194" s="29">
        <v>1.2300551933094663</v>
      </c>
      <c r="K194" s="29">
        <v>1.0760629915715789</v>
      </c>
      <c r="L194" s="29">
        <v>1.1634634020821437</v>
      </c>
      <c r="M194" s="29">
        <v>1.2537202086781871</v>
      </c>
      <c r="N194" s="29">
        <v>1.2723610128689362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4" sqref="B184:N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5" t="s">
        <v>182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0.28624222092436757</v>
      </c>
      <c r="I3" s="27">
        <v>0.30785370635337528</v>
      </c>
      <c r="J3" s="27">
        <v>0.24348803525843088</v>
      </c>
      <c r="K3" s="60">
        <v>0.17994951324493333</v>
      </c>
      <c r="L3" s="60">
        <v>0.15770101730901737</v>
      </c>
      <c r="M3" s="60">
        <v>9.0709175777338627E-2</v>
      </c>
      <c r="N3" s="60">
        <f>AVERAGE(B172:N172)</f>
        <v>8.8296264602888794E-2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0.35364860395043318</v>
      </c>
      <c r="I4" s="27">
        <v>0.37109949670630515</v>
      </c>
      <c r="J4" s="27">
        <v>0.30037605726540428</v>
      </c>
      <c r="K4" s="60">
        <v>0.25625927626469391</v>
      </c>
      <c r="L4" s="60">
        <v>0.20236964697421037</v>
      </c>
      <c r="M4" s="60">
        <v>0.1360369803270991</v>
      </c>
      <c r="N4" s="60">
        <f t="shared" ref="N4:N13" si="0">AVERAGE(B173:N173)</f>
        <v>0.17567193043702775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0.51999285007810103</v>
      </c>
      <c r="I6" s="27">
        <v>0.59006828618110962</v>
      </c>
      <c r="J6" s="27">
        <v>0.51062083899144972</v>
      </c>
      <c r="K6" s="60">
        <v>0.48684916374931253</v>
      </c>
      <c r="L6" s="60">
        <v>0.38205441980492749</v>
      </c>
      <c r="M6" s="60">
        <v>0.20089420413166131</v>
      </c>
      <c r="N6" s="60">
        <f t="shared" si="0"/>
        <v>6.7758322538805954E-2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0.30751385067070053</v>
      </c>
      <c r="I7" s="27">
        <v>0.35787620843299961</v>
      </c>
      <c r="J7" s="27">
        <v>0.285553225648496</v>
      </c>
      <c r="K7" s="60">
        <v>0.23755334292807676</v>
      </c>
      <c r="L7" s="60">
        <v>0.18645307273626255</v>
      </c>
      <c r="M7" s="60">
        <v>0.1174374087739162</v>
      </c>
      <c r="N7" s="60">
        <f t="shared" si="0"/>
        <v>0.17139421869575669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0.34433254558034709</v>
      </c>
      <c r="I8" s="27">
        <v>0.38308766055708382</v>
      </c>
      <c r="J8" s="27">
        <v>0.32169819572609459</v>
      </c>
      <c r="K8" s="60">
        <v>0.27161220511204448</v>
      </c>
      <c r="L8" s="60">
        <v>0.22427877457110029</v>
      </c>
      <c r="M8" s="60">
        <v>0.12672740757307299</v>
      </c>
      <c r="N8" s="60">
        <f t="shared" si="0"/>
        <v>9.4045182947756961E-2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0.32478818288297506</v>
      </c>
      <c r="I9" s="27">
        <v>0.42821538310836205</v>
      </c>
      <c r="J9" s="27">
        <v>0.34997653207196616</v>
      </c>
      <c r="K9" s="60">
        <v>0.30550473149161034</v>
      </c>
      <c r="L9" s="60">
        <v>0.22094832618936569</v>
      </c>
      <c r="M9" s="60">
        <v>0.15630594286148186</v>
      </c>
      <c r="N9" s="60">
        <f t="shared" si="0"/>
        <v>0.31758765470296624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0.37983132272060072</v>
      </c>
      <c r="I10" s="27">
        <v>0.40396535246491422</v>
      </c>
      <c r="J10" s="27">
        <v>0.36117224720633545</v>
      </c>
      <c r="K10" s="60">
        <v>0.27755803511119459</v>
      </c>
      <c r="L10" s="60">
        <v>0.2442193508046924</v>
      </c>
      <c r="M10" s="60">
        <v>0.21562023354048293</v>
      </c>
      <c r="N10" s="60">
        <f t="shared" si="0"/>
        <v>0.1758182865156398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0.49540772391664045</v>
      </c>
      <c r="I11" s="27">
        <v>0.60959284030379091</v>
      </c>
      <c r="J11" s="27">
        <v>0.51301282819884952</v>
      </c>
      <c r="K11" s="60">
        <v>0.3692124707379828</v>
      </c>
      <c r="L11" s="60">
        <v>0.27075331607049952</v>
      </c>
      <c r="M11" s="60">
        <v>0.21485665495235759</v>
      </c>
      <c r="N11" s="60">
        <f t="shared" si="0"/>
        <v>0.27863285486376177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0.69168025913783771</v>
      </c>
      <c r="I12" s="27">
        <v>0.54748487501751675</v>
      </c>
      <c r="J12" s="27">
        <v>0.54035644367245383</v>
      </c>
      <c r="K12" s="60">
        <v>0.50160613684735555</v>
      </c>
      <c r="L12" s="60">
        <v>0.39323502659938003</v>
      </c>
      <c r="M12" s="60">
        <v>0.29239524507025061</v>
      </c>
      <c r="N12" s="60">
        <f t="shared" si="0"/>
        <v>0.16758795751693434</v>
      </c>
    </row>
    <row r="13" spans="1:14" x14ac:dyDescent="0.2">
      <c r="A13" s="21" t="s">
        <v>79</v>
      </c>
      <c r="B13" s="134">
        <v>0.60304695870554348</v>
      </c>
      <c r="C13" s="134">
        <v>0.56872017702384781</v>
      </c>
      <c r="D13" s="132">
        <v>0.54731726040429329</v>
      </c>
      <c r="E13" s="134">
        <v>0.53689178731879983</v>
      </c>
      <c r="F13" s="134">
        <v>0.48681758880365328</v>
      </c>
      <c r="G13" s="134">
        <v>0.49130999810574499</v>
      </c>
      <c r="H13" s="134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0.50558557419097927</v>
      </c>
      <c r="C26" s="132">
        <v>0.50006933016581034</v>
      </c>
      <c r="D26" s="132">
        <v>0.48459014203357476</v>
      </c>
      <c r="E26" s="132">
        <v>0.4965956778520656</v>
      </c>
      <c r="F26" s="132">
        <v>0.50739590048753735</v>
      </c>
      <c r="G26" s="132">
        <v>0.49411238647315803</v>
      </c>
      <c r="H26" s="132">
        <v>0.4999085361334259</v>
      </c>
      <c r="I26" s="132">
        <v>0.50718155679744092</v>
      </c>
      <c r="J26" s="132">
        <v>0.52015615609005961</v>
      </c>
      <c r="K26" s="132">
        <v>0.51655129285076107</v>
      </c>
      <c r="L26" s="132">
        <v>0.51275602346039761</v>
      </c>
      <c r="M26" s="132">
        <v>0.50915741227470845</v>
      </c>
      <c r="N26" s="132">
        <v>0.495257095283681</v>
      </c>
    </row>
    <row r="27" spans="1:14" x14ac:dyDescent="0.2">
      <c r="A27" s="17" t="s">
        <v>34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0.60216502829213425</v>
      </c>
      <c r="C38" s="132">
        <v>0.58033684256095408</v>
      </c>
      <c r="D38" s="132">
        <v>0.57804628898784105</v>
      </c>
      <c r="E38" s="132">
        <v>0.59567573611280022</v>
      </c>
      <c r="F38" s="132">
        <v>0.61976320535653184</v>
      </c>
      <c r="G38" s="132">
        <v>0.62780265809959102</v>
      </c>
      <c r="H38" s="132">
        <v>0.62035726200688179</v>
      </c>
      <c r="I38" s="132">
        <v>0.60034206392187528</v>
      </c>
      <c r="J38" s="132">
        <v>0.60425592286418972</v>
      </c>
      <c r="K38" s="132">
        <v>0.61320672474013482</v>
      </c>
      <c r="L38" s="132">
        <v>0.60249291941488803</v>
      </c>
      <c r="M38" s="132">
        <v>0.60021466739020934</v>
      </c>
      <c r="N38" s="132">
        <v>0.59495114342403421</v>
      </c>
    </row>
    <row r="39" spans="1:14" x14ac:dyDescent="0.2">
      <c r="A39" s="17" t="s">
        <v>34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0.59554441105677691</v>
      </c>
      <c r="C50" s="132">
        <v>0.58638822511909616</v>
      </c>
      <c r="D50" s="132">
        <v>0.58498196385172108</v>
      </c>
      <c r="E50" s="132">
        <v>0.58852884699333896</v>
      </c>
      <c r="F50" s="132">
        <v>0.55162718852255388</v>
      </c>
      <c r="G50" s="132">
        <v>0.55220766232317109</v>
      </c>
      <c r="H50" s="132">
        <v>0.5684224156391946</v>
      </c>
      <c r="I50" s="132">
        <v>0.57951296599687074</v>
      </c>
      <c r="J50" s="132">
        <v>0.57590046130328432</v>
      </c>
      <c r="K50" s="132">
        <v>0.60542360662202221</v>
      </c>
      <c r="L50" s="132">
        <v>0.52253777612118957</v>
      </c>
      <c r="M50" s="132">
        <v>0.54265334638062801</v>
      </c>
      <c r="N50" s="132">
        <v>0.53963343138017472</v>
      </c>
    </row>
    <row r="51" spans="1:14" x14ac:dyDescent="0.2">
      <c r="A51" s="17" t="s">
        <v>34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0.52783424630887943</v>
      </c>
      <c r="C62" s="132">
        <v>0.52173850184608872</v>
      </c>
      <c r="D62" s="132">
        <v>0.5264408269228229</v>
      </c>
      <c r="E62" s="132">
        <v>0.54089390650055913</v>
      </c>
      <c r="F62" s="132">
        <v>0.5513897564984751</v>
      </c>
      <c r="G62" s="132">
        <v>0.55999423044695962</v>
      </c>
      <c r="H62" s="132">
        <v>0.55885120034241242</v>
      </c>
      <c r="I62" s="132">
        <v>0.55200026718601491</v>
      </c>
      <c r="J62" s="132">
        <v>0.5554213301894968</v>
      </c>
      <c r="K62" s="132">
        <v>0.56272727592844918</v>
      </c>
      <c r="L62" s="132">
        <v>0.56699027087449649</v>
      </c>
      <c r="M62" s="132">
        <v>0.55655542022205506</v>
      </c>
      <c r="N62" s="132">
        <v>0.53428715198910193</v>
      </c>
    </row>
    <row r="63" spans="1:14" x14ac:dyDescent="0.2">
      <c r="A63" s="17" t="s">
        <v>34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0.54798400104907063</v>
      </c>
      <c r="C74" s="132">
        <v>0.52438364028737494</v>
      </c>
      <c r="D74" s="132">
        <v>0.53933892451859755</v>
      </c>
      <c r="E74" s="132">
        <v>0.55975419804938076</v>
      </c>
      <c r="F74" s="132">
        <v>0.58127183665802606</v>
      </c>
      <c r="G74" s="132">
        <v>0.5847178820492569</v>
      </c>
      <c r="H74" s="132">
        <v>0.56194037792222717</v>
      </c>
      <c r="I74" s="132">
        <v>0.55230872548350063</v>
      </c>
      <c r="J74" s="132">
        <v>0.52379672504260033</v>
      </c>
      <c r="K74" s="132">
        <v>0.51605098496470014</v>
      </c>
      <c r="L74" s="132">
        <v>0.51266422992513805</v>
      </c>
      <c r="M74" s="132">
        <v>0.49761734907689636</v>
      </c>
      <c r="N74" s="132">
        <v>0.47776436011762924</v>
      </c>
    </row>
    <row r="75" spans="1:14" x14ac:dyDescent="0.2">
      <c r="A75" s="17" t="s">
        <v>34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0.4873943412700063</v>
      </c>
      <c r="C86" s="132">
        <v>0.47071851436909223</v>
      </c>
      <c r="D86" s="132">
        <v>0.4738831476217395</v>
      </c>
      <c r="E86" s="132">
        <v>0.49661084452745946</v>
      </c>
      <c r="F86" s="132">
        <v>0.52915959939071811</v>
      </c>
      <c r="G86" s="132">
        <v>0.54216441997023135</v>
      </c>
      <c r="H86" s="132">
        <v>0.52078119367264342</v>
      </c>
      <c r="I86" s="132">
        <v>0.48720733299641367</v>
      </c>
      <c r="J86" s="132">
        <v>0.46750940737392382</v>
      </c>
      <c r="K86" s="132">
        <v>0.47087918287060487</v>
      </c>
      <c r="L86" s="132">
        <v>0.45701671949431327</v>
      </c>
      <c r="M86" s="132">
        <v>0.48517868557028282</v>
      </c>
      <c r="N86" s="132">
        <v>0.44012526532006352</v>
      </c>
    </row>
    <row r="87" spans="1:14" x14ac:dyDescent="0.2">
      <c r="A87" s="17" t="s">
        <v>34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0.45541226732522316</v>
      </c>
      <c r="C98" s="132">
        <v>0.46260838857530068</v>
      </c>
      <c r="D98" s="132">
        <v>0.49919420535993625</v>
      </c>
      <c r="E98" s="132">
        <v>0.50751676866048889</v>
      </c>
      <c r="F98" s="132">
        <v>0.54702204883518268</v>
      </c>
      <c r="G98" s="132">
        <v>0.56835643212876219</v>
      </c>
      <c r="H98" s="132">
        <v>0.54922144977439924</v>
      </c>
      <c r="I98" s="132">
        <v>0.52177036814309585</v>
      </c>
      <c r="J98" s="132">
        <v>0.47471848677484346</v>
      </c>
      <c r="K98" s="132">
        <v>0.47468744692556814</v>
      </c>
      <c r="L98" s="132">
        <v>0.46349466476402507</v>
      </c>
      <c r="M98" s="132">
        <v>0.4451179472795847</v>
      </c>
      <c r="N98" s="132">
        <v>0.41790950082827444</v>
      </c>
    </row>
    <row r="99" spans="1:14" x14ac:dyDescent="0.2">
      <c r="A99" s="17" t="s">
        <v>34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0.2617067032831758</v>
      </c>
      <c r="C100" s="130">
        <v>0.25812270201358423</v>
      </c>
      <c r="D100" s="130">
        <v>0.25094699837553325</v>
      </c>
      <c r="E100" s="130">
        <v>0.30565642320225772</v>
      </c>
      <c r="F100" s="130">
        <v>0.31437122077347113</v>
      </c>
      <c r="G100" s="130">
        <v>0.32096675608110575</v>
      </c>
      <c r="H100" s="130">
        <v>0.32029391559985138</v>
      </c>
      <c r="I100" s="130">
        <v>0.29258169622709906</v>
      </c>
      <c r="J100" s="130">
        <v>0.27892333197010533</v>
      </c>
      <c r="K100" s="130">
        <v>0.27008719690321603</v>
      </c>
      <c r="L100" s="130">
        <v>0.27735908284945421</v>
      </c>
      <c r="M100" s="130">
        <v>0.28075485284598184</v>
      </c>
      <c r="N100" s="130">
        <v>0.2893779918919428</v>
      </c>
    </row>
    <row r="101" spans="1:14" x14ac:dyDescent="0.2">
      <c r="A101" s="20" t="s">
        <v>5</v>
      </c>
      <c r="B101" s="130">
        <v>0.31540531054630777</v>
      </c>
      <c r="C101" s="130">
        <v>0.3255299923102245</v>
      </c>
      <c r="D101" s="130">
        <v>0.33284257389455352</v>
      </c>
      <c r="E101" s="130">
        <v>0.36064164711438124</v>
      </c>
      <c r="F101" s="130">
        <v>0.37637836178164802</v>
      </c>
      <c r="G101" s="130">
        <v>0.39121079690727323</v>
      </c>
      <c r="H101" s="130">
        <v>0.3831131786582333</v>
      </c>
      <c r="I101" s="130">
        <v>0.36161529603020121</v>
      </c>
      <c r="J101" s="130">
        <v>0.34569660958889498</v>
      </c>
      <c r="K101" s="130">
        <v>0.3315279009563229</v>
      </c>
      <c r="L101" s="130">
        <v>0.32125635753635562</v>
      </c>
      <c r="M101" s="130">
        <v>0.38488130731194348</v>
      </c>
      <c r="N101" s="130">
        <v>0.36733251871929212</v>
      </c>
    </row>
    <row r="102" spans="1:14" x14ac:dyDescent="0.2">
      <c r="A102" s="20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0" t="s">
        <v>78</v>
      </c>
      <c r="B103" s="130">
        <v>0.49265924944946948</v>
      </c>
      <c r="C103" s="130">
        <v>0.48429263211724599</v>
      </c>
      <c r="D103" s="130">
        <v>0.49903055932132134</v>
      </c>
      <c r="E103" s="130">
        <v>0.53674588770228693</v>
      </c>
      <c r="F103" s="130">
        <v>0.61360054028131761</v>
      </c>
      <c r="G103" s="130">
        <v>0.6465770963509514</v>
      </c>
      <c r="H103" s="130">
        <v>0.5720014815318063</v>
      </c>
      <c r="I103" s="130">
        <v>0.5467369641823947</v>
      </c>
      <c r="J103" s="130">
        <v>0.48638354847752979</v>
      </c>
      <c r="K103" s="130">
        <v>0.4851848735305766</v>
      </c>
      <c r="L103" s="130">
        <v>0.4252282007638038</v>
      </c>
      <c r="M103" s="130">
        <v>0.50384500148301758</v>
      </c>
      <c r="N103" s="130">
        <v>0.46762101582359206</v>
      </c>
    </row>
    <row r="104" spans="1:14" x14ac:dyDescent="0.2">
      <c r="A104" s="20" t="s">
        <v>7</v>
      </c>
      <c r="B104" s="130">
        <v>0.33277910695569107</v>
      </c>
      <c r="C104" s="130">
        <v>0.32549692436513983</v>
      </c>
      <c r="D104" s="130">
        <v>0.31464639584430731</v>
      </c>
      <c r="E104" s="130">
        <v>0.30517335514607963</v>
      </c>
      <c r="F104" s="130">
        <v>0.31834477295874436</v>
      </c>
      <c r="G104" s="130">
        <v>0.2975785400527986</v>
      </c>
      <c r="H104" s="130">
        <v>0.30660784226126497</v>
      </c>
      <c r="I104" s="130">
        <v>0.2900391752112621</v>
      </c>
      <c r="J104" s="130">
        <v>0.27585708539049297</v>
      </c>
      <c r="K104" s="130">
        <v>0.25634126832744258</v>
      </c>
      <c r="L104" s="130">
        <v>0.22677505119479016</v>
      </c>
      <c r="M104" s="130">
        <v>0.38059221598143222</v>
      </c>
      <c r="N104" s="130">
        <v>0.36744832502966107</v>
      </c>
    </row>
    <row r="105" spans="1:14" x14ac:dyDescent="0.2">
      <c r="A105" s="20" t="s">
        <v>8</v>
      </c>
      <c r="B105" s="130">
        <v>0.32056356919870643</v>
      </c>
      <c r="C105" s="130">
        <v>0.31242928836814232</v>
      </c>
      <c r="D105" s="130">
        <v>0.33428958054342228</v>
      </c>
      <c r="E105" s="130">
        <v>0.35127916231167433</v>
      </c>
      <c r="F105" s="130">
        <v>0.36083750358631717</v>
      </c>
      <c r="G105" s="130">
        <v>0.36986919734471013</v>
      </c>
      <c r="H105" s="130">
        <v>0.36239359470222532</v>
      </c>
      <c r="I105" s="130">
        <v>0.33658595007510161</v>
      </c>
      <c r="J105" s="130">
        <v>0.31246741146675949</v>
      </c>
      <c r="K105" s="130">
        <v>0.30912894004752989</v>
      </c>
      <c r="L105" s="130">
        <v>0.30635790821523234</v>
      </c>
      <c r="M105" s="130">
        <v>0.41246879851585228</v>
      </c>
      <c r="N105" s="130">
        <v>0.38765218816883901</v>
      </c>
    </row>
    <row r="106" spans="1:14" x14ac:dyDescent="0.2">
      <c r="A106" s="20" t="s">
        <v>9</v>
      </c>
      <c r="B106" s="130">
        <v>0.24073410970663545</v>
      </c>
      <c r="C106" s="130">
        <v>0.26985871201197531</v>
      </c>
      <c r="D106" s="130">
        <v>0.27754444679374835</v>
      </c>
      <c r="E106" s="130">
        <v>0.36957594600820792</v>
      </c>
      <c r="F106" s="130">
        <v>0.3832535276454479</v>
      </c>
      <c r="G106" s="130">
        <v>0.39901628460059951</v>
      </c>
      <c r="H106" s="130">
        <v>0.3312590950081013</v>
      </c>
      <c r="I106" s="130">
        <v>0.30840476383411364</v>
      </c>
      <c r="J106" s="130">
        <v>0.29017700889312315</v>
      </c>
      <c r="K106" s="130">
        <v>0.26661248868613646</v>
      </c>
      <c r="L106" s="130">
        <v>0.25941468810935658</v>
      </c>
      <c r="M106" s="130">
        <v>0.42955420765245794</v>
      </c>
      <c r="N106" s="130">
        <v>0.39684109852877292</v>
      </c>
    </row>
    <row r="107" spans="1:14" x14ac:dyDescent="0.2">
      <c r="A107" s="20" t="s">
        <v>10</v>
      </c>
      <c r="B107" s="130">
        <v>0.37969116476291903</v>
      </c>
      <c r="C107" s="130">
        <v>0.35526825888866698</v>
      </c>
      <c r="D107" s="130">
        <v>0.34855418108573616</v>
      </c>
      <c r="E107" s="130">
        <v>0.3500281541496757</v>
      </c>
      <c r="F107" s="130">
        <v>0.38513749084051935</v>
      </c>
      <c r="G107" s="130">
        <v>0.39609375816586206</v>
      </c>
      <c r="H107" s="130">
        <v>0.38735451924549458</v>
      </c>
      <c r="I107" s="130">
        <v>0.38143126736833943</v>
      </c>
      <c r="J107" s="130">
        <v>0.36272453350969763</v>
      </c>
      <c r="K107" s="130">
        <v>0.36980883428172245</v>
      </c>
      <c r="L107" s="130">
        <v>0.34642438600978154</v>
      </c>
      <c r="M107" s="130">
        <v>0.46013381528604835</v>
      </c>
      <c r="N107" s="130">
        <v>0.41515683177334595</v>
      </c>
    </row>
    <row r="108" spans="1:14" x14ac:dyDescent="0.2">
      <c r="A108" s="20" t="s">
        <v>11</v>
      </c>
      <c r="B108" s="130">
        <v>0.41015296107414534</v>
      </c>
      <c r="C108" s="130">
        <v>0.44476726885351692</v>
      </c>
      <c r="D108" s="130">
        <v>0.45230017464112066</v>
      </c>
      <c r="E108" s="130">
        <v>0.56471013484813581</v>
      </c>
      <c r="F108" s="130">
        <v>0.6304910893586988</v>
      </c>
      <c r="G108" s="130">
        <v>0.6212533077555944</v>
      </c>
      <c r="H108" s="130">
        <v>0.56734230197843583</v>
      </c>
      <c r="I108" s="130">
        <v>0.48901137032068798</v>
      </c>
      <c r="J108" s="130">
        <v>0.43063003854957699</v>
      </c>
      <c r="K108" s="130">
        <v>0.40393605800239563</v>
      </c>
      <c r="L108" s="130">
        <v>0.39087429996768491</v>
      </c>
      <c r="M108" s="130">
        <v>0.52759590543581458</v>
      </c>
      <c r="N108" s="130">
        <v>0.50723550013051844</v>
      </c>
    </row>
    <row r="109" spans="1:14" x14ac:dyDescent="0.2">
      <c r="A109" s="20" t="s">
        <v>12</v>
      </c>
      <c r="B109" s="130">
        <v>0.7164316892550231</v>
      </c>
      <c r="C109" s="130">
        <v>0.73101673979625548</v>
      </c>
      <c r="D109" s="130">
        <v>0.73871144327816007</v>
      </c>
      <c r="E109" s="130">
        <v>0.79617732406443786</v>
      </c>
      <c r="F109" s="130">
        <v>0.85407003051136687</v>
      </c>
      <c r="G109" s="130">
        <v>0.86762806252414182</v>
      </c>
      <c r="H109" s="130">
        <v>0.85480010227399816</v>
      </c>
      <c r="I109" s="130">
        <v>0.74778787242143507</v>
      </c>
      <c r="J109" s="130">
        <v>0.67630378398833413</v>
      </c>
      <c r="K109" s="130">
        <v>0.61263705367858734</v>
      </c>
      <c r="L109" s="130">
        <v>0.60344097867412305</v>
      </c>
      <c r="M109" s="130">
        <v>0.36432060171995256</v>
      </c>
      <c r="N109" s="130">
        <v>0.42851768660607376</v>
      </c>
    </row>
    <row r="110" spans="1:14" x14ac:dyDescent="0.2">
      <c r="A110" s="21" t="s">
        <v>79</v>
      </c>
      <c r="B110" s="131">
        <v>0.38329373340650091</v>
      </c>
      <c r="C110" s="131">
        <v>0.38447237134830542</v>
      </c>
      <c r="D110" s="131">
        <v>0.3898933424014715</v>
      </c>
      <c r="E110" s="131">
        <v>0.42692668148710061</v>
      </c>
      <c r="F110" s="131">
        <v>0.46019584434640837</v>
      </c>
      <c r="G110" s="131">
        <v>0.46867673485256062</v>
      </c>
      <c r="H110" s="131">
        <v>0.44625917121591291</v>
      </c>
      <c r="I110" s="131">
        <v>0.41262842743829042</v>
      </c>
      <c r="J110" s="131">
        <v>0.38047221608881565</v>
      </c>
      <c r="K110" s="131">
        <v>0.36668075248582216</v>
      </c>
      <c r="L110" s="131">
        <v>0.34863464313519499</v>
      </c>
      <c r="M110" s="131">
        <v>0.42114489812539735</v>
      </c>
      <c r="N110" s="131">
        <v>0.40461495186181617</v>
      </c>
    </row>
    <row r="111" spans="1:14" x14ac:dyDescent="0.2">
      <c r="A111" s="17" t="s">
        <v>34</v>
      </c>
      <c r="B111" s="178" t="s">
        <v>21</v>
      </c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80"/>
    </row>
    <row r="112" spans="1:14" x14ac:dyDescent="0.2">
      <c r="A112" s="20" t="s">
        <v>4</v>
      </c>
      <c r="B112" s="27">
        <v>0.31591575832465102</v>
      </c>
      <c r="C112" s="27">
        <v>0.31812926313659162</v>
      </c>
      <c r="D112" s="27">
        <v>0.33146177391066689</v>
      </c>
      <c r="E112" s="60">
        <v>0.36382671553395118</v>
      </c>
      <c r="F112" s="27">
        <v>0.35500900724236389</v>
      </c>
      <c r="G112" s="27">
        <v>0.33739795770524494</v>
      </c>
      <c r="H112" s="60">
        <v>0.31545751547852574</v>
      </c>
      <c r="I112" s="60">
        <v>0.29784121243683909</v>
      </c>
      <c r="J112" s="60">
        <v>0.30017952350100741</v>
      </c>
      <c r="K112" s="60">
        <v>0.30838340284459076</v>
      </c>
      <c r="L112" s="60">
        <v>0.26716321787875597</v>
      </c>
      <c r="M112" s="60">
        <v>0.25999170835049251</v>
      </c>
      <c r="N112" s="60">
        <v>0.23134112625019709</v>
      </c>
    </row>
    <row r="113" spans="1:14" x14ac:dyDescent="0.2">
      <c r="A113" s="20" t="s">
        <v>5</v>
      </c>
      <c r="B113" s="27">
        <v>0.37720628505410697</v>
      </c>
      <c r="C113" s="27">
        <v>0.36913428555108885</v>
      </c>
      <c r="D113" s="27">
        <v>0.39304661089391546</v>
      </c>
      <c r="E113" s="60">
        <v>0.39673887908072619</v>
      </c>
      <c r="F113" s="27">
        <v>0.40934033607790538</v>
      </c>
      <c r="G113" s="27">
        <v>0.40844452046517127</v>
      </c>
      <c r="H113" s="60">
        <v>0.39851661553286949</v>
      </c>
      <c r="I113" s="60">
        <v>0.38401076826178349</v>
      </c>
      <c r="J113" s="60">
        <v>0.36712162065251358</v>
      </c>
      <c r="K113" s="60">
        <v>0.36046651361775156</v>
      </c>
      <c r="L113" s="60">
        <v>0.34231278632196416</v>
      </c>
      <c r="M113" s="60">
        <v>0.3226443438120985</v>
      </c>
      <c r="N113" s="60">
        <v>0.2953098918600725</v>
      </c>
    </row>
    <row r="114" spans="1:14" x14ac:dyDescent="0.2">
      <c r="A114" s="20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0" t="s">
        <v>78</v>
      </c>
      <c r="B115" s="27">
        <v>0.50711281944799302</v>
      </c>
      <c r="C115" s="27">
        <v>0.5402153341682967</v>
      </c>
      <c r="D115" s="27">
        <v>0.56895771015227714</v>
      </c>
      <c r="E115" s="60">
        <v>0.61426759075087034</v>
      </c>
      <c r="F115" s="27">
        <v>0.68188549533574205</v>
      </c>
      <c r="G115" s="27">
        <v>0.67429631485426189</v>
      </c>
      <c r="H115" s="60">
        <v>0.58954259003965181</v>
      </c>
      <c r="I115" s="60">
        <v>0.58908060363177606</v>
      </c>
      <c r="J115" s="60">
        <v>0.56448578221123269</v>
      </c>
      <c r="K115" s="60">
        <v>0.66819810747997344</v>
      </c>
      <c r="L115" s="60">
        <v>0.5896206144714855</v>
      </c>
      <c r="M115" s="60">
        <v>0.5603253029419929</v>
      </c>
      <c r="N115" s="60">
        <v>0.52289945486887213</v>
      </c>
    </row>
    <row r="116" spans="1:14" x14ac:dyDescent="0.2">
      <c r="A116" s="20" t="s">
        <v>7</v>
      </c>
      <c r="B116" s="27">
        <v>0.38939420905825484</v>
      </c>
      <c r="C116" s="27">
        <v>0.38828226628084622</v>
      </c>
      <c r="D116" s="27">
        <v>0.40778530828210208</v>
      </c>
      <c r="E116" s="60">
        <v>0.4203896007368198</v>
      </c>
      <c r="F116" s="27">
        <v>0.42834369694849356</v>
      </c>
      <c r="G116" s="27">
        <v>0.39873171687957421</v>
      </c>
      <c r="H116" s="60">
        <v>0.36790075888743889</v>
      </c>
      <c r="I116" s="60">
        <v>0.33962674768503071</v>
      </c>
      <c r="J116" s="60">
        <v>0.32130959215071148</v>
      </c>
      <c r="K116" s="60">
        <v>0.32053720711123107</v>
      </c>
      <c r="L116" s="60">
        <v>0.29634446093246897</v>
      </c>
      <c r="M116" s="60">
        <v>0.29283811424920486</v>
      </c>
      <c r="N116" s="60">
        <v>0.28090703042681903</v>
      </c>
    </row>
    <row r="117" spans="1:14" x14ac:dyDescent="0.2">
      <c r="A117" s="20" t="s">
        <v>8</v>
      </c>
      <c r="B117" s="27">
        <v>0.39851682942472766</v>
      </c>
      <c r="C117" s="27">
        <v>0.40566006207717842</v>
      </c>
      <c r="D117" s="27">
        <v>0.42502108267669225</v>
      </c>
      <c r="E117" s="60">
        <v>0.44485762831213893</v>
      </c>
      <c r="F117" s="27">
        <v>0.46550811522542157</v>
      </c>
      <c r="G117" s="27">
        <v>0.41942234336519357</v>
      </c>
      <c r="H117" s="60">
        <v>0.38314313727823035</v>
      </c>
      <c r="I117" s="60">
        <v>0.37289304603932782</v>
      </c>
      <c r="J117" s="60">
        <v>0.36848452862433168</v>
      </c>
      <c r="K117" s="60">
        <v>0.3698072972369803</v>
      </c>
      <c r="L117" s="60">
        <v>0.310262748063584</v>
      </c>
      <c r="M117" s="60">
        <v>0.32585955510484654</v>
      </c>
      <c r="N117" s="60">
        <v>0.29070321381343622</v>
      </c>
    </row>
    <row r="118" spans="1:14" x14ac:dyDescent="0.2">
      <c r="A118" s="20" t="s">
        <v>9</v>
      </c>
      <c r="B118" s="27">
        <v>0.38916432799719036</v>
      </c>
      <c r="C118" s="27">
        <v>0.40288668303188774</v>
      </c>
      <c r="D118" s="27">
        <v>0.41829427762539528</v>
      </c>
      <c r="E118" s="60">
        <v>0.46963501877111274</v>
      </c>
      <c r="F118" s="27">
        <v>0.53582877892414937</v>
      </c>
      <c r="G118" s="27">
        <v>0.546944206606917</v>
      </c>
      <c r="H118" s="60">
        <v>0.50278015604333515</v>
      </c>
      <c r="I118" s="60">
        <v>0.4329564717467444</v>
      </c>
      <c r="J118" s="60">
        <v>0.39748610796890915</v>
      </c>
      <c r="K118" s="60">
        <v>0.38566834275707962</v>
      </c>
      <c r="L118" s="60">
        <v>0.35646544961791116</v>
      </c>
      <c r="M118" s="60">
        <v>0.35938867215858716</v>
      </c>
      <c r="N118" s="60">
        <v>0.36930148715948696</v>
      </c>
    </row>
    <row r="119" spans="1:14" x14ac:dyDescent="0.2">
      <c r="A119" s="20" t="s">
        <v>10</v>
      </c>
      <c r="B119" s="27">
        <v>0.42456369538196381</v>
      </c>
      <c r="C119" s="27">
        <v>0.39810768950131509</v>
      </c>
      <c r="D119" s="27">
        <v>0.41256238977529941</v>
      </c>
      <c r="E119" s="60">
        <v>0.41431509482098922</v>
      </c>
      <c r="F119" s="27">
        <v>0.43481952886741349</v>
      </c>
      <c r="G119" s="27">
        <v>0.48780723794987474</v>
      </c>
      <c r="H119" s="60">
        <v>0.43509625452837603</v>
      </c>
      <c r="I119" s="60">
        <v>0.42089881915869415</v>
      </c>
      <c r="J119" s="60">
        <v>0.38450496465639777</v>
      </c>
      <c r="K119" s="60">
        <v>0.38952901797054273</v>
      </c>
      <c r="L119" s="60">
        <v>0.38122497493657814</v>
      </c>
      <c r="M119" s="60">
        <v>0.34843168624377796</v>
      </c>
      <c r="N119" s="60">
        <v>0.31968822825266341</v>
      </c>
    </row>
    <row r="120" spans="1:14" x14ac:dyDescent="0.2">
      <c r="A120" s="20" t="s">
        <v>11</v>
      </c>
      <c r="B120" s="27">
        <v>0.59275157559048286</v>
      </c>
      <c r="C120" s="27">
        <v>0.66171915758249999</v>
      </c>
      <c r="D120" s="27">
        <v>0.70640455021100168</v>
      </c>
      <c r="E120" s="60">
        <v>0.69734581547130015</v>
      </c>
      <c r="F120" s="27">
        <v>0.71358643149619683</v>
      </c>
      <c r="G120" s="27">
        <v>0.73136193800926941</v>
      </c>
      <c r="H120" s="60">
        <v>0.63547767103835073</v>
      </c>
      <c r="I120" s="60">
        <v>0.59700455209895853</v>
      </c>
      <c r="J120" s="60">
        <v>0.56048476634935185</v>
      </c>
      <c r="K120" s="60">
        <v>0.56148105293984663</v>
      </c>
      <c r="L120" s="60">
        <v>0.50914553702641874</v>
      </c>
      <c r="M120" s="60">
        <v>0.48180201055601024</v>
      </c>
      <c r="N120" s="60">
        <v>0.47614186557959287</v>
      </c>
    </row>
    <row r="121" spans="1:14" x14ac:dyDescent="0.2">
      <c r="A121" s="20" t="s">
        <v>12</v>
      </c>
      <c r="B121" s="27">
        <v>0.48535148942300393</v>
      </c>
      <c r="C121" s="27">
        <v>0.51949690853355723</v>
      </c>
      <c r="D121" s="27">
        <v>0.55378290899339611</v>
      </c>
      <c r="E121" s="60">
        <v>0.55897038059582749</v>
      </c>
      <c r="F121" s="27">
        <v>0.60761913949338475</v>
      </c>
      <c r="G121" s="27">
        <v>0.55805253806847266</v>
      </c>
      <c r="H121" s="60">
        <v>0.5479189087182752</v>
      </c>
      <c r="I121" s="60">
        <v>0.57379337202066538</v>
      </c>
      <c r="J121" s="60">
        <v>0.57571775912487388</v>
      </c>
      <c r="K121" s="60">
        <v>0.581078399055593</v>
      </c>
      <c r="L121" s="60">
        <v>0.51750086039253929</v>
      </c>
      <c r="M121" s="60">
        <v>0.55016898029884276</v>
      </c>
      <c r="N121" s="60">
        <v>0.48785173050928565</v>
      </c>
    </row>
    <row r="122" spans="1:14" x14ac:dyDescent="0.2">
      <c r="A122" s="21" t="s">
        <v>79</v>
      </c>
      <c r="B122" s="29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181" t="s">
        <v>143</v>
      </c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1:14" x14ac:dyDescent="0.2">
      <c r="A124" s="20" t="s">
        <v>4</v>
      </c>
      <c r="B124" s="60">
        <v>0.25485138451717199</v>
      </c>
      <c r="C124" s="60">
        <v>0.24692550781974518</v>
      </c>
      <c r="D124" s="60">
        <v>0.25211954061845515</v>
      </c>
      <c r="E124" s="60">
        <v>0.27954229326235491</v>
      </c>
      <c r="F124" s="60">
        <v>0.27768352707768973</v>
      </c>
      <c r="G124" s="60">
        <v>0.23353474665209653</v>
      </c>
      <c r="H124" s="60">
        <v>0.23425396141462396</v>
      </c>
      <c r="I124" s="60">
        <v>0.23811975841348329</v>
      </c>
      <c r="J124" s="60">
        <v>0.25857244044986888</v>
      </c>
      <c r="K124" s="60">
        <v>0.24833599652267674</v>
      </c>
      <c r="L124" s="60">
        <v>0.23471503747011871</v>
      </c>
      <c r="M124" s="60">
        <v>0.22402665404955036</v>
      </c>
      <c r="N124" s="60">
        <v>0.1826636100917664</v>
      </c>
    </row>
    <row r="125" spans="1:14" x14ac:dyDescent="0.2">
      <c r="A125" s="20" t="s">
        <v>5</v>
      </c>
      <c r="B125" s="60">
        <v>0.28753180792326744</v>
      </c>
      <c r="C125" s="60">
        <v>0.30744097554201516</v>
      </c>
      <c r="D125" s="60">
        <v>0.30619559702741178</v>
      </c>
      <c r="E125" s="60">
        <v>0.32701250370501656</v>
      </c>
      <c r="F125" s="60">
        <v>0.32058524587939696</v>
      </c>
      <c r="G125" s="60">
        <v>0.2817764364003863</v>
      </c>
      <c r="H125" s="60">
        <v>0.29527378670348031</v>
      </c>
      <c r="I125" s="60">
        <v>0.31791730702028514</v>
      </c>
      <c r="J125" s="60">
        <v>0.29971903041114928</v>
      </c>
      <c r="K125" s="60">
        <v>0.29867517741249888</v>
      </c>
      <c r="L125" s="60">
        <v>0.29894875333457405</v>
      </c>
      <c r="M125" s="60">
        <v>0.29885396521588919</v>
      </c>
      <c r="N125" s="60">
        <v>0.2649581578748848</v>
      </c>
    </row>
    <row r="126" spans="1:14" x14ac:dyDescent="0.2">
      <c r="A126" s="20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x14ac:dyDescent="0.2">
      <c r="A127" s="20" t="s">
        <v>78</v>
      </c>
      <c r="B127" s="60">
        <v>0.48942689757100005</v>
      </c>
      <c r="C127" s="60">
        <v>0.55019858534328814</v>
      </c>
      <c r="D127" s="60">
        <v>0.55872543950273945</v>
      </c>
      <c r="E127" s="60">
        <v>0.59497796549514614</v>
      </c>
      <c r="F127" s="60">
        <v>0.53074727968185453</v>
      </c>
      <c r="G127" s="60">
        <v>0.50554648936894786</v>
      </c>
      <c r="H127" s="60">
        <v>0.50814761006728859</v>
      </c>
      <c r="I127" s="60">
        <v>0.58710395241519164</v>
      </c>
      <c r="J127" s="60">
        <v>0.53953913284421673</v>
      </c>
      <c r="K127" s="60">
        <v>0.48617823383595454</v>
      </c>
      <c r="L127" s="60">
        <v>0.44588899726513564</v>
      </c>
      <c r="M127" s="60">
        <v>0.45276619686321135</v>
      </c>
      <c r="N127" s="60">
        <v>0.38882412663486976</v>
      </c>
    </row>
    <row r="128" spans="1:14" x14ac:dyDescent="0.2">
      <c r="A128" s="20" t="s">
        <v>7</v>
      </c>
      <c r="B128" s="60">
        <v>0.28133386959748541</v>
      </c>
      <c r="C128" s="60">
        <v>0.30968987682664068</v>
      </c>
      <c r="D128" s="60">
        <v>0.30799461843319498</v>
      </c>
      <c r="E128" s="60">
        <v>0.33906306382105061</v>
      </c>
      <c r="F128" s="60">
        <v>0.32870769674807754</v>
      </c>
      <c r="G128" s="60">
        <v>0.27927319887554802</v>
      </c>
      <c r="H128" s="60">
        <v>0.2720539966826126</v>
      </c>
      <c r="I128" s="60">
        <v>0.28487726961370158</v>
      </c>
      <c r="J128" s="60">
        <v>0.28128887114936474</v>
      </c>
      <c r="K128" s="60">
        <v>0.28073575692767544</v>
      </c>
      <c r="L128" s="60">
        <v>0.25956613648342125</v>
      </c>
      <c r="M128" s="60">
        <v>0.25105171400674731</v>
      </c>
      <c r="N128" s="60">
        <v>0.23655586426492775</v>
      </c>
    </row>
    <row r="129" spans="1:14" x14ac:dyDescent="0.2">
      <c r="A129" s="20" t="s">
        <v>8</v>
      </c>
      <c r="B129" s="60">
        <v>0.29540634409767558</v>
      </c>
      <c r="C129" s="60">
        <v>0.3402374797864971</v>
      </c>
      <c r="D129" s="60">
        <v>0.34481029262126861</v>
      </c>
      <c r="E129" s="60">
        <v>0.39674730104818201</v>
      </c>
      <c r="F129" s="60">
        <v>0.39618860646073129</v>
      </c>
      <c r="G129" s="60">
        <v>0.3361316589668385</v>
      </c>
      <c r="H129" s="60">
        <v>0.3185775489448599</v>
      </c>
      <c r="I129" s="60">
        <v>0.32830788532763133</v>
      </c>
      <c r="J129" s="60">
        <v>0.29584120046213025</v>
      </c>
      <c r="K129" s="60">
        <v>0.30171574259789657</v>
      </c>
      <c r="L129" s="60">
        <v>0.28599475416222997</v>
      </c>
      <c r="M129" s="60">
        <v>0.28433600011475058</v>
      </c>
      <c r="N129" s="60">
        <v>0.25778172984853809</v>
      </c>
    </row>
    <row r="130" spans="1:14" x14ac:dyDescent="0.2">
      <c r="A130" s="20" t="s">
        <v>9</v>
      </c>
      <c r="B130" s="60">
        <v>0.38158107300283212</v>
      </c>
      <c r="C130" s="60">
        <v>0.40443908692479086</v>
      </c>
      <c r="D130" s="60">
        <v>0.40593826151768475</v>
      </c>
      <c r="E130" s="60">
        <v>0.41516180247512996</v>
      </c>
      <c r="F130" s="60">
        <v>0.4139154499856032</v>
      </c>
      <c r="G130" s="60">
        <v>0.36334470993369405</v>
      </c>
      <c r="H130" s="60">
        <v>0.34931343062711595</v>
      </c>
      <c r="I130" s="60">
        <v>0.35554048788550896</v>
      </c>
      <c r="J130" s="60">
        <v>0.32424459797140648</v>
      </c>
      <c r="K130" s="60">
        <v>0.30663009615377923</v>
      </c>
      <c r="L130" s="60">
        <v>0.27978071682980854</v>
      </c>
      <c r="M130" s="60">
        <v>0.2858763668775724</v>
      </c>
      <c r="N130" s="60">
        <v>0.26392883675063289</v>
      </c>
    </row>
    <row r="131" spans="1:14" x14ac:dyDescent="0.2">
      <c r="A131" s="20" t="s">
        <v>10</v>
      </c>
      <c r="B131" s="60">
        <v>0.32576763057263841</v>
      </c>
      <c r="C131" s="60">
        <v>0.32707560361244525</v>
      </c>
      <c r="D131" s="60">
        <v>0.36932037988609345</v>
      </c>
      <c r="E131" s="60">
        <v>0.4175772233780583</v>
      </c>
      <c r="F131" s="60">
        <v>0.41441864676520668</v>
      </c>
      <c r="G131" s="60">
        <v>0.35599382603714558</v>
      </c>
      <c r="H131" s="60">
        <v>0.34954439461110887</v>
      </c>
      <c r="I131" s="60">
        <v>0.37817345821181847</v>
      </c>
      <c r="J131" s="60">
        <v>0.34779007720610089</v>
      </c>
      <c r="K131" s="60">
        <v>0.33794012573017679</v>
      </c>
      <c r="L131" s="60">
        <v>0.39483830645689283</v>
      </c>
      <c r="M131" s="60">
        <v>0.34097080213138947</v>
      </c>
      <c r="N131" s="60">
        <v>0.33582873908328581</v>
      </c>
    </row>
    <row r="132" spans="1:14" x14ac:dyDescent="0.2">
      <c r="A132" s="20" t="s">
        <v>11</v>
      </c>
      <c r="B132" s="60">
        <v>0.49318401527738254</v>
      </c>
      <c r="C132" s="60">
        <v>0.57510566085587023</v>
      </c>
      <c r="D132" s="60">
        <v>0.62121505289434431</v>
      </c>
      <c r="E132" s="60">
        <v>0.6134869446680673</v>
      </c>
      <c r="F132" s="60">
        <v>0.56918240526843067</v>
      </c>
      <c r="G132" s="60">
        <v>0.53272931835229653</v>
      </c>
      <c r="H132" s="60">
        <v>0.5045494942715375</v>
      </c>
      <c r="I132" s="60">
        <v>0.55432060193581956</v>
      </c>
      <c r="J132" s="60">
        <v>0.51052496905464784</v>
      </c>
      <c r="K132" s="60">
        <v>0.53261258166265002</v>
      </c>
      <c r="L132" s="60">
        <v>0.41245866014472804</v>
      </c>
      <c r="M132" s="60">
        <v>0.39695806147038137</v>
      </c>
      <c r="N132" s="60">
        <v>0.35283900072888735</v>
      </c>
    </row>
    <row r="133" spans="1:14" x14ac:dyDescent="0.2">
      <c r="A133" s="20" t="s">
        <v>12</v>
      </c>
      <c r="B133" s="60">
        <v>0.43769480968507757</v>
      </c>
      <c r="C133" s="60">
        <v>0.49518805615000455</v>
      </c>
      <c r="D133" s="60">
        <v>0.48438202828089083</v>
      </c>
      <c r="E133" s="60">
        <v>0.52764193637162082</v>
      </c>
      <c r="F133" s="60">
        <v>0.54774732619873845</v>
      </c>
      <c r="G133" s="60">
        <v>0.50361815871322813</v>
      </c>
      <c r="H133" s="60">
        <v>0.50647045448687855</v>
      </c>
      <c r="I133" s="60">
        <v>0.4977165163910362</v>
      </c>
      <c r="J133" s="60">
        <v>0.45477060765334376</v>
      </c>
      <c r="K133" s="60">
        <v>0.77788310045239117</v>
      </c>
      <c r="L133" s="60">
        <v>0.76878796183302445</v>
      </c>
      <c r="M133" s="60">
        <v>0.49130774753459688</v>
      </c>
      <c r="N133" s="60">
        <v>0.53142506399106815</v>
      </c>
    </row>
    <row r="134" spans="1:14" x14ac:dyDescent="0.2">
      <c r="A134" s="21" t="s">
        <v>79</v>
      </c>
      <c r="B134" s="29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178" t="s">
        <v>173</v>
      </c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80"/>
    </row>
    <row r="136" spans="1:14" x14ac:dyDescent="0.2">
      <c r="A136" s="20" t="s">
        <v>4</v>
      </c>
      <c r="B136" s="60">
        <v>0.18474569267387128</v>
      </c>
      <c r="C136" s="60">
        <v>0.19614177402870356</v>
      </c>
      <c r="D136" s="60">
        <v>0.19301442242925648</v>
      </c>
      <c r="E136" s="60">
        <v>0.20485416843700255</v>
      </c>
      <c r="F136" s="60">
        <v>0.19225566123556281</v>
      </c>
      <c r="G136" s="60">
        <v>0.20193692812400055</v>
      </c>
      <c r="H136" s="60">
        <v>0.18977354398725504</v>
      </c>
      <c r="I136" s="60">
        <v>0.18233221411246026</v>
      </c>
      <c r="J136" s="60">
        <v>0.1715667955829564</v>
      </c>
      <c r="K136" s="60">
        <v>0.16949082654068995</v>
      </c>
      <c r="L136" s="60">
        <v>0.16125392093536633</v>
      </c>
      <c r="M136" s="60">
        <v>0.16632106937148547</v>
      </c>
      <c r="N136" s="60">
        <v>0.12565665472552284</v>
      </c>
    </row>
    <row r="137" spans="1:14" x14ac:dyDescent="0.2">
      <c r="A137" s="20" t="s">
        <v>5</v>
      </c>
      <c r="B137" s="60">
        <v>0.27136870826763054</v>
      </c>
      <c r="C137" s="60">
        <v>0.27095641427041323</v>
      </c>
      <c r="D137" s="60">
        <v>0.27157070494274982</v>
      </c>
      <c r="E137" s="60">
        <v>0.28308770191415755</v>
      </c>
      <c r="F137" s="60">
        <v>0.29829673029647213</v>
      </c>
      <c r="G137" s="60">
        <v>0.29930374857838993</v>
      </c>
      <c r="H137" s="60">
        <v>0.2626083228732532</v>
      </c>
      <c r="I137" s="60">
        <v>0.24273737955034219</v>
      </c>
      <c r="J137" s="60">
        <v>0.2302492181964105</v>
      </c>
      <c r="K137" s="60">
        <v>0.24024936317907628</v>
      </c>
      <c r="L137" s="60">
        <v>0.22968323071197894</v>
      </c>
      <c r="M137" s="60">
        <v>0.23185106135218694</v>
      </c>
      <c r="N137" s="60">
        <v>0.19940800730796027</v>
      </c>
    </row>
    <row r="138" spans="1:14" x14ac:dyDescent="0.2">
      <c r="A138" s="20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0" t="s">
        <v>78</v>
      </c>
      <c r="B139" s="60">
        <v>0.41128090827943758</v>
      </c>
      <c r="C139" s="60">
        <v>0.45262291662199872</v>
      </c>
      <c r="D139" s="60">
        <v>0.49240847744651239</v>
      </c>
      <c r="E139" s="60">
        <v>0.5767798513738478</v>
      </c>
      <c r="F139" s="60">
        <v>0.65860877001598417</v>
      </c>
      <c r="G139" s="60">
        <v>0.64236188884519385</v>
      </c>
      <c r="H139" s="60">
        <v>0.57317083899951959</v>
      </c>
      <c r="I139" s="60">
        <v>0.59779431118512982</v>
      </c>
      <c r="J139" s="60">
        <v>0.47142224529918181</v>
      </c>
      <c r="K139" s="60">
        <v>0.38789436083459233</v>
      </c>
      <c r="L139" s="60">
        <v>0.36399151742477609</v>
      </c>
      <c r="M139" s="60">
        <v>0.39330911892539555</v>
      </c>
      <c r="N139" s="60">
        <v>0.30739392348949307</v>
      </c>
    </row>
    <row r="140" spans="1:14" x14ac:dyDescent="0.2">
      <c r="A140" s="20" t="s">
        <v>7</v>
      </c>
      <c r="B140" s="60">
        <v>0.23838109331881355</v>
      </c>
      <c r="C140" s="60">
        <v>0.25283685708638326</v>
      </c>
      <c r="D140" s="60">
        <v>0.25292120911576249</v>
      </c>
      <c r="E140" s="60">
        <v>0.2592014354651086</v>
      </c>
      <c r="F140" s="60">
        <v>0.2706954940969088</v>
      </c>
      <c r="G140" s="60">
        <v>0.2868581226358034</v>
      </c>
      <c r="H140" s="60">
        <v>0.26726380592919841</v>
      </c>
      <c r="I140" s="60">
        <v>0.25430607977965325</v>
      </c>
      <c r="J140" s="60">
        <v>0.22908559261356196</v>
      </c>
      <c r="K140" s="60">
        <v>0.21333808722875433</v>
      </c>
      <c r="L140" s="60">
        <v>0.19548242890710782</v>
      </c>
      <c r="M140" s="60">
        <v>0.19905650125063859</v>
      </c>
      <c r="N140" s="60">
        <v>0.1687667506373042</v>
      </c>
    </row>
    <row r="141" spans="1:14" x14ac:dyDescent="0.2">
      <c r="A141" s="20" t="s">
        <v>8</v>
      </c>
      <c r="B141" s="60">
        <v>0.27795661869266636</v>
      </c>
      <c r="C141" s="60">
        <v>0.26945844952176168</v>
      </c>
      <c r="D141" s="60">
        <v>0.2733839634855787</v>
      </c>
      <c r="E141" s="60">
        <v>0.31654732087440329</v>
      </c>
      <c r="F141" s="60">
        <v>0.33914632569418302</v>
      </c>
      <c r="G141" s="60">
        <v>0.36809738900593592</v>
      </c>
      <c r="H141" s="60">
        <v>0.3414930135832287</v>
      </c>
      <c r="I141" s="60">
        <v>0.29753147488757969</v>
      </c>
      <c r="J141" s="60">
        <v>0.23440612065186375</v>
      </c>
      <c r="K141" s="60">
        <v>0.22139607288829655</v>
      </c>
      <c r="L141" s="60">
        <v>0.20591367258650378</v>
      </c>
      <c r="M141" s="60">
        <v>0.20807874631139647</v>
      </c>
      <c r="N141" s="60">
        <v>0.17754949827318012</v>
      </c>
    </row>
    <row r="142" spans="1:14" x14ac:dyDescent="0.2">
      <c r="A142" s="20" t="s">
        <v>9</v>
      </c>
      <c r="B142" s="60">
        <v>0.27211589927665303</v>
      </c>
      <c r="C142" s="60">
        <v>0.2892014522821959</v>
      </c>
      <c r="D142" s="60">
        <v>0.3124735872937503</v>
      </c>
      <c r="E142" s="60">
        <v>0.37003771865622254</v>
      </c>
      <c r="F142" s="60">
        <v>0.3837357560160149</v>
      </c>
      <c r="G142" s="60">
        <v>0.38751968473905496</v>
      </c>
      <c r="H142" s="60">
        <v>0.35568924469772334</v>
      </c>
      <c r="I142" s="60">
        <v>0.32388956471817759</v>
      </c>
      <c r="J142" s="60">
        <v>0.28938060205345834</v>
      </c>
      <c r="K142" s="60">
        <v>0.2761447382604027</v>
      </c>
      <c r="L142" s="60">
        <v>0.2478790416503982</v>
      </c>
      <c r="M142" s="60">
        <v>0.24123597487906662</v>
      </c>
      <c r="N142" s="60">
        <v>0.2222582448678167</v>
      </c>
    </row>
    <row r="143" spans="1:14" x14ac:dyDescent="0.2">
      <c r="A143" s="20" t="s">
        <v>10</v>
      </c>
      <c r="B143" s="60">
        <v>0.31020532562461167</v>
      </c>
      <c r="C143" s="60">
        <v>0.30628908472740213</v>
      </c>
      <c r="D143" s="60">
        <v>0.31053524397161553</v>
      </c>
      <c r="E143" s="60">
        <v>0.32484353146582434</v>
      </c>
      <c r="F143" s="60">
        <v>0.28674812052807086</v>
      </c>
      <c r="G143" s="60">
        <v>0.31376305439304952</v>
      </c>
      <c r="H143" s="60">
        <v>0.2818913808643434</v>
      </c>
      <c r="I143" s="60">
        <v>0.28474987275800856</v>
      </c>
      <c r="J143" s="60">
        <v>0.21961352341299786</v>
      </c>
      <c r="K143" s="60">
        <v>0.23175535449438817</v>
      </c>
      <c r="L143" s="60">
        <v>0.22722019316369302</v>
      </c>
      <c r="M143" s="60">
        <v>0.27163541445887007</v>
      </c>
      <c r="N143" s="60">
        <v>0.23900435658265395</v>
      </c>
    </row>
    <row r="144" spans="1:14" x14ac:dyDescent="0.2">
      <c r="A144" s="20" t="s">
        <v>11</v>
      </c>
      <c r="B144" s="60">
        <v>0.38471790815968443</v>
      </c>
      <c r="C144" s="60">
        <v>0.44775855068427511</v>
      </c>
      <c r="D144" s="60">
        <v>0.45878011700354326</v>
      </c>
      <c r="E144" s="60">
        <v>0.50565663440869324</v>
      </c>
      <c r="F144" s="60">
        <v>0.50800507483362478</v>
      </c>
      <c r="G144" s="60">
        <v>0.45310531166389079</v>
      </c>
      <c r="H144" s="60">
        <v>0.39720514822189501</v>
      </c>
      <c r="I144" s="60">
        <v>0.33347225556726146</v>
      </c>
      <c r="J144" s="60">
        <v>0.28256985765703441</v>
      </c>
      <c r="K144" s="60">
        <v>0.29150973157758303</v>
      </c>
      <c r="L144" s="60">
        <v>0.26358910017627568</v>
      </c>
      <c r="M144" s="60">
        <v>0.27340573529447748</v>
      </c>
      <c r="N144" s="60">
        <v>0.19998669434553717</v>
      </c>
    </row>
    <row r="145" spans="1:14" x14ac:dyDescent="0.2">
      <c r="A145" s="20" t="s">
        <v>12</v>
      </c>
      <c r="B145" s="60">
        <v>0.56197250576636715</v>
      </c>
      <c r="C145" s="60">
        <v>0.57865965184554513</v>
      </c>
      <c r="D145" s="60">
        <v>0.55168590670184647</v>
      </c>
      <c r="E145" s="60">
        <v>0.47764701565970807</v>
      </c>
      <c r="F145" s="60">
        <v>0.52043098688473077</v>
      </c>
      <c r="G145" s="60">
        <v>0.51360139470837729</v>
      </c>
      <c r="H145" s="60">
        <v>0.53406945030394537</v>
      </c>
      <c r="I145" s="60">
        <v>0.41537546393390212</v>
      </c>
      <c r="J145" s="60">
        <v>0.33278867237055049</v>
      </c>
      <c r="K145" s="60">
        <v>0.57790646005696567</v>
      </c>
      <c r="L145" s="60">
        <v>0.55871932861009244</v>
      </c>
      <c r="M145" s="60">
        <v>0.54204837469277445</v>
      </c>
      <c r="N145" s="60">
        <v>0.35597456748081802</v>
      </c>
    </row>
    <row r="146" spans="1:14" x14ac:dyDescent="0.2">
      <c r="A146" s="21" t="s">
        <v>79</v>
      </c>
      <c r="B146" s="29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181" t="s">
        <v>174</v>
      </c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3"/>
    </row>
    <row r="148" spans="1:14" x14ac:dyDescent="0.2">
      <c r="A148" s="20" t="s">
        <v>4</v>
      </c>
      <c r="B148" s="60">
        <v>0.13564209657082099</v>
      </c>
      <c r="C148" s="60">
        <v>0.14380163296215132</v>
      </c>
      <c r="D148" s="60">
        <v>0.15345091688916751</v>
      </c>
      <c r="E148" s="60">
        <v>0.15993154178846389</v>
      </c>
      <c r="F148" s="60">
        <v>0.17823884994484809</v>
      </c>
      <c r="G148" s="60">
        <v>0.18773148920852917</v>
      </c>
      <c r="H148" s="60">
        <v>0.19926299802334771</v>
      </c>
      <c r="I148" s="60">
        <v>0.1596207100815864</v>
      </c>
      <c r="J148" s="60">
        <v>0.15395268691665465</v>
      </c>
      <c r="K148" s="60">
        <v>0.15243751881933695</v>
      </c>
      <c r="L148" s="60">
        <v>0.14446510389664144</v>
      </c>
      <c r="M148" s="60">
        <v>0.13698248188286574</v>
      </c>
      <c r="N148" s="60">
        <v>0.14459519803281198</v>
      </c>
    </row>
    <row r="149" spans="1:14" x14ac:dyDescent="0.2">
      <c r="A149" s="20" t="s">
        <v>5</v>
      </c>
      <c r="B149" s="60">
        <v>0.20759440305599178</v>
      </c>
      <c r="C149" s="60">
        <v>0.20522467690813004</v>
      </c>
      <c r="D149" s="60">
        <v>0.21191317048114208</v>
      </c>
      <c r="E149" s="60">
        <v>0.2166323155170953</v>
      </c>
      <c r="F149" s="60">
        <v>0.22052438584812342</v>
      </c>
      <c r="G149" s="60">
        <v>0.22036719735139956</v>
      </c>
      <c r="H149" s="60">
        <v>0.21081447969933009</v>
      </c>
      <c r="I149" s="60">
        <v>0.20169491682601476</v>
      </c>
      <c r="J149" s="60">
        <v>0.18840874392448578</v>
      </c>
      <c r="K149" s="60">
        <v>0.20288890102565899</v>
      </c>
      <c r="L149" s="60">
        <v>0.18492827929414221</v>
      </c>
      <c r="M149" s="60">
        <v>0.17560837616947558</v>
      </c>
      <c r="N149" s="60">
        <v>0.18420556456374518</v>
      </c>
    </row>
    <row r="150" spans="1:14" x14ac:dyDescent="0.2">
      <c r="A150" s="20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0" t="s">
        <v>78</v>
      </c>
      <c r="B151" s="60">
        <v>0.39973187355649609</v>
      </c>
      <c r="C151" s="60">
        <v>0.49019039982537127</v>
      </c>
      <c r="D151" s="60">
        <v>0.48814621603255987</v>
      </c>
      <c r="E151" s="60">
        <v>0.46900021662156194</v>
      </c>
      <c r="F151" s="60">
        <v>0.43985435853094629</v>
      </c>
      <c r="G151" s="60">
        <v>0.44439660396248548</v>
      </c>
      <c r="H151" s="60">
        <v>0.4054895250965338</v>
      </c>
      <c r="I151" s="60">
        <v>0.39527401491510167</v>
      </c>
      <c r="J151" s="60">
        <v>0.335888068283279</v>
      </c>
      <c r="K151" s="60">
        <v>0.2876938575764672</v>
      </c>
      <c r="L151" s="60">
        <v>0.27617050195492926</v>
      </c>
      <c r="M151" s="60">
        <v>0.26017014078952949</v>
      </c>
      <c r="N151" s="60">
        <v>0.27470168031879472</v>
      </c>
    </row>
    <row r="152" spans="1:14" x14ac:dyDescent="0.2">
      <c r="A152" s="20" t="s">
        <v>7</v>
      </c>
      <c r="B152" s="60">
        <v>0.19411543232933506</v>
      </c>
      <c r="C152" s="60">
        <v>0.19450578653231404</v>
      </c>
      <c r="D152" s="60">
        <v>0.19968163043544521</v>
      </c>
      <c r="E152" s="60">
        <v>0.20256756206856261</v>
      </c>
      <c r="F152" s="60">
        <v>0.20514650191252268</v>
      </c>
      <c r="G152" s="60">
        <v>0.22450899490210283</v>
      </c>
      <c r="H152" s="60">
        <v>0.20968063905651729</v>
      </c>
      <c r="I152" s="60">
        <v>0.19612631697386146</v>
      </c>
      <c r="J152" s="60">
        <v>0.16766133532516708</v>
      </c>
      <c r="K152" s="60">
        <v>0.1754301473990203</v>
      </c>
      <c r="L152" s="60">
        <v>0.15877254066920687</v>
      </c>
      <c r="M152" s="60">
        <v>0.14758827054000684</v>
      </c>
      <c r="N152" s="60">
        <v>0.14810478742735136</v>
      </c>
    </row>
    <row r="153" spans="1:14" x14ac:dyDescent="0.2">
      <c r="A153" s="20" t="s">
        <v>8</v>
      </c>
      <c r="B153" s="60">
        <v>0.19622819721733004</v>
      </c>
      <c r="C153" s="60">
        <v>0.20927579825513057</v>
      </c>
      <c r="D153" s="60">
        <v>0.23484578495732389</v>
      </c>
      <c r="E153" s="60">
        <v>0.28221154158484241</v>
      </c>
      <c r="F153" s="60">
        <v>0.26996607109023929</v>
      </c>
      <c r="G153" s="60">
        <v>0.27806259311340509</v>
      </c>
      <c r="H153" s="60">
        <v>0.26672780153834158</v>
      </c>
      <c r="I153" s="60">
        <v>0.23815417076981762</v>
      </c>
      <c r="J153" s="60">
        <v>0.20414070431684136</v>
      </c>
      <c r="K153" s="60">
        <v>0.19918632391348565</v>
      </c>
      <c r="L153" s="60">
        <v>0.17100644065049106</v>
      </c>
      <c r="M153" s="60">
        <v>0.16913337906634415</v>
      </c>
      <c r="N153" s="60">
        <v>0.19668526295071134</v>
      </c>
    </row>
    <row r="154" spans="1:14" x14ac:dyDescent="0.2">
      <c r="A154" s="20" t="s">
        <v>9</v>
      </c>
      <c r="B154" s="60">
        <v>0.22264284354964525</v>
      </c>
      <c r="C154" s="60">
        <v>0.24050420414882984</v>
      </c>
      <c r="D154" s="60">
        <v>0.26219502014583101</v>
      </c>
      <c r="E154" s="60">
        <v>0.26365980302777386</v>
      </c>
      <c r="F154" s="60">
        <v>0.25177944621611847</v>
      </c>
      <c r="G154" s="60">
        <v>0.25404332584343436</v>
      </c>
      <c r="H154" s="60">
        <v>0.2340281434104568</v>
      </c>
      <c r="I154" s="60">
        <v>0.24096262856655115</v>
      </c>
      <c r="J154" s="60">
        <v>0.21769580775040462</v>
      </c>
      <c r="K154" s="60">
        <v>0.20651034916957628</v>
      </c>
      <c r="L154" s="60">
        <v>0.17219762071524283</v>
      </c>
      <c r="M154" s="60">
        <v>0.15272764703707936</v>
      </c>
      <c r="N154" s="60">
        <v>0.15338140088081026</v>
      </c>
    </row>
    <row r="155" spans="1:14" x14ac:dyDescent="0.2">
      <c r="A155" s="20" t="s">
        <v>10</v>
      </c>
      <c r="B155" s="60">
        <v>0.20706857253668742</v>
      </c>
      <c r="C155" s="60">
        <v>0.22394092190005604</v>
      </c>
      <c r="D155" s="60">
        <v>0.22640363582706144</v>
      </c>
      <c r="E155" s="60">
        <v>0.23371949368915973</v>
      </c>
      <c r="F155" s="60">
        <v>0.35767944012042802</v>
      </c>
      <c r="G155" s="60">
        <v>0.37842096807671421</v>
      </c>
      <c r="H155" s="60">
        <v>0.2850657916304335</v>
      </c>
      <c r="I155" s="60">
        <v>0.22623088945714706</v>
      </c>
      <c r="J155" s="60">
        <v>0.20732135626215592</v>
      </c>
      <c r="K155" s="60">
        <v>0.22267398662195809</v>
      </c>
      <c r="L155" s="60">
        <v>0.2008852507219854</v>
      </c>
      <c r="M155" s="60">
        <v>0.20251401930455712</v>
      </c>
      <c r="N155" s="60">
        <v>0.20292723431265675</v>
      </c>
    </row>
    <row r="156" spans="1:14" x14ac:dyDescent="0.2">
      <c r="A156" s="20" t="s">
        <v>11</v>
      </c>
      <c r="B156" s="60">
        <v>0.22794960083727839</v>
      </c>
      <c r="C156" s="60">
        <v>0.24825957180378144</v>
      </c>
      <c r="D156" s="60">
        <v>0.30128870946023367</v>
      </c>
      <c r="E156" s="60">
        <v>0.3060270705393241</v>
      </c>
      <c r="F156" s="60">
        <v>0.326108517297721</v>
      </c>
      <c r="G156" s="60">
        <v>0.32464808313190097</v>
      </c>
      <c r="H156" s="60">
        <v>0.28762746017837248</v>
      </c>
      <c r="I156" s="60">
        <v>0.25877029108828298</v>
      </c>
      <c r="J156" s="60">
        <v>0.22704971253911554</v>
      </c>
      <c r="K156" s="60">
        <v>0.31262861451236812</v>
      </c>
      <c r="L156" s="60">
        <v>0.25182718123998071</v>
      </c>
      <c r="M156" s="60">
        <v>0.21996400994306409</v>
      </c>
      <c r="N156" s="60">
        <v>0.2276442863450705</v>
      </c>
    </row>
    <row r="157" spans="1:14" x14ac:dyDescent="0.2">
      <c r="A157" s="20" t="s">
        <v>12</v>
      </c>
      <c r="B157" s="60">
        <v>0.3820699766171719</v>
      </c>
      <c r="C157" s="60">
        <v>0.33186731363716593</v>
      </c>
      <c r="D157" s="60">
        <v>0.38402126538123355</v>
      </c>
      <c r="E157" s="60">
        <v>0.37343011938166376</v>
      </c>
      <c r="F157" s="60">
        <v>0.56288661559928743</v>
      </c>
      <c r="G157" s="60">
        <v>0.54750676190935565</v>
      </c>
      <c r="H157" s="60">
        <v>0.54399935471991601</v>
      </c>
      <c r="I157" s="60">
        <v>0.41538141867220058</v>
      </c>
      <c r="J157" s="60">
        <v>0.29400584506683131</v>
      </c>
      <c r="K157" s="60">
        <v>0.30475946534374798</v>
      </c>
      <c r="L157" s="60">
        <v>0.32576874998814609</v>
      </c>
      <c r="M157" s="60">
        <v>0.32122769399381979</v>
      </c>
      <c r="N157" s="60">
        <v>0.3251307654813998</v>
      </c>
    </row>
    <row r="158" spans="1:14" x14ac:dyDescent="0.2">
      <c r="A158" s="21" t="s">
        <v>79</v>
      </c>
      <c r="B158" s="29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">
        <v>0.14250855895708139</v>
      </c>
      <c r="C160" s="60">
        <v>0.13437065098229486</v>
      </c>
      <c r="D160" s="60">
        <v>0.11119724262655292</v>
      </c>
      <c r="E160" s="60">
        <v>8.071737450319616E-2</v>
      </c>
      <c r="F160" s="60">
        <v>8.3243754178558046E-2</v>
      </c>
      <c r="G160" s="60">
        <v>8.1060915660591815E-2</v>
      </c>
      <c r="H160" s="60">
        <v>8.1681270838802153E-2</v>
      </c>
      <c r="I160" s="60">
        <v>7.7503895208628437E-2</v>
      </c>
      <c r="J160" s="60">
        <v>7.2535829841974458E-2</v>
      </c>
      <c r="K160" s="60">
        <v>8.6096677178624542E-2</v>
      </c>
      <c r="L160" s="60">
        <v>8.6207601287628693E-2</v>
      </c>
      <c r="M160" s="60">
        <v>8.2775469481335989E-2</v>
      </c>
      <c r="N160" s="60">
        <v>5.9320044360132745E-2</v>
      </c>
    </row>
    <row r="161" spans="1:14" x14ac:dyDescent="0.2">
      <c r="A161" s="2" t="s">
        <v>5</v>
      </c>
      <c r="B161" s="60">
        <v>0.16003505322012623</v>
      </c>
      <c r="C161" s="60">
        <v>0.15750253984877732</v>
      </c>
      <c r="D161" s="60">
        <v>0.14475637499392191</v>
      </c>
      <c r="E161" s="60">
        <v>0.11782294714441593</v>
      </c>
      <c r="F161" s="60">
        <v>0.12615106244012989</v>
      </c>
      <c r="G161" s="60">
        <v>0.11772257910375333</v>
      </c>
      <c r="H161" s="60">
        <v>9.2571565080922458E-2</v>
      </c>
      <c r="I161" s="60">
        <v>9.4849112796788426E-2</v>
      </c>
      <c r="J161" s="60">
        <v>0.14829635237730732</v>
      </c>
      <c r="K161" s="60">
        <v>0.16419238093828917</v>
      </c>
      <c r="L161" s="60">
        <v>0.15557994432458866</v>
      </c>
      <c r="M161" s="60">
        <v>0.15293494772211794</v>
      </c>
      <c r="N161" s="60">
        <v>0.13606588426114968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0.2204125280664691</v>
      </c>
      <c r="C163" s="60">
        <v>0.24280160396917178</v>
      </c>
      <c r="D163" s="60">
        <v>0.21424594111266609</v>
      </c>
      <c r="E163" s="60">
        <v>0.26374469832610059</v>
      </c>
      <c r="F163" s="60">
        <v>0.262125391380721</v>
      </c>
      <c r="G163" s="60">
        <v>0.24609389326062753</v>
      </c>
      <c r="H163" s="60">
        <v>0.20342197021040284</v>
      </c>
      <c r="I163" s="60">
        <v>0.22214094029368911</v>
      </c>
      <c r="J163" s="60">
        <v>0.15404525680190473</v>
      </c>
      <c r="K163" s="60">
        <v>0.15410541952999959</v>
      </c>
      <c r="L163" s="60">
        <v>0.13418846163047787</v>
      </c>
      <c r="M163" s="60">
        <v>0.13204563270304503</v>
      </c>
      <c r="N163" s="60">
        <v>0.16225291642632234</v>
      </c>
    </row>
    <row r="164" spans="1:14" x14ac:dyDescent="0.2">
      <c r="A164" s="2" t="s">
        <v>7</v>
      </c>
      <c r="B164" s="60">
        <v>0.15106187983700245</v>
      </c>
      <c r="C164" s="60">
        <v>0.15258212244464509</v>
      </c>
      <c r="D164" s="60">
        <v>0.135728533370025</v>
      </c>
      <c r="E164" s="60">
        <v>0.10481953447227785</v>
      </c>
      <c r="F164" s="60">
        <v>0.1029157046069038</v>
      </c>
      <c r="G164" s="60">
        <v>0.1044500496039559</v>
      </c>
      <c r="H164" s="60">
        <v>0.1013923459395408</v>
      </c>
      <c r="I164" s="60">
        <v>9.6934161653320333E-2</v>
      </c>
      <c r="J164" s="60">
        <v>0.11821843740070383</v>
      </c>
      <c r="K164" s="60">
        <v>0.12255130366214455</v>
      </c>
      <c r="L164" s="60">
        <v>0.11342897754941976</v>
      </c>
      <c r="M164" s="60">
        <v>0.11699946126643362</v>
      </c>
      <c r="N164" s="60">
        <v>0.10560380225453751</v>
      </c>
    </row>
    <row r="165" spans="1:14" x14ac:dyDescent="0.2">
      <c r="A165" s="2" t="s">
        <v>8</v>
      </c>
      <c r="B165" s="60">
        <v>0.1728782022689275</v>
      </c>
      <c r="C165" s="60">
        <v>0.19383561830918772</v>
      </c>
      <c r="D165" s="60">
        <v>0.16998103827922065</v>
      </c>
      <c r="E165" s="60">
        <v>0.14666077688178542</v>
      </c>
      <c r="F165" s="60">
        <v>0.12731081667721736</v>
      </c>
      <c r="G165" s="60">
        <v>0.10337263080521869</v>
      </c>
      <c r="H165" s="60">
        <v>8.4039870920072701E-2</v>
      </c>
      <c r="I165" s="60">
        <v>0.11681531286039268</v>
      </c>
      <c r="J165" s="60">
        <v>0.11206052000795871</v>
      </c>
      <c r="K165" s="60">
        <v>0.1205426442903762</v>
      </c>
      <c r="L165" s="60">
        <v>0.10719917359465446</v>
      </c>
      <c r="M165" s="60">
        <v>0.10249140112212241</v>
      </c>
      <c r="N165" s="60">
        <v>9.0268292432814409E-2</v>
      </c>
    </row>
    <row r="166" spans="1:14" x14ac:dyDescent="0.2">
      <c r="A166" s="2" t="s">
        <v>9</v>
      </c>
      <c r="B166" s="60">
        <v>0.18447850921648237</v>
      </c>
      <c r="C166" s="60">
        <v>0.19748535864556799</v>
      </c>
      <c r="D166" s="60">
        <v>0.17089081078071375</v>
      </c>
      <c r="E166" s="60">
        <v>0.13794443900174749</v>
      </c>
      <c r="F166" s="60">
        <v>0.12081420449383215</v>
      </c>
      <c r="G166" s="60">
        <v>0.11432353064100761</v>
      </c>
      <c r="H166" s="60">
        <v>9.3758558458273189E-2</v>
      </c>
      <c r="I166" s="60">
        <v>0.16635189418396396</v>
      </c>
      <c r="J166" s="60">
        <v>0.18645912631173409</v>
      </c>
      <c r="K166" s="60">
        <v>0.17955173130433141</v>
      </c>
      <c r="L166" s="60">
        <v>0.1703892405448468</v>
      </c>
      <c r="M166" s="60">
        <v>0.15862934666228848</v>
      </c>
      <c r="N166" s="60">
        <v>0.15090050695447449</v>
      </c>
    </row>
    <row r="167" spans="1:14" x14ac:dyDescent="0.2">
      <c r="A167" s="2" t="s">
        <v>10</v>
      </c>
      <c r="B167" s="60">
        <v>0.20790139150389378</v>
      </c>
      <c r="C167" s="60">
        <v>0.20463436895880543</v>
      </c>
      <c r="D167" s="60">
        <v>0.18592611002312645</v>
      </c>
      <c r="E167" s="60">
        <v>0.18190637197933748</v>
      </c>
      <c r="F167" s="60">
        <v>0.19622223297325031</v>
      </c>
      <c r="G167" s="60">
        <v>0.22492429879779841</v>
      </c>
      <c r="H167" s="60">
        <v>0.212552443737376</v>
      </c>
      <c r="I167" s="60">
        <v>0.22028554678666087</v>
      </c>
      <c r="J167" s="60">
        <v>0.22883024739810917</v>
      </c>
      <c r="K167" s="60">
        <v>0.23918770379288479</v>
      </c>
      <c r="L167" s="60">
        <v>0.23698812335291461</v>
      </c>
      <c r="M167" s="60">
        <v>0.24261328845144861</v>
      </c>
      <c r="N167" s="60">
        <v>0.22109090827067215</v>
      </c>
    </row>
    <row r="168" spans="1:14" x14ac:dyDescent="0.2">
      <c r="A168" s="2" t="s">
        <v>11</v>
      </c>
      <c r="B168" s="60">
        <v>0.24182728407194359</v>
      </c>
      <c r="C168" s="60">
        <v>0.26740681431069879</v>
      </c>
      <c r="D168" s="60">
        <v>0.25075823170784012</v>
      </c>
      <c r="E168" s="60">
        <v>0.25240893988699903</v>
      </c>
      <c r="F168" s="60">
        <v>0.26350120295215468</v>
      </c>
      <c r="G168" s="60">
        <v>0.26325427376043053</v>
      </c>
      <c r="H168" s="60">
        <v>0.22428936742128835</v>
      </c>
      <c r="I168" s="60">
        <v>0.22823632287656748</v>
      </c>
      <c r="J168" s="60">
        <v>0.15536165941663216</v>
      </c>
      <c r="K168" s="60">
        <v>0.17769996256954551</v>
      </c>
      <c r="L168" s="60">
        <v>0.1674545657293344</v>
      </c>
      <c r="M168" s="60">
        <v>0.16416421443049939</v>
      </c>
      <c r="N168" s="60">
        <v>0.13677367524671469</v>
      </c>
    </row>
    <row r="169" spans="1:14" x14ac:dyDescent="0.2">
      <c r="A169" s="2" t="s">
        <v>12</v>
      </c>
      <c r="B169" s="60">
        <v>0.30772689311932555</v>
      </c>
      <c r="C169" s="60">
        <v>0.26323013673074569</v>
      </c>
      <c r="D169" s="60">
        <v>0.28112910266350122</v>
      </c>
      <c r="E169" s="60">
        <v>0.22067892004973144</v>
      </c>
      <c r="F169" s="60">
        <v>0.34258590414455814</v>
      </c>
      <c r="G169" s="60">
        <v>0.35367484150286932</v>
      </c>
      <c r="H169" s="60">
        <v>0.29625856758173252</v>
      </c>
      <c r="I169" s="60">
        <v>0.3472466057387722</v>
      </c>
      <c r="J169" s="60">
        <v>0.38320332816906577</v>
      </c>
      <c r="K169" s="60">
        <v>0.38141621532440034</v>
      </c>
      <c r="L169" s="60">
        <v>0.22423902878307153</v>
      </c>
      <c r="M169" s="60">
        <v>0.21989870923215038</v>
      </c>
      <c r="N169" s="60">
        <v>0.1798499328733337</v>
      </c>
    </row>
    <row r="170" spans="1:14" x14ac:dyDescent="0.2">
      <c r="A170" s="7" t="s">
        <v>79</v>
      </c>
      <c r="B170" s="29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">
        <v>6.9457179676558706E-2</v>
      </c>
      <c r="C172" s="60">
        <v>9.0647116235617553E-2</v>
      </c>
      <c r="D172" s="60">
        <v>9.8110168979581747E-2</v>
      </c>
      <c r="E172" s="60">
        <v>0.10296238143166173</v>
      </c>
      <c r="F172" s="60">
        <v>0.10970450712563205</v>
      </c>
      <c r="G172" s="60">
        <v>0.11015667738337645</v>
      </c>
      <c r="H172" s="60">
        <v>9.2587998677922778E-2</v>
      </c>
      <c r="I172" s="60">
        <v>8.8314461212706669E-2</v>
      </c>
      <c r="J172" s="60">
        <v>8.2527503437964819E-2</v>
      </c>
      <c r="K172" s="60">
        <v>9.3242024553880823E-2</v>
      </c>
      <c r="L172" s="60">
        <v>7.4725027087950605E-2</v>
      </c>
      <c r="M172" s="60">
        <v>6.7408021929014003E-2</v>
      </c>
      <c r="N172" s="60">
        <v>6.8008372105686235E-2</v>
      </c>
    </row>
    <row r="173" spans="1:14" x14ac:dyDescent="0.2">
      <c r="A173" s="2" t="s">
        <v>5</v>
      </c>
      <c r="B173" s="60">
        <v>0.16905935146230591</v>
      </c>
      <c r="C173" s="60">
        <v>0.17150673357445179</v>
      </c>
      <c r="D173" s="60">
        <v>0.18014004021821042</v>
      </c>
      <c r="E173" s="60">
        <v>0.19090728955969113</v>
      </c>
      <c r="F173" s="60">
        <v>0.18988924395058346</v>
      </c>
      <c r="G173" s="60">
        <v>0.195030061154816</v>
      </c>
      <c r="H173" s="60">
        <v>0.18996068922771583</v>
      </c>
      <c r="I173" s="60">
        <v>0.17978736448839444</v>
      </c>
      <c r="J173" s="60">
        <v>0.17192618858924064</v>
      </c>
      <c r="K173" s="60">
        <v>0.18409870427497299</v>
      </c>
      <c r="L173" s="60">
        <v>0.16883283310032271</v>
      </c>
      <c r="M173" s="60">
        <v>0.15654938025766438</v>
      </c>
      <c r="N173" s="60">
        <v>0.13604721582299084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6.0182682250189232E-2</v>
      </c>
      <c r="C175" s="60">
        <v>6.122217158020811E-2</v>
      </c>
      <c r="D175" s="60">
        <v>5.6235986016728495E-2</v>
      </c>
      <c r="E175" s="60">
        <v>8.4483681000631153E-2</v>
      </c>
      <c r="F175" s="60">
        <v>6.5153194591295732E-2</v>
      </c>
      <c r="G175" s="60">
        <v>7.3221707959463686E-2</v>
      </c>
      <c r="H175" s="60">
        <v>7.0893971166847786E-2</v>
      </c>
      <c r="I175" s="60">
        <v>7.2500985313924404E-2</v>
      </c>
      <c r="J175" s="60">
        <v>6.6489171430458655E-2</v>
      </c>
      <c r="K175" s="60">
        <v>6.41914989402773E-2</v>
      </c>
      <c r="L175" s="60">
        <v>6.3577189336307405E-2</v>
      </c>
      <c r="M175" s="60">
        <v>8.4433102710438357E-2</v>
      </c>
      <c r="N175" s="60">
        <v>5.8272850707707158E-2</v>
      </c>
    </row>
    <row r="176" spans="1:14" x14ac:dyDescent="0.2">
      <c r="A176" s="2" t="s">
        <v>7</v>
      </c>
      <c r="B176" s="60">
        <v>0.13092530680784653</v>
      </c>
      <c r="C176" s="60">
        <v>0.13289382093341728</v>
      </c>
      <c r="D176" s="60">
        <v>0.17259532872547759</v>
      </c>
      <c r="E176" s="60">
        <v>0.18314789000683274</v>
      </c>
      <c r="F176" s="60">
        <v>0.1875081569518848</v>
      </c>
      <c r="G176" s="60">
        <v>0.19434274758219763</v>
      </c>
      <c r="H176" s="60">
        <v>0.19156386790691948</v>
      </c>
      <c r="I176" s="60">
        <v>0.18569177874695297</v>
      </c>
      <c r="J176" s="60">
        <v>0.18881171528047341</v>
      </c>
      <c r="K176" s="60">
        <v>0.19292314365938112</v>
      </c>
      <c r="L176" s="60">
        <v>0.16584529926812941</v>
      </c>
      <c r="M176" s="60">
        <v>0.16563017325554369</v>
      </c>
      <c r="N176" s="60">
        <v>0.13624561391977985</v>
      </c>
    </row>
    <row r="177" spans="1:14" x14ac:dyDescent="0.2">
      <c r="A177" s="2" t="s">
        <v>8</v>
      </c>
      <c r="B177" s="60">
        <v>8.4288107945424684E-2</v>
      </c>
      <c r="C177" s="60">
        <v>9.3987712491537312E-2</v>
      </c>
      <c r="D177" s="60">
        <v>0.10211026239439759</v>
      </c>
      <c r="E177" s="60">
        <v>0.10895212473829317</v>
      </c>
      <c r="F177" s="60">
        <v>0.1198795273657276</v>
      </c>
      <c r="G177" s="60">
        <v>0.1090537125962294</v>
      </c>
      <c r="H177" s="60">
        <v>0.10691067772499016</v>
      </c>
      <c r="I177" s="60">
        <v>9.4635855246320233E-2</v>
      </c>
      <c r="J177" s="60">
        <v>8.5726168560294927E-2</v>
      </c>
      <c r="K177" s="60">
        <v>9.1016614759074105E-2</v>
      </c>
      <c r="L177" s="60">
        <v>8.0238073848361763E-2</v>
      </c>
      <c r="M177" s="60">
        <v>8.1964530643442307E-2</v>
      </c>
      <c r="N177" s="60">
        <v>6.3824010006747312E-2</v>
      </c>
    </row>
    <row r="178" spans="1:14" x14ac:dyDescent="0.2">
      <c r="A178" s="2" t="s">
        <v>9</v>
      </c>
      <c r="B178" s="60">
        <v>0.26102671522187165</v>
      </c>
      <c r="C178" s="60">
        <v>0.31516004263379727</v>
      </c>
      <c r="D178" s="60">
        <v>0.3231116971497574</v>
      </c>
      <c r="E178" s="60">
        <v>0.33480413465321707</v>
      </c>
      <c r="F178" s="60">
        <v>0.34194331643012144</v>
      </c>
      <c r="G178" s="60">
        <v>0.33600051556817373</v>
      </c>
      <c r="H178" s="60">
        <v>0.3399205425082667</v>
      </c>
      <c r="I178" s="60">
        <v>0.32966535271492792</v>
      </c>
      <c r="J178" s="60">
        <v>0.30027685061592974</v>
      </c>
      <c r="K178" s="60">
        <v>0.31239548221140956</v>
      </c>
      <c r="L178" s="60">
        <v>0.36284315081112117</v>
      </c>
      <c r="M178" s="60">
        <v>0.31430018834635981</v>
      </c>
      <c r="N178" s="60">
        <v>0.25719152227360809</v>
      </c>
    </row>
    <row r="179" spans="1:14" x14ac:dyDescent="0.2">
      <c r="A179" s="2" t="s">
        <v>10</v>
      </c>
      <c r="B179" s="60">
        <v>0.16882021367009598</v>
      </c>
      <c r="C179" s="60">
        <v>0.17493334763580135</v>
      </c>
      <c r="D179" s="60">
        <v>0.17895948230631284</v>
      </c>
      <c r="E179" s="60">
        <v>0.18528453424229971</v>
      </c>
      <c r="F179" s="60">
        <v>0.17790928737899794</v>
      </c>
      <c r="G179" s="60">
        <v>0.176494060975905</v>
      </c>
      <c r="H179" s="60">
        <v>0.17408751548106008</v>
      </c>
      <c r="I179" s="60">
        <v>0.18015950423217481</v>
      </c>
      <c r="J179" s="60">
        <v>0.1747520372036985</v>
      </c>
      <c r="K179" s="60">
        <v>0.18136360397720233</v>
      </c>
      <c r="L179" s="60">
        <v>0.18098487097676846</v>
      </c>
      <c r="M179" s="60">
        <v>0.17793218801988409</v>
      </c>
      <c r="N179" s="60">
        <v>0.1539570786031163</v>
      </c>
    </row>
    <row r="180" spans="1:14" x14ac:dyDescent="0.2">
      <c r="A180" s="2" t="s">
        <v>11</v>
      </c>
      <c r="B180" s="60">
        <v>0.23972063435183275</v>
      </c>
      <c r="C180" s="60">
        <v>0.27137279508123091</v>
      </c>
      <c r="D180" s="60">
        <v>0.28731585217942313</v>
      </c>
      <c r="E180" s="60">
        <v>0.30624350516867094</v>
      </c>
      <c r="F180" s="60">
        <v>0.31888540198793247</v>
      </c>
      <c r="G180" s="60">
        <v>0.33046713402181577</v>
      </c>
      <c r="H180" s="60">
        <v>0.30109871474172717</v>
      </c>
      <c r="I180" s="60">
        <v>0.29540673279757257</v>
      </c>
      <c r="J180" s="60">
        <v>0.27274439389570443</v>
      </c>
      <c r="K180" s="60">
        <v>0.29557361321149461</v>
      </c>
      <c r="L180" s="60">
        <v>0.24681125805664728</v>
      </c>
      <c r="M180" s="60">
        <v>0.23245980596028079</v>
      </c>
      <c r="N180" s="60">
        <v>0.22412727177457037</v>
      </c>
    </row>
    <row r="181" spans="1:14" x14ac:dyDescent="0.2">
      <c r="A181" s="2" t="s">
        <v>12</v>
      </c>
      <c r="B181" s="60">
        <v>0.16579169096235202</v>
      </c>
      <c r="C181" s="60">
        <v>0.16561594458658732</v>
      </c>
      <c r="D181" s="60">
        <v>0.17023009666029731</v>
      </c>
      <c r="E181" s="60">
        <v>0.16952629811640949</v>
      </c>
      <c r="F181" s="60">
        <v>0.17989588832771264</v>
      </c>
      <c r="G181" s="60">
        <v>0.18986785747338747</v>
      </c>
      <c r="H181" s="60">
        <v>0.17528069486666323</v>
      </c>
      <c r="I181" s="60">
        <v>0.16358269281658955</v>
      </c>
      <c r="J181" s="60">
        <v>0.15539361595299697</v>
      </c>
      <c r="K181" s="60">
        <v>0.16494479872043036</v>
      </c>
      <c r="L181" s="60">
        <v>0.16358575747184997</v>
      </c>
      <c r="M181" s="60">
        <v>0.16773472496610653</v>
      </c>
      <c r="N181" s="60">
        <v>0.1471933867987632</v>
      </c>
    </row>
    <row r="182" spans="1:14" x14ac:dyDescent="0.2">
      <c r="A182" s="7" t="s">
        <v>79</v>
      </c>
      <c r="B182" s="29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">
        <v>6.3075231870175774E-2</v>
      </c>
      <c r="C184" s="60">
        <v>6.0616399993129483E-2</v>
      </c>
      <c r="D184" s="60">
        <v>6.5478723310179829E-2</v>
      </c>
      <c r="E184" s="60">
        <v>9.066898756398524E-2</v>
      </c>
      <c r="F184" s="60">
        <v>8.8558451548050712E-2</v>
      </c>
      <c r="G184" s="60">
        <v>8.5704292715562916E-2</v>
      </c>
      <c r="H184" s="60">
        <v>8.101259477954563E-2</v>
      </c>
      <c r="I184" s="60">
        <v>6.2364416370993908E-2</v>
      </c>
      <c r="J184" s="60">
        <v>5.3338527674719347E-2</v>
      </c>
      <c r="K184" s="60">
        <v>6.5271155151265123E-2</v>
      </c>
      <c r="L184" s="60">
        <v>5.4468263369143136E-2</v>
      </c>
      <c r="M184" s="60">
        <v>4.7095629885797449E-2</v>
      </c>
      <c r="N184" s="60">
        <v>5.4445709660212185E-2</v>
      </c>
    </row>
    <row r="185" spans="1:14" x14ac:dyDescent="0.2">
      <c r="A185" s="2" t="s">
        <v>5</v>
      </c>
      <c r="B185" s="60">
        <v>0.12876992484251867</v>
      </c>
      <c r="C185" s="60">
        <v>0.10659705517951557</v>
      </c>
      <c r="D185" s="60">
        <v>0.11853645659714115</v>
      </c>
      <c r="E185" s="60">
        <v>0.12509825582077072</v>
      </c>
      <c r="F185" s="60">
        <v>0.12309092501814597</v>
      </c>
      <c r="G185" s="60">
        <v>0.12301615705610849</v>
      </c>
      <c r="H185" s="60">
        <v>0.13568714172580496</v>
      </c>
      <c r="I185" s="60">
        <v>0.11704060735388225</v>
      </c>
      <c r="J185" s="60">
        <v>0.10240616218554213</v>
      </c>
      <c r="K185" s="60">
        <v>9.9983006679942546E-2</v>
      </c>
      <c r="L185" s="60">
        <v>0.1031420292927015</v>
      </c>
      <c r="M185" s="60">
        <v>9.5795233572998156E-2</v>
      </c>
      <c r="N185" s="60">
        <v>8.3498055934032839E-2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6.9308618437735489E-2</v>
      </c>
      <c r="C187" s="60">
        <v>6.3354530762788991E-2</v>
      </c>
      <c r="D187" s="60">
        <v>5.512421552048824E-2</v>
      </c>
      <c r="E187" s="60">
        <v>9.1284457037924358E-2</v>
      </c>
      <c r="F187" s="60">
        <v>4.9833542312119686E-2</v>
      </c>
      <c r="G187" s="60">
        <v>4.9637718750009621E-2</v>
      </c>
      <c r="H187" s="60">
        <v>4.7103634028445598E-2</v>
      </c>
      <c r="I187" s="60">
        <v>4.2712413449063416E-2</v>
      </c>
      <c r="J187" s="60">
        <v>3.2886224380414844E-2</v>
      </c>
      <c r="K187" s="60">
        <v>2.2433382297084539E-2</v>
      </c>
      <c r="L187" s="60">
        <v>2.6608541059576205E-2</v>
      </c>
      <c r="M187" s="60">
        <v>4.4121727307315547E-2</v>
      </c>
      <c r="N187" s="60">
        <v>2.0251602182151801E-2</v>
      </c>
    </row>
    <row r="188" spans="1:14" x14ac:dyDescent="0.2">
      <c r="A188" s="2" t="s">
        <v>7</v>
      </c>
      <c r="B188" s="60">
        <v>0.11636855299985653</v>
      </c>
      <c r="C188" s="60">
        <v>0.10356367939433891</v>
      </c>
      <c r="D188" s="60">
        <v>0.14222532495530052</v>
      </c>
      <c r="E188" s="60">
        <v>0.14961238059935114</v>
      </c>
      <c r="F188" s="60">
        <v>0.13998488309718338</v>
      </c>
      <c r="G188" s="60">
        <v>0.14283523953765523</v>
      </c>
      <c r="H188" s="60">
        <v>0.14389682935934986</v>
      </c>
      <c r="I188" s="60">
        <v>0.12760549457419323</v>
      </c>
      <c r="J188" s="60">
        <v>0.13276598576206886</v>
      </c>
      <c r="K188" s="60">
        <v>0.12189032438406205</v>
      </c>
      <c r="L188" s="60">
        <v>0.10463733193401098</v>
      </c>
      <c r="M188" s="60">
        <v>0.10269422384889648</v>
      </c>
      <c r="N188" s="60">
        <v>8.6757676750693888E-2</v>
      </c>
    </row>
    <row r="189" spans="1:14" x14ac:dyDescent="0.2">
      <c r="A189" s="2" t="s">
        <v>8</v>
      </c>
      <c r="B189" s="60">
        <v>6.413844578911107E-2</v>
      </c>
      <c r="C189" s="60">
        <v>5.6062758253223433E-2</v>
      </c>
      <c r="D189" s="60">
        <v>6.0492387171103723E-2</v>
      </c>
      <c r="E189" s="60">
        <v>6.5466758570288441E-2</v>
      </c>
      <c r="F189" s="60">
        <v>8.967951312309308E-2</v>
      </c>
      <c r="G189" s="60">
        <v>7.6277067619140118E-2</v>
      </c>
      <c r="H189" s="60">
        <v>7.8602488606523788E-2</v>
      </c>
      <c r="I189" s="60">
        <v>6.3453869866998483E-2</v>
      </c>
      <c r="J189" s="60">
        <v>4.7102759189793092E-2</v>
      </c>
      <c r="K189" s="60">
        <v>4.3514575944683886E-2</v>
      </c>
      <c r="L189" s="60">
        <v>1.7569153876138818E-2</v>
      </c>
      <c r="M189" s="60">
        <v>2.9468157283654761E-2</v>
      </c>
      <c r="N189" s="60">
        <v>2.3807112454178186E-2</v>
      </c>
    </row>
    <row r="190" spans="1:14" x14ac:dyDescent="0.2">
      <c r="A190" s="2" t="s">
        <v>9</v>
      </c>
      <c r="B190" s="60">
        <v>0.17991050077410242</v>
      </c>
      <c r="C190" s="60">
        <v>0.19834140946377579</v>
      </c>
      <c r="D190" s="60">
        <v>0.21110358900983728</v>
      </c>
      <c r="E190" s="60">
        <v>0.23889780606041558</v>
      </c>
      <c r="F190" s="60">
        <v>0.20024800709964183</v>
      </c>
      <c r="G190" s="60">
        <v>0.19708581762658053</v>
      </c>
      <c r="H190" s="60">
        <v>0.2039185494749359</v>
      </c>
      <c r="I190" s="60">
        <v>0.18156240734484039</v>
      </c>
      <c r="J190" s="60">
        <v>0.16707702512417072</v>
      </c>
      <c r="K190" s="60">
        <v>0.16470163814640651</v>
      </c>
      <c r="L190" s="60">
        <v>0.21146777847409901</v>
      </c>
      <c r="M190" s="60">
        <v>0.16619483861345255</v>
      </c>
      <c r="N190" s="60">
        <v>0.145840111664954</v>
      </c>
    </row>
    <row r="191" spans="1:14" x14ac:dyDescent="0.2">
      <c r="A191" s="2" t="s">
        <v>10</v>
      </c>
      <c r="B191" s="60">
        <v>0.14509542781108556</v>
      </c>
      <c r="C191" s="60">
        <v>0.13451764654288165</v>
      </c>
      <c r="D191" s="60">
        <v>0.14119858175700389</v>
      </c>
      <c r="E191" s="60">
        <v>0.1466677944050751</v>
      </c>
      <c r="F191" s="60">
        <v>0.15233144547046781</v>
      </c>
      <c r="G191" s="60">
        <v>0.14035681065058955</v>
      </c>
      <c r="H191" s="60">
        <v>0.12084239910341975</v>
      </c>
      <c r="I191" s="60">
        <v>0.12390645491995908</v>
      </c>
      <c r="J191" s="60">
        <v>0.1117135159182108</v>
      </c>
      <c r="K191" s="60">
        <v>0.10679370967229045</v>
      </c>
      <c r="L191" s="60">
        <v>0.10468470283969877</v>
      </c>
      <c r="M191" s="60">
        <v>0.11135326573340271</v>
      </c>
      <c r="N191" s="60">
        <v>8.9716652765149632E-2</v>
      </c>
    </row>
    <row r="192" spans="1:14" x14ac:dyDescent="0.2">
      <c r="A192" s="2" t="s">
        <v>11</v>
      </c>
      <c r="B192" s="60">
        <v>0.23315150382134109</v>
      </c>
      <c r="C192" s="60">
        <v>0.21996324092202441</v>
      </c>
      <c r="D192" s="60">
        <v>0.23408136941995633</v>
      </c>
      <c r="E192" s="60">
        <v>0.25537661333346218</v>
      </c>
      <c r="F192" s="60">
        <v>0.25463134826405565</v>
      </c>
      <c r="G192" s="60">
        <v>0.253338167786608</v>
      </c>
      <c r="H192" s="60">
        <v>0.24768078976789848</v>
      </c>
      <c r="I192" s="60">
        <v>0.22727586150470105</v>
      </c>
      <c r="J192" s="60">
        <v>0.21904807794844414</v>
      </c>
      <c r="K192" s="60">
        <v>0.22783074873602049</v>
      </c>
      <c r="L192" s="60">
        <v>0.1676092365078076</v>
      </c>
      <c r="M192" s="60">
        <v>0.16226907254349793</v>
      </c>
      <c r="N192" s="60">
        <v>0.16364888659110838</v>
      </c>
    </row>
    <row r="193" spans="1:14" x14ac:dyDescent="0.2">
      <c r="A193" s="2" t="s">
        <v>12</v>
      </c>
      <c r="B193" s="60">
        <v>0.14694801070352864</v>
      </c>
      <c r="C193" s="60">
        <v>0.13484753471395242</v>
      </c>
      <c r="D193" s="60">
        <v>0.141495789576468</v>
      </c>
      <c r="E193" s="60">
        <v>0.13859005279877251</v>
      </c>
      <c r="F193" s="60">
        <v>0.14709824136474445</v>
      </c>
      <c r="G193" s="60">
        <v>0.14564710590070087</v>
      </c>
      <c r="H193" s="60">
        <v>0.12724694412435861</v>
      </c>
      <c r="I193" s="60">
        <v>0.11045648495464516</v>
      </c>
      <c r="J193" s="60">
        <v>9.4148333708968079E-2</v>
      </c>
      <c r="K193" s="60">
        <v>9.7851068556586651E-2</v>
      </c>
      <c r="L193" s="60">
        <v>9.1901732101103167E-2</v>
      </c>
      <c r="M193" s="60">
        <v>9.4632601329483423E-2</v>
      </c>
      <c r="N193" s="60">
        <v>8.7416618144734504E-2</v>
      </c>
    </row>
    <row r="194" spans="1:14" x14ac:dyDescent="0.2">
      <c r="A194" s="7" t="s">
        <v>79</v>
      </c>
      <c r="B194" s="29">
        <v>0.12105377273950385</v>
      </c>
      <c r="C194" s="29">
        <v>0.11157061429723851</v>
      </c>
      <c r="D194" s="29">
        <v>0.12206366690503015</v>
      </c>
      <c r="E194" s="29">
        <v>0.13423916263541932</v>
      </c>
      <c r="F194" s="29">
        <v>0.13177047634854727</v>
      </c>
      <c r="G194" s="29">
        <v>0.12768503187056848</v>
      </c>
      <c r="H194" s="29">
        <v>0.12475218800365814</v>
      </c>
      <c r="I194" s="29">
        <v>0.11085774240453819</v>
      </c>
      <c r="J194" s="29">
        <v>0.10003688317603451</v>
      </c>
      <c r="K194" s="29">
        <v>9.7060236457656698E-2</v>
      </c>
      <c r="L194" s="29">
        <v>8.8528635870064792E-2</v>
      </c>
      <c r="M194" s="29">
        <v>8.8157542879711878E-2</v>
      </c>
      <c r="N194" s="29">
        <v>7.7136493817039464E-2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4" sqref="B184:N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0.59135631891136131</v>
      </c>
      <c r="I3" s="27">
        <v>0.57597292528519772</v>
      </c>
      <c r="J3" s="27">
        <v>0.81141908545265218</v>
      </c>
      <c r="K3" s="60">
        <v>0.46114113758522424</v>
      </c>
      <c r="L3" s="60">
        <v>0.52697372365978434</v>
      </c>
      <c r="M3" s="60">
        <v>0.56754208350672419</v>
      </c>
      <c r="N3" s="60">
        <f>AVERAGE(B172:N172)</f>
        <v>0.65984379478375099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0.98886578028519512</v>
      </c>
      <c r="I4" s="27">
        <v>1.0059351416057836</v>
      </c>
      <c r="J4" s="27">
        <v>0.75836470675431922</v>
      </c>
      <c r="K4" s="60">
        <v>0.75644884687542369</v>
      </c>
      <c r="L4" s="60">
        <v>0.7958093981898009</v>
      </c>
      <c r="M4" s="60">
        <v>0.89651880308375564</v>
      </c>
      <c r="N4" s="60">
        <f t="shared" ref="N4:N13" si="0">AVERAGE(B173:N173)</f>
        <v>0.91118411287592793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1.1227481899783824</v>
      </c>
      <c r="I5" s="27">
        <v>0.89115791814121337</v>
      </c>
      <c r="J5" s="27">
        <v>0.9208666425709604</v>
      </c>
      <c r="K5" s="60">
        <v>0.8097848664728734</v>
      </c>
      <c r="L5" s="60">
        <v>0.8424297069432316</v>
      </c>
      <c r="M5" s="60">
        <v>0.97406885079619632</v>
      </c>
      <c r="N5" s="60">
        <f t="shared" si="0"/>
        <v>1.0799654332116735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0.98725128476412349</v>
      </c>
      <c r="I6" s="27">
        <v>1.2461446041445496</v>
      </c>
      <c r="J6" s="27">
        <v>1.4183424645373821</v>
      </c>
      <c r="K6" s="60">
        <v>1.5816362266268886</v>
      </c>
      <c r="L6" s="60">
        <v>1.3093033200112247</v>
      </c>
      <c r="M6" s="60">
        <v>1.3590438235685498</v>
      </c>
      <c r="N6" s="60">
        <f t="shared" si="0"/>
        <v>1.6239770383860268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1.1394242344258994</v>
      </c>
      <c r="I7" s="27">
        <v>1.0918006762599473</v>
      </c>
      <c r="J7" s="27">
        <v>1.1299163391233153</v>
      </c>
      <c r="K7" s="60">
        <v>1.0223182019274164</v>
      </c>
      <c r="L7" s="60">
        <v>1.15897820026694</v>
      </c>
      <c r="M7" s="60">
        <v>1.0287717094009281</v>
      </c>
      <c r="N7" s="60">
        <f t="shared" si="0"/>
        <v>1.0349612961376555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1.2646881336996878</v>
      </c>
      <c r="I8" s="27">
        <v>0.9547897166700392</v>
      </c>
      <c r="J8" s="27">
        <v>0.65327765796759618</v>
      </c>
      <c r="K8" s="60">
        <v>0.53749505653792395</v>
      </c>
      <c r="L8" s="60">
        <v>0.40858774036614215</v>
      </c>
      <c r="M8" s="60">
        <v>0.3502068662473744</v>
      </c>
      <c r="N8" s="60">
        <f t="shared" si="0"/>
        <v>0.37537934296625985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1.4989797106973795</v>
      </c>
      <c r="I9" s="27">
        <v>1.1099404266150936</v>
      </c>
      <c r="J9" s="27">
        <v>1.1034780445668519</v>
      </c>
      <c r="K9" s="60">
        <v>0.93659881991639005</v>
      </c>
      <c r="L9" s="60">
        <v>0.76524788477068961</v>
      </c>
      <c r="M9" s="60">
        <v>0.78243199311372114</v>
      </c>
      <c r="N9" s="60">
        <f t="shared" si="0"/>
        <v>0.78260718322414913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1.0054673315257157</v>
      </c>
      <c r="I10" s="27">
        <v>0.77321102484398074</v>
      </c>
      <c r="J10" s="27">
        <v>0.77180605480557751</v>
      </c>
      <c r="K10" s="60">
        <v>0.80097835443584009</v>
      </c>
      <c r="L10" s="60">
        <v>0.69651915184146851</v>
      </c>
      <c r="M10" s="60">
        <v>0.61390362170598289</v>
      </c>
      <c r="N10" s="60">
        <f t="shared" si="0"/>
        <v>0.64726240984735073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0.73249239760300588</v>
      </c>
      <c r="I11" s="27">
        <v>0.70307730391157064</v>
      </c>
      <c r="J11" s="27">
        <v>0.60401273544092782</v>
      </c>
      <c r="K11" s="60">
        <v>0.53584957937127697</v>
      </c>
      <c r="L11" s="60">
        <v>0.66042610159675152</v>
      </c>
      <c r="M11" s="60">
        <v>0.71637493788603002</v>
      </c>
      <c r="N11" s="60">
        <f t="shared" si="0"/>
        <v>1.0947042416618207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1.5158905214523439</v>
      </c>
      <c r="I12" s="27">
        <v>1.2680309469729554</v>
      </c>
      <c r="J12" s="27">
        <v>0.69537859507889432</v>
      </c>
      <c r="K12" s="60">
        <v>0.59527784902536562</v>
      </c>
      <c r="L12" s="60">
        <v>0.46419816981873496</v>
      </c>
      <c r="M12" s="60">
        <v>0.39213170779387024</v>
      </c>
      <c r="N12" s="60">
        <f t="shared" si="0"/>
        <v>0.47041529797750364</v>
      </c>
    </row>
    <row r="13" spans="1:14" x14ac:dyDescent="0.2">
      <c r="A13" s="7" t="s">
        <v>79</v>
      </c>
      <c r="B13" s="134">
        <v>2.2530738872503266</v>
      </c>
      <c r="C13" s="134">
        <v>2.2322558535632933</v>
      </c>
      <c r="D13" s="132">
        <v>2.5252588539504472</v>
      </c>
      <c r="E13" s="134">
        <v>2.2143497325443269</v>
      </c>
      <c r="F13" s="134">
        <v>1.8017964218220732</v>
      </c>
      <c r="G13" s="134">
        <v>1.5718088063317122</v>
      </c>
      <c r="H13" s="134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3.1062118385657245</v>
      </c>
      <c r="C26" s="132">
        <v>2.6085445584641747</v>
      </c>
      <c r="D26" s="132">
        <v>2.9037648788796471</v>
      </c>
      <c r="E26" s="132">
        <v>2.7113390967433775</v>
      </c>
      <c r="F26" s="132">
        <v>2.9029458715038388</v>
      </c>
      <c r="G26" s="132">
        <v>2.8165019900796411</v>
      </c>
      <c r="H26" s="132">
        <v>2.6962160534355153</v>
      </c>
      <c r="I26" s="132">
        <v>3.3640229825514698</v>
      </c>
      <c r="J26" s="132">
        <v>2.9825887947722904</v>
      </c>
      <c r="K26" s="132">
        <v>3.3532969978421994</v>
      </c>
      <c r="L26" s="132">
        <v>2.252439405048265</v>
      </c>
      <c r="M26" s="132">
        <v>2.2416992159370013</v>
      </c>
      <c r="N26" s="132">
        <v>2.9034999501353687</v>
      </c>
    </row>
    <row r="27" spans="1:14" x14ac:dyDescent="0.2">
      <c r="A27" s="12" t="s">
        <v>31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2.3777126194507927</v>
      </c>
      <c r="C38" s="132">
        <v>2.2267226116053846</v>
      </c>
      <c r="D38" s="132">
        <v>2.1724895852348389</v>
      </c>
      <c r="E38" s="132">
        <v>2.3895393704110006</v>
      </c>
      <c r="F38" s="132">
        <v>2.5786734501016557</v>
      </c>
      <c r="G38" s="132">
        <v>2.0740947507455587</v>
      </c>
      <c r="H38" s="132">
        <v>2.2005160220309525</v>
      </c>
      <c r="I38" s="132">
        <v>2.2866431635322488</v>
      </c>
      <c r="J38" s="132">
        <v>2.3128814131162896</v>
      </c>
      <c r="K38" s="132">
        <v>2.1216962663395078</v>
      </c>
      <c r="L38" s="132">
        <v>2.0573406406180137</v>
      </c>
      <c r="M38" s="132">
        <v>2.4180620778903981</v>
      </c>
      <c r="N38" s="132">
        <v>2.073588563177597</v>
      </c>
    </row>
    <row r="39" spans="1:14" x14ac:dyDescent="0.2">
      <c r="A39" s="12" t="s">
        <v>31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1.9177792340250228</v>
      </c>
      <c r="C50" s="132">
        <v>1.9020241484772411</v>
      </c>
      <c r="D50" s="132">
        <v>1.9825565238377179</v>
      </c>
      <c r="E50" s="132">
        <v>2.4021751536807914</v>
      </c>
      <c r="F50" s="132">
        <v>2.2532913828634218</v>
      </c>
      <c r="G50" s="132">
        <v>2.2460923389471912</v>
      </c>
      <c r="H50" s="132">
        <v>2.4002379808870948</v>
      </c>
      <c r="I50" s="132">
        <v>2.3584274006673827</v>
      </c>
      <c r="J50" s="132">
        <v>2.5472079018733034</v>
      </c>
      <c r="K50" s="132">
        <v>1.9555922155006407</v>
      </c>
      <c r="L50" s="132">
        <v>2.3626986244737749</v>
      </c>
      <c r="M50" s="132">
        <v>2.3609504201424221</v>
      </c>
      <c r="N50" s="132">
        <v>2.3302927709468042</v>
      </c>
    </row>
    <row r="51" spans="1:14" x14ac:dyDescent="0.2">
      <c r="A51" s="12" t="s">
        <v>31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2.2552536483667556</v>
      </c>
      <c r="C62" s="132">
        <v>2.4688627305762303</v>
      </c>
      <c r="D62" s="132">
        <v>2.4133732114619235</v>
      </c>
      <c r="E62" s="132">
        <v>2.9106818891126212</v>
      </c>
      <c r="F62" s="132">
        <v>2.5016096943644373</v>
      </c>
      <c r="G62" s="132">
        <v>2.211079757264911</v>
      </c>
      <c r="H62" s="132">
        <v>2.3514953419275848</v>
      </c>
      <c r="I62" s="132">
        <v>2.5583306130365902</v>
      </c>
      <c r="J62" s="132">
        <v>3.2199603568250943</v>
      </c>
      <c r="K62" s="132">
        <v>2.283665446869465</v>
      </c>
      <c r="L62" s="132">
        <v>2.6401348548570738</v>
      </c>
      <c r="M62" s="132">
        <v>2.6638501110428354</v>
      </c>
      <c r="N62" s="132">
        <v>2.3500674456502928</v>
      </c>
    </row>
    <row r="63" spans="1:14" x14ac:dyDescent="0.2">
      <c r="A63" s="12" t="s">
        <v>31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2.1875131279157412</v>
      </c>
      <c r="C74" s="132">
        <v>1.9467235978301343</v>
      </c>
      <c r="D74" s="132">
        <v>2.1343299014486501</v>
      </c>
      <c r="E74" s="132">
        <v>2.4601455420552494</v>
      </c>
      <c r="F74" s="132">
        <v>2.391443993494077</v>
      </c>
      <c r="G74" s="132">
        <v>2.0399981465598422</v>
      </c>
      <c r="H74" s="132">
        <v>2.3256154694204572</v>
      </c>
      <c r="I74" s="132">
        <v>2.3613128381712052</v>
      </c>
      <c r="J74" s="132">
        <v>2.657053912268287</v>
      </c>
      <c r="K74" s="132">
        <v>2.2140197330036209</v>
      </c>
      <c r="L74" s="132">
        <v>2.2504794450737675</v>
      </c>
      <c r="M74" s="132">
        <v>1.9741201175690719</v>
      </c>
      <c r="N74" s="132">
        <v>1.8437906982661447</v>
      </c>
    </row>
    <row r="75" spans="1:14" x14ac:dyDescent="0.2">
      <c r="A75" s="12" t="s">
        <v>31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1.6909226020552328</v>
      </c>
      <c r="C86" s="132">
        <v>1.6820240129539918</v>
      </c>
      <c r="D86" s="132">
        <v>1.7467598591305222</v>
      </c>
      <c r="E86" s="132">
        <v>1.8429108733541444</v>
      </c>
      <c r="F86" s="132">
        <v>2.0028852871564791</v>
      </c>
      <c r="G86" s="132">
        <v>1.700502452291369</v>
      </c>
      <c r="H86" s="132">
        <v>1.818007320778305</v>
      </c>
      <c r="I86" s="132">
        <v>1.8942554735052211</v>
      </c>
      <c r="J86" s="132">
        <v>1.8140573606434591</v>
      </c>
      <c r="K86" s="132">
        <v>1.6713607709582083</v>
      </c>
      <c r="L86" s="132">
        <v>1.6096871767917387</v>
      </c>
      <c r="M86" s="132">
        <v>2.2839834851376528</v>
      </c>
      <c r="N86" s="132">
        <v>1.6659968089306245</v>
      </c>
    </row>
    <row r="87" spans="1:14" x14ac:dyDescent="0.2">
      <c r="A87" s="12" t="s">
        <v>31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1.4886565874160125</v>
      </c>
      <c r="C98" s="132">
        <v>1.401721090594557</v>
      </c>
      <c r="D98" s="132">
        <v>1.7740714962208628</v>
      </c>
      <c r="E98" s="132">
        <v>1.6457705293831495</v>
      </c>
      <c r="F98" s="132">
        <v>1.7353438598346917</v>
      </c>
      <c r="G98" s="132">
        <v>1.5336617380117916</v>
      </c>
      <c r="H98" s="132">
        <v>1.5968419907505522</v>
      </c>
      <c r="I98" s="132">
        <v>1.5634272511716807</v>
      </c>
      <c r="J98" s="132">
        <v>1.7963402839895801</v>
      </c>
      <c r="K98" s="132">
        <v>1.5873479431158373</v>
      </c>
      <c r="L98" s="132">
        <v>1.5389971658725514</v>
      </c>
      <c r="M98" s="132">
        <v>1.4089594883632568</v>
      </c>
      <c r="N98" s="132">
        <v>1.3623750575877365</v>
      </c>
    </row>
    <row r="99" spans="1:14" x14ac:dyDescent="0.2">
      <c r="A99" s="12" t="s">
        <v>31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0.36768607082473098</v>
      </c>
      <c r="C100" s="130">
        <v>0.49369352295932317</v>
      </c>
      <c r="D100" s="130">
        <v>0.60058197529801283</v>
      </c>
      <c r="E100" s="130">
        <v>0.50165511114047168</v>
      </c>
      <c r="F100" s="130">
        <v>0.54958522754210881</v>
      </c>
      <c r="G100" s="130">
        <v>0.58581612720921894</v>
      </c>
      <c r="H100" s="130">
        <v>0.69464748210248217</v>
      </c>
      <c r="I100" s="130">
        <v>0.75821628624313175</v>
      </c>
      <c r="J100" s="130">
        <v>0.77811659119768473</v>
      </c>
      <c r="K100" s="130">
        <v>0.70485545362015312</v>
      </c>
      <c r="L100" s="130">
        <v>0.44210209635994335</v>
      </c>
      <c r="M100" s="130">
        <v>0.65745525311982744</v>
      </c>
      <c r="N100" s="130">
        <v>0.55322094823060819</v>
      </c>
    </row>
    <row r="101" spans="1:14" x14ac:dyDescent="0.2">
      <c r="A101" s="2" t="s">
        <v>5</v>
      </c>
      <c r="B101" s="130">
        <v>0.85681899562647668</v>
      </c>
      <c r="C101" s="130">
        <v>0.95002913533785605</v>
      </c>
      <c r="D101" s="130">
        <v>0.91914784629516333</v>
      </c>
      <c r="E101" s="130">
        <v>0.96279392200381531</v>
      </c>
      <c r="F101" s="130">
        <v>0.80750333491452897</v>
      </c>
      <c r="G101" s="130">
        <v>0.86041881099492368</v>
      </c>
      <c r="H101" s="130">
        <v>1.2743931868162424</v>
      </c>
      <c r="I101" s="130">
        <v>1.1279461906104555</v>
      </c>
      <c r="J101" s="130">
        <v>1.3919582301784943</v>
      </c>
      <c r="K101" s="130">
        <v>1.2273755202385315</v>
      </c>
      <c r="L101" s="130">
        <v>0.97721669585585047</v>
      </c>
      <c r="M101" s="130">
        <v>0.81880480140344714</v>
      </c>
      <c r="N101" s="130">
        <v>0.68084847343175248</v>
      </c>
    </row>
    <row r="102" spans="1:14" x14ac:dyDescent="0.2">
      <c r="A102" s="2" t="s">
        <v>6</v>
      </c>
      <c r="B102" s="130">
        <v>1.1999343551438797</v>
      </c>
      <c r="C102" s="130">
        <v>0.80278152153911231</v>
      </c>
      <c r="D102" s="130">
        <v>1.2842571226101747</v>
      </c>
      <c r="E102" s="130">
        <v>1.2209998948852134</v>
      </c>
      <c r="F102" s="130">
        <v>0.91786388038185041</v>
      </c>
      <c r="G102" s="130">
        <v>1.7252774409457536</v>
      </c>
      <c r="H102" s="130">
        <v>0.91959357889579207</v>
      </c>
      <c r="I102" s="130">
        <v>1.0304639424869659</v>
      </c>
      <c r="J102" s="130">
        <v>1.8648390394071466</v>
      </c>
      <c r="K102" s="130">
        <v>1.2338774749803469</v>
      </c>
      <c r="L102" s="130">
        <v>0.70417434632000719</v>
      </c>
      <c r="M102" s="130">
        <v>0.82957111828828389</v>
      </c>
      <c r="N102" s="130">
        <v>0.86209275383444528</v>
      </c>
    </row>
    <row r="103" spans="1:14" x14ac:dyDescent="0.2">
      <c r="A103" s="2" t="s">
        <v>78</v>
      </c>
      <c r="B103" s="130">
        <v>1.3541986288850372</v>
      </c>
      <c r="C103" s="130">
        <v>0.70290321993485338</v>
      </c>
      <c r="D103" s="130">
        <v>0.87614578244163943</v>
      </c>
      <c r="E103" s="130">
        <v>0.97069376405467667</v>
      </c>
      <c r="F103" s="130">
        <v>0.85647724693162108</v>
      </c>
      <c r="G103" s="130">
        <v>0.92375485104804411</v>
      </c>
      <c r="H103" s="130">
        <v>1.0748412444731079</v>
      </c>
      <c r="I103" s="130">
        <v>0.84640537964595297</v>
      </c>
      <c r="J103" s="130">
        <v>0.94519052750733557</v>
      </c>
      <c r="K103" s="130">
        <v>0.9504414982210696</v>
      </c>
      <c r="L103" s="130">
        <v>1.4244000360942299</v>
      </c>
      <c r="M103" s="130">
        <v>0.78422048706676017</v>
      </c>
      <c r="N103" s="130">
        <v>1.1245940356292785</v>
      </c>
    </row>
    <row r="104" spans="1:14" x14ac:dyDescent="0.2">
      <c r="A104" s="2" t="s">
        <v>7</v>
      </c>
      <c r="B104" s="130">
        <v>1.2423220303724505</v>
      </c>
      <c r="C104" s="130">
        <v>1.066493805068379</v>
      </c>
      <c r="D104" s="130">
        <v>1.3198143038291423</v>
      </c>
      <c r="E104" s="130">
        <v>0.91686867778030312</v>
      </c>
      <c r="F104" s="130">
        <v>1.0557986515967197</v>
      </c>
      <c r="G104" s="130">
        <v>0.78923310513576006</v>
      </c>
      <c r="H104" s="130">
        <v>1.4074097512572088</v>
      </c>
      <c r="I104" s="130">
        <v>1.0195617505332246</v>
      </c>
      <c r="J104" s="130">
        <v>0.91042411847312477</v>
      </c>
      <c r="K104" s="130">
        <v>1.5269588468557278</v>
      </c>
      <c r="L104" s="130">
        <v>1.4158557313540068</v>
      </c>
      <c r="M104" s="130">
        <v>1.0267202987257686</v>
      </c>
      <c r="N104" s="130">
        <v>1.1150539765548748</v>
      </c>
    </row>
    <row r="105" spans="1:14" x14ac:dyDescent="0.2">
      <c r="A105" s="2" t="s">
        <v>8</v>
      </c>
      <c r="B105" s="130">
        <v>0.94009460791302102</v>
      </c>
      <c r="C105" s="130">
        <v>1.0472865865029015</v>
      </c>
      <c r="D105" s="130">
        <v>1.0517545476179788</v>
      </c>
      <c r="E105" s="130">
        <v>1.1455428635174936</v>
      </c>
      <c r="F105" s="130">
        <v>0.74362835272528738</v>
      </c>
      <c r="G105" s="130">
        <v>0.94252349902496046</v>
      </c>
      <c r="H105" s="130">
        <v>1.121966032041771</v>
      </c>
      <c r="I105" s="130">
        <v>1.5803192628561216</v>
      </c>
      <c r="J105" s="130">
        <v>1.646467723208592</v>
      </c>
      <c r="K105" s="130">
        <v>2.1625838797541457</v>
      </c>
      <c r="L105" s="130">
        <v>1.9129343089664272</v>
      </c>
      <c r="M105" s="130">
        <v>1.2150019294947259</v>
      </c>
      <c r="N105" s="130">
        <v>0.9308421444725149</v>
      </c>
    </row>
    <row r="106" spans="1:14" x14ac:dyDescent="0.2">
      <c r="A106" s="2" t="s">
        <v>9</v>
      </c>
      <c r="B106" s="130">
        <v>1.1593418333589232</v>
      </c>
      <c r="C106" s="130">
        <v>0.6445189229566648</v>
      </c>
      <c r="D106" s="130">
        <v>1.1307577238585949</v>
      </c>
      <c r="E106" s="130">
        <v>1.630605749719791</v>
      </c>
      <c r="F106" s="130">
        <v>1.853340483460477</v>
      </c>
      <c r="G106" s="130">
        <v>1.29038705438472</v>
      </c>
      <c r="H106" s="130">
        <v>1.9371488983521405</v>
      </c>
      <c r="I106" s="130">
        <v>1.920691589610027</v>
      </c>
      <c r="J106" s="130">
        <v>1.9595656539268351</v>
      </c>
      <c r="K106" s="130">
        <v>2.0680107711613931</v>
      </c>
      <c r="L106" s="130">
        <v>1.543488484066718</v>
      </c>
      <c r="M106" s="130">
        <v>1.4562898589170179</v>
      </c>
      <c r="N106" s="130">
        <v>0.89258921529263269</v>
      </c>
    </row>
    <row r="107" spans="1:14" x14ac:dyDescent="0.2">
      <c r="A107" s="2" t="s">
        <v>10</v>
      </c>
      <c r="B107" s="130">
        <v>0.66819169078410778</v>
      </c>
      <c r="C107" s="130">
        <v>0.7780047378535544</v>
      </c>
      <c r="D107" s="130">
        <v>0.83670674636296116</v>
      </c>
      <c r="E107" s="130">
        <v>0.90677939620902648</v>
      </c>
      <c r="F107" s="130">
        <v>0.84628402220041099</v>
      </c>
      <c r="G107" s="130">
        <v>1.2101440392074929</v>
      </c>
      <c r="H107" s="130">
        <v>1.3790970562856075</v>
      </c>
      <c r="I107" s="130">
        <v>1.3290577210168231</v>
      </c>
      <c r="J107" s="130">
        <v>1.4779644528155869</v>
      </c>
      <c r="K107" s="130">
        <v>1.1622343902215333</v>
      </c>
      <c r="L107" s="130">
        <v>0.89354345451542216</v>
      </c>
      <c r="M107" s="130">
        <v>0.83478265632059179</v>
      </c>
      <c r="N107" s="130">
        <v>0.74828494604118667</v>
      </c>
    </row>
    <row r="108" spans="1:14" x14ac:dyDescent="0.2">
      <c r="A108" s="2" t="s">
        <v>11</v>
      </c>
      <c r="B108" s="130">
        <v>0.59324871055185613</v>
      </c>
      <c r="C108" s="130">
        <v>0.65148251533525736</v>
      </c>
      <c r="D108" s="130">
        <v>0.8219920264359627</v>
      </c>
      <c r="E108" s="130">
        <v>0.68464883494324014</v>
      </c>
      <c r="F108" s="130">
        <v>0.60297189150390385</v>
      </c>
      <c r="G108" s="130">
        <v>0.49178869255730845</v>
      </c>
      <c r="H108" s="130">
        <v>0.83407623851932633</v>
      </c>
      <c r="I108" s="130">
        <v>1.0889414329724609</v>
      </c>
      <c r="J108" s="130">
        <v>0.90017897668238067</v>
      </c>
      <c r="K108" s="130">
        <v>1.1606950521000101</v>
      </c>
      <c r="L108" s="130">
        <v>0.53994930588485091</v>
      </c>
      <c r="M108" s="130">
        <v>0.64693625914230235</v>
      </c>
      <c r="N108" s="130">
        <v>0.5054912322102173</v>
      </c>
    </row>
    <row r="109" spans="1:14" x14ac:dyDescent="0.2">
      <c r="A109" s="2" t="s">
        <v>12</v>
      </c>
      <c r="B109" s="130">
        <v>1.2219665728182565</v>
      </c>
      <c r="C109" s="130">
        <v>1.1587455488986689</v>
      </c>
      <c r="D109" s="130">
        <v>1.1038765839307823</v>
      </c>
      <c r="E109" s="130">
        <v>1.8800468945600275</v>
      </c>
      <c r="F109" s="130">
        <v>1.4593683952237766</v>
      </c>
      <c r="G109" s="130">
        <v>1.8820228190911554</v>
      </c>
      <c r="H109" s="130">
        <v>1.6240013529975281</v>
      </c>
      <c r="I109" s="130">
        <v>1.7146026180127321</v>
      </c>
      <c r="J109" s="130">
        <v>1.8591282134359255</v>
      </c>
      <c r="K109" s="130">
        <v>1.4860651198767838</v>
      </c>
      <c r="L109" s="130">
        <v>1.4750453933237453</v>
      </c>
      <c r="M109" s="130">
        <v>1.4546241120138923</v>
      </c>
      <c r="N109" s="130">
        <v>1.3870831546971978</v>
      </c>
    </row>
    <row r="110" spans="1:14" x14ac:dyDescent="0.2">
      <c r="A110" s="7" t="s">
        <v>79</v>
      </c>
      <c r="B110" s="131">
        <v>1.280637676597393</v>
      </c>
      <c r="C110" s="131">
        <v>1.2221991003214681</v>
      </c>
      <c r="D110" s="131">
        <v>1.3589807621498797</v>
      </c>
      <c r="E110" s="131">
        <v>1.4599028686358912</v>
      </c>
      <c r="F110" s="131">
        <v>1.2895404660892273</v>
      </c>
      <c r="G110" s="131">
        <v>1.4019536142849303</v>
      </c>
      <c r="H110" s="131">
        <v>1.7455739850649581</v>
      </c>
      <c r="I110" s="131">
        <v>1.7531616286996283</v>
      </c>
      <c r="J110" s="131">
        <v>1.8471405075809555</v>
      </c>
      <c r="K110" s="131">
        <v>1.9188521422946854</v>
      </c>
      <c r="L110" s="131">
        <v>1.6156524813644002</v>
      </c>
      <c r="M110" s="131">
        <v>1.3485535406160487</v>
      </c>
      <c r="N110" s="131">
        <v>1.2226498573732318</v>
      </c>
    </row>
    <row r="111" spans="1:14" x14ac:dyDescent="0.2">
      <c r="A111" s="12" t="s">
        <v>31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0">
        <v>0.62729805129612537</v>
      </c>
      <c r="F112" s="27">
        <v>0.6131825015605491</v>
      </c>
      <c r="G112" s="27">
        <v>0.56361182784087815</v>
      </c>
      <c r="H112" s="60">
        <v>0.64338845041215376</v>
      </c>
      <c r="I112" s="60">
        <v>0.72088632776568717</v>
      </c>
      <c r="J112" s="60">
        <v>0.67010723178427511</v>
      </c>
      <c r="K112" s="60">
        <v>0.65106470589786325</v>
      </c>
      <c r="L112" s="60">
        <v>0.42131498148538377</v>
      </c>
      <c r="M112" s="60">
        <v>0.44664185104862097</v>
      </c>
      <c r="N112" s="60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0">
        <v>0.90508540234031942</v>
      </c>
      <c r="F113" s="27">
        <v>1.1051586403336575</v>
      </c>
      <c r="G113" s="27">
        <v>1.0605982513950161</v>
      </c>
      <c r="H113" s="60">
        <v>1.3115787826911471</v>
      </c>
      <c r="I113" s="60">
        <v>0.99938425320190916</v>
      </c>
      <c r="J113" s="60">
        <v>0.91364783944768524</v>
      </c>
      <c r="K113" s="60">
        <v>1.2959548415200943</v>
      </c>
      <c r="L113" s="60">
        <v>0.89553336637068137</v>
      </c>
      <c r="M113" s="60">
        <v>1.1916890977810508</v>
      </c>
      <c r="N113" s="60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0">
        <v>0.73520893895421369</v>
      </c>
      <c r="F114" s="27">
        <v>0.71126900207209709</v>
      </c>
      <c r="G114" s="27">
        <v>0.74206594649706115</v>
      </c>
      <c r="H114" s="60">
        <v>0.92232144716287934</v>
      </c>
      <c r="I114" s="60">
        <v>0.97236998577667622</v>
      </c>
      <c r="J114" s="60">
        <v>0.95113527543671594</v>
      </c>
      <c r="K114" s="60">
        <v>0.83660738696604353</v>
      </c>
      <c r="L114" s="60">
        <v>1.0677123195747034</v>
      </c>
      <c r="M114" s="60">
        <v>1.2214345325655156</v>
      </c>
      <c r="N114" s="60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0">
        <v>1.3259027302408355</v>
      </c>
      <c r="F115" s="27">
        <v>0.82321475290532842</v>
      </c>
      <c r="G115" s="27">
        <v>1.2587818539874478</v>
      </c>
      <c r="H115" s="60">
        <v>1.3319624044457099</v>
      </c>
      <c r="I115" s="60">
        <v>1.0588693992376508</v>
      </c>
      <c r="J115" s="60">
        <v>0.80358191959566128</v>
      </c>
      <c r="K115" s="60">
        <v>1.382131615858825</v>
      </c>
      <c r="L115" s="60">
        <v>1.5728829411562415</v>
      </c>
      <c r="M115" s="60">
        <v>1.7666572584547586</v>
      </c>
      <c r="N115" s="60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0">
        <v>1.0354069253918583</v>
      </c>
      <c r="F116" s="27">
        <v>0.9142876316181473</v>
      </c>
      <c r="G116" s="27">
        <v>1.0792903654517165</v>
      </c>
      <c r="H116" s="60">
        <v>1.4105901200027069</v>
      </c>
      <c r="I116" s="60">
        <v>0.96125860285673459</v>
      </c>
      <c r="J116" s="60">
        <v>0.78490916316370518</v>
      </c>
      <c r="K116" s="60">
        <v>1.1613367380893711</v>
      </c>
      <c r="L116" s="60">
        <v>1.1167716487420671</v>
      </c>
      <c r="M116" s="60">
        <v>1.2743865869999127</v>
      </c>
      <c r="N116" s="60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0">
        <v>1.0128864458039386</v>
      </c>
      <c r="F117" s="27">
        <v>1.1059535495597856</v>
      </c>
      <c r="G117" s="27">
        <v>1.3127825183471595</v>
      </c>
      <c r="H117" s="60">
        <v>0.78869519343132155</v>
      </c>
      <c r="I117" s="60">
        <v>0.83228231678042186</v>
      </c>
      <c r="J117" s="60">
        <v>0.91643001659322776</v>
      </c>
      <c r="K117" s="60">
        <v>0.71681438119332941</v>
      </c>
      <c r="L117" s="60">
        <v>0.71797272304554438</v>
      </c>
      <c r="M117" s="60">
        <v>1.1717928381355822</v>
      </c>
      <c r="N117" s="60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0">
        <v>1.5346695701831643</v>
      </c>
      <c r="F118" s="27">
        <v>1.0712955597828948</v>
      </c>
      <c r="G118" s="27">
        <v>0.84231377028083632</v>
      </c>
      <c r="H118" s="60">
        <v>0.94221726470784051</v>
      </c>
      <c r="I118" s="60">
        <v>1.1875378517138031</v>
      </c>
      <c r="J118" s="60">
        <v>1.0456542423697146</v>
      </c>
      <c r="K118" s="60">
        <v>1.1353383943081312</v>
      </c>
      <c r="L118" s="60">
        <v>1.2981476340234377</v>
      </c>
      <c r="M118" s="60">
        <v>1.506146373939437</v>
      </c>
      <c r="N118" s="60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0">
        <v>0.82648216243055805</v>
      </c>
      <c r="F119" s="27">
        <v>0.83156285941914687</v>
      </c>
      <c r="G119" s="27">
        <v>0.69866629900544597</v>
      </c>
      <c r="H119" s="60">
        <v>0.70211009069841812</v>
      </c>
      <c r="I119" s="60">
        <v>0.79343774064284478</v>
      </c>
      <c r="J119" s="60">
        <v>0.68678676322362153</v>
      </c>
      <c r="K119" s="60">
        <v>0.6600532002134244</v>
      </c>
      <c r="L119" s="60">
        <v>0.70773641932583897</v>
      </c>
      <c r="M119" s="60">
        <v>0.78790908170250717</v>
      </c>
      <c r="N119" s="60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0">
        <v>0.78705878579158051</v>
      </c>
      <c r="F120" s="27">
        <v>0.71494637470702127</v>
      </c>
      <c r="G120" s="27">
        <v>0.59221272480297027</v>
      </c>
      <c r="H120" s="60">
        <v>0.67395850299660454</v>
      </c>
      <c r="I120" s="60">
        <v>0.6016863782474744</v>
      </c>
      <c r="J120" s="60">
        <v>0.63176958812321438</v>
      </c>
      <c r="K120" s="60">
        <v>0.72316101771779329</v>
      </c>
      <c r="L120" s="60">
        <v>0.68475059377984859</v>
      </c>
      <c r="M120" s="60">
        <v>0.95087223513660202</v>
      </c>
      <c r="N120" s="60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0">
        <v>1.3151602988144577</v>
      </c>
      <c r="F121" s="27">
        <v>1.1465797096454278</v>
      </c>
      <c r="G121" s="27">
        <v>0.9784399877560882</v>
      </c>
      <c r="H121" s="60">
        <v>1.4804567336096208</v>
      </c>
      <c r="I121" s="60">
        <v>1.586017415832802</v>
      </c>
      <c r="J121" s="60">
        <v>1.1842189044752416</v>
      </c>
      <c r="K121" s="60">
        <v>1.4149884237594144</v>
      </c>
      <c r="L121" s="60">
        <v>1.0814607224936315</v>
      </c>
      <c r="M121" s="60">
        <v>1.0927148167918075</v>
      </c>
      <c r="N121" s="60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0.47353432882425955</v>
      </c>
      <c r="C124" s="60">
        <v>0.35465067474578804</v>
      </c>
      <c r="D124" s="60">
        <v>0.40301153677100099</v>
      </c>
      <c r="E124" s="60">
        <v>0.44783784897269019</v>
      </c>
      <c r="F124" s="60">
        <v>0.44954326515742338</v>
      </c>
      <c r="G124" s="60">
        <v>0.33363218378776549</v>
      </c>
      <c r="H124" s="60">
        <v>0.40044171947056978</v>
      </c>
      <c r="I124" s="60">
        <v>0.43957911556834528</v>
      </c>
      <c r="J124" s="60">
        <v>0.34459189682603725</v>
      </c>
      <c r="K124" s="60">
        <v>0.61519226041012232</v>
      </c>
      <c r="L124" s="60">
        <v>2.1917614561053984</v>
      </c>
      <c r="M124" s="60">
        <v>2.5663837289022307</v>
      </c>
      <c r="N124" s="60">
        <v>1.5282880953428482</v>
      </c>
    </row>
    <row r="125" spans="1:14" s="34" customFormat="1" x14ac:dyDescent="0.2">
      <c r="A125" s="2" t="s">
        <v>5</v>
      </c>
      <c r="B125" s="60">
        <v>0.94015065890415861</v>
      </c>
      <c r="C125" s="60">
        <v>0.72951991090597545</v>
      </c>
      <c r="D125" s="60">
        <v>0.888866348767406</v>
      </c>
      <c r="E125" s="60">
        <v>0.73016333914019804</v>
      </c>
      <c r="F125" s="60">
        <v>0.87029291525756536</v>
      </c>
      <c r="G125" s="60">
        <v>0.68966717897488872</v>
      </c>
      <c r="H125" s="60">
        <v>0.66336698378803061</v>
      </c>
      <c r="I125" s="60">
        <v>0.84801855936699644</v>
      </c>
      <c r="J125" s="60">
        <v>0.76628016470200533</v>
      </c>
      <c r="K125" s="60">
        <v>0.66710160187212519</v>
      </c>
      <c r="L125" s="60">
        <v>0.74378345645944077</v>
      </c>
      <c r="M125" s="60">
        <v>0.59651350719579277</v>
      </c>
      <c r="N125" s="60">
        <v>0.72501656247156709</v>
      </c>
    </row>
    <row r="126" spans="1:14" s="34" customFormat="1" x14ac:dyDescent="0.2">
      <c r="A126" s="2" t="s">
        <v>6</v>
      </c>
      <c r="B126" s="60">
        <v>0.99210941504003269</v>
      </c>
      <c r="C126" s="60">
        <v>0.68685647965145358</v>
      </c>
      <c r="D126" s="60">
        <v>0.81833955347920262</v>
      </c>
      <c r="E126" s="60">
        <v>0.85750375937837608</v>
      </c>
      <c r="F126" s="60">
        <v>1.1276668063352071</v>
      </c>
      <c r="G126" s="60">
        <v>1.1588763795191221</v>
      </c>
      <c r="H126" s="60">
        <v>0.93183828877392483</v>
      </c>
      <c r="I126" s="60">
        <v>1.0775469839810479</v>
      </c>
      <c r="J126" s="60">
        <v>0.91734186959156361</v>
      </c>
      <c r="K126" s="60">
        <v>0.73162462678143225</v>
      </c>
      <c r="L126" s="60">
        <v>1.1953961705973164</v>
      </c>
      <c r="M126" s="60">
        <v>0.70998501082358956</v>
      </c>
      <c r="N126" s="60">
        <v>0.76618100947021817</v>
      </c>
    </row>
    <row r="127" spans="1:14" s="34" customFormat="1" x14ac:dyDescent="0.2">
      <c r="A127" s="2" t="s">
        <v>78</v>
      </c>
      <c r="B127" s="60">
        <v>1.1999916993448858</v>
      </c>
      <c r="C127" s="60">
        <v>1.6519227139852599</v>
      </c>
      <c r="D127" s="60">
        <v>1.9888996328198434</v>
      </c>
      <c r="E127" s="60">
        <v>1.7262981538173723</v>
      </c>
      <c r="F127" s="60">
        <v>1.3136455601560026</v>
      </c>
      <c r="G127" s="60">
        <v>1.3474799781787075</v>
      </c>
      <c r="H127" s="60">
        <v>1.1364698221368315</v>
      </c>
      <c r="I127" s="60">
        <v>1.1964946920135113</v>
      </c>
      <c r="J127" s="60">
        <v>1.715223547869855</v>
      </c>
      <c r="K127" s="60">
        <v>1.267776164371184</v>
      </c>
      <c r="L127" s="60">
        <v>1.2879947929884665</v>
      </c>
      <c r="M127" s="60">
        <v>1.0198866077453352</v>
      </c>
      <c r="N127" s="60">
        <v>1.5863686735587135</v>
      </c>
    </row>
    <row r="128" spans="1:14" s="34" customFormat="1" x14ac:dyDescent="0.2">
      <c r="A128" s="2" t="s">
        <v>7</v>
      </c>
      <c r="B128" s="60">
        <v>0.93335857826357138</v>
      </c>
      <c r="C128" s="60">
        <v>1.3877947091220049</v>
      </c>
      <c r="D128" s="60">
        <v>1.4837124429237476</v>
      </c>
      <c r="E128" s="60">
        <v>1.3388860305784633</v>
      </c>
      <c r="F128" s="60">
        <v>1.3081260616680073</v>
      </c>
      <c r="G128" s="60">
        <v>1.1527401683626297</v>
      </c>
      <c r="H128" s="60">
        <v>0.89687651606708074</v>
      </c>
      <c r="I128" s="60">
        <v>0.988237255339947</v>
      </c>
      <c r="J128" s="60">
        <v>1.2084284136524475</v>
      </c>
      <c r="K128" s="60">
        <v>0.83677872651959095</v>
      </c>
      <c r="L128" s="60">
        <v>1.0557244988101953</v>
      </c>
      <c r="M128" s="60">
        <v>1.0005709047652973</v>
      </c>
      <c r="N128" s="60">
        <v>1.0976781025301163</v>
      </c>
    </row>
    <row r="129" spans="1:14" s="34" customFormat="1" x14ac:dyDescent="0.2">
      <c r="A129" s="2" t="s">
        <v>8</v>
      </c>
      <c r="B129" s="60">
        <v>0.94667189448853162</v>
      </c>
      <c r="C129" s="60">
        <v>1.0908585878357191</v>
      </c>
      <c r="D129" s="60">
        <v>0.90264111938287384</v>
      </c>
      <c r="E129" s="60">
        <v>0.7107000104243455</v>
      </c>
      <c r="F129" s="60">
        <v>0.66187321051936965</v>
      </c>
      <c r="G129" s="60">
        <v>0.43837761144994392</v>
      </c>
      <c r="H129" s="60">
        <v>0.40976235826079854</v>
      </c>
      <c r="I129" s="60">
        <v>0.61352350998178107</v>
      </c>
      <c r="J129" s="60">
        <v>0.5675565605269336</v>
      </c>
      <c r="K129" s="60">
        <v>0.48067648196543511</v>
      </c>
      <c r="L129" s="60">
        <v>0.53345562306451955</v>
      </c>
      <c r="M129" s="60">
        <v>0.64407250953320405</v>
      </c>
      <c r="N129" s="60">
        <v>0.49244007614529406</v>
      </c>
    </row>
    <row r="130" spans="1:14" s="34" customFormat="1" x14ac:dyDescent="0.2">
      <c r="A130" s="2" t="s">
        <v>9</v>
      </c>
      <c r="B130" s="60">
        <v>1.1815251418744632</v>
      </c>
      <c r="C130" s="60">
        <v>1.2008881184270972</v>
      </c>
      <c r="D130" s="60">
        <v>1.4356963359582142</v>
      </c>
      <c r="E130" s="60">
        <v>1.0272747048190771</v>
      </c>
      <c r="F130" s="60">
        <v>0.89798509878436694</v>
      </c>
      <c r="G130" s="60">
        <v>0.85653483561161825</v>
      </c>
      <c r="H130" s="60">
        <v>0.82396183874789086</v>
      </c>
      <c r="I130" s="60">
        <v>1.1960725326190225</v>
      </c>
      <c r="J130" s="60">
        <v>1.1504066749593471</v>
      </c>
      <c r="K130" s="60">
        <v>1.1718610722699065</v>
      </c>
      <c r="L130" s="60">
        <v>1.5054217788171627</v>
      </c>
      <c r="M130" s="60">
        <v>0.93339909618426864</v>
      </c>
      <c r="N130" s="60">
        <v>0.96418735029663849</v>
      </c>
    </row>
    <row r="131" spans="1:14" s="34" customFormat="1" x14ac:dyDescent="0.2">
      <c r="A131" s="2" t="s">
        <v>10</v>
      </c>
      <c r="B131" s="60">
        <v>0.85733855924480595</v>
      </c>
      <c r="C131" s="60">
        <v>0.69264360118948232</v>
      </c>
      <c r="D131" s="60">
        <v>0.70641605613889968</v>
      </c>
      <c r="E131" s="60">
        <v>0.76261480365827017</v>
      </c>
      <c r="F131" s="60">
        <v>0.72558956765082594</v>
      </c>
      <c r="G131" s="60">
        <v>0.57892837936516928</v>
      </c>
      <c r="H131" s="60">
        <v>0.67452877033051573</v>
      </c>
      <c r="I131" s="60">
        <v>0.96520038728590452</v>
      </c>
      <c r="J131" s="60">
        <v>0.88822213314622311</v>
      </c>
      <c r="K131" s="60">
        <v>0.69540983608855833</v>
      </c>
      <c r="L131" s="60">
        <v>1.0171983007744265</v>
      </c>
      <c r="M131" s="60">
        <v>0.78845737726340059</v>
      </c>
      <c r="N131" s="60">
        <v>0.6809309403360273</v>
      </c>
    </row>
    <row r="132" spans="1:14" s="34" customFormat="1" x14ac:dyDescent="0.2">
      <c r="A132" s="2" t="s">
        <v>11</v>
      </c>
      <c r="B132" s="60">
        <v>0.65836377324933704</v>
      </c>
      <c r="C132" s="60">
        <v>0.55346461068002306</v>
      </c>
      <c r="D132" s="60">
        <v>0.63493122815932712</v>
      </c>
      <c r="E132" s="60">
        <v>0.68070811098064765</v>
      </c>
      <c r="F132" s="60">
        <v>0.76590189636916162</v>
      </c>
      <c r="G132" s="60">
        <v>0.552126150442103</v>
      </c>
      <c r="H132" s="60">
        <v>0.63265261790544336</v>
      </c>
      <c r="I132" s="60">
        <v>0.50389595615163663</v>
      </c>
      <c r="J132" s="60">
        <v>0.75913973439544213</v>
      </c>
      <c r="K132" s="60">
        <v>0.55235615732887788</v>
      </c>
      <c r="L132" s="60">
        <v>0.53600946131642968</v>
      </c>
      <c r="M132" s="60">
        <v>0.51296423545590986</v>
      </c>
      <c r="N132" s="60">
        <v>0.50965162829772248</v>
      </c>
    </row>
    <row r="133" spans="1:14" s="34" customFormat="1" x14ac:dyDescent="0.2">
      <c r="A133" s="2" t="s">
        <v>12</v>
      </c>
      <c r="B133" s="60">
        <v>0.67965007774347563</v>
      </c>
      <c r="C133" s="60">
        <v>0.95602104951540756</v>
      </c>
      <c r="D133" s="60">
        <v>0.54633661457971572</v>
      </c>
      <c r="E133" s="60">
        <v>0.85781994229185687</v>
      </c>
      <c r="F133" s="60">
        <v>0.64716839732014642</v>
      </c>
      <c r="G133" s="60">
        <v>0.52818477006816589</v>
      </c>
      <c r="H133" s="60">
        <v>0.70542926155617591</v>
      </c>
      <c r="I133" s="60">
        <v>0.5788118235151698</v>
      </c>
      <c r="J133" s="60">
        <v>0.61520667599848833</v>
      </c>
      <c r="K133" s="60">
        <v>0.72435245051464237</v>
      </c>
      <c r="L133" s="60">
        <v>0.91957411592615501</v>
      </c>
      <c r="M133" s="60">
        <v>0.59525735633151811</v>
      </c>
      <c r="N133" s="60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0.5088904196771824</v>
      </c>
      <c r="C136" s="60">
        <v>0.47226755756128919</v>
      </c>
      <c r="D136" s="60">
        <v>0.4402068910376406</v>
      </c>
      <c r="E136" s="60">
        <v>0.48026147809984454</v>
      </c>
      <c r="F136" s="60">
        <v>0.43056498630449991</v>
      </c>
      <c r="G136" s="60">
        <v>0.33818913897658714</v>
      </c>
      <c r="H136" s="60">
        <v>0.44109892043823701</v>
      </c>
      <c r="I136" s="60">
        <v>0.47194525506968416</v>
      </c>
      <c r="J136" s="60">
        <v>0.60059308480606977</v>
      </c>
      <c r="K136" s="60">
        <v>0.44436410161582396</v>
      </c>
      <c r="L136" s="60">
        <v>0.50078357534941664</v>
      </c>
      <c r="M136" s="60">
        <v>0.40726050012900472</v>
      </c>
      <c r="N136" s="60">
        <v>0.45840887954263437</v>
      </c>
    </row>
    <row r="137" spans="1:14" s="34" customFormat="1" x14ac:dyDescent="0.2">
      <c r="A137" s="2" t="s">
        <v>5</v>
      </c>
      <c r="B137" s="60">
        <v>0.77849109750430057</v>
      </c>
      <c r="C137" s="60">
        <v>0.75398329207457471</v>
      </c>
      <c r="D137" s="60">
        <v>0.64627584210907807</v>
      </c>
      <c r="E137" s="60">
        <v>0.99364667045370636</v>
      </c>
      <c r="F137" s="60">
        <v>0.72652210792153338</v>
      </c>
      <c r="G137" s="60">
        <v>0.62546902611754196</v>
      </c>
      <c r="H137" s="60">
        <v>0.78358631635685416</v>
      </c>
      <c r="I137" s="60">
        <v>0.84128907317016421</v>
      </c>
      <c r="J137" s="60">
        <v>0.75860371803502435</v>
      </c>
      <c r="K137" s="60">
        <v>0.69425181162771876</v>
      </c>
      <c r="L137" s="60">
        <v>0.84603765701231359</v>
      </c>
      <c r="M137" s="60">
        <v>0.67465241349626837</v>
      </c>
      <c r="N137" s="60">
        <v>0.71102598350142965</v>
      </c>
    </row>
    <row r="138" spans="1:14" s="34" customFormat="1" x14ac:dyDescent="0.2">
      <c r="A138" s="2" t="s">
        <v>6</v>
      </c>
      <c r="B138" s="60">
        <v>0.74904274397387316</v>
      </c>
      <c r="C138" s="60">
        <v>0.85227607680156026</v>
      </c>
      <c r="D138" s="60">
        <v>0.81222011964632013</v>
      </c>
      <c r="E138" s="60">
        <v>0.97709233558047248</v>
      </c>
      <c r="F138" s="60">
        <v>0.40622822120565383</v>
      </c>
      <c r="G138" s="60">
        <v>0.62620627049820066</v>
      </c>
      <c r="H138" s="60">
        <v>0.6741365308587457</v>
      </c>
      <c r="I138" s="60">
        <v>0.8243610015803573</v>
      </c>
      <c r="J138" s="60">
        <v>0.84896356542007478</v>
      </c>
      <c r="K138" s="60">
        <v>0.78687548427735399</v>
      </c>
      <c r="L138" s="60">
        <v>0.91984826862568958</v>
      </c>
      <c r="M138" s="60">
        <v>1.0683110777371743</v>
      </c>
      <c r="N138" s="60">
        <v>0.98164156794187762</v>
      </c>
    </row>
    <row r="139" spans="1:14" s="34" customFormat="1" x14ac:dyDescent="0.2">
      <c r="A139" s="2" t="s">
        <v>78</v>
      </c>
      <c r="B139" s="60">
        <v>1.4254217134172982</v>
      </c>
      <c r="C139" s="60">
        <v>1.3486569609649903</v>
      </c>
      <c r="D139" s="60">
        <v>1.6196232460497049</v>
      </c>
      <c r="E139" s="60">
        <v>1.6019689880967922</v>
      </c>
      <c r="F139" s="60">
        <v>1.389505064106112</v>
      </c>
      <c r="G139" s="60">
        <v>1.2610826356200875</v>
      </c>
      <c r="H139" s="60">
        <v>1.7079957071256846</v>
      </c>
      <c r="I139" s="60">
        <v>1.9879661739501611</v>
      </c>
      <c r="J139" s="60">
        <v>1.8745176181672409</v>
      </c>
      <c r="K139" s="60">
        <v>2.0664472733430634</v>
      </c>
      <c r="L139" s="60">
        <v>1.2705482000743287</v>
      </c>
      <c r="M139" s="60">
        <v>1.4334789308554885</v>
      </c>
      <c r="N139" s="60">
        <v>1.5740584343785955</v>
      </c>
    </row>
    <row r="140" spans="1:14" s="34" customFormat="1" x14ac:dyDescent="0.2">
      <c r="A140" s="2" t="s">
        <v>7</v>
      </c>
      <c r="B140" s="60">
        <v>1.189762454941182</v>
      </c>
      <c r="C140" s="60">
        <v>0.96177395012700362</v>
      </c>
      <c r="D140" s="60">
        <v>0.81542293035723989</v>
      </c>
      <c r="E140" s="60">
        <v>1.048741745146246</v>
      </c>
      <c r="F140" s="60">
        <v>1.0037821562899794</v>
      </c>
      <c r="G140" s="60">
        <v>0.81038351075320847</v>
      </c>
      <c r="H140" s="60">
        <v>0.87916758161243258</v>
      </c>
      <c r="I140" s="60">
        <v>1.2261630425959857</v>
      </c>
      <c r="J140" s="60">
        <v>1.0116653953979338</v>
      </c>
      <c r="K140" s="60">
        <v>0.8715262260989507</v>
      </c>
      <c r="L140" s="60">
        <v>1.1552155756735893</v>
      </c>
      <c r="M140" s="60">
        <v>1.1416044240302881</v>
      </c>
      <c r="N140" s="60">
        <v>1.1749276320323756</v>
      </c>
    </row>
    <row r="141" spans="1:14" s="34" customFormat="1" x14ac:dyDescent="0.2">
      <c r="A141" s="2" t="s">
        <v>8</v>
      </c>
      <c r="B141" s="60">
        <v>0.36363931268460348</v>
      </c>
      <c r="C141" s="60">
        <v>0.42352076918887027</v>
      </c>
      <c r="D141" s="60">
        <v>0.57843484706609882</v>
      </c>
      <c r="E141" s="60">
        <v>0.56091318154808656</v>
      </c>
      <c r="F141" s="60">
        <v>0.50809460735326994</v>
      </c>
      <c r="G141" s="60">
        <v>0.49623765302802919</v>
      </c>
      <c r="H141" s="60">
        <v>0.49098417835385555</v>
      </c>
      <c r="I141" s="60">
        <v>0.71613937158191709</v>
      </c>
      <c r="J141" s="60">
        <v>0.77835142003367486</v>
      </c>
      <c r="K141" s="60">
        <v>0.498099213100827</v>
      </c>
      <c r="L141" s="60">
        <v>0.47407001262435933</v>
      </c>
      <c r="M141" s="60">
        <v>0.62534657778413638</v>
      </c>
      <c r="N141" s="60">
        <v>0.47360459064528171</v>
      </c>
    </row>
    <row r="142" spans="1:14" s="34" customFormat="1" x14ac:dyDescent="0.2">
      <c r="A142" s="2" t="s">
        <v>9</v>
      </c>
      <c r="B142" s="60">
        <v>0.74312988883896647</v>
      </c>
      <c r="C142" s="60">
        <v>0.82871229003597036</v>
      </c>
      <c r="D142" s="60">
        <v>0.96905982784784561</v>
      </c>
      <c r="E142" s="60">
        <v>0.96899557391855595</v>
      </c>
      <c r="F142" s="60">
        <v>0.99407295411493402</v>
      </c>
      <c r="G142" s="60">
        <v>0.8157008713054682</v>
      </c>
      <c r="H142" s="60">
        <v>0.93229944829386069</v>
      </c>
      <c r="I142" s="60">
        <v>1.0526674320828207</v>
      </c>
      <c r="J142" s="60">
        <v>1.0981124357051382</v>
      </c>
      <c r="K142" s="60">
        <v>1.2559375875546632</v>
      </c>
      <c r="L142" s="60">
        <v>0.90528323428976121</v>
      </c>
      <c r="M142" s="60">
        <v>0.92059876019879294</v>
      </c>
      <c r="N142" s="60">
        <v>0.69121435472629145</v>
      </c>
    </row>
    <row r="143" spans="1:14" s="34" customFormat="1" x14ac:dyDescent="0.2">
      <c r="A143" s="2" t="s">
        <v>10</v>
      </c>
      <c r="B143" s="60">
        <v>0.80073654396554739</v>
      </c>
      <c r="C143" s="60">
        <v>0.77027697017815866</v>
      </c>
      <c r="D143" s="60">
        <v>0.7430109004797808</v>
      </c>
      <c r="E143" s="60">
        <v>0.85626349974959359</v>
      </c>
      <c r="F143" s="60">
        <v>0.94711970218082708</v>
      </c>
      <c r="G143" s="60">
        <v>0.74867949643694731</v>
      </c>
      <c r="H143" s="60">
        <v>0.70733709848998205</v>
      </c>
      <c r="I143" s="60">
        <v>0.88521410322559979</v>
      </c>
      <c r="J143" s="60">
        <v>0.90036687284975137</v>
      </c>
      <c r="K143" s="60">
        <v>0.72238566752975675</v>
      </c>
      <c r="L143" s="60">
        <v>0.76151765607164701</v>
      </c>
      <c r="M143" s="60">
        <v>0.87952358255022445</v>
      </c>
      <c r="N143" s="60">
        <v>0.69028651395810536</v>
      </c>
    </row>
    <row r="144" spans="1:14" s="34" customFormat="1" x14ac:dyDescent="0.2">
      <c r="A144" s="2" t="s">
        <v>11</v>
      </c>
      <c r="B144" s="60">
        <v>0.7956586207555475</v>
      </c>
      <c r="C144" s="60">
        <v>0.43358364078088429</v>
      </c>
      <c r="D144" s="60">
        <v>0.42931659667360272</v>
      </c>
      <c r="E144" s="60">
        <v>0.51867931038156523</v>
      </c>
      <c r="F144" s="60">
        <v>0.40978933993080968</v>
      </c>
      <c r="G144" s="60">
        <v>0.33216298193324079</v>
      </c>
      <c r="H144" s="60">
        <v>0.49865307786710761</v>
      </c>
      <c r="I144" s="60">
        <v>0.54339495105482749</v>
      </c>
      <c r="J144" s="60">
        <v>0.65511862493092476</v>
      </c>
      <c r="K144" s="60">
        <v>0.81696321564198282</v>
      </c>
      <c r="L144" s="60">
        <v>0.6065265484330904</v>
      </c>
      <c r="M144" s="60">
        <v>0.51970657788091812</v>
      </c>
      <c r="N144" s="60">
        <v>0.40649104556209931</v>
      </c>
    </row>
    <row r="145" spans="1:14" s="34" customFormat="1" x14ac:dyDescent="0.2">
      <c r="A145" s="2" t="s">
        <v>12</v>
      </c>
      <c r="B145" s="60">
        <v>0.59349229310969831</v>
      </c>
      <c r="C145" s="60">
        <v>0.54662172059951619</v>
      </c>
      <c r="D145" s="60">
        <v>0.49991276330431289</v>
      </c>
      <c r="E145" s="60">
        <v>0.71133113028943673</v>
      </c>
      <c r="F145" s="60">
        <v>0.71729035108104999</v>
      </c>
      <c r="G145" s="60">
        <v>0.46561427741660233</v>
      </c>
      <c r="H145" s="60">
        <v>0.52803197801607527</v>
      </c>
      <c r="I145" s="60">
        <v>0.6423308767571928</v>
      </c>
      <c r="J145" s="60">
        <v>0.79567599801359523</v>
      </c>
      <c r="K145" s="60">
        <v>0.47447253391106325</v>
      </c>
      <c r="L145" s="60">
        <v>0.55073571555577461</v>
      </c>
      <c r="M145" s="60">
        <v>0.55241024790569515</v>
      </c>
      <c r="N145" s="60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0.33196513818805967</v>
      </c>
      <c r="C148" s="60">
        <v>0.5223404497858215</v>
      </c>
      <c r="D148" s="60">
        <v>0.48095619979960791</v>
      </c>
      <c r="E148" s="60">
        <v>0.41361965380823518</v>
      </c>
      <c r="F148" s="60">
        <v>0.79916659416342639</v>
      </c>
      <c r="G148" s="60">
        <v>0.41011132375081721</v>
      </c>
      <c r="H148" s="60">
        <v>0.73285675539650064</v>
      </c>
      <c r="I148" s="60">
        <v>0.40960525602875025</v>
      </c>
      <c r="J148" s="60">
        <v>0.73005946670260924</v>
      </c>
      <c r="K148" s="60">
        <v>0.56508873203487719</v>
      </c>
      <c r="L148" s="60">
        <v>0.44484068216573175</v>
      </c>
      <c r="M148" s="60">
        <v>0.46915806410268407</v>
      </c>
      <c r="N148" s="60">
        <v>0.54089009165007362</v>
      </c>
    </row>
    <row r="149" spans="1:14" x14ac:dyDescent="0.2">
      <c r="A149" s="2" t="s">
        <v>5</v>
      </c>
      <c r="B149" s="60">
        <v>0.72370133465582354</v>
      </c>
      <c r="C149" s="60">
        <v>0.77540029567212232</v>
      </c>
      <c r="D149" s="60">
        <v>0.83425299119910612</v>
      </c>
      <c r="E149" s="60">
        <v>0.87171109057866325</v>
      </c>
      <c r="F149" s="60">
        <v>0.91501924026680825</v>
      </c>
      <c r="G149" s="60">
        <v>0.75716662592549111</v>
      </c>
      <c r="H149" s="60">
        <v>1.2087115937259227</v>
      </c>
      <c r="I149" s="60">
        <v>0.80705484034485053</v>
      </c>
      <c r="J149" s="60">
        <v>0.70927979242846428</v>
      </c>
      <c r="K149" s="60">
        <v>0.8488475372237505</v>
      </c>
      <c r="L149" s="60">
        <v>0.64574558863551135</v>
      </c>
      <c r="M149" s="60">
        <v>0.65645236425252906</v>
      </c>
      <c r="N149" s="60">
        <v>0.59217888155836984</v>
      </c>
    </row>
    <row r="150" spans="1:14" x14ac:dyDescent="0.2">
      <c r="A150" s="2" t="s">
        <v>6</v>
      </c>
      <c r="B150" s="60">
        <v>0.95817151298727166</v>
      </c>
      <c r="C150" s="60">
        <v>0.72678434225551414</v>
      </c>
      <c r="D150" s="60">
        <v>0.81194591552690176</v>
      </c>
      <c r="E150" s="60">
        <v>0.89787197933135043</v>
      </c>
      <c r="F150" s="60">
        <v>0.77642786902819416</v>
      </c>
      <c r="G150" s="60">
        <v>0.80893170081543775</v>
      </c>
      <c r="H150" s="60">
        <v>0.94658143782495086</v>
      </c>
      <c r="I150" s="60">
        <v>0.74623871366296268</v>
      </c>
      <c r="J150" s="60">
        <v>0.88278630183939066</v>
      </c>
      <c r="K150" s="60">
        <v>0.60609549133294327</v>
      </c>
      <c r="L150" s="60">
        <v>1.0447796510685352</v>
      </c>
      <c r="M150" s="60">
        <v>0.96031099512875051</v>
      </c>
      <c r="N150" s="60">
        <v>0.78466027945980932</v>
      </c>
    </row>
    <row r="151" spans="1:14" x14ac:dyDescent="0.2">
      <c r="A151" s="2" t="s">
        <v>78</v>
      </c>
      <c r="B151" s="60">
        <v>1.3602010975551768</v>
      </c>
      <c r="C151" s="60">
        <v>0.98145615329752445</v>
      </c>
      <c r="D151" s="60">
        <v>1.1415217096987516</v>
      </c>
      <c r="E151" s="60">
        <v>1.1833933182849892</v>
      </c>
      <c r="F151" s="60">
        <v>1.5009814239036721</v>
      </c>
      <c r="G151" s="60">
        <v>1.3354579997177416</v>
      </c>
      <c r="H151" s="60">
        <v>1.4373985902186688</v>
      </c>
      <c r="I151" s="60">
        <v>1.2188251470443239</v>
      </c>
      <c r="J151" s="60">
        <v>1.4647285361641778</v>
      </c>
      <c r="K151" s="60">
        <v>1.2516219834519449</v>
      </c>
      <c r="L151" s="60">
        <v>1.5768179724558182</v>
      </c>
      <c r="M151" s="60">
        <v>1.3123470817338327</v>
      </c>
      <c r="N151" s="60">
        <v>1.2561921466193027</v>
      </c>
    </row>
    <row r="152" spans="1:14" x14ac:dyDescent="0.2">
      <c r="A152" s="2" t="s">
        <v>7</v>
      </c>
      <c r="B152" s="60">
        <v>1.0243209025488447</v>
      </c>
      <c r="C152" s="60">
        <v>1.0392382734974046</v>
      </c>
      <c r="D152" s="60">
        <v>1.2114096061842397</v>
      </c>
      <c r="E152" s="60">
        <v>1.1827620168571087</v>
      </c>
      <c r="F152" s="60">
        <v>1.2561416227605278</v>
      </c>
      <c r="G152" s="60">
        <v>1.1209600002075581</v>
      </c>
      <c r="H152" s="60">
        <v>1.1094400632621801</v>
      </c>
      <c r="I152" s="60">
        <v>0.96978381775238764</v>
      </c>
      <c r="J152" s="60">
        <v>1.2609184073216981</v>
      </c>
      <c r="K152" s="60">
        <v>1.0381670044767726</v>
      </c>
      <c r="L152" s="60">
        <v>1.4869725215163219</v>
      </c>
      <c r="M152" s="60">
        <v>1.3301714109772806</v>
      </c>
      <c r="N152" s="60">
        <v>1.0364309561078942</v>
      </c>
    </row>
    <row r="153" spans="1:14" x14ac:dyDescent="0.2">
      <c r="A153" s="2" t="s">
        <v>8</v>
      </c>
      <c r="B153" s="60">
        <v>0.40726440665701502</v>
      </c>
      <c r="C153" s="60">
        <v>0.5788181441335204</v>
      </c>
      <c r="D153" s="60">
        <v>0.3894032924817451</v>
      </c>
      <c r="E153" s="60">
        <v>0.35504596809385752</v>
      </c>
      <c r="F153" s="60">
        <v>0.43291154809786092</v>
      </c>
      <c r="G153" s="60">
        <v>0.38003661836232111</v>
      </c>
      <c r="H153" s="60">
        <v>0.31759816614013925</v>
      </c>
      <c r="I153" s="60">
        <v>0.38375140952586895</v>
      </c>
      <c r="J153" s="60">
        <v>0.50289557441080945</v>
      </c>
      <c r="K153" s="60">
        <v>0.39087099805086478</v>
      </c>
      <c r="L153" s="60">
        <v>0.40005346743308512</v>
      </c>
      <c r="M153" s="60">
        <v>0.3619535745943997</v>
      </c>
      <c r="N153" s="60">
        <v>0.4110374567783609</v>
      </c>
    </row>
    <row r="154" spans="1:14" x14ac:dyDescent="0.2">
      <c r="A154" s="2" t="s">
        <v>9</v>
      </c>
      <c r="B154" s="60">
        <v>0.64006575432797785</v>
      </c>
      <c r="C154" s="60">
        <v>0.71920754022427436</v>
      </c>
      <c r="D154" s="60">
        <v>0.71411199475058695</v>
      </c>
      <c r="E154" s="60">
        <v>0.81630256599881013</v>
      </c>
      <c r="F154" s="60">
        <v>0.65961934351365381</v>
      </c>
      <c r="G154" s="60">
        <v>0.67402433805525619</v>
      </c>
      <c r="H154" s="60">
        <v>0.79391070535268271</v>
      </c>
      <c r="I154" s="60">
        <v>0.80576816643784754</v>
      </c>
      <c r="J154" s="60">
        <v>0.67538264910983947</v>
      </c>
      <c r="K154" s="60">
        <v>1.013619623873564</v>
      </c>
      <c r="L154" s="60">
        <v>0.91980923411270255</v>
      </c>
      <c r="M154" s="60">
        <v>0.77131313328472972</v>
      </c>
      <c r="N154" s="60">
        <v>0.74508745297703849</v>
      </c>
    </row>
    <row r="155" spans="1:14" x14ac:dyDescent="0.2">
      <c r="A155" s="2" t="s">
        <v>10</v>
      </c>
      <c r="B155" s="60">
        <v>0.55285535411105513</v>
      </c>
      <c r="C155" s="60">
        <v>0.53908306520829374</v>
      </c>
      <c r="D155" s="60">
        <v>0.3928107082273648</v>
      </c>
      <c r="E155" s="60">
        <v>0.80577505018038864</v>
      </c>
      <c r="F155" s="60">
        <v>0.73875546287536753</v>
      </c>
      <c r="G155" s="60">
        <v>0.78998608374454604</v>
      </c>
      <c r="H155" s="60">
        <v>0.87703812052396879</v>
      </c>
      <c r="I155" s="60">
        <v>0.74634597017867588</v>
      </c>
      <c r="J155" s="60">
        <v>0.90692709207961686</v>
      </c>
      <c r="K155" s="60">
        <v>0.77263619614326784</v>
      </c>
      <c r="L155" s="60">
        <v>0.90121439770685507</v>
      </c>
      <c r="M155" s="60">
        <v>0.54212524424001063</v>
      </c>
      <c r="N155" s="60">
        <v>0.48919622871968171</v>
      </c>
    </row>
    <row r="156" spans="1:14" x14ac:dyDescent="0.2">
      <c r="A156" s="2" t="s">
        <v>11</v>
      </c>
      <c r="B156" s="60">
        <v>0.49363435542148826</v>
      </c>
      <c r="C156" s="60">
        <v>0.51260731297575957</v>
      </c>
      <c r="D156" s="60">
        <v>0.59310453416655606</v>
      </c>
      <c r="E156" s="60">
        <v>0.78691863451472865</v>
      </c>
      <c r="F156" s="60">
        <v>0.68910424955225014</v>
      </c>
      <c r="G156" s="60">
        <v>0.43942750740409164</v>
      </c>
      <c r="H156" s="60">
        <v>0.70090699133948531</v>
      </c>
      <c r="I156" s="60">
        <v>0.63992631521230547</v>
      </c>
      <c r="J156" s="60">
        <v>0.99464400784738427</v>
      </c>
      <c r="K156" s="60">
        <v>0.8945090371071831</v>
      </c>
      <c r="L156" s="60">
        <v>0.7802289844000786</v>
      </c>
      <c r="M156" s="60">
        <v>0.65974875023543778</v>
      </c>
      <c r="N156" s="60">
        <v>0.40077864058102269</v>
      </c>
    </row>
    <row r="157" spans="1:14" x14ac:dyDescent="0.2">
      <c r="A157" s="2" t="s">
        <v>12</v>
      </c>
      <c r="B157" s="60">
        <v>0.5339485631517964</v>
      </c>
      <c r="C157" s="60">
        <v>0.43751468970631202</v>
      </c>
      <c r="D157" s="60">
        <v>0.42719981190210082</v>
      </c>
      <c r="E157" s="60">
        <v>0.58413874916289776</v>
      </c>
      <c r="F157" s="60">
        <v>0.34546836391266933</v>
      </c>
      <c r="G157" s="60">
        <v>0.4643713493259366</v>
      </c>
      <c r="H157" s="60">
        <v>0.38053862599359589</v>
      </c>
      <c r="I157" s="60">
        <v>0.47863662485065628</v>
      </c>
      <c r="J157" s="60">
        <v>0.51436788296373614</v>
      </c>
      <c r="K157" s="60">
        <v>0.65242801134031925</v>
      </c>
      <c r="L157" s="60">
        <v>0.43876233390304709</v>
      </c>
      <c r="M157" s="60">
        <v>0.37121279879648739</v>
      </c>
      <c r="N157" s="60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0.46460961745980095</v>
      </c>
      <c r="C160" s="60">
        <v>0.54516197431916613</v>
      </c>
      <c r="D160" s="60">
        <v>0.58544855050992894</v>
      </c>
      <c r="E160" s="60">
        <v>0.45198565036781557</v>
      </c>
      <c r="F160" s="60">
        <v>0.36142267949360884</v>
      </c>
      <c r="G160" s="60">
        <v>0.50345369560698683</v>
      </c>
      <c r="H160" s="60">
        <v>0.49804418967554642</v>
      </c>
      <c r="I160" s="60">
        <v>0.65773275402782216</v>
      </c>
      <c r="J160" s="60">
        <v>0.61681876465366403</v>
      </c>
      <c r="K160" s="60">
        <v>0.48929543851866764</v>
      </c>
      <c r="L160" s="60">
        <v>0.66137436592928622</v>
      </c>
      <c r="M160" s="60">
        <v>0.8737310202462405</v>
      </c>
      <c r="N160" s="60">
        <v>0.66896838477887954</v>
      </c>
    </row>
    <row r="161" spans="1:14" x14ac:dyDescent="0.2">
      <c r="A161" s="2" t="s">
        <v>5</v>
      </c>
      <c r="B161" s="60">
        <v>0.69360904376091126</v>
      </c>
      <c r="C161" s="60">
        <v>0.66698512725114645</v>
      </c>
      <c r="D161" s="60">
        <v>0.8931055201776863</v>
      </c>
      <c r="E161" s="60">
        <v>0.87338639076027935</v>
      </c>
      <c r="F161" s="60">
        <v>1.0474818591439754</v>
      </c>
      <c r="G161" s="60">
        <v>0.99447594179368071</v>
      </c>
      <c r="H161" s="60">
        <v>1.3232571152905956</v>
      </c>
      <c r="I161" s="60">
        <v>0.99456883631816684</v>
      </c>
      <c r="J161" s="60">
        <v>0.85013207809455604</v>
      </c>
      <c r="K161" s="60">
        <v>0.66580497584462384</v>
      </c>
      <c r="L161" s="60">
        <v>0.87868985217674123</v>
      </c>
      <c r="M161" s="60">
        <v>0.77606340625306558</v>
      </c>
      <c r="N161" s="60">
        <v>0.99718429322339208</v>
      </c>
    </row>
    <row r="162" spans="1:14" x14ac:dyDescent="0.2">
      <c r="A162" s="2" t="s">
        <v>6</v>
      </c>
      <c r="B162" s="60">
        <v>0.86071391005253883</v>
      </c>
      <c r="C162" s="60">
        <v>0.97248659043485053</v>
      </c>
      <c r="D162" s="60">
        <v>0.74881131068889273</v>
      </c>
      <c r="E162" s="60">
        <v>1.1037627385573665</v>
      </c>
      <c r="F162" s="60">
        <v>1.0081383494102178</v>
      </c>
      <c r="G162" s="60">
        <v>1.020945723646498</v>
      </c>
      <c r="H162" s="60">
        <v>1.6283817253630537</v>
      </c>
      <c r="I162" s="60">
        <v>0.93441888551095276</v>
      </c>
      <c r="J162" s="60">
        <v>0.96036922503739008</v>
      </c>
      <c r="K162" s="60">
        <v>0.57460207616287851</v>
      </c>
      <c r="L162" s="60">
        <v>1.0814736382190939</v>
      </c>
      <c r="M162" s="60">
        <v>0.88609740083719235</v>
      </c>
      <c r="N162" s="60">
        <v>0.88269348642962542</v>
      </c>
    </row>
    <row r="163" spans="1:14" x14ac:dyDescent="0.2">
      <c r="A163" s="2" t="s">
        <v>78</v>
      </c>
      <c r="B163" s="60">
        <v>1.4622757813589058</v>
      </c>
      <c r="C163" s="60">
        <v>1.0133412428463491</v>
      </c>
      <c r="D163" s="60">
        <v>1.4642343286270498</v>
      </c>
      <c r="E163" s="60">
        <v>1.5264329748342957</v>
      </c>
      <c r="F163" s="60">
        <v>1.5072129810486148</v>
      </c>
      <c r="G163" s="60">
        <v>1.193203793155029</v>
      </c>
      <c r="H163" s="60">
        <v>1.0962010887601663</v>
      </c>
      <c r="I163" s="60">
        <v>1.2400809301569329</v>
      </c>
      <c r="J163" s="60">
        <v>1.5663081060566586</v>
      </c>
      <c r="K163" s="60">
        <v>0.98284596312731332</v>
      </c>
      <c r="L163" s="60">
        <v>1.5369572977212114</v>
      </c>
      <c r="M163" s="60">
        <v>1.8631233499189539</v>
      </c>
      <c r="N163" s="60">
        <v>1.2153518687796663</v>
      </c>
    </row>
    <row r="164" spans="1:14" x14ac:dyDescent="0.2">
      <c r="A164" s="2" t="s">
        <v>7</v>
      </c>
      <c r="B164" s="60">
        <v>1.331046984808967</v>
      </c>
      <c r="C164" s="60">
        <v>0.86140146192729816</v>
      </c>
      <c r="D164" s="60">
        <v>1.0890659327906755</v>
      </c>
      <c r="E164" s="60">
        <v>0.92142786485137607</v>
      </c>
      <c r="F164" s="60">
        <v>1.383749961519309</v>
      </c>
      <c r="G164" s="60">
        <v>1.2634626117580703</v>
      </c>
      <c r="H164" s="60">
        <v>0.99360192756413745</v>
      </c>
      <c r="I164" s="60">
        <v>0.98445900690598798</v>
      </c>
      <c r="J164" s="60">
        <v>0.92827087464594371</v>
      </c>
      <c r="K164" s="60">
        <v>0.7709228403336239</v>
      </c>
      <c r="L164" s="60">
        <v>1.0612411731768561</v>
      </c>
      <c r="M164" s="60">
        <v>1.0074011256762581</v>
      </c>
      <c r="N164" s="60">
        <v>0.77798045625356105</v>
      </c>
    </row>
    <row r="165" spans="1:14" x14ac:dyDescent="0.2">
      <c r="A165" s="2" t="s">
        <v>8</v>
      </c>
      <c r="B165" s="60">
        <v>0.39369887435781264</v>
      </c>
      <c r="C165" s="60">
        <v>0.29311905733659149</v>
      </c>
      <c r="D165" s="60">
        <v>0.29478128499124623</v>
      </c>
      <c r="E165" s="60">
        <v>0.31575498100491006</v>
      </c>
      <c r="F165" s="60">
        <v>0.45629444933108732</v>
      </c>
      <c r="G165" s="60">
        <v>0.34174743873235702</v>
      </c>
      <c r="H165" s="60">
        <v>0.39214229636768005</v>
      </c>
      <c r="I165" s="60">
        <v>0.31791254704761385</v>
      </c>
      <c r="J165" s="60">
        <v>0.37622265047157816</v>
      </c>
      <c r="K165" s="60">
        <v>0.21253647069663159</v>
      </c>
      <c r="L165" s="60">
        <v>0.31063480680886424</v>
      </c>
      <c r="M165" s="60">
        <v>0.46818100785638866</v>
      </c>
      <c r="N165" s="60">
        <v>0.37966339621310696</v>
      </c>
    </row>
    <row r="166" spans="1:14" x14ac:dyDescent="0.2">
      <c r="A166" s="2" t="s">
        <v>9</v>
      </c>
      <c r="B166" s="60">
        <v>0.62578963846002866</v>
      </c>
      <c r="C166" s="60">
        <v>0.62172308575554447</v>
      </c>
      <c r="D166" s="60">
        <v>0.7392051753703609</v>
      </c>
      <c r="E166" s="60">
        <v>1.1063200294370437</v>
      </c>
      <c r="F166" s="60">
        <v>0.54182967026865336</v>
      </c>
      <c r="G166" s="60">
        <v>0.79111926455665582</v>
      </c>
      <c r="H166" s="60">
        <v>0.84526328407211127</v>
      </c>
      <c r="I166" s="60">
        <v>0.9650026950674998</v>
      </c>
      <c r="J166" s="60">
        <v>0.89929826483491793</v>
      </c>
      <c r="K166" s="60">
        <v>0.65843980803238467</v>
      </c>
      <c r="L166" s="60">
        <v>0.87129913437970719</v>
      </c>
      <c r="M166" s="60">
        <v>0.9979603694968705</v>
      </c>
      <c r="N166" s="60">
        <v>0.50836549074659709</v>
      </c>
    </row>
    <row r="167" spans="1:14" x14ac:dyDescent="0.2">
      <c r="A167" s="2" t="s">
        <v>10</v>
      </c>
      <c r="B167" s="60">
        <v>0.59518595805548191</v>
      </c>
      <c r="C167" s="60">
        <v>0.57377923307985812</v>
      </c>
      <c r="D167" s="60">
        <v>0.44982349822267165</v>
      </c>
      <c r="E167" s="60">
        <v>0.58009185310672817</v>
      </c>
      <c r="F167" s="60">
        <v>0.57856341065355765</v>
      </c>
      <c r="G167" s="60">
        <v>0.54098953331249378</v>
      </c>
      <c r="H167" s="60">
        <v>0.69873885992405593</v>
      </c>
      <c r="I167" s="60">
        <v>0.67609002693398623</v>
      </c>
      <c r="J167" s="60">
        <v>0.65432428291988243</v>
      </c>
      <c r="K167" s="60">
        <v>0.58047586854858368</v>
      </c>
      <c r="L167" s="60">
        <v>0.72322374685267221</v>
      </c>
      <c r="M167" s="60">
        <v>0.6975188429266207</v>
      </c>
      <c r="N167" s="60">
        <v>0.6319419676411856</v>
      </c>
    </row>
    <row r="168" spans="1:14" x14ac:dyDescent="0.2">
      <c r="A168" s="2" t="s">
        <v>11</v>
      </c>
      <c r="B168" s="60">
        <v>0.76696954536496087</v>
      </c>
      <c r="C168" s="60">
        <v>0.47330874867759321</v>
      </c>
      <c r="D168" s="60">
        <v>0.5378717693218541</v>
      </c>
      <c r="E168" s="60">
        <v>0.71926110230279283</v>
      </c>
      <c r="F168" s="60">
        <v>0.53815229129880093</v>
      </c>
      <c r="G168" s="60">
        <v>0.68788126871381627</v>
      </c>
      <c r="H168" s="60">
        <v>0.65924538524108467</v>
      </c>
      <c r="I168" s="60">
        <v>0.65059429036436223</v>
      </c>
      <c r="J168" s="60">
        <v>1.2524946828651442</v>
      </c>
      <c r="K168" s="60">
        <v>0.82444714755661308</v>
      </c>
      <c r="L168" s="60">
        <v>0.84419626355604982</v>
      </c>
      <c r="M168" s="60">
        <v>0.63014833904191603</v>
      </c>
      <c r="N168" s="60">
        <v>0.7283033582134012</v>
      </c>
    </row>
    <row r="169" spans="1:14" x14ac:dyDescent="0.2">
      <c r="A169" s="2" t="s">
        <v>12</v>
      </c>
      <c r="B169" s="60">
        <v>0.47376355798191105</v>
      </c>
      <c r="C169" s="60">
        <v>0.3372116333438111</v>
      </c>
      <c r="D169" s="60">
        <v>0.30889319911798907</v>
      </c>
      <c r="E169" s="60">
        <v>0.44469969241483598</v>
      </c>
      <c r="F169" s="60">
        <v>0.33332711674005217</v>
      </c>
      <c r="G169" s="60">
        <v>0.33051154361318141</v>
      </c>
      <c r="H169" s="60">
        <v>0.42431066794701133</v>
      </c>
      <c r="I169" s="60">
        <v>0.40207512949266855</v>
      </c>
      <c r="J169" s="60">
        <v>0.44351752277132339</v>
      </c>
      <c r="K169" s="60">
        <v>0.34421280263740461</v>
      </c>
      <c r="L169" s="60">
        <v>0.41439074041392282</v>
      </c>
      <c r="M169" s="60">
        <v>0.3911864728186234</v>
      </c>
      <c r="N169" s="60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0.61191878727638527</v>
      </c>
      <c r="C172" s="60">
        <v>0.49829293132271529</v>
      </c>
      <c r="D172" s="60">
        <v>0.58126524502484833</v>
      </c>
      <c r="E172" s="60">
        <v>0.53818303922248645</v>
      </c>
      <c r="F172" s="60">
        <v>0.55546972118447469</v>
      </c>
      <c r="G172" s="60">
        <v>0.71196143633000308</v>
      </c>
      <c r="H172" s="60">
        <v>0.78928056199053476</v>
      </c>
      <c r="I172" s="60">
        <v>0.70632003494980666</v>
      </c>
      <c r="J172" s="60">
        <v>0.69230407863900911</v>
      </c>
      <c r="K172" s="60">
        <v>0.52360648737477011</v>
      </c>
      <c r="L172" s="60">
        <v>0.8881943346722232</v>
      </c>
      <c r="M172" s="60">
        <v>0.6453129260355347</v>
      </c>
      <c r="N172" s="60">
        <v>0.83585974816597097</v>
      </c>
    </row>
    <row r="173" spans="1:14" x14ac:dyDescent="0.2">
      <c r="A173" s="2" t="s">
        <v>5</v>
      </c>
      <c r="B173" s="60">
        <v>0.75048948616829136</v>
      </c>
      <c r="C173" s="60">
        <v>0.82216748696934205</v>
      </c>
      <c r="D173" s="60">
        <v>0.9258373982223207</v>
      </c>
      <c r="E173" s="60">
        <v>1.0234454089195948</v>
      </c>
      <c r="F173" s="60">
        <v>0.72804844190148932</v>
      </c>
      <c r="G173" s="60">
        <v>0.89538266552026624</v>
      </c>
      <c r="H173" s="60">
        <v>0.93585596333174292</v>
      </c>
      <c r="I173" s="60">
        <v>1.0104221922981762</v>
      </c>
      <c r="J173" s="60">
        <v>1.1900745225279148</v>
      </c>
      <c r="K173" s="60">
        <v>0.90580017804267121</v>
      </c>
      <c r="L173" s="60">
        <v>0.843707299393889</v>
      </c>
      <c r="M173" s="60">
        <v>0.84437065428342939</v>
      </c>
      <c r="N173" s="60">
        <v>0.96979176980793491</v>
      </c>
    </row>
    <row r="174" spans="1:14" x14ac:dyDescent="0.2">
      <c r="A174" s="2" t="s">
        <v>6</v>
      </c>
      <c r="B174" s="60">
        <v>0.97380788429641296</v>
      </c>
      <c r="C174" s="60">
        <v>1.0040333539526447</v>
      </c>
      <c r="D174" s="60">
        <v>1.0526951479215523</v>
      </c>
      <c r="E174" s="60">
        <v>1.1595953447826728</v>
      </c>
      <c r="F174" s="60">
        <v>1.029633917671896</v>
      </c>
      <c r="G174" s="60">
        <v>0.84286383977073731</v>
      </c>
      <c r="H174" s="60">
        <v>1.1828020509961958</v>
      </c>
      <c r="I174" s="60">
        <v>1.3715437771779113</v>
      </c>
      <c r="J174" s="60">
        <v>1.3597901782387989</v>
      </c>
      <c r="K174" s="60">
        <v>0.76622777225803995</v>
      </c>
      <c r="L174" s="60">
        <v>1.0796281787570705</v>
      </c>
      <c r="M174" s="60">
        <v>1.0237901083931553</v>
      </c>
      <c r="N174" s="60">
        <v>1.1931390775346677</v>
      </c>
    </row>
    <row r="175" spans="1:14" x14ac:dyDescent="0.2">
      <c r="A175" s="2" t="s">
        <v>78</v>
      </c>
      <c r="B175" s="60">
        <v>1.3084801264886707</v>
      </c>
      <c r="C175" s="60">
        <v>1.3813235743729471</v>
      </c>
      <c r="D175" s="60">
        <v>1.7739831275792295</v>
      </c>
      <c r="E175" s="60">
        <v>1.8167519050092082</v>
      </c>
      <c r="F175" s="60">
        <v>1.5937406713752729</v>
      </c>
      <c r="G175" s="60">
        <v>1.8237344618607438</v>
      </c>
      <c r="H175" s="60">
        <v>1.2987316809141032</v>
      </c>
      <c r="I175" s="60">
        <v>1.7879384690818372</v>
      </c>
      <c r="J175" s="60">
        <v>1.8675708557484758</v>
      </c>
      <c r="K175" s="60">
        <v>1.5305585880582313</v>
      </c>
      <c r="L175" s="60">
        <v>2.0354407512186321</v>
      </c>
      <c r="M175" s="60">
        <v>1.5652539925101845</v>
      </c>
      <c r="N175" s="60">
        <v>1.3281932948008082</v>
      </c>
    </row>
    <row r="176" spans="1:14" x14ac:dyDescent="0.2">
      <c r="A176" s="2" t="s">
        <v>7</v>
      </c>
      <c r="B176" s="60">
        <v>0.92308993258573202</v>
      </c>
      <c r="C176" s="60">
        <v>0.86165386572870195</v>
      </c>
      <c r="D176" s="60">
        <v>1.0890827341679297</v>
      </c>
      <c r="E176" s="60">
        <v>0.9540806746413304</v>
      </c>
      <c r="F176" s="60">
        <v>0.9108399510341989</v>
      </c>
      <c r="G176" s="60">
        <v>0.93676727451811959</v>
      </c>
      <c r="H176" s="60">
        <v>0.92722757610028095</v>
      </c>
      <c r="I176" s="60">
        <v>1.2179146755941248</v>
      </c>
      <c r="J176" s="60">
        <v>1.175328531820895</v>
      </c>
      <c r="K176" s="60">
        <v>1.0571059409231762</v>
      </c>
      <c r="L176" s="60">
        <v>1.0587133701157672</v>
      </c>
      <c r="M176" s="60">
        <v>1.3237431650279612</v>
      </c>
      <c r="N176" s="60">
        <v>1.0189491575313046</v>
      </c>
    </row>
    <row r="177" spans="1:14" x14ac:dyDescent="0.2">
      <c r="A177" s="2" t="s">
        <v>8</v>
      </c>
      <c r="B177" s="60">
        <v>0.43841042235862149</v>
      </c>
      <c r="C177" s="60">
        <v>0.37596745007762367</v>
      </c>
      <c r="D177" s="60">
        <v>0.39887746680143715</v>
      </c>
      <c r="E177" s="60">
        <v>0.36757128998194705</v>
      </c>
      <c r="F177" s="60">
        <v>0.37959452888541767</v>
      </c>
      <c r="G177" s="60">
        <v>0.43868174076293198</v>
      </c>
      <c r="H177" s="60">
        <v>0.29780580333584156</v>
      </c>
      <c r="I177" s="60">
        <v>0.44154931932062336</v>
      </c>
      <c r="J177" s="60">
        <v>0.3745423609681599</v>
      </c>
      <c r="K177" s="60">
        <v>0.24004510279930713</v>
      </c>
      <c r="L177" s="60">
        <v>0.39630106814360483</v>
      </c>
      <c r="M177" s="60">
        <v>0.45478853167557487</v>
      </c>
      <c r="N177" s="60">
        <v>0.27579637345028696</v>
      </c>
    </row>
    <row r="178" spans="1:14" x14ac:dyDescent="0.2">
      <c r="A178" s="2" t="s">
        <v>9</v>
      </c>
      <c r="B178" s="60">
        <v>0.58064835169900331</v>
      </c>
      <c r="C178" s="60">
        <v>0.82511936892778359</v>
      </c>
      <c r="D178" s="60">
        <v>0.83757993424890309</v>
      </c>
      <c r="E178" s="60">
        <v>0.96588676827733011</v>
      </c>
      <c r="F178" s="60">
        <v>0.65300193169048582</v>
      </c>
      <c r="G178" s="60">
        <v>0.82671274188883392</v>
      </c>
      <c r="H178" s="60">
        <v>0.64964963244642338</v>
      </c>
      <c r="I178" s="60">
        <v>0.82870288126539715</v>
      </c>
      <c r="J178" s="60">
        <v>0.90201810807430161</v>
      </c>
      <c r="K178" s="60">
        <v>0.84640158618626127</v>
      </c>
      <c r="L178" s="60">
        <v>0.7236187960842464</v>
      </c>
      <c r="M178" s="60">
        <v>0.90525290586053186</v>
      </c>
      <c r="N178" s="60">
        <v>0.62930037526443749</v>
      </c>
    </row>
    <row r="179" spans="1:14" x14ac:dyDescent="0.2">
      <c r="A179" s="2" t="s">
        <v>10</v>
      </c>
      <c r="B179" s="60">
        <v>0.63353617099430326</v>
      </c>
      <c r="C179" s="60">
        <v>0.74629308101163361</v>
      </c>
      <c r="D179" s="60">
        <v>0.62208496793359369</v>
      </c>
      <c r="E179" s="60">
        <v>0.64241215416722741</v>
      </c>
      <c r="F179" s="60">
        <v>0.53384804436644173</v>
      </c>
      <c r="G179" s="60">
        <v>0.50078667651572695</v>
      </c>
      <c r="H179" s="60">
        <v>0.6376206838698053</v>
      </c>
      <c r="I179" s="60">
        <v>0.69646085365141341</v>
      </c>
      <c r="J179" s="60">
        <v>0.96425045246696151</v>
      </c>
      <c r="K179" s="60">
        <v>0.60002783514278579</v>
      </c>
      <c r="L179" s="60">
        <v>0.71115638844555196</v>
      </c>
      <c r="M179" s="60">
        <v>0.58834377233829882</v>
      </c>
      <c r="N179" s="60">
        <v>0.53759024711181469</v>
      </c>
    </row>
    <row r="180" spans="1:14" x14ac:dyDescent="0.2">
      <c r="A180" s="2" t="s">
        <v>11</v>
      </c>
      <c r="B180" s="60">
        <v>0.49996186100399403</v>
      </c>
      <c r="C180" s="60">
        <v>0.60707096820248507</v>
      </c>
      <c r="D180" s="60">
        <v>0.58301557454094022</v>
      </c>
      <c r="E180" s="60">
        <v>0.67325715558459143</v>
      </c>
      <c r="F180" s="60">
        <v>0.74759365822145374</v>
      </c>
      <c r="G180" s="60">
        <v>0.87894143006042147</v>
      </c>
      <c r="H180" s="60">
        <v>0.78017001507146266</v>
      </c>
      <c r="I180" s="60">
        <v>0.99871942732303576</v>
      </c>
      <c r="J180" s="60">
        <v>3.548442764022528</v>
      </c>
      <c r="K180" s="60">
        <v>2.0263250341921744</v>
      </c>
      <c r="L180" s="60">
        <v>1.0773011092878622</v>
      </c>
      <c r="M180" s="60">
        <v>0.99932216518451922</v>
      </c>
      <c r="N180" s="60">
        <v>0.8110339789082015</v>
      </c>
    </row>
    <row r="181" spans="1:14" x14ac:dyDescent="0.2">
      <c r="A181" s="2" t="s">
        <v>12</v>
      </c>
      <c r="B181" s="60">
        <v>0.2566316802684393</v>
      </c>
      <c r="C181" s="60">
        <v>0.40672077945417306</v>
      </c>
      <c r="D181" s="60">
        <v>0.35475003744440892</v>
      </c>
      <c r="E181" s="60">
        <v>0.56454576342297202</v>
      </c>
      <c r="F181" s="60">
        <v>0.29084748580422271</v>
      </c>
      <c r="G181" s="60">
        <v>0.41141928462137978</v>
      </c>
      <c r="H181" s="60">
        <v>0.45902659256186673</v>
      </c>
      <c r="I181" s="60">
        <v>0.52170515890442093</v>
      </c>
      <c r="J181" s="60">
        <v>0.5791970172722396</v>
      </c>
      <c r="K181" s="60">
        <v>0.57773095860307211</v>
      </c>
      <c r="L181" s="60">
        <v>0.74232309270274899</v>
      </c>
      <c r="M181" s="60">
        <v>0.43900628259989272</v>
      </c>
      <c r="N181" s="60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0.78526460723896518</v>
      </c>
      <c r="C184" s="60">
        <v>0.55746906238891514</v>
      </c>
      <c r="D184" s="60">
        <v>0.58321359591296096</v>
      </c>
      <c r="E184" s="60">
        <v>0.60576194343168011</v>
      </c>
      <c r="F184" s="60">
        <v>0.9852417689444688</v>
      </c>
      <c r="G184" s="60">
        <v>0.76258988528552996</v>
      </c>
      <c r="H184" s="60">
        <v>1.0237514819100482</v>
      </c>
      <c r="I184" s="60">
        <v>0.83164743722928713</v>
      </c>
      <c r="J184" s="60">
        <v>0.76987203007603744</v>
      </c>
      <c r="K184" s="60">
        <v>0.64469228526529487</v>
      </c>
      <c r="L184" s="60">
        <v>0.62425398386027786</v>
      </c>
      <c r="M184" s="60">
        <v>0.68777452942386375</v>
      </c>
      <c r="N184" s="60">
        <v>0.64848925392869783</v>
      </c>
    </row>
    <row r="185" spans="1:14" x14ac:dyDescent="0.2">
      <c r="A185" s="2" t="s">
        <v>5</v>
      </c>
      <c r="B185" s="60">
        <v>0.78230278590637237</v>
      </c>
      <c r="C185" s="60">
        <v>0.96308809345367397</v>
      </c>
      <c r="D185" s="60">
        <v>1.0333438181727062</v>
      </c>
      <c r="E185" s="60">
        <v>0.99672054675527533</v>
      </c>
      <c r="F185" s="60">
        <v>0.96190395440491205</v>
      </c>
      <c r="G185" s="60">
        <v>0.88076866626464256</v>
      </c>
      <c r="H185" s="60">
        <v>0.97246325929957789</v>
      </c>
      <c r="I185" s="60">
        <v>0.99299878863908153</v>
      </c>
      <c r="J185" s="60">
        <v>1.5011205100743064</v>
      </c>
      <c r="K185" s="60">
        <v>1.3254438816356067</v>
      </c>
      <c r="L185" s="60">
        <v>1.0861886426528571</v>
      </c>
      <c r="M185" s="60">
        <v>1.3630431513509476</v>
      </c>
      <c r="N185" s="60">
        <v>1.2047066332692886</v>
      </c>
    </row>
    <row r="186" spans="1:14" x14ac:dyDescent="0.2">
      <c r="A186" s="2" t="s">
        <v>6</v>
      </c>
      <c r="B186" s="60">
        <v>1.3730639001208462</v>
      </c>
      <c r="C186" s="60">
        <v>0.92253486875207302</v>
      </c>
      <c r="D186" s="60">
        <v>1.1727991565074993</v>
      </c>
      <c r="E186" s="60">
        <v>1.0786986207229874</v>
      </c>
      <c r="F186" s="60">
        <v>0.83510621262811369</v>
      </c>
      <c r="G186" s="60">
        <v>0.97547966457080215</v>
      </c>
      <c r="H186" s="60">
        <v>1.4038792218822307</v>
      </c>
      <c r="I186" s="60">
        <v>1.189580546264805</v>
      </c>
      <c r="J186" s="60">
        <v>1.1707690322656803</v>
      </c>
      <c r="K186" s="60">
        <v>0.8575806590259144</v>
      </c>
      <c r="L186" s="60">
        <v>1.3863905618819896</v>
      </c>
      <c r="M186" s="60">
        <v>1.2986051532913643</v>
      </c>
      <c r="N186" s="60">
        <v>0.98456956897360304</v>
      </c>
    </row>
    <row r="187" spans="1:14" x14ac:dyDescent="0.2">
      <c r="A187" s="2" t="s">
        <v>78</v>
      </c>
      <c r="B187" s="60">
        <v>0.99502947358916594</v>
      </c>
      <c r="C187" s="60">
        <v>1.5787571014346578</v>
      </c>
      <c r="D187" s="60">
        <v>0.99278146501864761</v>
      </c>
      <c r="E187" s="60">
        <v>1.8112090696739502</v>
      </c>
      <c r="F187" s="60">
        <v>1.5685089244392285</v>
      </c>
      <c r="G187" s="60">
        <v>1.4522646872547751</v>
      </c>
      <c r="H187" s="60">
        <v>1.5801624165865054</v>
      </c>
      <c r="I187" s="60">
        <v>1.8961706725331384</v>
      </c>
      <c r="J187" s="60">
        <v>2.1045809562178404</v>
      </c>
      <c r="K187" s="60">
        <v>1.7581711375947757</v>
      </c>
      <c r="L187" s="60">
        <v>1.7998201189555667</v>
      </c>
      <c r="M187" s="60">
        <v>1.8719400614579926</v>
      </c>
      <c r="N187" s="60">
        <v>1.6999933163996113</v>
      </c>
    </row>
    <row r="188" spans="1:14" x14ac:dyDescent="0.2">
      <c r="A188" s="2" t="s">
        <v>7</v>
      </c>
      <c r="B188" s="60">
        <v>0.75913823149392834</v>
      </c>
      <c r="C188" s="60">
        <v>0.92569841174778311</v>
      </c>
      <c r="D188" s="60">
        <v>1.1340385856345698</v>
      </c>
      <c r="E188" s="60">
        <v>1.0535095548462894</v>
      </c>
      <c r="F188" s="60">
        <v>1.1609748348401667</v>
      </c>
      <c r="G188" s="60">
        <v>0.95451783126135348</v>
      </c>
      <c r="H188" s="60">
        <v>1.0254201196167674</v>
      </c>
      <c r="I188" s="60">
        <v>1.0707085826778546</v>
      </c>
      <c r="J188" s="60">
        <v>1.270102164832358</v>
      </c>
      <c r="K188" s="60">
        <v>1.0775218617764899</v>
      </c>
      <c r="L188" s="60">
        <v>1.1245812089198155</v>
      </c>
      <c r="M188" s="60">
        <v>1.2001663458244822</v>
      </c>
      <c r="N188" s="60">
        <v>1.0921535399636662</v>
      </c>
    </row>
    <row r="189" spans="1:14" x14ac:dyDescent="0.2">
      <c r="A189" s="2" t="s">
        <v>8</v>
      </c>
      <c r="B189" s="60">
        <v>0.50805479580329482</v>
      </c>
      <c r="C189" s="60">
        <v>0.29146886511158088</v>
      </c>
      <c r="D189" s="60">
        <v>0.31605062462000066</v>
      </c>
      <c r="E189" s="60">
        <v>0.49199043324094921</v>
      </c>
      <c r="F189" s="60">
        <v>0.37696379648165484</v>
      </c>
      <c r="G189" s="60">
        <v>0.39120619863211958</v>
      </c>
      <c r="H189" s="60">
        <v>0.39138183461490422</v>
      </c>
      <c r="I189" s="60">
        <v>0.41854665872140251</v>
      </c>
      <c r="J189" s="60">
        <v>0.4934531148015483</v>
      </c>
      <c r="K189" s="60">
        <v>0.44059580056205044</v>
      </c>
      <c r="L189" s="60">
        <v>0.3977541688165766</v>
      </c>
      <c r="M189" s="60">
        <v>0.60650893539870743</v>
      </c>
      <c r="N189" s="60">
        <v>0.66855371250900664</v>
      </c>
    </row>
    <row r="190" spans="1:14" x14ac:dyDescent="0.2">
      <c r="A190" s="2" t="s">
        <v>9</v>
      </c>
      <c r="B190" s="60">
        <v>0.62087472387302345</v>
      </c>
      <c r="C190" s="60">
        <v>0.76863067013881359</v>
      </c>
      <c r="D190" s="60">
        <v>0.80770022303682121</v>
      </c>
      <c r="E190" s="60">
        <v>0.61988897946999633</v>
      </c>
      <c r="F190" s="60">
        <v>0.62634889583712716</v>
      </c>
      <c r="G190" s="60">
        <v>0.56234355557375171</v>
      </c>
      <c r="H190" s="60">
        <v>0.75532291920871808</v>
      </c>
      <c r="I190" s="60">
        <v>0.95091294230482259</v>
      </c>
      <c r="J190" s="60">
        <v>0.91747942812348759</v>
      </c>
      <c r="K190" s="60">
        <v>0.96995153972312564</v>
      </c>
      <c r="L190" s="60">
        <v>0.81796340554926239</v>
      </c>
      <c r="M190" s="60">
        <v>0.98533392426847277</v>
      </c>
      <c r="N190" s="60">
        <v>0.79240594709416523</v>
      </c>
    </row>
    <row r="191" spans="1:14" x14ac:dyDescent="0.2">
      <c r="A191" s="2" t="s">
        <v>10</v>
      </c>
      <c r="B191" s="60">
        <v>0.48363549569883685</v>
      </c>
      <c r="C191" s="60">
        <v>0.52459745125024992</v>
      </c>
      <c r="D191" s="60">
        <v>0.67577473539725696</v>
      </c>
      <c r="E191" s="60">
        <v>0.65872319728772666</v>
      </c>
      <c r="F191" s="60">
        <v>0.73473319229229372</v>
      </c>
      <c r="G191" s="60">
        <v>0.79307771919187575</v>
      </c>
      <c r="H191" s="60">
        <v>0.68248679892883701</v>
      </c>
      <c r="I191" s="60">
        <v>0.90194040719666535</v>
      </c>
      <c r="J191" s="60">
        <v>1.0112601375090409</v>
      </c>
      <c r="K191" s="60">
        <v>0.91526414169588444</v>
      </c>
      <c r="L191" s="60">
        <v>0.71597157581931303</v>
      </c>
      <c r="M191" s="60">
        <v>0.86460193686996401</v>
      </c>
      <c r="N191" s="60">
        <v>0.63152460339247307</v>
      </c>
    </row>
    <row r="192" spans="1:14" x14ac:dyDescent="0.2">
      <c r="A192" s="2" t="s">
        <v>11</v>
      </c>
      <c r="B192" s="60">
        <v>0.89068090878953898</v>
      </c>
      <c r="C192" s="60">
        <v>1.0192009876699852</v>
      </c>
      <c r="D192" s="60">
        <v>1.3055442353087883</v>
      </c>
      <c r="E192" s="60">
        <v>1.3168770615452652</v>
      </c>
      <c r="F192" s="60">
        <v>1.0958253195348757</v>
      </c>
      <c r="G192" s="60">
        <v>1.1623209385355018</v>
      </c>
      <c r="H192" s="60">
        <v>1.5578403215193992</v>
      </c>
      <c r="I192" s="60">
        <v>1.0097330325981326</v>
      </c>
      <c r="J192" s="60">
        <v>1.2246682232738288</v>
      </c>
      <c r="K192" s="60">
        <v>1.2313281264954654</v>
      </c>
      <c r="L192" s="60">
        <v>1.1649034216932697</v>
      </c>
      <c r="M192" s="60">
        <v>1.6217793045471594</v>
      </c>
      <c r="N192" s="60">
        <v>1.0360588110226652</v>
      </c>
    </row>
    <row r="193" spans="1:14" x14ac:dyDescent="0.2">
      <c r="A193" s="2" t="s">
        <v>12</v>
      </c>
      <c r="B193" s="60">
        <v>0.4681270168166129</v>
      </c>
      <c r="C193" s="60">
        <v>0.39867671044278596</v>
      </c>
      <c r="D193" s="60">
        <v>0.58218226381452776</v>
      </c>
      <c r="E193" s="60">
        <v>0.47454110017962636</v>
      </c>
      <c r="F193" s="60">
        <v>0.54300303182878906</v>
      </c>
      <c r="G193" s="60">
        <v>0.52079767812567834</v>
      </c>
      <c r="H193" s="60">
        <v>0.71945819270025224</v>
      </c>
      <c r="I193" s="60">
        <v>0.58448505447873567</v>
      </c>
      <c r="J193" s="60">
        <v>0.65046339678683629</v>
      </c>
      <c r="K193" s="60">
        <v>0.54362726323382449</v>
      </c>
      <c r="L193" s="60">
        <v>0.51478277611773238</v>
      </c>
      <c r="M193" s="60">
        <v>0.7330615296919748</v>
      </c>
      <c r="N193" s="60">
        <v>0.58233652629573851</v>
      </c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>
        <v>1.5363996742949937</v>
      </c>
      <c r="K194" s="29">
        <v>1.3704652488111977</v>
      </c>
      <c r="L194" s="29">
        <v>1.2587919016509332</v>
      </c>
      <c r="M194" s="29">
        <v>1.5401788994772549</v>
      </c>
      <c r="N194" s="29">
        <v>1.2793212867568757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6" sqref="N18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6" width="8.88671875" style="4"/>
    <col min="107" max="107" width="15.21875" style="4" bestFit="1" customWidth="1"/>
    <col min="108" max="249" width="8.88671875" style="4"/>
    <col min="250" max="250" width="15.21875" style="4" bestFit="1" customWidth="1"/>
    <col min="251" max="362" width="8.88671875" style="4"/>
    <col min="363" max="363" width="15.21875" style="4" bestFit="1" customWidth="1"/>
    <col min="364" max="505" width="8.88671875" style="4"/>
    <col min="506" max="506" width="15.21875" style="4" bestFit="1" customWidth="1"/>
    <col min="507" max="618" width="8.88671875" style="4"/>
    <col min="619" max="619" width="15.21875" style="4" bestFit="1" customWidth="1"/>
    <col min="620" max="761" width="8.88671875" style="4"/>
    <col min="762" max="762" width="15.21875" style="4" bestFit="1" customWidth="1"/>
    <col min="763" max="874" width="8.88671875" style="4"/>
    <col min="875" max="875" width="15.21875" style="4" bestFit="1" customWidth="1"/>
    <col min="876" max="1017" width="8.88671875" style="4"/>
    <col min="1018" max="1018" width="15.21875" style="4" bestFit="1" customWidth="1"/>
    <col min="1019" max="1130" width="8.88671875" style="4"/>
    <col min="1131" max="1131" width="15.21875" style="4" bestFit="1" customWidth="1"/>
    <col min="1132" max="1273" width="8.88671875" style="4"/>
    <col min="1274" max="1274" width="15.21875" style="4" bestFit="1" customWidth="1"/>
    <col min="1275" max="1386" width="8.88671875" style="4"/>
    <col min="1387" max="1387" width="15.21875" style="4" bestFit="1" customWidth="1"/>
    <col min="1388" max="1529" width="8.88671875" style="4"/>
    <col min="1530" max="1530" width="15.21875" style="4" bestFit="1" customWidth="1"/>
    <col min="1531" max="1642" width="8.88671875" style="4"/>
    <col min="1643" max="1643" width="15.21875" style="4" bestFit="1" customWidth="1"/>
    <col min="1644" max="1785" width="8.88671875" style="4"/>
    <col min="1786" max="1786" width="15.21875" style="4" bestFit="1" customWidth="1"/>
    <col min="1787" max="1898" width="8.88671875" style="4"/>
    <col min="1899" max="1899" width="15.21875" style="4" bestFit="1" customWidth="1"/>
    <col min="1900" max="2041" width="8.88671875" style="4"/>
    <col min="2042" max="2042" width="15.21875" style="4" bestFit="1" customWidth="1"/>
    <col min="2043" max="2154" width="8.88671875" style="4"/>
    <col min="2155" max="2155" width="15.21875" style="4" bestFit="1" customWidth="1"/>
    <col min="2156" max="2297" width="8.88671875" style="4"/>
    <col min="2298" max="2298" width="15.21875" style="4" bestFit="1" customWidth="1"/>
    <col min="2299" max="2410" width="8.88671875" style="4"/>
    <col min="2411" max="2411" width="15.21875" style="4" bestFit="1" customWidth="1"/>
    <col min="2412" max="2553" width="8.88671875" style="4"/>
    <col min="2554" max="2554" width="15.21875" style="4" bestFit="1" customWidth="1"/>
    <col min="2555" max="2666" width="8.88671875" style="4"/>
    <col min="2667" max="2667" width="15.21875" style="4" bestFit="1" customWidth="1"/>
    <col min="2668" max="2809" width="8.88671875" style="4"/>
    <col min="2810" max="2810" width="15.21875" style="4" bestFit="1" customWidth="1"/>
    <col min="2811" max="2922" width="8.88671875" style="4"/>
    <col min="2923" max="2923" width="15.21875" style="4" bestFit="1" customWidth="1"/>
    <col min="2924" max="3065" width="8.88671875" style="4"/>
    <col min="3066" max="3066" width="15.21875" style="4" bestFit="1" customWidth="1"/>
    <col min="3067" max="3178" width="8.88671875" style="4"/>
    <col min="3179" max="3179" width="15.21875" style="4" bestFit="1" customWidth="1"/>
    <col min="3180" max="3321" width="8.88671875" style="4"/>
    <col min="3322" max="3322" width="15.21875" style="4" bestFit="1" customWidth="1"/>
    <col min="3323" max="3434" width="8.88671875" style="4"/>
    <col min="3435" max="3435" width="15.21875" style="4" bestFit="1" customWidth="1"/>
    <col min="3436" max="3577" width="8.88671875" style="4"/>
    <col min="3578" max="3578" width="15.21875" style="4" bestFit="1" customWidth="1"/>
    <col min="3579" max="3690" width="8.88671875" style="4"/>
    <col min="3691" max="3691" width="15.21875" style="4" bestFit="1" customWidth="1"/>
    <col min="3692" max="3833" width="8.88671875" style="4"/>
    <col min="3834" max="3834" width="15.21875" style="4" bestFit="1" customWidth="1"/>
    <col min="3835" max="3946" width="8.88671875" style="4"/>
    <col min="3947" max="3947" width="15.21875" style="4" bestFit="1" customWidth="1"/>
    <col min="3948" max="4089" width="8.88671875" style="4"/>
    <col min="4090" max="4090" width="15.21875" style="4" bestFit="1" customWidth="1"/>
    <col min="4091" max="4202" width="8.88671875" style="4"/>
    <col min="4203" max="4203" width="15.21875" style="4" bestFit="1" customWidth="1"/>
    <col min="4204" max="4345" width="8.88671875" style="4"/>
    <col min="4346" max="4346" width="15.21875" style="4" bestFit="1" customWidth="1"/>
    <col min="4347" max="4458" width="8.88671875" style="4"/>
    <col min="4459" max="4459" width="15.21875" style="4" bestFit="1" customWidth="1"/>
    <col min="4460" max="4601" width="8.88671875" style="4"/>
    <col min="4602" max="4602" width="15.21875" style="4" bestFit="1" customWidth="1"/>
    <col min="4603" max="4714" width="8.88671875" style="4"/>
    <col min="4715" max="4715" width="15.21875" style="4" bestFit="1" customWidth="1"/>
    <col min="4716" max="4857" width="8.88671875" style="4"/>
    <col min="4858" max="4858" width="15.21875" style="4" bestFit="1" customWidth="1"/>
    <col min="4859" max="4970" width="8.88671875" style="4"/>
    <col min="4971" max="4971" width="15.21875" style="4" bestFit="1" customWidth="1"/>
    <col min="4972" max="5113" width="8.88671875" style="4"/>
    <col min="5114" max="5114" width="15.21875" style="4" bestFit="1" customWidth="1"/>
    <col min="5115" max="5226" width="8.88671875" style="4"/>
    <col min="5227" max="5227" width="15.21875" style="4" bestFit="1" customWidth="1"/>
    <col min="5228" max="5369" width="8.88671875" style="4"/>
    <col min="5370" max="5370" width="15.21875" style="4" bestFit="1" customWidth="1"/>
    <col min="5371" max="5482" width="8.88671875" style="4"/>
    <col min="5483" max="5483" width="15.21875" style="4" bestFit="1" customWidth="1"/>
    <col min="5484" max="5625" width="8.88671875" style="4"/>
    <col min="5626" max="5626" width="15.21875" style="4" bestFit="1" customWidth="1"/>
    <col min="5627" max="5738" width="8.88671875" style="4"/>
    <col min="5739" max="5739" width="15.21875" style="4" bestFit="1" customWidth="1"/>
    <col min="5740" max="5881" width="8.88671875" style="4"/>
    <col min="5882" max="5882" width="15.21875" style="4" bestFit="1" customWidth="1"/>
    <col min="5883" max="5994" width="8.88671875" style="4"/>
    <col min="5995" max="5995" width="15.21875" style="4" bestFit="1" customWidth="1"/>
    <col min="5996" max="6137" width="8.88671875" style="4"/>
    <col min="6138" max="6138" width="15.21875" style="4" bestFit="1" customWidth="1"/>
    <col min="6139" max="6250" width="8.88671875" style="4"/>
    <col min="6251" max="6251" width="15.21875" style="4" bestFit="1" customWidth="1"/>
    <col min="6252" max="6393" width="8.88671875" style="4"/>
    <col min="6394" max="6394" width="15.21875" style="4" bestFit="1" customWidth="1"/>
    <col min="6395" max="6506" width="8.88671875" style="4"/>
    <col min="6507" max="6507" width="15.21875" style="4" bestFit="1" customWidth="1"/>
    <col min="6508" max="6649" width="8.88671875" style="4"/>
    <col min="6650" max="6650" width="15.21875" style="4" bestFit="1" customWidth="1"/>
    <col min="6651" max="6762" width="8.88671875" style="4"/>
    <col min="6763" max="6763" width="15.21875" style="4" bestFit="1" customWidth="1"/>
    <col min="6764" max="6905" width="8.88671875" style="4"/>
    <col min="6906" max="6906" width="15.21875" style="4" bestFit="1" customWidth="1"/>
    <col min="6907" max="7018" width="8.88671875" style="4"/>
    <col min="7019" max="7019" width="15.21875" style="4" bestFit="1" customWidth="1"/>
    <col min="7020" max="7161" width="8.88671875" style="4"/>
    <col min="7162" max="7162" width="15.21875" style="4" bestFit="1" customWidth="1"/>
    <col min="7163" max="7274" width="8.88671875" style="4"/>
    <col min="7275" max="7275" width="15.21875" style="4" bestFit="1" customWidth="1"/>
    <col min="7276" max="7417" width="8.88671875" style="4"/>
    <col min="7418" max="7418" width="15.21875" style="4" bestFit="1" customWidth="1"/>
    <col min="7419" max="7530" width="8.88671875" style="4"/>
    <col min="7531" max="7531" width="15.21875" style="4" bestFit="1" customWidth="1"/>
    <col min="7532" max="7673" width="8.88671875" style="4"/>
    <col min="7674" max="7674" width="15.21875" style="4" bestFit="1" customWidth="1"/>
    <col min="7675" max="7786" width="8.88671875" style="4"/>
    <col min="7787" max="7787" width="15.21875" style="4" bestFit="1" customWidth="1"/>
    <col min="7788" max="7929" width="8.88671875" style="4"/>
    <col min="7930" max="7930" width="15.21875" style="4" bestFit="1" customWidth="1"/>
    <col min="7931" max="8042" width="8.88671875" style="4"/>
    <col min="8043" max="8043" width="15.21875" style="4" bestFit="1" customWidth="1"/>
    <col min="8044" max="8185" width="8.88671875" style="4"/>
    <col min="8186" max="8186" width="15.21875" style="4" bestFit="1" customWidth="1"/>
    <col min="8187" max="8298" width="8.88671875" style="4"/>
    <col min="8299" max="8299" width="15.21875" style="4" bestFit="1" customWidth="1"/>
    <col min="8300" max="8441" width="8.88671875" style="4"/>
    <col min="8442" max="8442" width="15.21875" style="4" bestFit="1" customWidth="1"/>
    <col min="8443" max="8554" width="8.88671875" style="4"/>
    <col min="8555" max="8555" width="15.21875" style="4" bestFit="1" customWidth="1"/>
    <col min="8556" max="8697" width="8.88671875" style="4"/>
    <col min="8698" max="8698" width="15.21875" style="4" bestFit="1" customWidth="1"/>
    <col min="8699" max="8810" width="8.88671875" style="4"/>
    <col min="8811" max="8811" width="15.21875" style="4" bestFit="1" customWidth="1"/>
    <col min="8812" max="8953" width="8.88671875" style="4"/>
    <col min="8954" max="8954" width="15.21875" style="4" bestFit="1" customWidth="1"/>
    <col min="8955" max="9066" width="8.88671875" style="4"/>
    <col min="9067" max="9067" width="15.21875" style="4" bestFit="1" customWidth="1"/>
    <col min="9068" max="9209" width="8.88671875" style="4"/>
    <col min="9210" max="9210" width="15.21875" style="4" bestFit="1" customWidth="1"/>
    <col min="9211" max="9322" width="8.88671875" style="4"/>
    <col min="9323" max="9323" width="15.21875" style="4" bestFit="1" customWidth="1"/>
    <col min="9324" max="9465" width="8.88671875" style="4"/>
    <col min="9466" max="9466" width="15.21875" style="4" bestFit="1" customWidth="1"/>
    <col min="9467" max="9578" width="8.88671875" style="4"/>
    <col min="9579" max="9579" width="15.21875" style="4" bestFit="1" customWidth="1"/>
    <col min="9580" max="9721" width="8.88671875" style="4"/>
    <col min="9722" max="9722" width="15.21875" style="4" bestFit="1" customWidth="1"/>
    <col min="9723" max="9834" width="8.88671875" style="4"/>
    <col min="9835" max="9835" width="15.21875" style="4" bestFit="1" customWidth="1"/>
    <col min="9836" max="9977" width="8.88671875" style="4"/>
    <col min="9978" max="9978" width="15.21875" style="4" bestFit="1" customWidth="1"/>
    <col min="9979" max="10090" width="8.88671875" style="4"/>
    <col min="10091" max="10091" width="15.21875" style="4" bestFit="1" customWidth="1"/>
    <col min="10092" max="10233" width="8.88671875" style="4"/>
    <col min="10234" max="10234" width="15.21875" style="4" bestFit="1" customWidth="1"/>
    <col min="10235" max="10346" width="8.88671875" style="4"/>
    <col min="10347" max="10347" width="15.21875" style="4" bestFit="1" customWidth="1"/>
    <col min="10348" max="10489" width="8.88671875" style="4"/>
    <col min="10490" max="10490" width="15.21875" style="4" bestFit="1" customWidth="1"/>
    <col min="10491" max="10602" width="8.88671875" style="4"/>
    <col min="10603" max="10603" width="15.21875" style="4" bestFit="1" customWidth="1"/>
    <col min="10604" max="10745" width="8.88671875" style="4"/>
    <col min="10746" max="10746" width="15.21875" style="4" bestFit="1" customWidth="1"/>
    <col min="10747" max="10858" width="8.88671875" style="4"/>
    <col min="10859" max="10859" width="15.21875" style="4" bestFit="1" customWidth="1"/>
    <col min="10860" max="11001" width="8.88671875" style="4"/>
    <col min="11002" max="11002" width="15.21875" style="4" bestFit="1" customWidth="1"/>
    <col min="11003" max="11114" width="8.88671875" style="4"/>
    <col min="11115" max="11115" width="15.21875" style="4" bestFit="1" customWidth="1"/>
    <col min="11116" max="11257" width="8.88671875" style="4"/>
    <col min="11258" max="11258" width="15.21875" style="4" bestFit="1" customWidth="1"/>
    <col min="11259" max="11370" width="8.88671875" style="4"/>
    <col min="11371" max="11371" width="15.21875" style="4" bestFit="1" customWidth="1"/>
    <col min="11372" max="11513" width="8.88671875" style="4"/>
    <col min="11514" max="11514" width="15.21875" style="4" bestFit="1" customWidth="1"/>
    <col min="11515" max="11626" width="8.88671875" style="4"/>
    <col min="11627" max="11627" width="15.21875" style="4" bestFit="1" customWidth="1"/>
    <col min="11628" max="11769" width="8.88671875" style="4"/>
    <col min="11770" max="11770" width="15.21875" style="4" bestFit="1" customWidth="1"/>
    <col min="11771" max="11882" width="8.88671875" style="4"/>
    <col min="11883" max="11883" width="15.21875" style="4" bestFit="1" customWidth="1"/>
    <col min="11884" max="12025" width="8.88671875" style="4"/>
    <col min="12026" max="12026" width="15.21875" style="4" bestFit="1" customWidth="1"/>
    <col min="12027" max="12138" width="8.88671875" style="4"/>
    <col min="12139" max="12139" width="15.21875" style="4" bestFit="1" customWidth="1"/>
    <col min="12140" max="12281" width="8.88671875" style="4"/>
    <col min="12282" max="12282" width="15.21875" style="4" bestFit="1" customWidth="1"/>
    <col min="12283" max="12394" width="8.88671875" style="4"/>
    <col min="12395" max="12395" width="15.21875" style="4" bestFit="1" customWidth="1"/>
    <col min="12396" max="12537" width="8.88671875" style="4"/>
    <col min="12538" max="12538" width="15.21875" style="4" bestFit="1" customWidth="1"/>
    <col min="12539" max="12650" width="8.88671875" style="4"/>
    <col min="12651" max="12651" width="15.21875" style="4" bestFit="1" customWidth="1"/>
    <col min="12652" max="12793" width="8.88671875" style="4"/>
    <col min="12794" max="12794" width="15.21875" style="4" bestFit="1" customWidth="1"/>
    <col min="12795" max="12906" width="8.88671875" style="4"/>
    <col min="12907" max="12907" width="15.21875" style="4" bestFit="1" customWidth="1"/>
    <col min="12908" max="13049" width="8.88671875" style="4"/>
    <col min="13050" max="13050" width="15.21875" style="4" bestFit="1" customWidth="1"/>
    <col min="13051" max="13162" width="8.88671875" style="4"/>
    <col min="13163" max="13163" width="15.21875" style="4" bestFit="1" customWidth="1"/>
    <col min="13164" max="13305" width="8.88671875" style="4"/>
    <col min="13306" max="13306" width="15.21875" style="4" bestFit="1" customWidth="1"/>
    <col min="13307" max="13418" width="8.88671875" style="4"/>
    <col min="13419" max="13419" width="15.21875" style="4" bestFit="1" customWidth="1"/>
    <col min="13420" max="13561" width="8.88671875" style="4"/>
    <col min="13562" max="13562" width="15.21875" style="4" bestFit="1" customWidth="1"/>
    <col min="13563" max="13674" width="8.88671875" style="4"/>
    <col min="13675" max="13675" width="15.21875" style="4" bestFit="1" customWidth="1"/>
    <col min="13676" max="13817" width="8.88671875" style="4"/>
    <col min="13818" max="13818" width="15.21875" style="4" bestFit="1" customWidth="1"/>
    <col min="13819" max="13930" width="8.88671875" style="4"/>
    <col min="13931" max="13931" width="15.21875" style="4" bestFit="1" customWidth="1"/>
    <col min="13932" max="14073" width="8.88671875" style="4"/>
    <col min="14074" max="14074" width="15.21875" style="4" bestFit="1" customWidth="1"/>
    <col min="14075" max="14186" width="8.88671875" style="4"/>
    <col min="14187" max="14187" width="15.21875" style="4" bestFit="1" customWidth="1"/>
    <col min="14188" max="14329" width="8.88671875" style="4"/>
    <col min="14330" max="14330" width="15.21875" style="4" bestFit="1" customWidth="1"/>
    <col min="14331" max="14442" width="8.88671875" style="4"/>
    <col min="14443" max="14443" width="15.21875" style="4" bestFit="1" customWidth="1"/>
    <col min="14444" max="14585" width="8.88671875" style="4"/>
    <col min="14586" max="14586" width="15.21875" style="4" bestFit="1" customWidth="1"/>
    <col min="14587" max="14698" width="8.88671875" style="4"/>
    <col min="14699" max="14699" width="15.21875" style="4" bestFit="1" customWidth="1"/>
    <col min="14700" max="14841" width="8.88671875" style="4"/>
    <col min="14842" max="14842" width="15.21875" style="4" bestFit="1" customWidth="1"/>
    <col min="14843" max="14954" width="8.88671875" style="4"/>
    <col min="14955" max="14955" width="15.21875" style="4" bestFit="1" customWidth="1"/>
    <col min="14956" max="15097" width="8.88671875" style="4"/>
    <col min="15098" max="15098" width="15.21875" style="4" bestFit="1" customWidth="1"/>
    <col min="15099" max="15210" width="8.88671875" style="4"/>
    <col min="15211" max="15211" width="15.21875" style="4" bestFit="1" customWidth="1"/>
    <col min="15212" max="15353" width="8.88671875" style="4"/>
    <col min="15354" max="15354" width="15.21875" style="4" bestFit="1" customWidth="1"/>
    <col min="15355" max="15466" width="8.88671875" style="4"/>
    <col min="15467" max="15467" width="15.21875" style="4" bestFit="1" customWidth="1"/>
    <col min="15468" max="15609" width="8.88671875" style="4"/>
    <col min="15610" max="15610" width="15.21875" style="4" bestFit="1" customWidth="1"/>
    <col min="15611" max="15722" width="8.88671875" style="4"/>
    <col min="15723" max="15723" width="15.21875" style="4" bestFit="1" customWidth="1"/>
    <col min="15724" max="15865" width="8.88671875" style="4"/>
    <col min="15866" max="15866" width="15.21875" style="4" bestFit="1" customWidth="1"/>
    <col min="15867" max="15978" width="8.88671875" style="4"/>
    <col min="15979" max="15979" width="15.21875" style="4" bestFit="1" customWidth="1"/>
    <col min="15980" max="16121" width="8.88671875" style="4"/>
    <col min="16122" max="16122" width="15.21875" style="4" bestFit="1" customWidth="1"/>
    <col min="16123" max="16234" width="8.88671875" style="4"/>
    <col min="16235" max="16235" width="15.21875" style="4" bestFit="1" customWidth="1"/>
    <col min="16236" max="16384" width="8.88671875" style="4"/>
  </cols>
  <sheetData>
    <row r="1" spans="1:14" ht="29.25" customHeight="1" x14ac:dyDescent="0.2">
      <c r="A1" s="137" t="s">
        <v>185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0.7408625617675213</v>
      </c>
      <c r="I3" s="27">
        <v>0.7928866531680151</v>
      </c>
      <c r="J3" s="27">
        <v>1.0443827838121353</v>
      </c>
      <c r="K3" s="60">
        <v>0.8968362475415419</v>
      </c>
      <c r="L3" s="60">
        <v>0.88102592017349446</v>
      </c>
      <c r="M3" s="60">
        <v>0.91735848006289777</v>
      </c>
      <c r="N3" s="60">
        <f>AVERAGE(B172:N172)</f>
        <v>0.91167397829951702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1.7308664542799665</v>
      </c>
      <c r="I4" s="27">
        <v>1.9322413910238392</v>
      </c>
      <c r="J4" s="27">
        <v>1.7611880130341997</v>
      </c>
      <c r="K4" s="60">
        <v>1.825759417727796</v>
      </c>
      <c r="L4" s="60">
        <v>1.4436407932891429</v>
      </c>
      <c r="M4" s="60">
        <v>1.5208031853271216</v>
      </c>
      <c r="N4" s="60">
        <f t="shared" ref="N4:N13" si="0">AVERAGE(B173:N173)</f>
        <v>1.670972174721133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0.56833171091166179</v>
      </c>
      <c r="I5" s="27">
        <v>0.61620637339958151</v>
      </c>
      <c r="J5" s="27">
        <v>0.6347310265690228</v>
      </c>
      <c r="K5" s="60">
        <v>0.69737397800028533</v>
      </c>
      <c r="L5" s="60">
        <v>0.67415713245651432</v>
      </c>
      <c r="M5" s="60">
        <v>0.63363784242317334</v>
      </c>
      <c r="N5" s="60">
        <f t="shared" si="0"/>
        <v>0.53819470147196657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0.62304364322776773</v>
      </c>
      <c r="I6" s="27">
        <v>1.0447238023643164</v>
      </c>
      <c r="J6" s="27">
        <v>1.2528354263489305</v>
      </c>
      <c r="K6" s="60">
        <v>1.5457999620040075</v>
      </c>
      <c r="L6" s="60">
        <v>1.2256156013490245</v>
      </c>
      <c r="M6" s="60">
        <v>1.3822996909371055</v>
      </c>
      <c r="N6" s="60">
        <f t="shared" si="0"/>
        <v>1.4428854469236116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1.7018048330754969</v>
      </c>
      <c r="I7" s="27">
        <v>1.866104701874054</v>
      </c>
      <c r="J7" s="27">
        <v>1.8833453536674216</v>
      </c>
      <c r="K7" s="60">
        <v>1.7942587608728222</v>
      </c>
      <c r="L7" s="60">
        <v>1.7415703183746805</v>
      </c>
      <c r="M7" s="60">
        <v>1.7232162640902959</v>
      </c>
      <c r="N7" s="60">
        <f t="shared" si="0"/>
        <v>2.0113741785975474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1.6563031212489732</v>
      </c>
      <c r="I8" s="27">
        <v>1.059883436511925</v>
      </c>
      <c r="J8" s="27">
        <v>1.1787753477474954</v>
      </c>
      <c r="K8" s="60">
        <v>1.0809175673273228</v>
      </c>
      <c r="L8" s="60">
        <v>0.68327659324971657</v>
      </c>
      <c r="M8" s="60">
        <v>0.68649653189669635</v>
      </c>
      <c r="N8" s="60">
        <f t="shared" si="0"/>
        <v>0.77151249939678557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1.8059723693983476</v>
      </c>
      <c r="I9" s="27">
        <v>1.9118808157797567</v>
      </c>
      <c r="J9" s="27">
        <v>1.6912949783393039</v>
      </c>
      <c r="K9" s="60">
        <v>1.650146654101037</v>
      </c>
      <c r="L9" s="60">
        <v>0.9229002240423938</v>
      </c>
      <c r="M9" s="60">
        <v>1.0287056741667395</v>
      </c>
      <c r="N9" s="60">
        <f t="shared" si="0"/>
        <v>1.0541622326598759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1.0619113687828086</v>
      </c>
      <c r="I10" s="27">
        <v>1.0917244984037409</v>
      </c>
      <c r="J10" s="27">
        <v>1.0885527005591977</v>
      </c>
      <c r="K10" s="60">
        <v>1.1577506500141377</v>
      </c>
      <c r="L10" s="60">
        <v>0.64638470513461377</v>
      </c>
      <c r="M10" s="60">
        <v>0.55370314545591204</v>
      </c>
      <c r="N10" s="60">
        <f t="shared" si="0"/>
        <v>0.57636417931004391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1.5314919918763967</v>
      </c>
      <c r="I11" s="27">
        <v>1.6807598116651827</v>
      </c>
      <c r="J11" s="27">
        <v>1.4293480300291468</v>
      </c>
      <c r="K11" s="60">
        <v>1.2550617006466527</v>
      </c>
      <c r="L11" s="60">
        <v>1.3547271178285851</v>
      </c>
      <c r="M11" s="60">
        <v>1.5713734808159012</v>
      </c>
      <c r="N11" s="60">
        <f t="shared" si="0"/>
        <v>2.0174484117444127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1.6477154431394636</v>
      </c>
      <c r="I12" s="27">
        <v>1.3090636051435507</v>
      </c>
      <c r="J12" s="27">
        <v>1.0806751645362278</v>
      </c>
      <c r="K12" s="60">
        <v>1.0387995078391479</v>
      </c>
      <c r="L12" s="60">
        <v>0.84455714083097655</v>
      </c>
      <c r="M12" s="60">
        <v>0.74335417210250487</v>
      </c>
      <c r="N12" s="60">
        <f t="shared" si="0"/>
        <v>0.61182440268941707</v>
      </c>
    </row>
    <row r="13" spans="1:14" x14ac:dyDescent="0.2">
      <c r="A13" s="7" t="s">
        <v>79</v>
      </c>
      <c r="B13" s="134">
        <v>2.0260614979646165</v>
      </c>
      <c r="C13" s="134">
        <v>1.9415405023672963</v>
      </c>
      <c r="D13" s="132">
        <v>2.4738647102277307</v>
      </c>
      <c r="E13" s="134">
        <v>2.6362818583686565</v>
      </c>
      <c r="F13" s="134">
        <v>2.3230712520395094</v>
      </c>
      <c r="G13" s="134">
        <v>2.0239024171628097</v>
      </c>
      <c r="H13" s="134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1.7448655965488129</v>
      </c>
      <c r="C26" s="132">
        <v>1.6851559040560851</v>
      </c>
      <c r="D26" s="132">
        <v>1.657164782203953</v>
      </c>
      <c r="E26" s="132">
        <v>1.8383646513388037</v>
      </c>
      <c r="F26" s="132">
        <v>1.7430953467952399</v>
      </c>
      <c r="G26" s="132">
        <v>1.6021436212270679</v>
      </c>
      <c r="H26" s="132">
        <v>2.0047193791459215</v>
      </c>
      <c r="I26" s="132">
        <v>2.3562820272449265</v>
      </c>
      <c r="J26" s="132">
        <v>2.2982801270219291</v>
      </c>
      <c r="K26" s="132">
        <v>1.7207833179090279</v>
      </c>
      <c r="L26" s="132">
        <v>2.0139244456962366</v>
      </c>
      <c r="M26" s="132">
        <v>2.0531589402406709</v>
      </c>
      <c r="N26" s="132">
        <v>2.3582562000107394</v>
      </c>
    </row>
    <row r="27" spans="1:14" x14ac:dyDescent="0.2">
      <c r="A27" s="12" t="s">
        <v>32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2.1572411142691976</v>
      </c>
      <c r="C38" s="132">
        <v>1.8917263479270119</v>
      </c>
      <c r="D38" s="132">
        <v>1.7815519981576244</v>
      </c>
      <c r="E38" s="132">
        <v>1.9977871895821764</v>
      </c>
      <c r="F38" s="132">
        <v>1.9120507274242229</v>
      </c>
      <c r="G38" s="132">
        <v>1.5256084187917764</v>
      </c>
      <c r="H38" s="132">
        <v>2.0813328269602387</v>
      </c>
      <c r="I38" s="132">
        <v>2.4114148377466549</v>
      </c>
      <c r="J38" s="132">
        <v>2.5492963092503444</v>
      </c>
      <c r="K38" s="132">
        <v>1.6518217201581358</v>
      </c>
      <c r="L38" s="132">
        <v>2.0074316753939314</v>
      </c>
      <c r="M38" s="132">
        <v>2.5116194232309788</v>
      </c>
      <c r="N38" s="132">
        <v>1.8599168846477205</v>
      </c>
    </row>
    <row r="39" spans="1:14" x14ac:dyDescent="0.2">
      <c r="A39" s="12" t="s">
        <v>32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1.8807952979146627</v>
      </c>
      <c r="C50" s="132">
        <v>1.9064451826771496</v>
      </c>
      <c r="D50" s="132">
        <v>1.9348617291578165</v>
      </c>
      <c r="E50" s="132">
        <v>2.0415752789829043</v>
      </c>
      <c r="F50" s="132">
        <v>1.3775752636387182</v>
      </c>
      <c r="G50" s="132">
        <v>1.4095840225317851</v>
      </c>
      <c r="H50" s="132">
        <v>1.8303016233955063</v>
      </c>
      <c r="I50" s="132">
        <v>2.1588394350225535</v>
      </c>
      <c r="J50" s="132">
        <v>2.5135575217748212</v>
      </c>
      <c r="K50" s="132">
        <v>1.7656631041631385</v>
      </c>
      <c r="L50" s="132">
        <v>2.0867382960503456</v>
      </c>
      <c r="M50" s="132">
        <v>2.1884936979965914</v>
      </c>
      <c r="N50" s="132">
        <v>2.1455960774688592</v>
      </c>
    </row>
    <row r="51" spans="1:14" x14ac:dyDescent="0.2">
      <c r="A51" s="12" t="s">
        <v>32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1.9648551702432506</v>
      </c>
      <c r="C62" s="132">
        <v>2.5575323280854043</v>
      </c>
      <c r="D62" s="132">
        <v>2.1037183129163139</v>
      </c>
      <c r="E62" s="132">
        <v>2.8430720303582184</v>
      </c>
      <c r="F62" s="132">
        <v>2.0918339294202752</v>
      </c>
      <c r="G62" s="132">
        <v>1.9443167775945263</v>
      </c>
      <c r="H62" s="132">
        <v>2.45275990798417</v>
      </c>
      <c r="I62" s="132">
        <v>2.8629767854892521</v>
      </c>
      <c r="J62" s="132">
        <v>3.3644812962468968</v>
      </c>
      <c r="K62" s="132">
        <v>1.782696952653513</v>
      </c>
      <c r="L62" s="132">
        <v>2.7217945458323953</v>
      </c>
      <c r="M62" s="132">
        <v>2.7904234664787637</v>
      </c>
      <c r="N62" s="132">
        <v>2.6797797296575219</v>
      </c>
    </row>
    <row r="63" spans="1:14" x14ac:dyDescent="0.2">
      <c r="A63" s="12" t="s">
        <v>32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2.2236180976549207</v>
      </c>
      <c r="C74" s="132">
        <v>2.2758911638107762</v>
      </c>
      <c r="D74" s="132">
        <v>2.4409818123530655</v>
      </c>
      <c r="E74" s="132">
        <v>2.891394736616693</v>
      </c>
      <c r="F74" s="132">
        <v>2.5525374220490811</v>
      </c>
      <c r="G74" s="132">
        <v>2.0136489729908398</v>
      </c>
      <c r="H74" s="132">
        <v>3.0347726329345122</v>
      </c>
      <c r="I74" s="132">
        <v>3.1222263611979422</v>
      </c>
      <c r="J74" s="132">
        <v>3.400441113646238</v>
      </c>
      <c r="K74" s="132">
        <v>1.9487912794738307</v>
      </c>
      <c r="L74" s="132">
        <v>3.0264937723909036</v>
      </c>
      <c r="M74" s="132">
        <v>2.8559566995698198</v>
      </c>
      <c r="N74" s="132">
        <v>2.4849100941039097</v>
      </c>
    </row>
    <row r="75" spans="1:14" x14ac:dyDescent="0.2">
      <c r="A75" s="12" t="s">
        <v>32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2.2189832740934214</v>
      </c>
      <c r="C86" s="132">
        <v>2.3059099574240705</v>
      </c>
      <c r="D86" s="132">
        <v>2.191878827299</v>
      </c>
      <c r="E86" s="132">
        <v>2.4456351750617955</v>
      </c>
      <c r="F86" s="132">
        <v>2.2583769608053608</v>
      </c>
      <c r="G86" s="132">
        <v>1.8367982165763195</v>
      </c>
      <c r="H86" s="132">
        <v>2.4207497872966535</v>
      </c>
      <c r="I86" s="132">
        <v>2.8237730486573795</v>
      </c>
      <c r="J86" s="132">
        <v>2.8634679820181006</v>
      </c>
      <c r="K86" s="132">
        <v>1.5868263655458961</v>
      </c>
      <c r="L86" s="132">
        <v>2.2950227073396796</v>
      </c>
      <c r="M86" s="132">
        <v>2.7311764187614465</v>
      </c>
      <c r="N86" s="132">
        <v>2.2213275556344989</v>
      </c>
    </row>
    <row r="87" spans="1:14" x14ac:dyDescent="0.2">
      <c r="A87" s="12" t="s">
        <v>32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1.8234936012609353</v>
      </c>
      <c r="C98" s="132">
        <v>1.8706859301443757</v>
      </c>
      <c r="D98" s="132">
        <v>2.0172572015207635</v>
      </c>
      <c r="E98" s="132">
        <v>2.0416727263512868</v>
      </c>
      <c r="F98" s="132">
        <v>1.8607956977964051</v>
      </c>
      <c r="G98" s="132">
        <v>1.6031239182117147</v>
      </c>
      <c r="H98" s="132">
        <v>2.1286265424469057</v>
      </c>
      <c r="I98" s="132">
        <v>2.3181189851711537</v>
      </c>
      <c r="J98" s="132">
        <v>2.7021160080659854</v>
      </c>
      <c r="K98" s="132">
        <v>1.5359475475376918</v>
      </c>
      <c r="L98" s="132">
        <v>2.1746842890596554</v>
      </c>
      <c r="M98" s="132">
        <v>2.1581860601841178</v>
      </c>
      <c r="N98" s="132">
        <v>2.0760229153655381</v>
      </c>
    </row>
    <row r="99" spans="1:14" x14ac:dyDescent="0.2">
      <c r="A99" s="12" t="s">
        <v>32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0.47886591089195818</v>
      </c>
      <c r="C100" s="130">
        <v>0.6292054971208465</v>
      </c>
      <c r="D100" s="130">
        <v>0.67135654729390914</v>
      </c>
      <c r="E100" s="130">
        <v>0.65307198649487397</v>
      </c>
      <c r="F100" s="130">
        <v>0.67101293416908447</v>
      </c>
      <c r="G100" s="130">
        <v>0.66598300856351322</v>
      </c>
      <c r="H100" s="130">
        <v>0.74682561688125659</v>
      </c>
      <c r="I100" s="130">
        <v>0.90300015777208742</v>
      </c>
      <c r="J100" s="130">
        <v>1.0514418946764632</v>
      </c>
      <c r="K100" s="130">
        <v>0.5664061772612925</v>
      </c>
      <c r="L100" s="130">
        <v>0.7996921417746492</v>
      </c>
      <c r="M100" s="130">
        <v>1.0138209034301049</v>
      </c>
      <c r="N100" s="130">
        <v>0.78053052664773759</v>
      </c>
    </row>
    <row r="101" spans="1:14" x14ac:dyDescent="0.2">
      <c r="A101" s="2" t="s">
        <v>5</v>
      </c>
      <c r="B101" s="130">
        <v>1.3761803508879638</v>
      </c>
      <c r="C101" s="130">
        <v>1.5999805241695277</v>
      </c>
      <c r="D101" s="130">
        <v>1.4938569343957901</v>
      </c>
      <c r="E101" s="130">
        <v>1.8260478622584735</v>
      </c>
      <c r="F101" s="130">
        <v>1.3695929187476352</v>
      </c>
      <c r="G101" s="130">
        <v>1.6780068993319368</v>
      </c>
      <c r="H101" s="130">
        <v>1.9046200491255476</v>
      </c>
      <c r="I101" s="130">
        <v>1.8754206726289055</v>
      </c>
      <c r="J101" s="130">
        <v>2.4302636961653796</v>
      </c>
      <c r="K101" s="130">
        <v>1.2631785318780793</v>
      </c>
      <c r="L101" s="130">
        <v>1.9595136866738549</v>
      </c>
      <c r="M101" s="130">
        <v>1.9207337778957907</v>
      </c>
      <c r="N101" s="130">
        <v>1.8038680014806801</v>
      </c>
    </row>
    <row r="102" spans="1:14" x14ac:dyDescent="0.2">
      <c r="A102" s="2" t="s">
        <v>6</v>
      </c>
      <c r="B102" s="130">
        <v>0.56277552172092271</v>
      </c>
      <c r="C102" s="130">
        <v>0.4407232307035418</v>
      </c>
      <c r="D102" s="130">
        <v>0.62706313554395887</v>
      </c>
      <c r="E102" s="130">
        <v>0.64726312370286099</v>
      </c>
      <c r="F102" s="130">
        <v>0.51081192190808355</v>
      </c>
      <c r="G102" s="130">
        <v>0.47852733390226643</v>
      </c>
      <c r="H102" s="130">
        <v>0.40190744012265522</v>
      </c>
      <c r="I102" s="130">
        <v>0.6272245643793628</v>
      </c>
      <c r="J102" s="130">
        <v>0.86538504573817132</v>
      </c>
      <c r="K102" s="130">
        <v>0.28950772779684186</v>
      </c>
      <c r="L102" s="130">
        <v>0.59166236379484172</v>
      </c>
      <c r="M102" s="130">
        <v>0.62180142986496456</v>
      </c>
      <c r="N102" s="130">
        <v>0.72365940267313178</v>
      </c>
    </row>
    <row r="103" spans="1:14" x14ac:dyDescent="0.2">
      <c r="A103" s="2" t="s">
        <v>78</v>
      </c>
      <c r="B103" s="130">
        <v>0.850909470250091</v>
      </c>
      <c r="C103" s="130">
        <v>0.65751104132548477</v>
      </c>
      <c r="D103" s="130">
        <v>0.7559231388592913</v>
      </c>
      <c r="E103" s="130">
        <v>0.83238910983263992</v>
      </c>
      <c r="F103" s="130">
        <v>0.52930489728451136</v>
      </c>
      <c r="G103" s="130">
        <v>0.64200675448403643</v>
      </c>
      <c r="H103" s="130">
        <v>0.54854503925452391</v>
      </c>
      <c r="I103" s="130">
        <v>0.67475234854557442</v>
      </c>
      <c r="J103" s="130">
        <v>0.73903586761155715</v>
      </c>
      <c r="K103" s="130">
        <v>0.16180324931799461</v>
      </c>
      <c r="L103" s="130">
        <v>0.46941004783776563</v>
      </c>
      <c r="M103" s="130">
        <v>0.43746461949812243</v>
      </c>
      <c r="N103" s="130">
        <v>0.80051177785938776</v>
      </c>
    </row>
    <row r="104" spans="1:14" x14ac:dyDescent="0.2">
      <c r="A104" s="2" t="s">
        <v>7</v>
      </c>
      <c r="B104" s="130">
        <v>1.5445138294466254</v>
      </c>
      <c r="C104" s="130">
        <v>1.5947341022114543</v>
      </c>
      <c r="D104" s="130">
        <v>1.646827070516153</v>
      </c>
      <c r="E104" s="130">
        <v>1.4096812517157318</v>
      </c>
      <c r="F104" s="130">
        <v>1.3524689850689988</v>
      </c>
      <c r="G104" s="130">
        <v>1.6324187428210202</v>
      </c>
      <c r="H104" s="130">
        <v>2.0207604515118192</v>
      </c>
      <c r="I104" s="130">
        <v>2.0398260063851374</v>
      </c>
      <c r="J104" s="130">
        <v>1.9425801166182346</v>
      </c>
      <c r="K104" s="130">
        <v>1.2928912496692853</v>
      </c>
      <c r="L104" s="130">
        <v>2.0830414691370471</v>
      </c>
      <c r="M104" s="130">
        <v>1.9727947324186061</v>
      </c>
      <c r="N104" s="130">
        <v>1.5909248224613464</v>
      </c>
    </row>
    <row r="105" spans="1:14" x14ac:dyDescent="0.2">
      <c r="A105" s="2" t="s">
        <v>8</v>
      </c>
      <c r="B105" s="130">
        <v>1.3675721445422511</v>
      </c>
      <c r="C105" s="130">
        <v>1.6648431029918385</v>
      </c>
      <c r="D105" s="130">
        <v>1.6163351997101039</v>
      </c>
      <c r="E105" s="130">
        <v>1.7735723632884213</v>
      </c>
      <c r="F105" s="130">
        <v>0.9403340246431906</v>
      </c>
      <c r="G105" s="130">
        <v>1.3805497897065084</v>
      </c>
      <c r="H105" s="130">
        <v>1.6918816606334577</v>
      </c>
      <c r="I105" s="130">
        <v>2.2529350426885593</v>
      </c>
      <c r="J105" s="130">
        <v>2.3975439264212675</v>
      </c>
      <c r="K105" s="130">
        <v>2.0158548283633309</v>
      </c>
      <c r="L105" s="130">
        <v>1.9414030885148037</v>
      </c>
      <c r="M105" s="130">
        <v>1.5369659838331771</v>
      </c>
      <c r="N105" s="130">
        <v>0.95214942089974208</v>
      </c>
    </row>
    <row r="106" spans="1:14" x14ac:dyDescent="0.2">
      <c r="A106" s="2" t="s">
        <v>9</v>
      </c>
      <c r="B106" s="130">
        <v>1.3555008871334699</v>
      </c>
      <c r="C106" s="130">
        <v>1.2152801602896837</v>
      </c>
      <c r="D106" s="130">
        <v>1.7548443420971331</v>
      </c>
      <c r="E106" s="130">
        <v>1.8114035909207011</v>
      </c>
      <c r="F106" s="130">
        <v>0.84131420416024838</v>
      </c>
      <c r="G106" s="130">
        <v>1.2952000916713367</v>
      </c>
      <c r="H106" s="130">
        <v>2.1118679893530903</v>
      </c>
      <c r="I106" s="130">
        <v>2.5604661416683285</v>
      </c>
      <c r="J106" s="130">
        <v>2.6116341145322508</v>
      </c>
      <c r="K106" s="130">
        <v>1.8334781257080515</v>
      </c>
      <c r="L106" s="130">
        <v>2.3797494038016751</v>
      </c>
      <c r="M106" s="130">
        <v>2.2728888023095521</v>
      </c>
      <c r="N106" s="130">
        <v>1.4340129485329989</v>
      </c>
    </row>
    <row r="107" spans="1:14" x14ac:dyDescent="0.2">
      <c r="A107" s="2" t="s">
        <v>10</v>
      </c>
      <c r="B107" s="130">
        <v>0.62675550651363032</v>
      </c>
      <c r="C107" s="130">
        <v>0.90002571295027778</v>
      </c>
      <c r="D107" s="130">
        <v>0.85057363429684152</v>
      </c>
      <c r="E107" s="130">
        <v>0.96945065136472053</v>
      </c>
      <c r="F107" s="130">
        <v>0.64655699584810478</v>
      </c>
      <c r="G107" s="130">
        <v>0.74349048011968044</v>
      </c>
      <c r="H107" s="130">
        <v>1.456234032104339</v>
      </c>
      <c r="I107" s="130">
        <v>1.5251415290248875</v>
      </c>
      <c r="J107" s="130">
        <v>1.71895198809713</v>
      </c>
      <c r="K107" s="130">
        <v>0.69159345769529601</v>
      </c>
      <c r="L107" s="130">
        <v>1.3573296937560837</v>
      </c>
      <c r="M107" s="130">
        <v>1.393058477495126</v>
      </c>
      <c r="N107" s="130">
        <v>0.92568563491039235</v>
      </c>
    </row>
    <row r="108" spans="1:14" x14ac:dyDescent="0.2">
      <c r="A108" s="2" t="s">
        <v>11</v>
      </c>
      <c r="B108" s="130">
        <v>0.99270224753364644</v>
      </c>
      <c r="C108" s="130">
        <v>1.2951451838722932</v>
      </c>
      <c r="D108" s="130">
        <v>1.5886845575686266</v>
      </c>
      <c r="E108" s="130">
        <v>1.4598034928632693</v>
      </c>
      <c r="F108" s="130">
        <v>1.0885692820448405</v>
      </c>
      <c r="G108" s="130">
        <v>0.94555416185734842</v>
      </c>
      <c r="H108" s="130">
        <v>1.5130941512739859</v>
      </c>
      <c r="I108" s="130">
        <v>2.2722148719337945</v>
      </c>
      <c r="J108" s="130">
        <v>1.8727675885961332</v>
      </c>
      <c r="K108" s="130">
        <v>1.7595186713952238</v>
      </c>
      <c r="L108" s="130">
        <v>1.7414984213468649</v>
      </c>
      <c r="M108" s="130">
        <v>2.0631394638072287</v>
      </c>
      <c r="N108" s="130">
        <v>1.3167038002999014</v>
      </c>
    </row>
    <row r="109" spans="1:14" x14ac:dyDescent="0.2">
      <c r="A109" s="2" t="s">
        <v>12</v>
      </c>
      <c r="B109" s="130">
        <v>1.4517420623176225</v>
      </c>
      <c r="C109" s="130">
        <v>1.3096119998068563</v>
      </c>
      <c r="D109" s="130">
        <v>1.1836049949226695</v>
      </c>
      <c r="E109" s="130">
        <v>2.0715298871661556</v>
      </c>
      <c r="F109" s="130">
        <v>1.4746050711651861</v>
      </c>
      <c r="G109" s="130">
        <v>1.1924890941898667</v>
      </c>
      <c r="H109" s="130">
        <v>1.6617731764257488</v>
      </c>
      <c r="I109" s="130">
        <v>1.9558202019001651</v>
      </c>
      <c r="J109" s="130">
        <v>2.2282101898843401</v>
      </c>
      <c r="K109" s="130">
        <v>1.2177197647673239</v>
      </c>
      <c r="L109" s="130">
        <v>2.0425254701886342</v>
      </c>
      <c r="M109" s="130">
        <v>1.9532182445878536</v>
      </c>
      <c r="N109" s="130">
        <v>1.6774506034906054</v>
      </c>
    </row>
    <row r="110" spans="1:14" x14ac:dyDescent="0.2">
      <c r="A110" s="7" t="s">
        <v>79</v>
      </c>
      <c r="B110" s="131">
        <v>1.5846371142527467</v>
      </c>
      <c r="C110" s="131">
        <v>1.7682394625564193</v>
      </c>
      <c r="D110" s="131">
        <v>1.8158406900588488</v>
      </c>
      <c r="E110" s="131">
        <v>2.0308477502295652</v>
      </c>
      <c r="F110" s="131">
        <v>1.4566722945977588</v>
      </c>
      <c r="G110" s="131">
        <v>1.6341384284131806</v>
      </c>
      <c r="H110" s="131">
        <v>2.1907552684470772</v>
      </c>
      <c r="I110" s="131">
        <v>2.5396885089405359</v>
      </c>
      <c r="J110" s="131">
        <v>2.7079309946681356</v>
      </c>
      <c r="K110" s="131">
        <v>1.7009359222389726</v>
      </c>
      <c r="L110" s="131">
        <v>2.3533565039761086</v>
      </c>
      <c r="M110" s="131">
        <v>2.3192242351920029</v>
      </c>
      <c r="N110" s="131">
        <v>1.8076632083154998</v>
      </c>
    </row>
    <row r="111" spans="1:14" x14ac:dyDescent="0.2">
      <c r="A111" s="12" t="s">
        <v>32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60">
        <v>0.68929871036679558</v>
      </c>
      <c r="C112" s="60">
        <v>0.75993824761654061</v>
      </c>
      <c r="D112" s="60">
        <v>0.75311210622798264</v>
      </c>
      <c r="E112" s="60">
        <v>1.013409221013978</v>
      </c>
      <c r="F112" s="60">
        <v>0.78517989353763085</v>
      </c>
      <c r="G112" s="60">
        <v>0.71047950137675642</v>
      </c>
      <c r="H112" s="60">
        <v>0.89375376713510768</v>
      </c>
      <c r="I112" s="60">
        <v>0.94968454249462475</v>
      </c>
      <c r="J112" s="60">
        <v>0.99073937278535951</v>
      </c>
      <c r="K112" s="60">
        <v>0.57854935266765928</v>
      </c>
      <c r="L112" s="60">
        <v>0.74043657678689279</v>
      </c>
      <c r="M112" s="60">
        <v>0.73676641586181901</v>
      </c>
      <c r="N112" s="60">
        <v>0.70617878331304951</v>
      </c>
    </row>
    <row r="113" spans="1:14" x14ac:dyDescent="0.2">
      <c r="A113" s="2" t="s">
        <v>5</v>
      </c>
      <c r="B113" s="60">
        <v>1.4825272119179083</v>
      </c>
      <c r="C113" s="60">
        <v>1.7768774357010457</v>
      </c>
      <c r="D113" s="60">
        <v>1.8648679343274992</v>
      </c>
      <c r="E113" s="60">
        <v>1.9125844540112098</v>
      </c>
      <c r="F113" s="60">
        <v>1.703801728086578</v>
      </c>
      <c r="G113" s="60">
        <v>1.8480095081769292</v>
      </c>
      <c r="H113" s="60">
        <v>2.4619591628597099</v>
      </c>
      <c r="I113" s="60">
        <v>2.1408096553807958</v>
      </c>
      <c r="J113" s="60">
        <v>1.9528975308436358</v>
      </c>
      <c r="K113" s="60">
        <v>1.4908622017583824</v>
      </c>
      <c r="L113" s="60">
        <v>1.9158564414939931</v>
      </c>
      <c r="M113" s="60">
        <v>2.4691959617917369</v>
      </c>
      <c r="N113" s="60">
        <v>2.0988888569604853</v>
      </c>
    </row>
    <row r="114" spans="1:14" x14ac:dyDescent="0.2">
      <c r="A114" s="2" t="s">
        <v>6</v>
      </c>
      <c r="B114" s="60">
        <v>0.49450741562717493</v>
      </c>
      <c r="C114" s="60">
        <v>0.56653688526763624</v>
      </c>
      <c r="D114" s="60">
        <v>0.6035610403054319</v>
      </c>
      <c r="E114" s="60">
        <v>0.57827263603296597</v>
      </c>
      <c r="F114" s="60">
        <v>0.39948259446512058</v>
      </c>
      <c r="G114" s="60">
        <v>0.53922064566673988</v>
      </c>
      <c r="H114" s="60">
        <v>0.58038786083075422</v>
      </c>
      <c r="I114" s="60">
        <v>0.66692419203751285</v>
      </c>
      <c r="J114" s="60">
        <v>0.74589063028531832</v>
      </c>
      <c r="K114" s="60">
        <v>0.44881992073147625</v>
      </c>
      <c r="L114" s="60">
        <v>0.73230931707143743</v>
      </c>
      <c r="M114" s="60">
        <v>0.92380475527886663</v>
      </c>
      <c r="N114" s="60">
        <v>0.73096496059412353</v>
      </c>
    </row>
    <row r="115" spans="1:14" x14ac:dyDescent="0.2">
      <c r="A115" s="2" t="s">
        <v>78</v>
      </c>
      <c r="B115" s="60">
        <v>0.64277175201420533</v>
      </c>
      <c r="C115" s="60">
        <v>0.83138763807949445</v>
      </c>
      <c r="D115" s="60">
        <v>1.1130182696053783</v>
      </c>
      <c r="E115" s="60">
        <v>1.1891964282342666</v>
      </c>
      <c r="F115" s="60">
        <v>0.42641465011936397</v>
      </c>
      <c r="G115" s="60">
        <v>0.78360886422684572</v>
      </c>
      <c r="H115" s="60">
        <v>1.2673984710172252</v>
      </c>
      <c r="I115" s="60">
        <v>1.2068537182614492</v>
      </c>
      <c r="J115" s="60">
        <v>0.88900494482265557</v>
      </c>
      <c r="K115" s="60">
        <v>0.79428447594148821</v>
      </c>
      <c r="L115" s="60">
        <v>1.3960934835244245</v>
      </c>
      <c r="M115" s="60">
        <v>1.5939816773245656</v>
      </c>
      <c r="N115" s="60">
        <v>1.4473950575647514</v>
      </c>
    </row>
    <row r="116" spans="1:14" x14ac:dyDescent="0.2">
      <c r="A116" s="2" t="s">
        <v>7</v>
      </c>
      <c r="B116" s="60">
        <v>2.0490939972241051</v>
      </c>
      <c r="C116" s="60">
        <v>1.9770762222944711</v>
      </c>
      <c r="D116" s="60">
        <v>1.9656835516875404</v>
      </c>
      <c r="E116" s="60">
        <v>1.9747934113438106</v>
      </c>
      <c r="F116" s="60">
        <v>1.5724082940210451</v>
      </c>
      <c r="G116" s="60">
        <v>1.5977597251189302</v>
      </c>
      <c r="H116" s="60">
        <v>2.4327530559747927</v>
      </c>
      <c r="I116" s="60">
        <v>1.9388726377355709</v>
      </c>
      <c r="J116" s="60">
        <v>1.5670175262769845</v>
      </c>
      <c r="K116" s="60">
        <v>1.4482460177720391</v>
      </c>
      <c r="L116" s="60">
        <v>1.8729138666072913</v>
      </c>
      <c r="M116" s="60">
        <v>2.1862123572238943</v>
      </c>
      <c r="N116" s="60">
        <v>1.6765304610822263</v>
      </c>
    </row>
    <row r="117" spans="1:14" x14ac:dyDescent="0.2">
      <c r="A117" s="2" t="s">
        <v>8</v>
      </c>
      <c r="B117" s="60">
        <v>1.0463823707556088</v>
      </c>
      <c r="C117" s="60">
        <v>1.04445651191776</v>
      </c>
      <c r="D117" s="60">
        <v>0.73070859712812641</v>
      </c>
      <c r="E117" s="60">
        <v>0.72609150693141622</v>
      </c>
      <c r="F117" s="60">
        <v>0.84576283425006338</v>
      </c>
      <c r="G117" s="60">
        <v>1.4965870383403477</v>
      </c>
      <c r="H117" s="60">
        <v>1.2513125745319709</v>
      </c>
      <c r="I117" s="60">
        <v>1.1202600428813216</v>
      </c>
      <c r="J117" s="60">
        <v>1.2295949799397601</v>
      </c>
      <c r="K117" s="60">
        <v>0.68018233979873344</v>
      </c>
      <c r="L117" s="60">
        <v>0.91850795860323764</v>
      </c>
      <c r="M117" s="60">
        <v>1.4166605779718768</v>
      </c>
      <c r="N117" s="60">
        <v>1.271977341604801</v>
      </c>
    </row>
    <row r="118" spans="1:14" x14ac:dyDescent="0.2">
      <c r="A118" s="2" t="s">
        <v>9</v>
      </c>
      <c r="B118" s="60">
        <v>1.1998178979058451</v>
      </c>
      <c r="C118" s="60">
        <v>1.6491297417850141</v>
      </c>
      <c r="D118" s="60">
        <v>2.0733848227734732</v>
      </c>
      <c r="E118" s="60">
        <v>2.2865394979263769</v>
      </c>
      <c r="F118" s="60">
        <v>1.6170414647048226</v>
      </c>
      <c r="G118" s="60">
        <v>1.5640051143163696</v>
      </c>
      <c r="H118" s="60">
        <v>2.0373276817479038</v>
      </c>
      <c r="I118" s="60">
        <v>2.0970860945501038</v>
      </c>
      <c r="J118" s="60">
        <v>2.0668543583418248</v>
      </c>
      <c r="K118" s="60">
        <v>1.1265166882888167</v>
      </c>
      <c r="L118" s="60">
        <v>2.5103864347656746</v>
      </c>
      <c r="M118" s="60">
        <v>2.4540732816780881</v>
      </c>
      <c r="N118" s="60">
        <v>2.1722875263525232</v>
      </c>
    </row>
    <row r="119" spans="1:14" x14ac:dyDescent="0.2">
      <c r="A119" s="2" t="s">
        <v>10</v>
      </c>
      <c r="B119" s="60">
        <v>1.0064298877995856</v>
      </c>
      <c r="C119" s="60">
        <v>1.1810583836573638</v>
      </c>
      <c r="D119" s="60">
        <v>1.2360800352603736</v>
      </c>
      <c r="E119" s="60">
        <v>1.2585467768029606</v>
      </c>
      <c r="F119" s="60">
        <v>0.93618497497551267</v>
      </c>
      <c r="G119" s="60">
        <v>0.79232568913146473</v>
      </c>
      <c r="H119" s="60">
        <v>1.089993262422448</v>
      </c>
      <c r="I119" s="60">
        <v>1.2940999852305897</v>
      </c>
      <c r="J119" s="60">
        <v>1.0678453539912116</v>
      </c>
      <c r="K119" s="60">
        <v>0.53604715842769757</v>
      </c>
      <c r="L119" s="60">
        <v>1.1284103717736613</v>
      </c>
      <c r="M119" s="60">
        <v>1.2177824827579915</v>
      </c>
      <c r="N119" s="60">
        <v>1.4476141170177694</v>
      </c>
    </row>
    <row r="120" spans="1:14" x14ac:dyDescent="0.2">
      <c r="A120" s="2" t="s">
        <v>11</v>
      </c>
      <c r="B120" s="60">
        <v>1.3481666193727904</v>
      </c>
      <c r="C120" s="60">
        <v>1.5211475953698574</v>
      </c>
      <c r="D120" s="60">
        <v>1.4496482135168804</v>
      </c>
      <c r="E120" s="60">
        <v>2.2279423956287019</v>
      </c>
      <c r="F120" s="60">
        <v>1.7051941324873994</v>
      </c>
      <c r="G120" s="60">
        <v>1.1255830994076348</v>
      </c>
      <c r="H120" s="60">
        <v>1.7740633175071068</v>
      </c>
      <c r="I120" s="60">
        <v>1.7054170867339664</v>
      </c>
      <c r="J120" s="60">
        <v>1.7393042019512954</v>
      </c>
      <c r="K120" s="60">
        <v>1.3553853521294101</v>
      </c>
      <c r="L120" s="60">
        <v>1.5964763200082324</v>
      </c>
      <c r="M120" s="60">
        <v>2.4155415292837077</v>
      </c>
      <c r="N120" s="60">
        <v>1.8860076882503911</v>
      </c>
    </row>
    <row r="121" spans="1:14" x14ac:dyDescent="0.2">
      <c r="A121" s="2" t="s">
        <v>12</v>
      </c>
      <c r="B121" s="60">
        <v>1.1972074485406043</v>
      </c>
      <c r="C121" s="60">
        <v>1.6286411720871339</v>
      </c>
      <c r="D121" s="60">
        <v>1.6564377315804393</v>
      </c>
      <c r="E121" s="60">
        <v>1.3050688794675622</v>
      </c>
      <c r="F121" s="60">
        <v>0.85240874367340247</v>
      </c>
      <c r="G121" s="60">
        <v>0.83636428579049849</v>
      </c>
      <c r="H121" s="60">
        <v>1.4303841036728251</v>
      </c>
      <c r="I121" s="60">
        <v>1.6159105473675996</v>
      </c>
      <c r="J121" s="60">
        <v>1.4408139178256683</v>
      </c>
      <c r="K121" s="60">
        <v>0.79407785612264625</v>
      </c>
      <c r="L121" s="60">
        <v>1.4176811901074995</v>
      </c>
      <c r="M121" s="60">
        <v>1.306568709902038</v>
      </c>
      <c r="N121" s="60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1" t="s">
        <v>143</v>
      </c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1:14" s="34" customFormat="1" x14ac:dyDescent="0.2">
      <c r="A124" s="2" t="s">
        <v>4</v>
      </c>
      <c r="B124" s="60">
        <v>0.72316192093373211</v>
      </c>
      <c r="C124" s="60">
        <v>0.68821616863247392</v>
      </c>
      <c r="D124" s="60">
        <v>0.65603480446316276</v>
      </c>
      <c r="E124" s="60">
        <v>0.89488846863455507</v>
      </c>
      <c r="F124" s="60">
        <v>1.0201640700815044</v>
      </c>
      <c r="G124" s="60">
        <v>0.652036971218795</v>
      </c>
      <c r="H124" s="60">
        <v>0.8944588082528071</v>
      </c>
      <c r="I124" s="60">
        <v>0.91134947451307724</v>
      </c>
      <c r="J124" s="60">
        <v>0.83489681030549079</v>
      </c>
      <c r="K124" s="60">
        <v>0.8199290241688324</v>
      </c>
      <c r="L124" s="60">
        <v>1.8482127169691243</v>
      </c>
      <c r="M124" s="60">
        <v>1.9909015284915377</v>
      </c>
      <c r="N124" s="60">
        <v>1.6427254228926653</v>
      </c>
    </row>
    <row r="125" spans="1:14" s="34" customFormat="1" x14ac:dyDescent="0.2">
      <c r="A125" s="2" t="s">
        <v>5</v>
      </c>
      <c r="B125" s="60">
        <v>1.9213963166646835</v>
      </c>
      <c r="C125" s="60">
        <v>1.7926961426429422</v>
      </c>
      <c r="D125" s="60">
        <v>1.7434358192247785</v>
      </c>
      <c r="E125" s="60">
        <v>1.8701431853085388</v>
      </c>
      <c r="F125" s="60">
        <v>2.0372736914075524</v>
      </c>
      <c r="G125" s="60">
        <v>1.5595318430925005</v>
      </c>
      <c r="H125" s="60">
        <v>1.7912767619011731</v>
      </c>
      <c r="I125" s="60">
        <v>2.1271923291416996</v>
      </c>
      <c r="J125" s="60">
        <v>2.0382657282316643</v>
      </c>
      <c r="K125" s="60">
        <v>1.153899119155156</v>
      </c>
      <c r="L125" s="60">
        <v>1.6589221319303071</v>
      </c>
      <c r="M125" s="60">
        <v>1.3833775378665543</v>
      </c>
      <c r="N125" s="60">
        <v>1.8180335628770443</v>
      </c>
    </row>
    <row r="126" spans="1:14" s="34" customFormat="1" x14ac:dyDescent="0.2">
      <c r="A126" s="2" t="s">
        <v>6</v>
      </c>
      <c r="B126" s="60">
        <v>0.68969860237926017</v>
      </c>
      <c r="C126" s="60">
        <v>0.656307458807877</v>
      </c>
      <c r="D126" s="60">
        <v>0.64165349973528851</v>
      </c>
      <c r="E126" s="60">
        <v>0.61934668492045564</v>
      </c>
      <c r="F126" s="60">
        <v>0.45309672218647723</v>
      </c>
      <c r="G126" s="60">
        <v>0.48565929937397367</v>
      </c>
      <c r="H126" s="60">
        <v>0.65866066878381346</v>
      </c>
      <c r="I126" s="60">
        <v>0.75363033746981767</v>
      </c>
      <c r="J126" s="60">
        <v>0.82536602930880676</v>
      </c>
      <c r="K126" s="60">
        <v>0.49447506552347953</v>
      </c>
      <c r="L126" s="60">
        <v>0.69609448228097826</v>
      </c>
      <c r="M126" s="60">
        <v>0.62892228075014334</v>
      </c>
      <c r="N126" s="60">
        <v>0.64859221387692401</v>
      </c>
    </row>
    <row r="127" spans="1:14" s="34" customFormat="1" x14ac:dyDescent="0.2">
      <c r="A127" s="2" t="s">
        <v>78</v>
      </c>
      <c r="B127" s="60">
        <v>1.0480899882028716</v>
      </c>
      <c r="C127" s="60">
        <v>1.4955467386545394</v>
      </c>
      <c r="D127" s="60">
        <v>1.4273653752582192</v>
      </c>
      <c r="E127" s="60">
        <v>1.6710435872164275</v>
      </c>
      <c r="F127" s="60">
        <v>1.2967945707908459</v>
      </c>
      <c r="G127" s="60">
        <v>1.0852308896871889</v>
      </c>
      <c r="H127" s="60">
        <v>1.2970446888449896</v>
      </c>
      <c r="I127" s="60">
        <v>1.460863591699928</v>
      </c>
      <c r="J127" s="60">
        <v>1.4048075336944947</v>
      </c>
      <c r="K127" s="60">
        <v>0.63994276272710593</v>
      </c>
      <c r="L127" s="60">
        <v>1.0514687424725846</v>
      </c>
      <c r="M127" s="60">
        <v>0.98445912511268574</v>
      </c>
      <c r="N127" s="60">
        <v>1.424202948174214</v>
      </c>
    </row>
    <row r="128" spans="1:14" s="34" customFormat="1" x14ac:dyDescent="0.2">
      <c r="A128" s="2" t="s">
        <v>7</v>
      </c>
      <c r="B128" s="60">
        <v>1.5864728406098223</v>
      </c>
      <c r="C128" s="60">
        <v>2.0037592611136112</v>
      </c>
      <c r="D128" s="60">
        <v>1.9851584030012468</v>
      </c>
      <c r="E128" s="60">
        <v>2.3167383972772662</v>
      </c>
      <c r="F128" s="60">
        <v>2.4278031089018306</v>
      </c>
      <c r="G128" s="60">
        <v>1.8842110242614361</v>
      </c>
      <c r="H128" s="60">
        <v>1.7795524685519162</v>
      </c>
      <c r="I128" s="60">
        <v>1.9643566756677266</v>
      </c>
      <c r="J128" s="60">
        <v>2.1976542267786492</v>
      </c>
      <c r="K128" s="60">
        <v>1.0126344621859644</v>
      </c>
      <c r="L128" s="60">
        <v>1.957556377296104</v>
      </c>
      <c r="M128" s="60">
        <v>1.5847462300989825</v>
      </c>
      <c r="N128" s="60">
        <v>1.7828461219319252</v>
      </c>
    </row>
    <row r="129" spans="1:14" s="34" customFormat="1" x14ac:dyDescent="0.2">
      <c r="A129" s="2" t="s">
        <v>8</v>
      </c>
      <c r="B129" s="60">
        <v>1.5336994062377602</v>
      </c>
      <c r="C129" s="60">
        <v>1.8971254304740999</v>
      </c>
      <c r="D129" s="60">
        <v>1.4878514997039645</v>
      </c>
      <c r="E129" s="60">
        <v>1.2390861858727682</v>
      </c>
      <c r="F129" s="60">
        <v>1.4010582390798092</v>
      </c>
      <c r="G129" s="60">
        <v>0.7558909231015889</v>
      </c>
      <c r="H129" s="60">
        <v>0.8802978274822113</v>
      </c>
      <c r="I129" s="60">
        <v>1.318780555686228</v>
      </c>
      <c r="J129" s="60">
        <v>1.1810173327432114</v>
      </c>
      <c r="K129" s="60">
        <v>0.51293715746245461</v>
      </c>
      <c r="L129" s="60">
        <v>1.017322022307809</v>
      </c>
      <c r="M129" s="60">
        <v>1.1500364710448547</v>
      </c>
      <c r="N129" s="60">
        <v>0.94897646952068015</v>
      </c>
    </row>
    <row r="130" spans="1:14" s="34" customFormat="1" x14ac:dyDescent="0.2">
      <c r="A130" s="2" t="s">
        <v>9</v>
      </c>
      <c r="B130" s="60">
        <v>1.9497417100741181</v>
      </c>
      <c r="C130" s="60">
        <v>2.3871670440442223</v>
      </c>
      <c r="D130" s="60">
        <v>1.983685813525522</v>
      </c>
      <c r="E130" s="60">
        <v>1.8125771717805996</v>
      </c>
      <c r="F130" s="60">
        <v>1.2097702739842724</v>
      </c>
      <c r="G130" s="60">
        <v>1.1788390178600636</v>
      </c>
      <c r="H130" s="60">
        <v>1.5944977928655035</v>
      </c>
      <c r="I130" s="60">
        <v>2.1694943123843125</v>
      </c>
      <c r="J130" s="60">
        <v>2.1246448389800321</v>
      </c>
      <c r="K130" s="60">
        <v>0.96228452399195419</v>
      </c>
      <c r="L130" s="60">
        <v>1.7963461932341538</v>
      </c>
      <c r="M130" s="60">
        <v>1.3322847240126094</v>
      </c>
      <c r="N130" s="60">
        <v>1.4855013016735867</v>
      </c>
    </row>
    <row r="131" spans="1:14" s="34" customFormat="1" x14ac:dyDescent="0.2">
      <c r="A131" s="2" t="s">
        <v>10</v>
      </c>
      <c r="B131" s="60">
        <v>1.1365225199006712</v>
      </c>
      <c r="C131" s="60">
        <v>1.1943111365812964</v>
      </c>
      <c r="D131" s="60">
        <v>0.92146923278467163</v>
      </c>
      <c r="E131" s="60">
        <v>1.1229572281531173</v>
      </c>
      <c r="F131" s="60">
        <v>0.9986138856962512</v>
      </c>
      <c r="G131" s="60">
        <v>0.59319975004056147</v>
      </c>
      <c r="H131" s="60">
        <v>1.0847659190517298</v>
      </c>
      <c r="I131" s="60">
        <v>1.5638308205125693</v>
      </c>
      <c r="J131" s="60">
        <v>1.4664402683588751</v>
      </c>
      <c r="K131" s="60">
        <v>0.5653546653803847</v>
      </c>
      <c r="L131" s="60">
        <v>1.4393819412340232</v>
      </c>
      <c r="M131" s="60">
        <v>1.0756109391442354</v>
      </c>
      <c r="N131" s="60">
        <v>0.98872680043118244</v>
      </c>
    </row>
    <row r="132" spans="1:14" s="34" customFormat="1" x14ac:dyDescent="0.2">
      <c r="A132" s="2" t="s">
        <v>11</v>
      </c>
      <c r="B132" s="60">
        <v>1.3616393522860015</v>
      </c>
      <c r="C132" s="60">
        <v>1.4138914998507026</v>
      </c>
      <c r="D132" s="60">
        <v>1.4104398434716359</v>
      </c>
      <c r="E132" s="60">
        <v>1.6955699902856018</v>
      </c>
      <c r="F132" s="60">
        <v>1.4327980612484268</v>
      </c>
      <c r="G132" s="60">
        <v>1.1820506507775583</v>
      </c>
      <c r="H132" s="60">
        <v>1.5861166068443104</v>
      </c>
      <c r="I132" s="60">
        <v>1.5560613966906054</v>
      </c>
      <c r="J132" s="60">
        <v>2.1458590302461324</v>
      </c>
      <c r="K132" s="60">
        <v>1.0527927054477004</v>
      </c>
      <c r="L132" s="60">
        <v>1.4342724037545374</v>
      </c>
      <c r="M132" s="60">
        <v>1.0598685707033617</v>
      </c>
      <c r="N132" s="60">
        <v>1.2501642787723348</v>
      </c>
    </row>
    <row r="133" spans="1:14" s="34" customFormat="1" x14ac:dyDescent="0.2">
      <c r="A133" s="2" t="s">
        <v>12</v>
      </c>
      <c r="B133" s="60">
        <v>0.88230706838498207</v>
      </c>
      <c r="C133" s="60">
        <v>1.6378220852818419</v>
      </c>
      <c r="D133" s="60">
        <v>0.77281493597324058</v>
      </c>
      <c r="E133" s="60">
        <v>1.3087280269912984</v>
      </c>
      <c r="F133" s="60">
        <v>1.0383968507258476</v>
      </c>
      <c r="G133" s="60">
        <v>0.69761389447505273</v>
      </c>
      <c r="H133" s="60">
        <v>1.05229829138786</v>
      </c>
      <c r="I133" s="60">
        <v>1.0248334832649224</v>
      </c>
      <c r="J133" s="60">
        <v>1.1419049448683189</v>
      </c>
      <c r="K133" s="60">
        <v>0.74117367002979861</v>
      </c>
      <c r="L133" s="60">
        <v>1.5087473146509591</v>
      </c>
      <c r="M133" s="60">
        <v>1.0368238216441839</v>
      </c>
      <c r="N133" s="60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0.84206003855803324</v>
      </c>
      <c r="C136" s="60">
        <v>0.90755459272670969</v>
      </c>
      <c r="D136" s="60">
        <v>0.92560500815610069</v>
      </c>
      <c r="E136" s="60">
        <v>0.97778122900324327</v>
      </c>
      <c r="F136" s="60">
        <v>0.75469372535696699</v>
      </c>
      <c r="G136" s="60">
        <v>0.53350099729012612</v>
      </c>
      <c r="H136" s="60">
        <v>0.94649239080809622</v>
      </c>
      <c r="I136" s="60">
        <v>0.99462276391075477</v>
      </c>
      <c r="J136" s="60">
        <v>1.1649184787573077</v>
      </c>
      <c r="K136" s="60">
        <v>0.74651550741917028</v>
      </c>
      <c r="L136" s="60">
        <v>1.0013955067280698</v>
      </c>
      <c r="M136" s="60">
        <v>0.91230112584472067</v>
      </c>
      <c r="N136" s="60">
        <v>0.95142985348074482</v>
      </c>
    </row>
    <row r="137" spans="1:14" s="34" customFormat="1" x14ac:dyDescent="0.2">
      <c r="A137" s="2" t="s">
        <v>5</v>
      </c>
      <c r="B137" s="60">
        <v>1.7926235826372832</v>
      </c>
      <c r="C137" s="60">
        <v>1.6977548747849447</v>
      </c>
      <c r="D137" s="60">
        <v>1.5572301876502443</v>
      </c>
      <c r="E137" s="60">
        <v>2.4323637028735625</v>
      </c>
      <c r="F137" s="60">
        <v>1.5377900893948819</v>
      </c>
      <c r="G137" s="60">
        <v>1.2239086049444907</v>
      </c>
      <c r="H137" s="60">
        <v>2.1115258113877857</v>
      </c>
      <c r="I137" s="60">
        <v>2.1273138352789793</v>
      </c>
      <c r="J137" s="60">
        <v>2.1288924295106142</v>
      </c>
      <c r="K137" s="60">
        <v>1.2404642129493944</v>
      </c>
      <c r="L137" s="60">
        <v>2.1415950966094925</v>
      </c>
      <c r="M137" s="60">
        <v>1.7927365947194964</v>
      </c>
      <c r="N137" s="60">
        <v>1.9506734077201777</v>
      </c>
    </row>
    <row r="138" spans="1:14" s="34" customFormat="1" x14ac:dyDescent="0.2">
      <c r="A138" s="2" t="s">
        <v>6</v>
      </c>
      <c r="B138" s="60">
        <v>0.68124198504280908</v>
      </c>
      <c r="C138" s="60">
        <v>0.75052713262934567</v>
      </c>
      <c r="D138" s="60">
        <v>0.74039087202568421</v>
      </c>
      <c r="E138" s="60">
        <v>0.80994808744628344</v>
      </c>
      <c r="F138" s="60">
        <v>0.43322200886444051</v>
      </c>
      <c r="G138" s="60">
        <v>0.61001495072379974</v>
      </c>
      <c r="H138" s="60">
        <v>0.65860874301549366</v>
      </c>
      <c r="I138" s="60">
        <v>0.67406732664664393</v>
      </c>
      <c r="J138" s="60">
        <v>0.71435469159086562</v>
      </c>
      <c r="K138" s="60">
        <v>0.425712351677908</v>
      </c>
      <c r="L138" s="60">
        <v>0.88593665064400096</v>
      </c>
      <c r="M138" s="60">
        <v>0.8768398829167916</v>
      </c>
      <c r="N138" s="60">
        <v>0.80499703077964302</v>
      </c>
    </row>
    <row r="139" spans="1:14" s="34" customFormat="1" x14ac:dyDescent="0.2">
      <c r="A139" s="2" t="s">
        <v>78</v>
      </c>
      <c r="B139" s="60">
        <v>1.1435006472581772</v>
      </c>
      <c r="C139" s="60">
        <v>1.2598345806929636</v>
      </c>
      <c r="D139" s="60">
        <v>1.3892006835707047</v>
      </c>
      <c r="E139" s="60">
        <v>1.5112340286451325</v>
      </c>
      <c r="F139" s="60">
        <v>1.1418086884024188</v>
      </c>
      <c r="G139" s="60">
        <v>0.97983502565084812</v>
      </c>
      <c r="H139" s="60">
        <v>1.7514451591962317</v>
      </c>
      <c r="I139" s="60">
        <v>2.0350838311780421</v>
      </c>
      <c r="J139" s="60">
        <v>2.1604534502645709</v>
      </c>
      <c r="K139" s="60">
        <v>1.0953376215525559</v>
      </c>
      <c r="L139" s="60">
        <v>1.69277275033809</v>
      </c>
      <c r="M139" s="60">
        <v>1.947547307819848</v>
      </c>
      <c r="N139" s="60">
        <v>1.9873457314825114</v>
      </c>
    </row>
    <row r="140" spans="1:14" s="34" customFormat="1" x14ac:dyDescent="0.2">
      <c r="A140" s="2" t="s">
        <v>7</v>
      </c>
      <c r="B140" s="60">
        <v>1.8882252885570274</v>
      </c>
      <c r="C140" s="60">
        <v>1.7474200442746479</v>
      </c>
      <c r="D140" s="60">
        <v>1.4604915248384298</v>
      </c>
      <c r="E140" s="60">
        <v>1.7648644666225888</v>
      </c>
      <c r="F140" s="60">
        <v>1.4541976159364491</v>
      </c>
      <c r="G140" s="60">
        <v>1.25282621096318</v>
      </c>
      <c r="H140" s="60">
        <v>1.9019200792293685</v>
      </c>
      <c r="I140" s="60">
        <v>2.2821526575490214</v>
      </c>
      <c r="J140" s="60">
        <v>2.1999766051289225</v>
      </c>
      <c r="K140" s="60">
        <v>1.322040767568863</v>
      </c>
      <c r="L140" s="60">
        <v>1.9179422644566291</v>
      </c>
      <c r="M140" s="60">
        <v>1.9828951638164458</v>
      </c>
      <c r="N140" s="60">
        <v>2.1504112024051185</v>
      </c>
    </row>
    <row r="141" spans="1:14" s="34" customFormat="1" x14ac:dyDescent="0.2">
      <c r="A141" s="2" t="s">
        <v>8</v>
      </c>
      <c r="B141" s="60">
        <v>0.65719914351009123</v>
      </c>
      <c r="C141" s="60">
        <v>0.82209730232174039</v>
      </c>
      <c r="D141" s="60">
        <v>1.1488105948060667</v>
      </c>
      <c r="E141" s="60">
        <v>1.1215851728278086</v>
      </c>
      <c r="F141" s="60">
        <v>0.83414277953029448</v>
      </c>
      <c r="G141" s="60">
        <v>0.83863060468721251</v>
      </c>
      <c r="H141" s="60">
        <v>1.1605877948479879</v>
      </c>
      <c r="I141" s="60">
        <v>1.5603755224129046</v>
      </c>
      <c r="J141" s="60">
        <v>1.6702379965771694</v>
      </c>
      <c r="K141" s="60">
        <v>0.69147483490867856</v>
      </c>
      <c r="L141" s="60">
        <v>1.107535153288806</v>
      </c>
      <c r="M141" s="60">
        <v>1.3484716120848965</v>
      </c>
      <c r="N141" s="60">
        <v>1.0907798634515391</v>
      </c>
    </row>
    <row r="142" spans="1:14" s="34" customFormat="1" x14ac:dyDescent="0.2">
      <c r="A142" s="2" t="s">
        <v>9</v>
      </c>
      <c r="B142" s="60">
        <v>1.1720074292910851</v>
      </c>
      <c r="C142" s="60">
        <v>1.2059607544680198</v>
      </c>
      <c r="D142" s="60">
        <v>1.3503844958044375</v>
      </c>
      <c r="E142" s="60">
        <v>1.456737188217577</v>
      </c>
      <c r="F142" s="60">
        <v>1.033797442476093</v>
      </c>
      <c r="G142" s="60">
        <v>1.06281417861873</v>
      </c>
      <c r="H142" s="60">
        <v>2.0383332850502285</v>
      </c>
      <c r="I142" s="60">
        <v>2.3108270970658999</v>
      </c>
      <c r="J142" s="60">
        <v>2.3881037513836283</v>
      </c>
      <c r="K142" s="60">
        <v>1.5579206565342787</v>
      </c>
      <c r="L142" s="60">
        <v>2.2918515817576655</v>
      </c>
      <c r="M142" s="60">
        <v>2.1203139270393869</v>
      </c>
      <c r="N142" s="60">
        <v>1.4628547156064506</v>
      </c>
    </row>
    <row r="143" spans="1:14" s="34" customFormat="1" x14ac:dyDescent="0.2">
      <c r="A143" s="2" t="s">
        <v>10</v>
      </c>
      <c r="B143" s="60">
        <v>1.2822274493684329</v>
      </c>
      <c r="C143" s="60">
        <v>1.1480417684806152</v>
      </c>
      <c r="D143" s="60">
        <v>1.0781679902032817</v>
      </c>
      <c r="E143" s="60">
        <v>1.2697642265168358</v>
      </c>
      <c r="F143" s="60">
        <v>1.0918463157711855</v>
      </c>
      <c r="G143" s="60">
        <v>0.82459676654129765</v>
      </c>
      <c r="H143" s="60">
        <v>1.1887181474381574</v>
      </c>
      <c r="I143" s="60">
        <v>1.5054751983801591</v>
      </c>
      <c r="J143" s="60">
        <v>1.6378277375966537</v>
      </c>
      <c r="K143" s="60">
        <v>0.5613099505814958</v>
      </c>
      <c r="L143" s="60">
        <v>1.168116159751813</v>
      </c>
      <c r="M143" s="60">
        <v>1.0389776887210527</v>
      </c>
      <c r="N143" s="60">
        <v>1.2556890508328085</v>
      </c>
    </row>
    <row r="144" spans="1:14" s="34" customFormat="1" x14ac:dyDescent="0.2">
      <c r="A144" s="2" t="s">
        <v>11</v>
      </c>
      <c r="B144" s="60">
        <v>1.8567657643724971</v>
      </c>
      <c r="C144" s="60">
        <v>0.83123415201973572</v>
      </c>
      <c r="D144" s="60">
        <v>0.91881653567600807</v>
      </c>
      <c r="E144" s="60">
        <v>1.3152259895016876</v>
      </c>
      <c r="F144" s="60">
        <v>0.77430266721365371</v>
      </c>
      <c r="G144" s="60">
        <v>0.49600700700599276</v>
      </c>
      <c r="H144" s="60">
        <v>1.2538296253412717</v>
      </c>
      <c r="I144" s="60">
        <v>1.5562631461113234</v>
      </c>
      <c r="J144" s="60">
        <v>1.8668191756259382</v>
      </c>
      <c r="K144" s="60">
        <v>1.5466168267248968</v>
      </c>
      <c r="L144" s="60">
        <v>1.4600040512506425</v>
      </c>
      <c r="M144" s="60">
        <v>1.3587631174394339</v>
      </c>
      <c r="N144" s="60">
        <v>1.081154050123402</v>
      </c>
    </row>
    <row r="145" spans="1:14" s="34" customFormat="1" x14ac:dyDescent="0.2">
      <c r="A145" s="2" t="s">
        <v>12</v>
      </c>
      <c r="B145" s="60">
        <v>0.98635178160995807</v>
      </c>
      <c r="C145" s="60">
        <v>0.93761006629396526</v>
      </c>
      <c r="D145" s="60">
        <v>0.79792275959267656</v>
      </c>
      <c r="E145" s="60">
        <v>1.0943750728884432</v>
      </c>
      <c r="F145" s="60">
        <v>1.0034365989506462</v>
      </c>
      <c r="G145" s="60">
        <v>0.64854460318963447</v>
      </c>
      <c r="H145" s="60">
        <v>1.0202643998637928</v>
      </c>
      <c r="I145" s="60">
        <v>1.3449387850437056</v>
      </c>
      <c r="J145" s="60">
        <v>1.6280598673230173</v>
      </c>
      <c r="K145" s="60">
        <v>0.7417871246809824</v>
      </c>
      <c r="L145" s="60">
        <v>1.0914959336535759</v>
      </c>
      <c r="M145" s="60">
        <v>1.0200281664904711</v>
      </c>
      <c r="N145" s="60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1" t="s">
        <v>174</v>
      </c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3"/>
    </row>
    <row r="148" spans="1:14" x14ac:dyDescent="0.2">
      <c r="A148" s="2" t="s">
        <v>4</v>
      </c>
      <c r="B148" s="60">
        <v>0.64011789372622019</v>
      </c>
      <c r="C148" s="60">
        <v>0.87255915665840256</v>
      </c>
      <c r="D148" s="60">
        <v>0.83289012195918843</v>
      </c>
      <c r="E148" s="60">
        <v>0.82675332376448196</v>
      </c>
      <c r="F148" s="60">
        <v>1.1668289313411488</v>
      </c>
      <c r="G148" s="60">
        <v>0.65318567075157574</v>
      </c>
      <c r="H148" s="60">
        <v>1.1193329009362376</v>
      </c>
      <c r="I148" s="60">
        <v>0.85781716225710625</v>
      </c>
      <c r="J148" s="60">
        <v>1.2371044658423802</v>
      </c>
      <c r="K148" s="60">
        <v>0.70939471797705167</v>
      </c>
      <c r="L148" s="60">
        <v>0.71245527825810129</v>
      </c>
      <c r="M148" s="60">
        <v>0.84965434687071451</v>
      </c>
      <c r="N148" s="60">
        <v>0.97524299191281827</v>
      </c>
    </row>
    <row r="149" spans="1:14" x14ac:dyDescent="0.2">
      <c r="A149" s="2" t="s">
        <v>5</v>
      </c>
      <c r="B149" s="60">
        <v>1.5475452684145559</v>
      </c>
      <c r="C149" s="60">
        <v>1.5041641342408774</v>
      </c>
      <c r="D149" s="60">
        <v>1.513469185737037</v>
      </c>
      <c r="E149" s="60">
        <v>1.8036817624896777</v>
      </c>
      <c r="F149" s="60">
        <v>1.4708857678313478</v>
      </c>
      <c r="G149" s="60">
        <v>1.1373893199808229</v>
      </c>
      <c r="H149" s="60">
        <v>1.9918186914181994</v>
      </c>
      <c r="I149" s="60">
        <v>1.6803081419268509</v>
      </c>
      <c r="J149" s="60">
        <v>1.5603587816901836</v>
      </c>
      <c r="K149" s="60">
        <v>1.1844094119258521</v>
      </c>
      <c r="L149" s="60">
        <v>1.126789428337208</v>
      </c>
      <c r="M149" s="60">
        <v>1.1441666441325538</v>
      </c>
      <c r="N149" s="60">
        <v>1.1023437746336917</v>
      </c>
    </row>
    <row r="150" spans="1:14" x14ac:dyDescent="0.2">
      <c r="A150" s="2" t="s">
        <v>6</v>
      </c>
      <c r="B150" s="60">
        <v>0.64318022318232959</v>
      </c>
      <c r="C150" s="60">
        <v>0.49930741785070865</v>
      </c>
      <c r="D150" s="60">
        <v>0.72892727789572831</v>
      </c>
      <c r="E150" s="60">
        <v>0.85096037738097952</v>
      </c>
      <c r="F150" s="60">
        <v>0.71433795829109847</v>
      </c>
      <c r="G150" s="60">
        <v>0.70745729785261613</v>
      </c>
      <c r="H150" s="60">
        <v>0.87328721605053783</v>
      </c>
      <c r="I150" s="60">
        <v>0.77211149852556815</v>
      </c>
      <c r="J150" s="60">
        <v>0.66137106524934897</v>
      </c>
      <c r="K150" s="60">
        <v>0.22079092643240283</v>
      </c>
      <c r="L150" s="60">
        <v>0.73121991501968253</v>
      </c>
      <c r="M150" s="60">
        <v>0.67178261034610909</v>
      </c>
      <c r="N150" s="60">
        <v>0.68930893785757519</v>
      </c>
    </row>
    <row r="151" spans="1:14" x14ac:dyDescent="0.2">
      <c r="A151" s="2" t="s">
        <v>78</v>
      </c>
      <c r="B151" s="60">
        <v>1.3410906781253882</v>
      </c>
      <c r="C151" s="60">
        <v>1.2598409677510425</v>
      </c>
      <c r="D151" s="60">
        <v>1.3245036334471774</v>
      </c>
      <c r="E151" s="60">
        <v>1.285513845241411</v>
      </c>
      <c r="F151" s="60">
        <v>1.1799472045844421</v>
      </c>
      <c r="G151" s="60">
        <v>1.0466496404312835</v>
      </c>
      <c r="H151" s="60">
        <v>1.1968457474665364</v>
      </c>
      <c r="I151" s="60">
        <v>1.2119072189845124</v>
      </c>
      <c r="J151" s="60">
        <v>1.2694195167863871</v>
      </c>
      <c r="K151" s="60">
        <v>0.74833837808522752</v>
      </c>
      <c r="L151" s="60">
        <v>1.4985216031697597</v>
      </c>
      <c r="M151" s="60">
        <v>1.3246989679054995</v>
      </c>
      <c r="N151" s="60">
        <v>1.2457254155586508</v>
      </c>
    </row>
    <row r="152" spans="1:14" x14ac:dyDescent="0.2">
      <c r="A152" s="2" t="s">
        <v>7</v>
      </c>
      <c r="B152" s="60">
        <v>1.4924192059732508</v>
      </c>
      <c r="C152" s="60">
        <v>1.5473055433249794</v>
      </c>
      <c r="D152" s="60">
        <v>1.794345734193465</v>
      </c>
      <c r="E152" s="60">
        <v>1.9791423243104749</v>
      </c>
      <c r="F152" s="60">
        <v>1.623524781410838</v>
      </c>
      <c r="G152" s="60">
        <v>1.4283934040526294</v>
      </c>
      <c r="H152" s="60">
        <v>1.8160137478313896</v>
      </c>
      <c r="I152" s="60">
        <v>1.7945277096897225</v>
      </c>
      <c r="J152" s="60">
        <v>2.2412059171819276</v>
      </c>
      <c r="K152" s="60">
        <v>1.2026204625480865</v>
      </c>
      <c r="L152" s="60">
        <v>2.0188696857799595</v>
      </c>
      <c r="M152" s="60">
        <v>2.0244913286409254</v>
      </c>
      <c r="N152" s="60">
        <v>1.6775542939331896</v>
      </c>
    </row>
    <row r="153" spans="1:14" x14ac:dyDescent="0.2">
      <c r="A153" s="2" t="s">
        <v>8</v>
      </c>
      <c r="B153" s="60">
        <v>0.72235995528752461</v>
      </c>
      <c r="C153" s="60">
        <v>0.89977750000478451</v>
      </c>
      <c r="D153" s="60">
        <v>0.83876798699709276</v>
      </c>
      <c r="E153" s="60">
        <v>0.63989042009234787</v>
      </c>
      <c r="F153" s="60">
        <v>0.62800188851459282</v>
      </c>
      <c r="G153" s="60">
        <v>0.48923539552351869</v>
      </c>
      <c r="H153" s="60">
        <v>0.50876974959994747</v>
      </c>
      <c r="I153" s="60">
        <v>0.65086916062654154</v>
      </c>
      <c r="J153" s="60">
        <v>0.96955690123691873</v>
      </c>
      <c r="K153" s="60">
        <v>0.38072542955250199</v>
      </c>
      <c r="L153" s="60">
        <v>0.70012702302967789</v>
      </c>
      <c r="M153" s="60">
        <v>0.64521377190000351</v>
      </c>
      <c r="N153" s="60">
        <v>0.8093005298808631</v>
      </c>
    </row>
    <row r="154" spans="1:14" x14ac:dyDescent="0.2">
      <c r="A154" s="2" t="s">
        <v>9</v>
      </c>
      <c r="B154" s="60">
        <v>0.85776521545047402</v>
      </c>
      <c r="C154" s="60">
        <v>0.69472698034115865</v>
      </c>
      <c r="D154" s="60">
        <v>0.68479969998852042</v>
      </c>
      <c r="E154" s="60">
        <v>0.91776891205121558</v>
      </c>
      <c r="F154" s="60">
        <v>0.78249821887963122</v>
      </c>
      <c r="G154" s="60">
        <v>0.71344530190750177</v>
      </c>
      <c r="H154" s="60">
        <v>1.0079439839408835</v>
      </c>
      <c r="I154" s="60">
        <v>1.2227413267722937</v>
      </c>
      <c r="J154" s="60">
        <v>1.2694354660112879</v>
      </c>
      <c r="K154" s="60">
        <v>0.7688933998024936</v>
      </c>
      <c r="L154" s="60">
        <v>1.274962551821865</v>
      </c>
      <c r="M154" s="60">
        <v>0.86412102437303417</v>
      </c>
      <c r="N154" s="60">
        <v>0.93860083121075988</v>
      </c>
    </row>
    <row r="155" spans="1:14" x14ac:dyDescent="0.2">
      <c r="A155" s="2" t="s">
        <v>10</v>
      </c>
      <c r="B155" s="60">
        <v>0.54073092869200678</v>
      </c>
      <c r="C155" s="60">
        <v>0.60413115122614514</v>
      </c>
      <c r="D155" s="60">
        <v>0.42829676946133155</v>
      </c>
      <c r="E155" s="60">
        <v>0.88414906288506678</v>
      </c>
      <c r="F155" s="60">
        <v>0.64541792302908796</v>
      </c>
      <c r="G155" s="60">
        <v>0.64136067341719105</v>
      </c>
      <c r="H155" s="60">
        <v>1.0393537642600563</v>
      </c>
      <c r="I155" s="60">
        <v>0.80920857690669301</v>
      </c>
      <c r="J155" s="60">
        <v>1.0413134386324732</v>
      </c>
      <c r="K155" s="60">
        <v>0.19158855694950105</v>
      </c>
      <c r="L155" s="60">
        <v>0.66346995953426458</v>
      </c>
      <c r="M155" s="60">
        <v>0.46097569880215516</v>
      </c>
      <c r="N155" s="60">
        <v>0.45300466295400632</v>
      </c>
    </row>
    <row r="156" spans="1:14" x14ac:dyDescent="0.2">
      <c r="A156" s="2" t="s">
        <v>11</v>
      </c>
      <c r="B156" s="60">
        <v>1.0339724022029806</v>
      </c>
      <c r="C156" s="60">
        <v>0.95556845795176315</v>
      </c>
      <c r="D156" s="60">
        <v>1.1563863702745145</v>
      </c>
      <c r="E156" s="60">
        <v>1.7671158682289345</v>
      </c>
      <c r="F156" s="60">
        <v>1.3514547373840315</v>
      </c>
      <c r="G156" s="60">
        <v>0.57094542771741175</v>
      </c>
      <c r="H156" s="60">
        <v>1.5021785504697149</v>
      </c>
      <c r="I156" s="60">
        <v>1.4296388427223974</v>
      </c>
      <c r="J156" s="60">
        <v>2.2594696265014598</v>
      </c>
      <c r="K156" s="60">
        <v>1.8470492477965195</v>
      </c>
      <c r="L156" s="60">
        <v>1.420923537679073</v>
      </c>
      <c r="M156" s="60">
        <v>1.4702025371845089</v>
      </c>
      <c r="N156" s="60">
        <v>0.84654692565829848</v>
      </c>
    </row>
    <row r="157" spans="1:14" x14ac:dyDescent="0.2">
      <c r="A157" s="2" t="s">
        <v>12</v>
      </c>
      <c r="B157" s="60">
        <v>0.88246277667725792</v>
      </c>
      <c r="C157" s="60">
        <v>0.71035252399827264</v>
      </c>
      <c r="D157" s="60">
        <v>0.70085564406268652</v>
      </c>
      <c r="E157" s="60">
        <v>1.1678097731171171</v>
      </c>
      <c r="F157" s="60">
        <v>0.50948374584428713</v>
      </c>
      <c r="G157" s="60">
        <v>0.76492219975443376</v>
      </c>
      <c r="H157" s="60">
        <v>0.80248251024675277</v>
      </c>
      <c r="I157" s="60">
        <v>1.0188368593006079</v>
      </c>
      <c r="J157" s="60">
        <v>1.1076192919716519</v>
      </c>
      <c r="K157" s="60">
        <v>0.84886334698004084</v>
      </c>
      <c r="L157" s="60">
        <v>0.81116194964535282</v>
      </c>
      <c r="M157" s="60">
        <v>0.80337543664149003</v>
      </c>
      <c r="N157" s="60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0.66213083569051001</v>
      </c>
      <c r="C160" s="60">
        <v>0.83767574333822026</v>
      </c>
      <c r="D160" s="60">
        <v>0.85699647858809413</v>
      </c>
      <c r="E160" s="60">
        <v>0.79466499882385122</v>
      </c>
      <c r="F160" s="60">
        <v>0.56986647096843335</v>
      </c>
      <c r="G160" s="60">
        <v>0.83125985570373651</v>
      </c>
      <c r="H160" s="60">
        <v>0.86841285182038419</v>
      </c>
      <c r="I160" s="60">
        <v>1.1218795404301076</v>
      </c>
      <c r="J160" s="60">
        <v>1.0429469725859057</v>
      </c>
      <c r="K160" s="60">
        <v>0.74313695510004862</v>
      </c>
      <c r="L160" s="60">
        <v>1.091579756913081</v>
      </c>
      <c r="M160" s="60">
        <v>1.3941479190855723</v>
      </c>
      <c r="N160" s="60">
        <v>1.1109618617697254</v>
      </c>
    </row>
    <row r="161" spans="1:14" x14ac:dyDescent="0.2">
      <c r="A161" s="2" t="s">
        <v>5</v>
      </c>
      <c r="B161" s="60">
        <v>1.0250076481833261</v>
      </c>
      <c r="C161" s="60">
        <v>0.97436456026382245</v>
      </c>
      <c r="D161" s="60">
        <v>1.2619581917091764</v>
      </c>
      <c r="E161" s="60">
        <v>1.4252806696227012</v>
      </c>
      <c r="F161" s="60">
        <v>1.3536011430811925</v>
      </c>
      <c r="G161" s="60">
        <v>1.4331430239166956</v>
      </c>
      <c r="H161" s="60">
        <v>2.050018389250063</v>
      </c>
      <c r="I161" s="60">
        <v>2.1195931607789227</v>
      </c>
      <c r="J161" s="60">
        <v>1.7647449010689336</v>
      </c>
      <c r="K161" s="60">
        <v>1.3075295873175747</v>
      </c>
      <c r="L161" s="60">
        <v>1.7147758710843277</v>
      </c>
      <c r="M161" s="60">
        <v>1.7933589824798872</v>
      </c>
      <c r="N161" s="60">
        <v>1.547065280495957</v>
      </c>
    </row>
    <row r="162" spans="1:14" x14ac:dyDescent="0.2">
      <c r="A162" s="2" t="s">
        <v>6</v>
      </c>
      <c r="B162" s="60">
        <v>0.55107949895707442</v>
      </c>
      <c r="C162" s="60">
        <v>0.62369653180134588</v>
      </c>
      <c r="D162" s="60">
        <v>0.62033027574525779</v>
      </c>
      <c r="E162" s="60">
        <v>0.75391317754575926</v>
      </c>
      <c r="F162" s="60">
        <v>0.5913289062972753</v>
      </c>
      <c r="G162" s="60">
        <v>0.71880000893296803</v>
      </c>
      <c r="H162" s="60">
        <v>0.91188749246475798</v>
      </c>
      <c r="I162" s="60">
        <v>0.64677368569379556</v>
      </c>
      <c r="J162" s="60">
        <v>0.59691628203663427</v>
      </c>
      <c r="K162" s="60">
        <v>0.25244292848961791</v>
      </c>
      <c r="L162" s="60">
        <v>0.78028580130793035</v>
      </c>
      <c r="M162" s="60">
        <v>0.63928149880283058</v>
      </c>
      <c r="N162" s="60">
        <v>0.55055586342600638</v>
      </c>
    </row>
    <row r="163" spans="1:14" x14ac:dyDescent="0.2">
      <c r="A163" s="2" t="s">
        <v>78</v>
      </c>
      <c r="B163" s="60">
        <v>1.1344623483560348</v>
      </c>
      <c r="C163" s="60">
        <v>0.98815620291924233</v>
      </c>
      <c r="D163" s="60">
        <v>1.3007502650440639</v>
      </c>
      <c r="E163" s="60">
        <v>1.6978513896314151</v>
      </c>
      <c r="F163" s="60">
        <v>1.1915797017846366</v>
      </c>
      <c r="G163" s="60">
        <v>1.3747593399897973</v>
      </c>
      <c r="H163" s="60">
        <v>1.3433933795680701</v>
      </c>
      <c r="I163" s="60">
        <v>1.5730598602621519</v>
      </c>
      <c r="J163" s="60">
        <v>1.8389839889302593</v>
      </c>
      <c r="K163" s="60">
        <v>0.91221056787103727</v>
      </c>
      <c r="L163" s="60">
        <v>1.6176712828195345</v>
      </c>
      <c r="M163" s="60">
        <v>1.8163806259183257</v>
      </c>
      <c r="N163" s="60">
        <v>1.1806370290878032</v>
      </c>
    </row>
    <row r="164" spans="1:14" x14ac:dyDescent="0.2">
      <c r="A164" s="2" t="s">
        <v>7</v>
      </c>
      <c r="B164" s="60">
        <v>1.602640186085365</v>
      </c>
      <c r="C164" s="60">
        <v>1.3422373049805376</v>
      </c>
      <c r="D164" s="60">
        <v>1.7091517593993721</v>
      </c>
      <c r="E164" s="60">
        <v>1.666625792434985</v>
      </c>
      <c r="F164" s="60">
        <v>1.6481107668125858</v>
      </c>
      <c r="G164" s="60">
        <v>1.8532835975489448</v>
      </c>
      <c r="H164" s="60">
        <v>1.8984336156012525</v>
      </c>
      <c r="I164" s="60">
        <v>2.0424337789193459</v>
      </c>
      <c r="J164" s="60">
        <v>1.925067909697578</v>
      </c>
      <c r="K164" s="60">
        <v>1.1842799073220434</v>
      </c>
      <c r="L164" s="60">
        <v>1.815594540922941</v>
      </c>
      <c r="M164" s="60">
        <v>2.1686794980572763</v>
      </c>
      <c r="N164" s="60">
        <v>1.54527277539162</v>
      </c>
    </row>
    <row r="165" spans="1:14" x14ac:dyDescent="0.2">
      <c r="A165" s="2" t="s">
        <v>8</v>
      </c>
      <c r="B165" s="60">
        <v>0.59462789955697204</v>
      </c>
      <c r="C165" s="60">
        <v>0.43166475602986942</v>
      </c>
      <c r="D165" s="60">
        <v>0.52478402191815476</v>
      </c>
      <c r="E165" s="60">
        <v>0.63378102071753695</v>
      </c>
      <c r="F165" s="60">
        <v>0.7580617851810576</v>
      </c>
      <c r="G165" s="60">
        <v>0.62662332070690496</v>
      </c>
      <c r="H165" s="60">
        <v>0.98434115850823467</v>
      </c>
      <c r="I165" s="60">
        <v>0.87441768100719663</v>
      </c>
      <c r="J165" s="60">
        <v>0.76629503536439891</v>
      </c>
      <c r="K165" s="60">
        <v>0.28781013772738184</v>
      </c>
      <c r="L165" s="60">
        <v>0.74208845247310151</v>
      </c>
      <c r="M165" s="60">
        <v>0.99105656402002751</v>
      </c>
      <c r="N165" s="60">
        <v>0.70890308144621628</v>
      </c>
    </row>
    <row r="166" spans="1:14" x14ac:dyDescent="0.2">
      <c r="A166" s="2" t="s">
        <v>9</v>
      </c>
      <c r="B166" s="60">
        <v>0.4351670625939299</v>
      </c>
      <c r="C166" s="60">
        <v>0.41623351269362274</v>
      </c>
      <c r="D166" s="60">
        <v>0.58038482036903005</v>
      </c>
      <c r="E166" s="60">
        <v>1.269994919550161</v>
      </c>
      <c r="F166" s="60">
        <v>0.45134164086938</v>
      </c>
      <c r="G166" s="60">
        <v>0.85037551451563687</v>
      </c>
      <c r="H166" s="60">
        <v>1.2041901660409664</v>
      </c>
      <c r="I166" s="60">
        <v>1.795374539341168</v>
      </c>
      <c r="J166" s="60">
        <v>1.7256315828151649</v>
      </c>
      <c r="K166" s="60">
        <v>0.74172087860439362</v>
      </c>
      <c r="L166" s="60">
        <v>1.5791774210993843</v>
      </c>
      <c r="M166" s="60">
        <v>1.7141085457743905</v>
      </c>
      <c r="N166" s="60">
        <v>0.60947315990038575</v>
      </c>
    </row>
    <row r="167" spans="1:14" x14ac:dyDescent="0.2">
      <c r="A167" s="2" t="s">
        <v>10</v>
      </c>
      <c r="B167" s="60">
        <v>0.43574605038602421</v>
      </c>
      <c r="C167" s="60">
        <v>0.37234298108156594</v>
      </c>
      <c r="D167" s="60">
        <v>0.22247567345744201</v>
      </c>
      <c r="E167" s="60">
        <v>0.47749755306124442</v>
      </c>
      <c r="F167" s="60">
        <v>0.39639714441527474</v>
      </c>
      <c r="G167" s="60">
        <v>0.42258625116073212</v>
      </c>
      <c r="H167" s="60">
        <v>0.63643699182662772</v>
      </c>
      <c r="I167" s="60">
        <v>0.92249371829682936</v>
      </c>
      <c r="J167" s="60">
        <v>0.79692422050555223</v>
      </c>
      <c r="K167" s="60">
        <v>0.32825800255104909</v>
      </c>
      <c r="L167" s="60">
        <v>0.73233318527045377</v>
      </c>
      <c r="M167" s="60">
        <v>0.83648703463873275</v>
      </c>
      <c r="N167" s="60">
        <v>0.61816208427532793</v>
      </c>
    </row>
    <row r="168" spans="1:14" x14ac:dyDescent="0.2">
      <c r="A168" s="2" t="s">
        <v>11</v>
      </c>
      <c r="B168" s="60">
        <v>1.3408611925872336</v>
      </c>
      <c r="C168" s="60">
        <v>0.80711578724692501</v>
      </c>
      <c r="D168" s="60">
        <v>1.0183537149404884</v>
      </c>
      <c r="E168" s="60">
        <v>1.7100650915213684</v>
      </c>
      <c r="F168" s="60">
        <v>0.93541909341128715</v>
      </c>
      <c r="G168" s="60">
        <v>1.4918298467388773</v>
      </c>
      <c r="H168" s="60">
        <v>1.8087248474573414</v>
      </c>
      <c r="I168" s="60">
        <v>1.9422033264594027</v>
      </c>
      <c r="J168" s="60">
        <v>2.5889730442015733</v>
      </c>
      <c r="K168" s="60">
        <v>1.7574831249055229</v>
      </c>
      <c r="L168" s="60">
        <v>1.6765865295133686</v>
      </c>
      <c r="M168" s="60">
        <v>1.7266158695645579</v>
      </c>
      <c r="N168" s="60">
        <v>1.6236237820587682</v>
      </c>
    </row>
    <row r="169" spans="1:14" x14ac:dyDescent="0.2">
      <c r="A169" s="2" t="s">
        <v>12</v>
      </c>
      <c r="B169" s="60">
        <v>0.709428308235168</v>
      </c>
      <c r="C169" s="60">
        <v>0.58793466160582142</v>
      </c>
      <c r="D169" s="60">
        <v>0.53779001158188677</v>
      </c>
      <c r="E169" s="60">
        <v>0.84268933966364301</v>
      </c>
      <c r="F169" s="60">
        <v>0.43057132402224951</v>
      </c>
      <c r="G169" s="60">
        <v>0.55245677557316242</v>
      </c>
      <c r="H169" s="60">
        <v>0.8581031434669768</v>
      </c>
      <c r="I169" s="60">
        <v>0.998602550116372</v>
      </c>
      <c r="J169" s="60">
        <v>0.95694080975079032</v>
      </c>
      <c r="K169" s="60">
        <v>0.53386708451668596</v>
      </c>
      <c r="L169" s="60">
        <v>0.90078132066682137</v>
      </c>
      <c r="M169" s="60">
        <v>0.87366784071072878</v>
      </c>
      <c r="N169" s="60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0.88011587763937982</v>
      </c>
      <c r="C172" s="60">
        <v>0.71981531712692259</v>
      </c>
      <c r="D172" s="60">
        <v>0.7541992967059663</v>
      </c>
      <c r="E172" s="60">
        <v>0.75289003244431463</v>
      </c>
      <c r="F172" s="60">
        <v>0.78304532265144644</v>
      </c>
      <c r="G172" s="60">
        <v>0.91627328112924111</v>
      </c>
      <c r="H172" s="241">
        <v>1.1557153050578428</v>
      </c>
      <c r="I172" s="60">
        <v>1.02220053939085</v>
      </c>
      <c r="J172" s="60">
        <v>1.0862609630335349</v>
      </c>
      <c r="K172" s="60">
        <v>0.56446374542304234</v>
      </c>
      <c r="L172" s="60">
        <v>1.1309442226465549</v>
      </c>
      <c r="M172" s="60">
        <v>0.98213148749610824</v>
      </c>
      <c r="N172" s="60">
        <v>1.103706327148517</v>
      </c>
    </row>
    <row r="173" spans="1:14" x14ac:dyDescent="0.2">
      <c r="A173" s="2" t="s">
        <v>5</v>
      </c>
      <c r="B173" s="60">
        <v>1.4277583328838155</v>
      </c>
      <c r="C173" s="60">
        <v>1.5100475218862179</v>
      </c>
      <c r="D173" s="60">
        <v>1.5355502716200959</v>
      </c>
      <c r="E173" s="60">
        <v>1.6410249684467821</v>
      </c>
      <c r="F173" s="60">
        <v>1.1972045880599325</v>
      </c>
      <c r="G173" s="60">
        <v>1.4761658632841552</v>
      </c>
      <c r="H173" s="241">
        <v>1.9495944304980668</v>
      </c>
      <c r="I173" s="60">
        <v>2.0542461374223748</v>
      </c>
      <c r="J173" s="60">
        <v>2.4219400361355277</v>
      </c>
      <c r="K173" s="60">
        <v>1.6911595335670562</v>
      </c>
      <c r="L173" s="60">
        <v>1.6104371216530495</v>
      </c>
      <c r="M173" s="60">
        <v>1.4619478163403201</v>
      </c>
      <c r="N173" s="60">
        <v>1.7455616495773363</v>
      </c>
    </row>
    <row r="174" spans="1:14" x14ac:dyDescent="0.2">
      <c r="A174" s="2" t="s">
        <v>6</v>
      </c>
      <c r="B174" s="60">
        <v>0.56361658218690458</v>
      </c>
      <c r="C174" s="60">
        <v>0.59192357170317855</v>
      </c>
      <c r="D174" s="60">
        <v>0.55028560430955853</v>
      </c>
      <c r="E174" s="60">
        <v>0.59479691681909586</v>
      </c>
      <c r="F174" s="60">
        <v>0.54231964873571314</v>
      </c>
      <c r="G174" s="60">
        <v>0.4610533011597937</v>
      </c>
      <c r="H174" s="241">
        <v>0.62176272523294074</v>
      </c>
      <c r="I174" s="60">
        <v>0.67621459849002896</v>
      </c>
      <c r="J174" s="60">
        <v>0.67224849495218919</v>
      </c>
      <c r="K174" s="60">
        <v>0.15073649740938233</v>
      </c>
      <c r="L174" s="60">
        <v>0.46283909328628958</v>
      </c>
      <c r="M174" s="60">
        <v>0.52566323455007158</v>
      </c>
      <c r="N174" s="60">
        <v>0.58307085030041872</v>
      </c>
    </row>
    <row r="175" spans="1:14" x14ac:dyDescent="0.2">
      <c r="A175" s="2" t="s">
        <v>78</v>
      </c>
      <c r="B175" s="60">
        <v>1.2840132971754397</v>
      </c>
      <c r="C175" s="60">
        <v>1.3200130021637975</v>
      </c>
      <c r="D175" s="60">
        <v>1.5415043707207072</v>
      </c>
      <c r="E175" s="60">
        <v>1.3935435127250102</v>
      </c>
      <c r="F175" s="60">
        <v>1.2726902682961345</v>
      </c>
      <c r="G175" s="60">
        <v>1.3257406924224107</v>
      </c>
      <c r="H175" s="241">
        <v>1.4353784394603277</v>
      </c>
      <c r="I175" s="60">
        <v>1.6895756630047867</v>
      </c>
      <c r="J175" s="60">
        <v>1.9009842556334462</v>
      </c>
      <c r="K175" s="60">
        <v>1.072575405751671</v>
      </c>
      <c r="L175" s="60">
        <v>1.4680389527446138</v>
      </c>
      <c r="M175" s="60">
        <v>1.6226070581306011</v>
      </c>
      <c r="N175" s="60">
        <v>1.4308458917780058</v>
      </c>
    </row>
    <row r="176" spans="1:14" x14ac:dyDescent="0.2">
      <c r="A176" s="2" t="s">
        <v>7</v>
      </c>
      <c r="B176" s="60">
        <v>1.8016612661470752</v>
      </c>
      <c r="C176" s="60">
        <v>1.6931300099915987</v>
      </c>
      <c r="D176" s="60">
        <v>1.8693677981771302</v>
      </c>
      <c r="E176" s="60">
        <v>1.7058094343233599</v>
      </c>
      <c r="F176" s="60">
        <v>1.7129976322946057</v>
      </c>
      <c r="G176" s="60">
        <v>1.5881288098467721</v>
      </c>
      <c r="H176" s="239">
        <v>2.2787754535472757</v>
      </c>
      <c r="I176" s="60">
        <v>2.5117869942276734</v>
      </c>
      <c r="J176" s="60">
        <v>2.5913005907188911</v>
      </c>
      <c r="K176" s="60">
        <v>1.7399427803713188</v>
      </c>
      <c r="L176" s="60">
        <v>2.0412322528807678</v>
      </c>
      <c r="M176" s="60">
        <v>2.5361292511833788</v>
      </c>
      <c r="N176" s="60">
        <v>2.0776020480582673</v>
      </c>
    </row>
    <row r="177" spans="1:14" x14ac:dyDescent="0.2">
      <c r="A177" s="2" t="s">
        <v>8</v>
      </c>
      <c r="B177" s="60">
        <v>0.86085266257929405</v>
      </c>
      <c r="C177" s="60">
        <v>0.80446133611174808</v>
      </c>
      <c r="D177" s="60">
        <v>0.79983330526019714</v>
      </c>
      <c r="E177" s="60">
        <v>0.72905303731681848</v>
      </c>
      <c r="F177" s="60">
        <v>0.70248957814140844</v>
      </c>
      <c r="G177" s="60">
        <v>0.77238638479787092</v>
      </c>
      <c r="H177" s="239">
        <v>0.795674933431604</v>
      </c>
      <c r="I177" s="60">
        <v>0.83237079073931319</v>
      </c>
      <c r="J177" s="60">
        <v>0.98188467917884026</v>
      </c>
      <c r="K177" s="60">
        <v>0.26010427450450457</v>
      </c>
      <c r="L177" s="60">
        <v>0.8524380672233054</v>
      </c>
      <c r="M177" s="60">
        <v>0.97595193774096245</v>
      </c>
      <c r="N177" s="60">
        <v>0.66216150513234595</v>
      </c>
    </row>
    <row r="178" spans="1:14" x14ac:dyDescent="0.2">
      <c r="A178" s="2" t="s">
        <v>9</v>
      </c>
      <c r="B178" s="60">
        <v>0.60289419511389042</v>
      </c>
      <c r="C178" s="60">
        <v>0.93674706161845123</v>
      </c>
      <c r="D178" s="60">
        <v>1.1399420585374678</v>
      </c>
      <c r="E178" s="60">
        <v>0.92130375813619025</v>
      </c>
      <c r="F178" s="60">
        <v>0.71681113636436322</v>
      </c>
      <c r="G178" s="60">
        <v>0.95823123902284024</v>
      </c>
      <c r="H178" s="239">
        <v>1.0040566515697549</v>
      </c>
      <c r="I178" s="60">
        <v>1.3598191130103707</v>
      </c>
      <c r="J178" s="60">
        <v>1.7198938589351584</v>
      </c>
      <c r="K178" s="60">
        <v>0.8730816965679935</v>
      </c>
      <c r="L178" s="60">
        <v>1.1609118802637255</v>
      </c>
      <c r="M178" s="60">
        <v>1.4394861697571564</v>
      </c>
      <c r="N178" s="60">
        <v>0.87093020568102375</v>
      </c>
    </row>
    <row r="179" spans="1:14" x14ac:dyDescent="0.2">
      <c r="A179" s="2" t="s">
        <v>10</v>
      </c>
      <c r="B179" s="60">
        <v>0.45484329309134175</v>
      </c>
      <c r="C179" s="60">
        <v>0.62681428550547125</v>
      </c>
      <c r="D179" s="60">
        <v>0.48784112198784868</v>
      </c>
      <c r="E179" s="60">
        <v>0.42552884427959015</v>
      </c>
      <c r="F179" s="60">
        <v>0.48257135541542873</v>
      </c>
      <c r="G179" s="60">
        <v>0.32668236700194342</v>
      </c>
      <c r="H179" s="241">
        <v>0.71768781596995801</v>
      </c>
      <c r="I179" s="60">
        <v>0.67049909977630584</v>
      </c>
      <c r="J179" s="60">
        <v>1.2223567599789593</v>
      </c>
      <c r="K179" s="60">
        <v>0.27585451212163292</v>
      </c>
      <c r="L179" s="60">
        <v>0.52818851577066184</v>
      </c>
      <c r="M179" s="60">
        <v>0.69019077637205584</v>
      </c>
      <c r="N179" s="60">
        <v>0.58367558375937278</v>
      </c>
    </row>
    <row r="180" spans="1:14" x14ac:dyDescent="0.2">
      <c r="A180" s="2" t="s">
        <v>11</v>
      </c>
      <c r="B180" s="60">
        <v>1.1003885554624873</v>
      </c>
      <c r="C180" s="60">
        <v>1.376085701021541</v>
      </c>
      <c r="D180" s="60">
        <v>1.2911309457060796</v>
      </c>
      <c r="E180" s="60">
        <v>1.2592359281347392</v>
      </c>
      <c r="F180" s="60">
        <v>1.6146259228653044</v>
      </c>
      <c r="G180" s="60">
        <v>1.4396048455878336</v>
      </c>
      <c r="H180" s="241">
        <v>1.9989150928769099</v>
      </c>
      <c r="I180" s="60">
        <v>2.356138502296961</v>
      </c>
      <c r="J180" s="60">
        <v>4.4476350057795635</v>
      </c>
      <c r="K180" s="60">
        <v>3.5254568451468096</v>
      </c>
      <c r="L180" s="60">
        <v>2.1096712929049488</v>
      </c>
      <c r="M180" s="60">
        <v>2.1656259822573709</v>
      </c>
      <c r="N180" s="60">
        <v>1.5423147326368181</v>
      </c>
    </row>
    <row r="181" spans="1:14" x14ac:dyDescent="0.2">
      <c r="A181" s="2" t="s">
        <v>12</v>
      </c>
      <c r="B181" s="60">
        <v>0.46657778056521337</v>
      </c>
      <c r="C181" s="60">
        <v>0.62417625971133006</v>
      </c>
      <c r="D181" s="60">
        <v>0.43183878157526578</v>
      </c>
      <c r="E181" s="60">
        <v>0.65996430486804059</v>
      </c>
      <c r="F181" s="60">
        <v>0.24610256913413586</v>
      </c>
      <c r="G181" s="60">
        <v>0.38440892456508458</v>
      </c>
      <c r="H181" s="241">
        <v>0.62099198759305629</v>
      </c>
      <c r="I181" s="60">
        <v>0.72001196455307159</v>
      </c>
      <c r="J181" s="60">
        <v>0.95832980995122696</v>
      </c>
      <c r="K181" s="60">
        <v>0.53032055283954982</v>
      </c>
      <c r="L181" s="60">
        <v>1.0153770675716682</v>
      </c>
      <c r="M181" s="60">
        <v>0.56294223929133658</v>
      </c>
      <c r="N181" s="60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40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0.99135298609359168</v>
      </c>
      <c r="C184" s="60">
        <v>0.72068486003073673</v>
      </c>
      <c r="D184" s="60">
        <v>0.82699380886235829</v>
      </c>
      <c r="E184" s="60">
        <v>0.81541789257005881</v>
      </c>
      <c r="F184" s="60">
        <v>0.95840341210636382</v>
      </c>
      <c r="G184" s="60">
        <v>0.77701689806804275</v>
      </c>
      <c r="H184" s="241">
        <v>1.2819807669324366</v>
      </c>
      <c r="I184" s="60">
        <v>1.1393430648508076</v>
      </c>
      <c r="J184" s="60">
        <v>1.1352767759398201</v>
      </c>
      <c r="K184" s="60">
        <v>0.67802846403439077</v>
      </c>
      <c r="L184" s="60">
        <v>0.83264522579128553</v>
      </c>
      <c r="M184" s="60">
        <v>0.91804014174241289</v>
      </c>
      <c r="N184" s="60">
        <v>0.91636285963978281</v>
      </c>
    </row>
    <row r="185" spans="1:14" x14ac:dyDescent="0.2">
      <c r="A185" s="2" t="s">
        <v>5</v>
      </c>
      <c r="B185" s="60">
        <v>1.3073616089284368</v>
      </c>
      <c r="C185" s="60">
        <v>1.5748662547732923</v>
      </c>
      <c r="D185" s="60">
        <v>1.6589248484532266</v>
      </c>
      <c r="E185" s="60">
        <v>1.7690390210948745</v>
      </c>
      <c r="F185" s="60">
        <v>1.3885503003372879</v>
      </c>
      <c r="G185" s="60">
        <v>1.2921370902245943</v>
      </c>
      <c r="H185" s="241">
        <v>1.9433047481749295</v>
      </c>
      <c r="I185" s="60">
        <v>2.0056619063453933</v>
      </c>
      <c r="J185" s="60">
        <v>2.6386679998969047</v>
      </c>
      <c r="K185" s="60">
        <v>1.374603318325855</v>
      </c>
      <c r="L185" s="60">
        <v>1.8852852976900341</v>
      </c>
      <c r="M185" s="60">
        <v>2.1304421319393985</v>
      </c>
      <c r="N185" s="60">
        <v>1.9641943259241739</v>
      </c>
    </row>
    <row r="186" spans="1:14" x14ac:dyDescent="0.2">
      <c r="A186" s="2" t="s">
        <v>6</v>
      </c>
      <c r="B186" s="60">
        <v>0.54118044365577855</v>
      </c>
      <c r="C186" s="60">
        <v>0.52474349297157552</v>
      </c>
      <c r="D186" s="60">
        <v>0.55443615922428968</v>
      </c>
      <c r="E186" s="60">
        <v>0.56108078369264636</v>
      </c>
      <c r="F186" s="60">
        <v>0.45624861579991105</v>
      </c>
      <c r="G186" s="60">
        <v>0.46353439422620912</v>
      </c>
      <c r="H186" s="241">
        <v>0.67571038091995828</v>
      </c>
      <c r="I186" s="60">
        <v>0.65836453385076155</v>
      </c>
      <c r="J186" s="60">
        <v>0.63481284993510201</v>
      </c>
      <c r="K186" s="60">
        <v>0.38418003537910561</v>
      </c>
      <c r="L186" s="60">
        <v>0.59104847738108379</v>
      </c>
      <c r="M186" s="60">
        <v>0.57059469949781239</v>
      </c>
      <c r="N186" s="60">
        <v>0.55475927445119133</v>
      </c>
    </row>
    <row r="187" spans="1:14" x14ac:dyDescent="0.2">
      <c r="A187" s="2" t="s">
        <v>78</v>
      </c>
      <c r="B187" s="60">
        <v>1.0421709264923553</v>
      </c>
      <c r="C187" s="60">
        <v>1.2876177296019957</v>
      </c>
      <c r="D187" s="60">
        <v>1.3738477176376112</v>
      </c>
      <c r="E187" s="60">
        <v>1.5624123292440402</v>
      </c>
      <c r="F187" s="60">
        <v>1.0773363018592921</v>
      </c>
      <c r="G187" s="60">
        <v>1.0988478875150829</v>
      </c>
      <c r="H187" s="241">
        <v>1.5409246390357172</v>
      </c>
      <c r="I187" s="60">
        <v>1.9334088049300249</v>
      </c>
      <c r="J187" s="60">
        <v>1.9979575231268782</v>
      </c>
      <c r="K187" s="60">
        <v>1.2146337777936687</v>
      </c>
      <c r="L187" s="60">
        <v>1.4767703708921864</v>
      </c>
      <c r="M187" s="60">
        <v>1.6764374434283908</v>
      </c>
      <c r="N187" s="60">
        <v>1.5838416813970291</v>
      </c>
    </row>
    <row r="188" spans="1:14" x14ac:dyDescent="0.2">
      <c r="A188" s="2" t="s">
        <v>7</v>
      </c>
      <c r="B188" s="60">
        <v>1.7355732858263373</v>
      </c>
      <c r="C188" s="60">
        <v>1.812360808048366</v>
      </c>
      <c r="D188" s="60">
        <v>2.2177370517873598</v>
      </c>
      <c r="E188" s="60">
        <v>2.0206101267711496</v>
      </c>
      <c r="F188" s="60">
        <v>1.656167304508763</v>
      </c>
      <c r="G188" s="60">
        <v>1.8674506690901183</v>
      </c>
      <c r="H188" s="239">
        <v>2.3232514030044378</v>
      </c>
      <c r="I188" s="60">
        <v>2.5461885372370148</v>
      </c>
      <c r="J188" s="60">
        <v>2.9278278137534173</v>
      </c>
      <c r="K188" s="60">
        <v>1.9629434159252277</v>
      </c>
      <c r="L188" s="60">
        <v>2.2658552531266416</v>
      </c>
      <c r="M188" s="60">
        <v>2.4681137102206776</v>
      </c>
      <c r="N188" s="60">
        <v>2.4147227424620148</v>
      </c>
    </row>
    <row r="189" spans="1:14" x14ac:dyDescent="0.2">
      <c r="A189" s="2" t="s">
        <v>8</v>
      </c>
      <c r="B189" s="60">
        <v>0.9128727592059267</v>
      </c>
      <c r="C189" s="60">
        <v>0.57549438506304895</v>
      </c>
      <c r="D189" s="60">
        <v>0.57187227226163984</v>
      </c>
      <c r="E189" s="60">
        <v>0.8094878351034076</v>
      </c>
      <c r="F189" s="60">
        <v>0.57075937792475173</v>
      </c>
      <c r="G189" s="60">
        <v>0.47808264887765795</v>
      </c>
      <c r="H189" s="239">
        <v>0.85823217269632934</v>
      </c>
      <c r="I189" s="60">
        <v>0.85907772861353493</v>
      </c>
      <c r="J189" s="60">
        <v>1.065847354580832</v>
      </c>
      <c r="K189" s="60">
        <v>0.50227999898884335</v>
      </c>
      <c r="L189" s="60">
        <v>0.75911204538342858</v>
      </c>
      <c r="M189" s="60">
        <v>1.0629039982138124</v>
      </c>
      <c r="N189" s="60">
        <v>1.1423984504776126</v>
      </c>
    </row>
    <row r="190" spans="1:14" x14ac:dyDescent="0.2">
      <c r="A190" s="2" t="s">
        <v>9</v>
      </c>
      <c r="B190" s="60">
        <v>1.0015027893104538</v>
      </c>
      <c r="C190" s="60">
        <v>0.90918004672916908</v>
      </c>
      <c r="D190" s="60">
        <v>0.86983708566742735</v>
      </c>
      <c r="E190" s="60">
        <v>0.7704189715097165</v>
      </c>
      <c r="F190" s="60">
        <v>0.40157580754546984</v>
      </c>
      <c r="G190" s="60">
        <v>0.48405664092263478</v>
      </c>
      <c r="H190" s="239">
        <v>1.4928206837062881</v>
      </c>
      <c r="I190" s="60">
        <v>1.8740525237466734</v>
      </c>
      <c r="J190" s="60">
        <v>1.9218154083129768</v>
      </c>
      <c r="K190" s="60">
        <v>1.4527286820739249</v>
      </c>
      <c r="L190" s="60">
        <v>1.5622506365857021</v>
      </c>
      <c r="M190" s="60">
        <v>1.8691838947628838</v>
      </c>
      <c r="N190" s="60">
        <v>1.5070297896676976</v>
      </c>
    </row>
    <row r="191" spans="1:14" x14ac:dyDescent="0.2">
      <c r="A191" s="2" t="s">
        <v>10</v>
      </c>
      <c r="B191" s="60">
        <v>0.33726306209524459</v>
      </c>
      <c r="C191" s="60">
        <v>0.4121230980857522</v>
      </c>
      <c r="D191" s="60">
        <v>0.48016010345663496</v>
      </c>
      <c r="E191" s="60">
        <v>0.54020436264038452</v>
      </c>
      <c r="F191" s="60">
        <v>0.46894069487825085</v>
      </c>
      <c r="G191" s="60">
        <v>0.47466372323800421</v>
      </c>
      <c r="H191" s="241">
        <v>0.7162699154366674</v>
      </c>
      <c r="I191" s="60">
        <v>0.9616697452155929</v>
      </c>
      <c r="J191" s="60">
        <v>1.2468140792980371</v>
      </c>
      <c r="K191" s="60">
        <v>0.63835522956648738</v>
      </c>
      <c r="L191" s="60">
        <v>0.62269696016391585</v>
      </c>
      <c r="M191" s="60">
        <v>0.84734022099357986</v>
      </c>
      <c r="N191" s="60">
        <v>0.62535169602024787</v>
      </c>
    </row>
    <row r="192" spans="1:14" x14ac:dyDescent="0.2">
      <c r="A192" s="2" t="s">
        <v>11</v>
      </c>
      <c r="B192" s="60">
        <v>1.7049446569361955</v>
      </c>
      <c r="C192" s="60">
        <v>1.9224973318377039</v>
      </c>
      <c r="D192" s="60">
        <v>2.2058713178798044</v>
      </c>
      <c r="E192" s="60">
        <v>2.3967827495420302</v>
      </c>
      <c r="F192" s="60">
        <v>1.6938132376235089</v>
      </c>
      <c r="G192" s="60">
        <v>1.8659017418454376</v>
      </c>
      <c r="H192" s="241">
        <v>3.0693790618174077</v>
      </c>
      <c r="I192" s="60">
        <v>2.7046828004643544</v>
      </c>
      <c r="J192" s="60">
        <v>2.7497518676274062</v>
      </c>
      <c r="K192" s="60">
        <v>1.8948722652310224</v>
      </c>
      <c r="L192" s="60">
        <v>1.8222046465685615</v>
      </c>
      <c r="M192" s="60">
        <v>2.7889841050623509</v>
      </c>
      <c r="N192" s="60">
        <v>2.0458629073992824</v>
      </c>
    </row>
    <row r="193" spans="1:14" x14ac:dyDescent="0.2">
      <c r="A193" s="2" t="s">
        <v>12</v>
      </c>
      <c r="B193" s="60">
        <v>0.46884539613006559</v>
      </c>
      <c r="C193" s="60">
        <v>0.44037392489877369</v>
      </c>
      <c r="D193" s="60">
        <v>0.65080204227931304</v>
      </c>
      <c r="E193" s="60">
        <v>0.55217841074754226</v>
      </c>
      <c r="F193" s="60">
        <v>0.52343077089872736</v>
      </c>
      <c r="G193" s="60">
        <v>0.45128990946596126</v>
      </c>
      <c r="H193" s="241">
        <v>0.88189010001282142</v>
      </c>
      <c r="I193" s="60">
        <v>0.79231184444008917</v>
      </c>
      <c r="J193" s="60">
        <v>1.0481220274375982</v>
      </c>
      <c r="K193" s="60">
        <v>0.49185085154283392</v>
      </c>
      <c r="L193" s="60">
        <v>0.48049929046078965</v>
      </c>
      <c r="M193" s="60">
        <v>0.70773360441713784</v>
      </c>
      <c r="N193" s="60">
        <v>0.66859978829693389</v>
      </c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40">
        <v>2.2082473577428345</v>
      </c>
      <c r="I194" s="29">
        <v>2.2840682370061316</v>
      </c>
      <c r="J194" s="29">
        <v>2.64565568854335</v>
      </c>
      <c r="K194" s="29">
        <v>1.5731518896776677</v>
      </c>
      <c r="L194" s="29">
        <v>1.811362956163908</v>
      </c>
      <c r="M194" s="29">
        <v>2.2586273603091165</v>
      </c>
      <c r="N194" s="29">
        <v>2.0063593993050581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4" sqref="B184:N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3.8155981212925267</v>
      </c>
      <c r="I3" s="133">
        <v>2.5302065093732122</v>
      </c>
      <c r="J3" s="133">
        <v>2.1979080803306776</v>
      </c>
      <c r="K3" s="135">
        <v>2.0202403283969361</v>
      </c>
      <c r="L3" s="135">
        <v>2.084024989435012</v>
      </c>
      <c r="M3" s="135">
        <v>1.995382806920001</v>
      </c>
      <c r="N3" s="135">
        <f>AVERAGE(B172:N172)</f>
        <v>1.7761252572314321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2.0827253597122808</v>
      </c>
      <c r="I4" s="133">
        <v>2.6731821585209881</v>
      </c>
      <c r="J4" s="133">
        <v>1.9845454050548264</v>
      </c>
      <c r="K4" s="135">
        <v>1.9007890407337906</v>
      </c>
      <c r="L4" s="135">
        <v>1.6335644063966692</v>
      </c>
      <c r="M4" s="135">
        <v>1.4965052196678941</v>
      </c>
      <c r="N4" s="135">
        <f t="shared" ref="N4:N13" si="0">AVERAGE(B173:N173)</f>
        <v>1.3542055357740936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0</v>
      </c>
      <c r="I5" s="133">
        <v>0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2.0299821429800158</v>
      </c>
      <c r="I6" s="133">
        <v>2.178402431114669</v>
      </c>
      <c r="J6" s="133">
        <v>2.1003564375585366</v>
      </c>
      <c r="K6" s="135">
        <v>2.1416233884940934</v>
      </c>
      <c r="L6" s="135">
        <v>2.205717809694502</v>
      </c>
      <c r="M6" s="135">
        <v>2.3627047020446872</v>
      </c>
      <c r="N6" s="135">
        <f t="shared" si="0"/>
        <v>1.4132723346714138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1.4294214524217093</v>
      </c>
      <c r="I7" s="133">
        <v>1.3278646601062667</v>
      </c>
      <c r="J7" s="133">
        <v>1.1453564904789364</v>
      </c>
      <c r="K7" s="135">
        <v>1.186420196958653</v>
      </c>
      <c r="L7" s="135">
        <v>1.0102502084158163</v>
      </c>
      <c r="M7" s="135">
        <v>0.93465041993897457</v>
      </c>
      <c r="N7" s="135">
        <f t="shared" si="0"/>
        <v>0.97860895148695903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1.446612704841735</v>
      </c>
      <c r="I8" s="133">
        <v>1.6095194621486126</v>
      </c>
      <c r="J8" s="133">
        <v>1.5481726521019588</v>
      </c>
      <c r="K8" s="135">
        <v>1.5411984680296165</v>
      </c>
      <c r="L8" s="135">
        <v>1.4344924283374199</v>
      </c>
      <c r="M8" s="135">
        <v>1.2804421498245673</v>
      </c>
      <c r="N8" s="135">
        <f t="shared" si="0"/>
        <v>1.3018533878675003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1.2538649307956291</v>
      </c>
      <c r="I9" s="133">
        <v>1.4008552877208884</v>
      </c>
      <c r="J9" s="133">
        <v>1.3906327984997076</v>
      </c>
      <c r="K9" s="135">
        <v>1.2388446946885723</v>
      </c>
      <c r="L9" s="135">
        <v>1.1534123308366697</v>
      </c>
      <c r="M9" s="135">
        <v>1.0587877372800323</v>
      </c>
      <c r="N9" s="135">
        <f t="shared" si="0"/>
        <v>3.7508829752405237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1.6404853570243647</v>
      </c>
      <c r="I10" s="133">
        <v>1.6720023708539644</v>
      </c>
      <c r="J10" s="133">
        <v>1.6818464380866349</v>
      </c>
      <c r="K10" s="135">
        <v>1.6595466193194506</v>
      </c>
      <c r="L10" s="135">
        <v>1.8530138131329379</v>
      </c>
      <c r="M10" s="135">
        <v>1.3591618775829823</v>
      </c>
      <c r="N10" s="135">
        <f t="shared" si="0"/>
        <v>0.93544941212813337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1.9946000615911739</v>
      </c>
      <c r="I11" s="133">
        <v>2.2522754491203405</v>
      </c>
      <c r="J11" s="133">
        <v>2.0714192157319768</v>
      </c>
      <c r="K11" s="135">
        <v>1.9670220854799345</v>
      </c>
      <c r="L11" s="135">
        <v>1.7114370122131746</v>
      </c>
      <c r="M11" s="135">
        <v>1.3884425906027589</v>
      </c>
      <c r="N11" s="135">
        <f t="shared" si="0"/>
        <v>1.1529534118391198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1.9677387182109229</v>
      </c>
      <c r="I12" s="133">
        <v>1.848831826335021</v>
      </c>
      <c r="J12" s="133">
        <v>1.8501290761033109</v>
      </c>
      <c r="K12" s="135">
        <v>1.9874965342342266</v>
      </c>
      <c r="L12" s="135">
        <v>1.7919005242782298</v>
      </c>
      <c r="M12" s="135">
        <v>1.6539758873639909</v>
      </c>
      <c r="N12" s="135">
        <f t="shared" si="0"/>
        <v>1.7629102846490652</v>
      </c>
    </row>
    <row r="13" spans="1:14" x14ac:dyDescent="0.2">
      <c r="A13" s="21" t="s">
        <v>79</v>
      </c>
      <c r="B13" s="134">
        <v>2.12849759758944</v>
      </c>
      <c r="C13" s="134">
        <v>2.06005430129788</v>
      </c>
      <c r="D13" s="134">
        <v>2.1845180303208509</v>
      </c>
      <c r="E13" s="134">
        <v>2.0667633417814253</v>
      </c>
      <c r="F13" s="134">
        <v>1.8998885998452197</v>
      </c>
      <c r="G13" s="134">
        <v>1.8724559418089852</v>
      </c>
      <c r="H13" s="134">
        <v>1.9399638113447333</v>
      </c>
      <c r="I13" s="134">
        <v>1.9763455950963797</v>
      </c>
      <c r="J13" s="134">
        <v>1.7828693910983076</v>
      </c>
      <c r="K13" s="132">
        <v>1.7509383275688697</v>
      </c>
      <c r="L13" s="132">
        <v>1.6674470968505106</v>
      </c>
      <c r="M13" s="132">
        <v>1.5132843019353859</v>
      </c>
      <c r="N13" s="132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1.9403506820555989</v>
      </c>
      <c r="C26" s="132">
        <v>2.1381782961073981</v>
      </c>
      <c r="D26" s="132">
        <v>2.0736110780316257</v>
      </c>
      <c r="E26" s="132">
        <v>1.8730109406252196</v>
      </c>
      <c r="F26" s="132">
        <v>1.9364393772992747</v>
      </c>
      <c r="G26" s="132">
        <v>1.8608382195617075</v>
      </c>
      <c r="H26" s="132">
        <v>1.9800863485868032</v>
      </c>
      <c r="I26" s="132">
        <v>1.9555911186091737</v>
      </c>
      <c r="J26" s="132">
        <v>2.0096299206513857</v>
      </c>
      <c r="K26" s="132">
        <v>2.0857362574325595</v>
      </c>
      <c r="L26" s="132">
        <v>1.9559984674111592</v>
      </c>
      <c r="M26" s="132">
        <v>2.0565370580737063</v>
      </c>
      <c r="N26" s="132">
        <v>1.9268068991481297</v>
      </c>
    </row>
    <row r="27" spans="1:14" x14ac:dyDescent="0.2">
      <c r="A27" s="17" t="s">
        <v>30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1.8959048302269295</v>
      </c>
      <c r="C38" s="132">
        <v>1.917263154604627</v>
      </c>
      <c r="D38" s="132">
        <v>2.076813494775243</v>
      </c>
      <c r="E38" s="132">
        <v>2.2094225784077395</v>
      </c>
      <c r="F38" s="132">
        <v>2.0546991234235028</v>
      </c>
      <c r="G38" s="132">
        <v>2.0543033601451879</v>
      </c>
      <c r="H38" s="132">
        <v>2.252450117853654</v>
      </c>
      <c r="I38" s="132">
        <v>2.3008500442654936</v>
      </c>
      <c r="J38" s="132">
        <v>2.3332109426808705</v>
      </c>
      <c r="K38" s="132">
        <v>2.0890303527963674</v>
      </c>
      <c r="L38" s="132">
        <v>2.1304232958575868</v>
      </c>
      <c r="M38" s="132">
        <v>2.1644790489536589</v>
      </c>
      <c r="N38" s="132">
        <v>2.1916184246718591</v>
      </c>
    </row>
    <row r="39" spans="1:14" x14ac:dyDescent="0.2">
      <c r="A39" s="17" t="s">
        <v>30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2.1039129117373245</v>
      </c>
      <c r="C50" s="132">
        <v>2.0692441912529747</v>
      </c>
      <c r="D50" s="132">
        <v>1.9863804063460822</v>
      </c>
      <c r="E50" s="132">
        <v>2.2071945277772187</v>
      </c>
      <c r="F50" s="132">
        <v>2.0654100692001927</v>
      </c>
      <c r="G50" s="132">
        <v>1.9986847077510987</v>
      </c>
      <c r="H50" s="132">
        <v>1.9836384505648419</v>
      </c>
      <c r="I50" s="132">
        <v>2.0429498646862627</v>
      </c>
      <c r="J50" s="132">
        <v>2.1540434047248174</v>
      </c>
      <c r="K50" s="132">
        <v>2.1199907030345435</v>
      </c>
      <c r="L50" s="132">
        <v>1.9150814808846597</v>
      </c>
      <c r="M50" s="132">
        <v>2.0436472550186089</v>
      </c>
      <c r="N50" s="132">
        <v>2.0905279438938131</v>
      </c>
    </row>
    <row r="51" spans="1:14" x14ac:dyDescent="0.2">
      <c r="A51" s="17" t="s">
        <v>30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2.0037368351860438</v>
      </c>
      <c r="C62" s="132">
        <v>2.0799359870631138</v>
      </c>
      <c r="D62" s="132">
        <v>2.1128485685546852</v>
      </c>
      <c r="E62" s="132">
        <v>2.2152296031060561</v>
      </c>
      <c r="F62" s="132">
        <v>2.0649523069836184</v>
      </c>
      <c r="G62" s="132">
        <v>1.9937743191166424</v>
      </c>
      <c r="H62" s="132">
        <v>2.2952684088924231</v>
      </c>
      <c r="I62" s="132">
        <v>2.3489852962631943</v>
      </c>
      <c r="J62" s="132">
        <v>2.4217847789764386</v>
      </c>
      <c r="K62" s="132">
        <v>2.1331970136793932</v>
      </c>
      <c r="L62" s="132">
        <v>2.2997606930332082</v>
      </c>
      <c r="M62" s="132">
        <v>2.2974760352355883</v>
      </c>
      <c r="N62" s="132">
        <v>2.1317845480806557</v>
      </c>
    </row>
    <row r="63" spans="1:14" x14ac:dyDescent="0.2">
      <c r="A63" s="17" t="s">
        <v>30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2.1816934481515999</v>
      </c>
      <c r="C74" s="132">
        <v>2.0108511018412907</v>
      </c>
      <c r="D74" s="132">
        <v>2.148915713344409</v>
      </c>
      <c r="E74" s="132">
        <v>1.9356689667693157</v>
      </c>
      <c r="F74" s="132">
        <v>2.0175681082130792</v>
      </c>
      <c r="G74" s="132">
        <v>1.9068584308696741</v>
      </c>
      <c r="H74" s="132">
        <v>2.0803767029101734</v>
      </c>
      <c r="I74" s="132">
        <v>2.0492635061102535</v>
      </c>
      <c r="J74" s="132">
        <v>2.2471506378759627</v>
      </c>
      <c r="K74" s="132">
        <v>1.9746110132061814</v>
      </c>
      <c r="L74" s="132">
        <v>2.0513000617676478</v>
      </c>
      <c r="M74" s="132">
        <v>2.1533422565057552</v>
      </c>
      <c r="N74" s="132">
        <v>2.1103234955931907</v>
      </c>
    </row>
    <row r="75" spans="1:14" x14ac:dyDescent="0.2">
      <c r="A75" s="17" t="s">
        <v>30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1.9587578914111321</v>
      </c>
      <c r="C86" s="132">
        <v>1.9712395293759264</v>
      </c>
      <c r="D86" s="132">
        <v>1.9478032627035413</v>
      </c>
      <c r="E86" s="132">
        <v>1.9348772829234215</v>
      </c>
      <c r="F86" s="132">
        <v>1.9090976769732926</v>
      </c>
      <c r="G86" s="132">
        <v>1.8716442685661547</v>
      </c>
      <c r="H86" s="132">
        <v>1.9393501787335679</v>
      </c>
      <c r="I86" s="132">
        <v>2.0119398995630515</v>
      </c>
      <c r="J86" s="132">
        <v>1.8445074507638672</v>
      </c>
      <c r="K86" s="132">
        <v>1.7147306992307616</v>
      </c>
      <c r="L86" s="132">
        <v>1.8392080863461986</v>
      </c>
      <c r="M86" s="132">
        <v>1.9199766242946281</v>
      </c>
      <c r="N86" s="132">
        <v>1.8354189471023166</v>
      </c>
    </row>
    <row r="87" spans="1:14" x14ac:dyDescent="0.2">
      <c r="A87" s="17" t="s">
        <v>30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1.8551002058859523</v>
      </c>
      <c r="C98" s="132">
        <v>1.8101218995831856</v>
      </c>
      <c r="D98" s="132">
        <v>1.7836206526074123</v>
      </c>
      <c r="E98" s="132">
        <v>1.8225173944108064</v>
      </c>
      <c r="F98" s="132">
        <v>1.8066507310078586</v>
      </c>
      <c r="G98" s="132">
        <v>1.971000289825217</v>
      </c>
      <c r="H98" s="132">
        <v>2.0558969636206719</v>
      </c>
      <c r="I98" s="132">
        <v>1.9484610476752811</v>
      </c>
      <c r="J98" s="132">
        <v>1.9603117579797482</v>
      </c>
      <c r="K98" s="132">
        <v>1.8199672502248869</v>
      </c>
      <c r="L98" s="132">
        <v>1.854895862900884</v>
      </c>
      <c r="M98" s="132">
        <v>1.8369035945061403</v>
      </c>
      <c r="N98" s="132">
        <v>1.8164795932887619</v>
      </c>
    </row>
    <row r="99" spans="1:14" x14ac:dyDescent="0.2">
      <c r="A99" s="17" t="s">
        <v>30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" t="s">
        <v>4</v>
      </c>
      <c r="B100" s="130">
        <v>3.0239725260822907</v>
      </c>
      <c r="C100" s="130">
        <v>3.8482750745265486</v>
      </c>
      <c r="D100" s="130">
        <v>3.8314691618795482</v>
      </c>
      <c r="E100" s="130">
        <v>3.9656061061616721</v>
      </c>
      <c r="F100" s="130">
        <v>3.7536575272623205</v>
      </c>
      <c r="G100" s="130">
        <v>3.5832894329336771</v>
      </c>
      <c r="H100" s="130">
        <v>3.7951720529447046</v>
      </c>
      <c r="I100" s="130">
        <v>4.0856809559406768</v>
      </c>
      <c r="J100" s="130">
        <v>4.5781206972656809</v>
      </c>
      <c r="K100" s="130">
        <v>3.8705911358734384</v>
      </c>
      <c r="L100" s="130">
        <v>3.6077341590188086</v>
      </c>
      <c r="M100" s="130">
        <v>3.956273427776984</v>
      </c>
      <c r="N100" s="130">
        <v>3.7029333191364935</v>
      </c>
    </row>
    <row r="101" spans="1:14" x14ac:dyDescent="0.2">
      <c r="A101" s="5" t="s">
        <v>5</v>
      </c>
      <c r="B101" s="130">
        <v>1.7799464642084151</v>
      </c>
      <c r="C101" s="130">
        <v>1.8945159716788653</v>
      </c>
      <c r="D101" s="130">
        <v>2.1785567394235321</v>
      </c>
      <c r="E101" s="130">
        <v>2.0376450408533429</v>
      </c>
      <c r="F101" s="130">
        <v>1.8941572972417098</v>
      </c>
      <c r="G101" s="130">
        <v>2.0404780053475862</v>
      </c>
      <c r="H101" s="130">
        <v>2.1970538738700083</v>
      </c>
      <c r="I101" s="130">
        <v>2.1960121979062812</v>
      </c>
      <c r="J101" s="130">
        <v>2.1270191406986765</v>
      </c>
      <c r="K101" s="130">
        <v>1.8083523491352798</v>
      </c>
      <c r="L101" s="130">
        <v>2.1640414223088276</v>
      </c>
      <c r="M101" s="130">
        <v>2.3879927893027508</v>
      </c>
      <c r="N101" s="130">
        <v>2.3696583842843721</v>
      </c>
    </row>
    <row r="102" spans="1:14" x14ac:dyDescent="0.2">
      <c r="A102" s="5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5" t="s">
        <v>78</v>
      </c>
      <c r="B103" s="130">
        <v>1.9437337254395155</v>
      </c>
      <c r="C103" s="130">
        <v>1.9345560155528578</v>
      </c>
      <c r="D103" s="130">
        <v>1.9622056233409337</v>
      </c>
      <c r="E103" s="130">
        <v>2.0610372914830162</v>
      </c>
      <c r="F103" s="130">
        <v>2.1324959232041447</v>
      </c>
      <c r="G103" s="130">
        <v>1.9954912705287258</v>
      </c>
      <c r="H103" s="130">
        <v>1.9977043847303333</v>
      </c>
      <c r="I103" s="130">
        <v>2.118646098450701</v>
      </c>
      <c r="J103" s="130">
        <v>2.1615178582463912</v>
      </c>
      <c r="K103" s="130">
        <v>1.8680112537248679</v>
      </c>
      <c r="L103" s="130">
        <v>1.9778556313508535</v>
      </c>
      <c r="M103" s="130">
        <v>2.1549817517546823</v>
      </c>
      <c r="N103" s="130">
        <v>2.0815310309331818</v>
      </c>
    </row>
    <row r="104" spans="1:14" x14ac:dyDescent="0.2">
      <c r="A104" s="5" t="s">
        <v>7</v>
      </c>
      <c r="B104" s="130">
        <v>2.2694604311117477</v>
      </c>
      <c r="C104" s="130">
        <v>2.2225964532185416</v>
      </c>
      <c r="D104" s="130">
        <v>1.879680486846365</v>
      </c>
      <c r="E104" s="130">
        <v>1.9403067142021369</v>
      </c>
      <c r="F104" s="130">
        <v>1.1284009796904297</v>
      </c>
      <c r="G104" s="130">
        <v>1.0925594666780918</v>
      </c>
      <c r="H104" s="130">
        <v>1.1745856279551405</v>
      </c>
      <c r="I104" s="130">
        <v>1.1864088235550552</v>
      </c>
      <c r="J104" s="130">
        <v>1.1214017890808003</v>
      </c>
      <c r="K104" s="130">
        <v>0.98048504266740699</v>
      </c>
      <c r="L104" s="130">
        <v>1.1112376130245751</v>
      </c>
      <c r="M104" s="130">
        <v>1.217443580237892</v>
      </c>
      <c r="N104" s="130">
        <v>1.257911873214042</v>
      </c>
    </row>
    <row r="105" spans="1:14" x14ac:dyDescent="0.2">
      <c r="A105" s="5" t="s">
        <v>8</v>
      </c>
      <c r="B105" s="130">
        <v>1.5106663321155165</v>
      </c>
      <c r="C105" s="130">
        <v>1.4584809351751806</v>
      </c>
      <c r="D105" s="130">
        <v>1.5032550317235025</v>
      </c>
      <c r="E105" s="130">
        <v>1.4722748839422468</v>
      </c>
      <c r="F105" s="130">
        <v>1.4033206048279907</v>
      </c>
      <c r="G105" s="130">
        <v>1.3795734294026065</v>
      </c>
      <c r="H105" s="130">
        <v>1.4248457038503859</v>
      </c>
      <c r="I105" s="130">
        <v>1.4642620299198223</v>
      </c>
      <c r="J105" s="130">
        <v>1.4796655841735251</v>
      </c>
      <c r="K105" s="130">
        <v>1.2842791272119827</v>
      </c>
      <c r="L105" s="130">
        <v>1.4055803807730296</v>
      </c>
      <c r="M105" s="130">
        <v>1.5316196143409886</v>
      </c>
      <c r="N105" s="130">
        <v>1.4881415054857798</v>
      </c>
    </row>
    <row r="106" spans="1:14" x14ac:dyDescent="0.2">
      <c r="A106" s="5" t="s">
        <v>9</v>
      </c>
      <c r="B106" s="130">
        <v>1.124010257569503</v>
      </c>
      <c r="C106" s="130">
        <v>1.1843056107037095</v>
      </c>
      <c r="D106" s="130">
        <v>1.1844447608458561</v>
      </c>
      <c r="E106" s="130">
        <v>1.3298187108725745</v>
      </c>
      <c r="F106" s="130">
        <v>1.3315834212028921</v>
      </c>
      <c r="G106" s="130">
        <v>1.2572177803871591</v>
      </c>
      <c r="H106" s="130">
        <v>1.3091790521943356</v>
      </c>
      <c r="I106" s="130">
        <v>1.3220618736680181</v>
      </c>
      <c r="J106" s="130">
        <v>1.2390370853927073</v>
      </c>
      <c r="K106" s="130">
        <v>1.0776583125028454</v>
      </c>
      <c r="L106" s="130">
        <v>1.1630938531366501</v>
      </c>
      <c r="M106" s="130">
        <v>1.4274393020565621</v>
      </c>
      <c r="N106" s="130">
        <v>1.350394079810366</v>
      </c>
    </row>
    <row r="107" spans="1:14" x14ac:dyDescent="0.2">
      <c r="A107" s="5" t="s">
        <v>10</v>
      </c>
      <c r="B107" s="130">
        <v>1.387488553200753</v>
      </c>
      <c r="C107" s="130">
        <v>1.4752711008814732</v>
      </c>
      <c r="D107" s="130">
        <v>1.4263523502267674</v>
      </c>
      <c r="E107" s="130">
        <v>1.3592687460732102</v>
      </c>
      <c r="F107" s="130">
        <v>1.4621713743775984</v>
      </c>
      <c r="G107" s="130">
        <v>1.3833341251003912</v>
      </c>
      <c r="H107" s="130">
        <v>1.7484663156710196</v>
      </c>
      <c r="I107" s="130">
        <v>2.0932061925521643</v>
      </c>
      <c r="J107" s="130">
        <v>1.9087829572745909</v>
      </c>
      <c r="K107" s="130">
        <v>1.2833476234303187</v>
      </c>
      <c r="L107" s="130">
        <v>1.8292826802888964</v>
      </c>
      <c r="M107" s="130">
        <v>2.006103035637715</v>
      </c>
      <c r="N107" s="130">
        <v>1.9632345866018419</v>
      </c>
    </row>
    <row r="108" spans="1:14" x14ac:dyDescent="0.2">
      <c r="A108" s="5" t="s">
        <v>11</v>
      </c>
      <c r="B108" s="130">
        <v>1.7390914221019111</v>
      </c>
      <c r="C108" s="130">
        <v>1.7897141221933324</v>
      </c>
      <c r="D108" s="130">
        <v>1.7938732475841754</v>
      </c>
      <c r="E108" s="130">
        <v>2.0302574779756366</v>
      </c>
      <c r="F108" s="130">
        <v>2.3985645200088244</v>
      </c>
      <c r="G108" s="130">
        <v>2.0001928764600052</v>
      </c>
      <c r="H108" s="130">
        <v>2.1401232400785326</v>
      </c>
      <c r="I108" s="130">
        <v>2.0630079575803912</v>
      </c>
      <c r="J108" s="130">
        <v>2.1594124637653271</v>
      </c>
      <c r="K108" s="130">
        <v>1.8154513500538467</v>
      </c>
      <c r="L108" s="130">
        <v>1.7511970117849067</v>
      </c>
      <c r="M108" s="130">
        <v>2.1993842283368301</v>
      </c>
      <c r="N108" s="130">
        <v>2.0495308827615402</v>
      </c>
    </row>
    <row r="109" spans="1:14" x14ac:dyDescent="0.2">
      <c r="A109" s="5" t="s">
        <v>12</v>
      </c>
      <c r="B109" s="130">
        <v>2.2785541040598742</v>
      </c>
      <c r="C109" s="130">
        <v>3.3344560327012234</v>
      </c>
      <c r="D109" s="130">
        <v>1.8392029487457606</v>
      </c>
      <c r="E109" s="130">
        <v>1.9062564761244243</v>
      </c>
      <c r="F109" s="130">
        <v>1.8889366506582812</v>
      </c>
      <c r="G109" s="130">
        <v>1.8562907071114594</v>
      </c>
      <c r="H109" s="130">
        <v>2.0166840765639993</v>
      </c>
      <c r="I109" s="130">
        <v>1.8981944106753117</v>
      </c>
      <c r="J109" s="130">
        <v>1.8354129471689395</v>
      </c>
      <c r="K109" s="130">
        <v>1.556842930752242</v>
      </c>
      <c r="L109" s="130">
        <v>1.8629287761415916</v>
      </c>
      <c r="M109" s="130">
        <v>1.6571941290864995</v>
      </c>
      <c r="N109" s="130">
        <v>1.6496491469523946</v>
      </c>
    </row>
    <row r="110" spans="1:14" x14ac:dyDescent="0.2">
      <c r="A110" s="233" t="s">
        <v>79</v>
      </c>
      <c r="B110" s="131">
        <v>1.8675996937820867</v>
      </c>
      <c r="C110" s="131">
        <v>2.044541030417677</v>
      </c>
      <c r="D110" s="131">
        <v>1.9411375678748095</v>
      </c>
      <c r="E110" s="131">
        <v>1.9760777661037667</v>
      </c>
      <c r="F110" s="131">
        <v>1.8998091813162779</v>
      </c>
      <c r="G110" s="131">
        <v>1.8221198269040728</v>
      </c>
      <c r="H110" s="131">
        <v>1.9577050683576629</v>
      </c>
      <c r="I110" s="131">
        <v>2.0333819314521255</v>
      </c>
      <c r="J110" s="131">
        <v>2.0461315646047189</v>
      </c>
      <c r="K110" s="131">
        <v>1.7045126232178303</v>
      </c>
      <c r="L110" s="131">
        <v>1.8716628064308964</v>
      </c>
      <c r="M110" s="131">
        <v>2.0590171448250643</v>
      </c>
      <c r="N110" s="131">
        <v>1.9958333421945429</v>
      </c>
    </row>
    <row r="111" spans="1:14" x14ac:dyDescent="0.2">
      <c r="A111" s="234" t="s">
        <v>30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5" t="s">
        <v>4</v>
      </c>
      <c r="B112" s="133">
        <v>3.8877629397160329</v>
      </c>
      <c r="C112" s="133">
        <v>3.8463021458535178</v>
      </c>
      <c r="D112" s="133">
        <v>2.2148472772888068</v>
      </c>
      <c r="E112" s="133">
        <v>2.7790919744347904</v>
      </c>
      <c r="F112" s="133">
        <v>2.2239231075566828</v>
      </c>
      <c r="G112" s="133">
        <v>2.1306622403802105</v>
      </c>
      <c r="H112" s="133">
        <v>2.2469371245870899</v>
      </c>
      <c r="I112" s="133">
        <v>2.4645172076309243</v>
      </c>
      <c r="J112" s="133">
        <v>2.3520243101600125</v>
      </c>
      <c r="K112" s="133">
        <v>2.4241089593998599</v>
      </c>
      <c r="L112" s="133">
        <v>2.0654127135150788</v>
      </c>
      <c r="M112" s="133">
        <v>2.2041933443758448</v>
      </c>
      <c r="N112" s="133">
        <v>2.052901276952904</v>
      </c>
    </row>
    <row r="113" spans="1:14" x14ac:dyDescent="0.2">
      <c r="A113" s="5" t="s">
        <v>5</v>
      </c>
      <c r="B113" s="133">
        <v>2.4570131794679981</v>
      </c>
      <c r="C113" s="133">
        <v>2.2211600314769568</v>
      </c>
      <c r="D113" s="133">
        <v>2.7252391601443748</v>
      </c>
      <c r="E113" s="133">
        <v>2.8175888565953793</v>
      </c>
      <c r="F113" s="133">
        <v>2.6274858357491113</v>
      </c>
      <c r="G113" s="133">
        <v>2.9557881661805623</v>
      </c>
      <c r="H113" s="133">
        <v>3.1091365501261055</v>
      </c>
      <c r="I113" s="133">
        <v>2.9459188779563403</v>
      </c>
      <c r="J113" s="133">
        <v>2.8064875358928747</v>
      </c>
      <c r="K113" s="133">
        <v>2.2405594443668506</v>
      </c>
      <c r="L113" s="133">
        <v>2.8101956435945579</v>
      </c>
      <c r="M113" s="133">
        <v>2.5429202521148393</v>
      </c>
      <c r="N113" s="133">
        <v>2.4918745271068947</v>
      </c>
    </row>
    <row r="114" spans="1:14" x14ac:dyDescent="0.2">
      <c r="A114" s="5" t="s">
        <v>6</v>
      </c>
      <c r="B114" s="133">
        <v>0</v>
      </c>
      <c r="C114" s="133">
        <v>0</v>
      </c>
      <c r="D114" s="133">
        <v>0</v>
      </c>
      <c r="E114" s="133">
        <v>0</v>
      </c>
      <c r="F114" s="133">
        <v>0</v>
      </c>
      <c r="G114" s="133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</row>
    <row r="115" spans="1:14" x14ac:dyDescent="0.2">
      <c r="A115" s="5" t="s">
        <v>78</v>
      </c>
      <c r="B115" s="133">
        <v>2.0422312473103861</v>
      </c>
      <c r="C115" s="133">
        <v>2.0849277582517343</v>
      </c>
      <c r="D115" s="133">
        <v>2.4318439936518277</v>
      </c>
      <c r="E115" s="133">
        <v>2.2910037251880349</v>
      </c>
      <c r="F115" s="133">
        <v>2.0888498618350995</v>
      </c>
      <c r="G115" s="133">
        <v>2.1463379728852661</v>
      </c>
      <c r="H115" s="133">
        <v>2.2022253972510937</v>
      </c>
      <c r="I115" s="133">
        <v>2.3044422888091649</v>
      </c>
      <c r="J115" s="133">
        <v>2.2589940848490091</v>
      </c>
      <c r="K115" s="133">
        <v>2.0094049919007637</v>
      </c>
      <c r="L115" s="133">
        <v>2.1298228173768941</v>
      </c>
      <c r="M115" s="133">
        <v>2.2234806414966846</v>
      </c>
      <c r="N115" s="133">
        <v>2.1056668236847447</v>
      </c>
    </row>
    <row r="116" spans="1:14" x14ac:dyDescent="0.2">
      <c r="A116" s="5" t="s">
        <v>7</v>
      </c>
      <c r="B116" s="133">
        <v>1.3521513858381682</v>
      </c>
      <c r="C116" s="133">
        <v>1.3454350518156661</v>
      </c>
      <c r="D116" s="133">
        <v>1.3921855837794503</v>
      </c>
      <c r="E116" s="133">
        <v>1.4006243469454187</v>
      </c>
      <c r="F116" s="133">
        <v>1.352976871273984</v>
      </c>
      <c r="G116" s="133">
        <v>1.2969354130433151</v>
      </c>
      <c r="H116" s="133">
        <v>1.3689323131875528</v>
      </c>
      <c r="I116" s="133">
        <v>1.3323251852171161</v>
      </c>
      <c r="J116" s="133">
        <v>1.2703429318337274</v>
      </c>
      <c r="K116" s="133">
        <v>1.2508637065779538</v>
      </c>
      <c r="L116" s="133">
        <v>1.2602925542952235</v>
      </c>
      <c r="M116" s="133">
        <v>1.3836685430087132</v>
      </c>
      <c r="N116" s="133">
        <v>1.2555066945651767</v>
      </c>
    </row>
    <row r="117" spans="1:14" x14ac:dyDescent="0.2">
      <c r="A117" s="5" t="s">
        <v>8</v>
      </c>
      <c r="B117" s="133">
        <v>1.49596552166676</v>
      </c>
      <c r="C117" s="133">
        <v>1.4642146642055123</v>
      </c>
      <c r="D117" s="133">
        <v>1.5738825041611042</v>
      </c>
      <c r="E117" s="133">
        <v>1.6187364739589756</v>
      </c>
      <c r="F117" s="133">
        <v>1.5665808364612204</v>
      </c>
      <c r="G117" s="133">
        <v>1.599143187521167</v>
      </c>
      <c r="H117" s="133">
        <v>1.6569185304087581</v>
      </c>
      <c r="I117" s="133">
        <v>1.7440506994667659</v>
      </c>
      <c r="J117" s="133">
        <v>1.7299750695950273</v>
      </c>
      <c r="K117" s="133">
        <v>1.6399814183004251</v>
      </c>
      <c r="L117" s="133">
        <v>1.5703447823890393</v>
      </c>
      <c r="M117" s="133">
        <v>1.6801005562990823</v>
      </c>
      <c r="N117" s="133">
        <v>1.5838587634981274</v>
      </c>
    </row>
    <row r="118" spans="1:14" x14ac:dyDescent="0.2">
      <c r="A118" s="5" t="s">
        <v>9</v>
      </c>
      <c r="B118" s="133">
        <v>1.313501713977391</v>
      </c>
      <c r="C118" s="133">
        <v>1.3738328759869478</v>
      </c>
      <c r="D118" s="133">
        <v>1.365657922642</v>
      </c>
      <c r="E118" s="133">
        <v>1.4889543900960407</v>
      </c>
      <c r="F118" s="133">
        <v>1.449607367404764</v>
      </c>
      <c r="G118" s="133">
        <v>1.4311165859447701</v>
      </c>
      <c r="H118" s="133">
        <v>1.5240330048712358</v>
      </c>
      <c r="I118" s="133">
        <v>1.4721673400699611</v>
      </c>
      <c r="J118" s="133">
        <v>1.3917445286625192</v>
      </c>
      <c r="K118" s="133">
        <v>1.1954246773854145</v>
      </c>
      <c r="L118" s="133">
        <v>1.3041225783175217</v>
      </c>
      <c r="M118" s="133">
        <v>1.4591244261897833</v>
      </c>
      <c r="N118" s="133">
        <v>1.4418313288232016</v>
      </c>
    </row>
    <row r="119" spans="1:14" x14ac:dyDescent="0.2">
      <c r="A119" s="5" t="s">
        <v>10</v>
      </c>
      <c r="B119" s="133">
        <v>1.3817945410927726</v>
      </c>
      <c r="C119" s="133">
        <v>1.8206849113673187</v>
      </c>
      <c r="D119" s="133">
        <v>1.5889354514658629</v>
      </c>
      <c r="E119" s="135">
        <v>1.6125451925143246</v>
      </c>
      <c r="F119" s="133">
        <v>1.3246705705089639</v>
      </c>
      <c r="G119" s="133">
        <v>1.4092998233690932</v>
      </c>
      <c r="H119" s="135">
        <v>1.68979291881589</v>
      </c>
      <c r="I119" s="135">
        <v>1.8042552075921527</v>
      </c>
      <c r="J119" s="135">
        <v>1.8093319342921386</v>
      </c>
      <c r="K119" s="135">
        <v>1.4030659064596054</v>
      </c>
      <c r="L119" s="135">
        <v>1.7283798470018519</v>
      </c>
      <c r="M119" s="135">
        <v>2.0915791979007183</v>
      </c>
      <c r="N119" s="135">
        <v>2.0716953187208467</v>
      </c>
    </row>
    <row r="120" spans="1:14" x14ac:dyDescent="0.2">
      <c r="A120" s="5" t="s">
        <v>11</v>
      </c>
      <c r="B120" s="133">
        <v>2.234219642408644</v>
      </c>
      <c r="C120" s="133">
        <v>2.1839046363062606</v>
      </c>
      <c r="D120" s="133">
        <v>2.3612154354874435</v>
      </c>
      <c r="E120" s="135">
        <v>2.5565592925045388</v>
      </c>
      <c r="F120" s="133">
        <v>2.5530306812364829</v>
      </c>
      <c r="G120" s="133">
        <v>2.2637525720346883</v>
      </c>
      <c r="H120" s="135">
        <v>2.3380800266736417</v>
      </c>
      <c r="I120" s="135">
        <v>2.5548557913020797</v>
      </c>
      <c r="J120" s="135">
        <v>2.2772751695825759</v>
      </c>
      <c r="K120" s="135">
        <v>2.1197000855588408</v>
      </c>
      <c r="L120" s="135">
        <v>1.921304153322527</v>
      </c>
      <c r="M120" s="135">
        <v>1.968812664513238</v>
      </c>
      <c r="N120" s="135">
        <v>1.9468706876334658</v>
      </c>
    </row>
    <row r="121" spans="1:14" x14ac:dyDescent="0.2">
      <c r="A121" s="5" t="s">
        <v>12</v>
      </c>
      <c r="B121" s="133">
        <v>1.6311324388335948</v>
      </c>
      <c r="C121" s="133">
        <v>1.7400272207154091</v>
      </c>
      <c r="D121" s="133">
        <v>1.881221314832878</v>
      </c>
      <c r="E121" s="135">
        <v>1.859426403984106</v>
      </c>
      <c r="F121" s="133">
        <v>1.8983554051549989</v>
      </c>
      <c r="G121" s="133">
        <v>1.7016127840607471</v>
      </c>
      <c r="H121" s="135">
        <v>1.9666392285923415</v>
      </c>
      <c r="I121" s="135">
        <v>2.0080464612961317</v>
      </c>
      <c r="J121" s="135">
        <v>2.1829128349575724</v>
      </c>
      <c r="K121" s="135">
        <v>1.7802816410004809</v>
      </c>
      <c r="L121" s="135">
        <v>1.854388227311573</v>
      </c>
      <c r="M121" s="135">
        <v>1.8462683980446333</v>
      </c>
      <c r="N121" s="135">
        <v>1.6845013835708058</v>
      </c>
    </row>
    <row r="122" spans="1:14" x14ac:dyDescent="0.2">
      <c r="A122" s="233" t="s">
        <v>79</v>
      </c>
      <c r="B122" s="132">
        <v>1.9751453960963392</v>
      </c>
      <c r="C122" s="132">
        <v>1.9976296310148611</v>
      </c>
      <c r="D122" s="132">
        <v>1.9934261768637365</v>
      </c>
      <c r="E122" s="132">
        <v>2.0759257404319631</v>
      </c>
      <c r="F122" s="132">
        <v>1.9213708954731741</v>
      </c>
      <c r="G122" s="132">
        <v>1.9324135332530568</v>
      </c>
      <c r="H122" s="132">
        <v>2.0579661675401093</v>
      </c>
      <c r="I122" s="132">
        <v>2.1141936060732562</v>
      </c>
      <c r="J122" s="132">
        <v>2.0477643438589679</v>
      </c>
      <c r="K122" s="132">
        <v>1.8114593569942001</v>
      </c>
      <c r="L122" s="132">
        <v>1.9019157047893693</v>
      </c>
      <c r="M122" s="132">
        <v>1.9730499008656424</v>
      </c>
      <c r="N122" s="132">
        <v>1.8902322829982581</v>
      </c>
    </row>
    <row r="123" spans="1:14" x14ac:dyDescent="0.2">
      <c r="A123" s="234" t="s">
        <v>30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5" t="s">
        <v>4</v>
      </c>
      <c r="B124" s="135">
        <v>2.1211709020716962</v>
      </c>
      <c r="C124" s="135">
        <v>2.0371327361691964</v>
      </c>
      <c r="D124" s="135">
        <v>2.0683869503409311</v>
      </c>
      <c r="E124" s="135">
        <v>2.2252624418934785</v>
      </c>
      <c r="F124" s="135">
        <v>2.1131687416086784</v>
      </c>
      <c r="G124" s="135">
        <v>2.0535339577966574</v>
      </c>
      <c r="H124" s="135">
        <v>2.4456260434514698</v>
      </c>
      <c r="I124" s="135">
        <v>2.7026310311365078</v>
      </c>
      <c r="J124" s="135">
        <v>2.1860736407681638</v>
      </c>
      <c r="K124" s="135">
        <v>2.2473649573241214</v>
      </c>
      <c r="L124" s="135">
        <v>2.3149965282925957</v>
      </c>
      <c r="M124" s="135">
        <v>2.0216541358812599</v>
      </c>
      <c r="N124" s="135">
        <v>2.0358029775640505</v>
      </c>
    </row>
    <row r="125" spans="1:14" x14ac:dyDescent="0.2">
      <c r="A125" s="5" t="s">
        <v>5</v>
      </c>
      <c r="B125" s="135">
        <v>2.6067564832796135</v>
      </c>
      <c r="C125" s="135">
        <v>2.6893638904232784</v>
      </c>
      <c r="D125" s="135">
        <v>1.9744042826469745</v>
      </c>
      <c r="E125" s="135">
        <v>1.8820667335723409</v>
      </c>
      <c r="F125" s="135">
        <v>1.8097928184267875</v>
      </c>
      <c r="G125" s="135">
        <v>1.689944781858562</v>
      </c>
      <c r="H125" s="135">
        <v>1.9525354819722514</v>
      </c>
      <c r="I125" s="135">
        <v>2.3303709837971907</v>
      </c>
      <c r="J125" s="135">
        <v>1.8782126852618344</v>
      </c>
      <c r="K125" s="135">
        <v>1.7029266540166847</v>
      </c>
      <c r="L125" s="135">
        <v>1.7557764509415497</v>
      </c>
      <c r="M125" s="135">
        <v>1.8037887330887945</v>
      </c>
      <c r="N125" s="135">
        <v>1.7231502864268737</v>
      </c>
    </row>
    <row r="126" spans="1:14" x14ac:dyDescent="0.2">
      <c r="A126" s="5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x14ac:dyDescent="0.2">
      <c r="A127" s="5" t="s">
        <v>78</v>
      </c>
      <c r="B127" s="135">
        <v>2.0556028358118867</v>
      </c>
      <c r="C127" s="135">
        <v>2.1630895320798067</v>
      </c>
      <c r="D127" s="135">
        <v>2.1607154172338228</v>
      </c>
      <c r="E127" s="135">
        <v>2.2521189067186254</v>
      </c>
      <c r="F127" s="135">
        <v>2.0595382499512276</v>
      </c>
      <c r="G127" s="135">
        <v>2.0062452961763118</v>
      </c>
      <c r="H127" s="135">
        <v>2.1629347175850269</v>
      </c>
      <c r="I127" s="135">
        <v>2.3855241008920172</v>
      </c>
      <c r="J127" s="135">
        <v>2.2871985011447808</v>
      </c>
      <c r="K127" s="135">
        <v>1.8954876841670778</v>
      </c>
      <c r="L127" s="135">
        <v>1.8699516694193425</v>
      </c>
      <c r="M127" s="135">
        <v>2.0868471212780881</v>
      </c>
      <c r="N127" s="135">
        <v>1.9193796558029654</v>
      </c>
    </row>
    <row r="128" spans="1:14" x14ac:dyDescent="0.2">
      <c r="A128" s="5" t="s">
        <v>7</v>
      </c>
      <c r="B128" s="135">
        <v>1.1624590769273324</v>
      </c>
      <c r="C128" s="135">
        <v>1.1877770255861861</v>
      </c>
      <c r="D128" s="135">
        <v>1.1761210896303811</v>
      </c>
      <c r="E128" s="135">
        <v>1.2244884486257948</v>
      </c>
      <c r="F128" s="135">
        <v>1.3417559011956843</v>
      </c>
      <c r="G128" s="135">
        <v>1.1078407598903077</v>
      </c>
      <c r="H128" s="135">
        <v>1.1591560219202366</v>
      </c>
      <c r="I128" s="135">
        <v>1.1951671189625668</v>
      </c>
      <c r="J128" s="135">
        <v>1.1166750217130579</v>
      </c>
      <c r="K128" s="135">
        <v>1.0183203300156882</v>
      </c>
      <c r="L128" s="135">
        <v>1.0385503451911189</v>
      </c>
      <c r="M128" s="135">
        <v>1.0657543573218051</v>
      </c>
      <c r="N128" s="135">
        <v>1.0955688792460103</v>
      </c>
    </row>
    <row r="129" spans="1:14" x14ac:dyDescent="0.2">
      <c r="A129" s="5" t="s">
        <v>8</v>
      </c>
      <c r="B129" s="135">
        <v>1.4930356096199577</v>
      </c>
      <c r="C129" s="135">
        <v>1.6012814118521321</v>
      </c>
      <c r="D129" s="135">
        <v>1.5616835735173906</v>
      </c>
      <c r="E129" s="135">
        <v>1.6416279004671872</v>
      </c>
      <c r="F129" s="135">
        <v>1.7779173862126669</v>
      </c>
      <c r="G129" s="135">
        <v>1.5870188695121303</v>
      </c>
      <c r="H129" s="135">
        <v>1.5697937768846633</v>
      </c>
      <c r="I129" s="135">
        <v>1.6255732702349972</v>
      </c>
      <c r="J129" s="135">
        <v>1.5435702934539088</v>
      </c>
      <c r="K129" s="135">
        <v>1.3904789925385397</v>
      </c>
      <c r="L129" s="135">
        <v>1.4311654289977063</v>
      </c>
      <c r="M129" s="135">
        <v>1.4810436805533556</v>
      </c>
      <c r="N129" s="135">
        <v>1.422054283480825</v>
      </c>
    </row>
    <row r="130" spans="1:14" x14ac:dyDescent="0.2">
      <c r="A130" s="5" t="s">
        <v>9</v>
      </c>
      <c r="B130" s="135">
        <v>1.4535371119286451</v>
      </c>
      <c r="C130" s="135">
        <v>1.3878523793802739</v>
      </c>
      <c r="D130" s="135">
        <v>1.3277979941426796</v>
      </c>
      <c r="E130" s="135">
        <v>1.3964893447638651</v>
      </c>
      <c r="F130" s="135">
        <v>1.3033888573566617</v>
      </c>
      <c r="G130" s="135">
        <v>1.2862541057141237</v>
      </c>
      <c r="H130" s="135">
        <v>1.3718475957071941</v>
      </c>
      <c r="I130" s="135">
        <v>1.5858662514168471</v>
      </c>
      <c r="J130" s="135">
        <v>1.5331786849313755</v>
      </c>
      <c r="K130" s="135">
        <v>1.3917261004770909</v>
      </c>
      <c r="L130" s="135">
        <v>1.483426765342287</v>
      </c>
      <c r="M130" s="135">
        <v>1.3593029959445229</v>
      </c>
      <c r="N130" s="135">
        <v>1.1975581933906267</v>
      </c>
    </row>
    <row r="131" spans="1:14" x14ac:dyDescent="0.2">
      <c r="A131" s="5" t="s">
        <v>10</v>
      </c>
      <c r="B131" s="135">
        <v>1.6327564444324512</v>
      </c>
      <c r="C131" s="135">
        <v>1.80742905470452</v>
      </c>
      <c r="D131" s="135">
        <v>1.7121127129116331</v>
      </c>
      <c r="E131" s="135">
        <v>1.6578969352018393</v>
      </c>
      <c r="F131" s="135">
        <v>1.4308267563633332</v>
      </c>
      <c r="G131" s="135">
        <v>1.367131114208064</v>
      </c>
      <c r="H131" s="135">
        <v>1.901249083325012</v>
      </c>
      <c r="I131" s="135">
        <v>2.0417545428842474</v>
      </c>
      <c r="J131" s="135">
        <v>1.8100349021648776</v>
      </c>
      <c r="K131" s="135">
        <v>1.4101979896421017</v>
      </c>
      <c r="L131" s="135">
        <v>1.6066653323736304</v>
      </c>
      <c r="M131" s="135">
        <v>1.7038885653389051</v>
      </c>
      <c r="N131" s="135">
        <v>1.7820602615756365</v>
      </c>
    </row>
    <row r="132" spans="1:14" x14ac:dyDescent="0.2">
      <c r="A132" s="5" t="s">
        <v>11</v>
      </c>
      <c r="B132" s="135">
        <v>2.0460474802936854</v>
      </c>
      <c r="C132" s="135">
        <v>2.0062257741855247</v>
      </c>
      <c r="D132" s="135">
        <v>2.1823808021427351</v>
      </c>
      <c r="E132" s="135">
        <v>2.0867675604952165</v>
      </c>
      <c r="F132" s="135">
        <v>2.1154298089597714</v>
      </c>
      <c r="G132" s="135">
        <v>1.8426493794114707</v>
      </c>
      <c r="H132" s="135">
        <v>2.0198923385239462</v>
      </c>
      <c r="I132" s="135">
        <v>2.3124753001757359</v>
      </c>
      <c r="J132" s="135">
        <v>2.1283770327268008</v>
      </c>
      <c r="K132" s="135">
        <v>2.1365635487494061</v>
      </c>
      <c r="L132" s="135">
        <v>1.9389581014655553</v>
      </c>
      <c r="M132" s="135">
        <v>2.054493064427461</v>
      </c>
      <c r="N132" s="135">
        <v>2.0581896129583921</v>
      </c>
    </row>
    <row r="133" spans="1:14" x14ac:dyDescent="0.2">
      <c r="A133" s="5" t="s">
        <v>12</v>
      </c>
      <c r="B133" s="135">
        <v>1.7083310095595745</v>
      </c>
      <c r="C133" s="135">
        <v>1.7697252816256954</v>
      </c>
      <c r="D133" s="135">
        <v>1.7002019499726786</v>
      </c>
      <c r="E133" s="135">
        <v>1.7873344193167475</v>
      </c>
      <c r="F133" s="135">
        <v>1.717483926678133</v>
      </c>
      <c r="G133" s="135">
        <v>1.6451941630311224</v>
      </c>
      <c r="H133" s="135">
        <v>1.8617014089287591</v>
      </c>
      <c r="I133" s="135">
        <v>2.0203834030315559</v>
      </c>
      <c r="J133" s="135">
        <v>1.911635428458577</v>
      </c>
      <c r="K133" s="135">
        <v>2.08859664428847</v>
      </c>
      <c r="L133" s="135">
        <v>2.0835057240064963</v>
      </c>
      <c r="M133" s="135">
        <v>1.8893898050810152</v>
      </c>
      <c r="N133" s="135">
        <v>1.868194825364218</v>
      </c>
    </row>
    <row r="134" spans="1:14" x14ac:dyDescent="0.2">
      <c r="A134" s="233" t="s">
        <v>79</v>
      </c>
      <c r="B134" s="132">
        <v>1.8403004577767033</v>
      </c>
      <c r="C134" s="132">
        <v>1.8989194241762886</v>
      </c>
      <c r="D134" s="132">
        <v>1.7856553255466856</v>
      </c>
      <c r="E134" s="132">
        <v>1.807912233418596</v>
      </c>
      <c r="F134" s="132">
        <v>1.7582523817882179</v>
      </c>
      <c r="G134" s="132">
        <v>1.6294746726441758</v>
      </c>
      <c r="H134" s="132">
        <v>1.8363914352708361</v>
      </c>
      <c r="I134" s="132">
        <v>2.0295927306398043</v>
      </c>
      <c r="J134" s="132">
        <v>1.819592923554985</v>
      </c>
      <c r="K134" s="132">
        <v>1.6701540110497601</v>
      </c>
      <c r="L134" s="132">
        <v>1.6963091306933764</v>
      </c>
      <c r="M134" s="132">
        <v>1.7208059751471074</v>
      </c>
      <c r="N134" s="132">
        <v>1.6839413825714611</v>
      </c>
    </row>
    <row r="135" spans="1:14" x14ac:dyDescent="0.2">
      <c r="A135" s="234" t="s">
        <v>30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5" t="s">
        <v>4</v>
      </c>
      <c r="B136" s="135">
        <v>1.9495509008407284</v>
      </c>
      <c r="C136" s="135">
        <v>2.0213706695219198</v>
      </c>
      <c r="D136" s="135">
        <v>2.0217477732091411</v>
      </c>
      <c r="E136" s="135">
        <v>2.1566409746569981</v>
      </c>
      <c r="F136" s="135">
        <v>1.9690953952005665</v>
      </c>
      <c r="G136" s="135">
        <v>1.8496847147333888</v>
      </c>
      <c r="H136" s="135">
        <v>1.9956586197578694</v>
      </c>
      <c r="I136" s="135">
        <v>2.1206292473098736</v>
      </c>
      <c r="J136" s="135">
        <v>2.1320486916368719</v>
      </c>
      <c r="K136" s="135">
        <v>2.0922171220388734</v>
      </c>
      <c r="L136" s="135">
        <v>1.9273551628947618</v>
      </c>
      <c r="M136" s="135">
        <v>1.9579704266984144</v>
      </c>
      <c r="N136" s="135">
        <v>2.0691545706607615</v>
      </c>
    </row>
    <row r="137" spans="1:14" x14ac:dyDescent="0.2">
      <c r="A137" s="5" t="s">
        <v>5</v>
      </c>
      <c r="B137" s="135">
        <v>1.7020663160639715</v>
      </c>
      <c r="C137" s="135">
        <v>1.8024269324498479</v>
      </c>
      <c r="D137" s="135">
        <v>1.7951563387328069</v>
      </c>
      <c r="E137" s="135">
        <v>1.8644676155790669</v>
      </c>
      <c r="F137" s="135">
        <v>1.7534278375735715</v>
      </c>
      <c r="G137" s="135">
        <v>1.7420820931947054</v>
      </c>
      <c r="H137" s="135">
        <v>2.0403488455567755</v>
      </c>
      <c r="I137" s="135">
        <v>1.9690068517945369</v>
      </c>
      <c r="J137" s="135">
        <v>1.9526987211650151</v>
      </c>
      <c r="K137" s="135">
        <v>1.5605838454405012</v>
      </c>
      <c r="L137" s="135">
        <v>1.9383453861500242</v>
      </c>
      <c r="M137" s="135">
        <v>2.2976662055626869</v>
      </c>
      <c r="N137" s="135">
        <v>2.2919805402757611</v>
      </c>
    </row>
    <row r="138" spans="1:14" x14ac:dyDescent="0.2">
      <c r="A138" s="5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x14ac:dyDescent="0.2">
      <c r="A139" s="5" t="s">
        <v>78</v>
      </c>
      <c r="B139" s="135">
        <v>1.8875620769295687</v>
      </c>
      <c r="C139" s="135">
        <v>2.0366095341897692</v>
      </c>
      <c r="D139" s="135">
        <v>2.0812382841914898</v>
      </c>
      <c r="E139" s="135">
        <v>2.2138971400775986</v>
      </c>
      <c r="F139" s="135">
        <v>2.1675786880087706</v>
      </c>
      <c r="G139" s="135">
        <v>2.1339708886794853</v>
      </c>
      <c r="H139" s="135">
        <v>2.335530561379271</v>
      </c>
      <c r="I139" s="135">
        <v>2.4635136856541102</v>
      </c>
      <c r="J139" s="135">
        <v>2.1470623667308959</v>
      </c>
      <c r="K139" s="135">
        <v>1.6203591079879307</v>
      </c>
      <c r="L139" s="135">
        <v>2.3067879623522418</v>
      </c>
      <c r="M139" s="135">
        <v>2.3599021082207705</v>
      </c>
      <c r="N139" s="135">
        <v>2.0870916460213129</v>
      </c>
    </row>
    <row r="140" spans="1:14" x14ac:dyDescent="0.2">
      <c r="A140" s="5" t="s">
        <v>7</v>
      </c>
      <c r="B140" s="135">
        <v>1.0735565740283228</v>
      </c>
      <c r="C140" s="135">
        <v>1.2740457586650704</v>
      </c>
      <c r="D140" s="135">
        <v>1.8405991498780532</v>
      </c>
      <c r="E140" s="135">
        <v>1.7433576881706705</v>
      </c>
      <c r="F140" s="135">
        <v>1.0770928102121606</v>
      </c>
      <c r="G140" s="135">
        <v>1.0645234288729526</v>
      </c>
      <c r="H140" s="135">
        <v>1.2044163293035623</v>
      </c>
      <c r="I140" s="135">
        <v>1.1915334624228984</v>
      </c>
      <c r="J140" s="135">
        <v>1.1184048816050403</v>
      </c>
      <c r="K140" s="135">
        <v>0.95064533498984549</v>
      </c>
      <c r="L140" s="135">
        <v>0.94566691523550306</v>
      </c>
      <c r="M140" s="135">
        <v>0.97297743233470302</v>
      </c>
      <c r="N140" s="135">
        <v>0.96664279474370918</v>
      </c>
    </row>
    <row r="141" spans="1:14" x14ac:dyDescent="0.2">
      <c r="A141" s="5" t="s">
        <v>8</v>
      </c>
      <c r="B141" s="135">
        <v>1.5275814639691236</v>
      </c>
      <c r="C141" s="135">
        <v>1.4886361201125298</v>
      </c>
      <c r="D141" s="135">
        <v>1.5641739737286926</v>
      </c>
      <c r="E141" s="135">
        <v>1.6570160702687053</v>
      </c>
      <c r="F141" s="135">
        <v>1.6091658365127497</v>
      </c>
      <c r="G141" s="135">
        <v>1.5741402302624783</v>
      </c>
      <c r="H141" s="135">
        <v>1.6632221088948747</v>
      </c>
      <c r="I141" s="135">
        <v>1.6216431608470523</v>
      </c>
      <c r="J141" s="135">
        <v>1.556935368598815</v>
      </c>
      <c r="K141" s="135">
        <v>1.2119802426825301</v>
      </c>
      <c r="L141" s="135">
        <v>1.4950361676395185</v>
      </c>
      <c r="M141" s="135">
        <v>1.5524670722769489</v>
      </c>
      <c r="N141" s="135">
        <v>1.5135822685909974</v>
      </c>
    </row>
    <row r="142" spans="1:14" x14ac:dyDescent="0.2">
      <c r="A142" s="5" t="s">
        <v>9</v>
      </c>
      <c r="B142" s="135">
        <v>1.1457465469155559</v>
      </c>
      <c r="C142" s="135">
        <v>1.2273434162520402</v>
      </c>
      <c r="D142" s="135">
        <v>1.2531088211810413</v>
      </c>
      <c r="E142" s="135">
        <v>1.3706986423811394</v>
      </c>
      <c r="F142" s="135">
        <v>1.3293032582484914</v>
      </c>
      <c r="G142" s="135">
        <v>1.271237601344235</v>
      </c>
      <c r="H142" s="135">
        <v>1.3647693885496199</v>
      </c>
      <c r="I142" s="135">
        <v>1.3563157696146482</v>
      </c>
      <c r="J142" s="135">
        <v>1.3351378754105216</v>
      </c>
      <c r="K142" s="135">
        <v>0.99546236087479845</v>
      </c>
      <c r="L142" s="135">
        <v>1.1734996202183228</v>
      </c>
      <c r="M142" s="135">
        <v>1.0598339859063983</v>
      </c>
      <c r="N142" s="135">
        <v>1.2225237440546273</v>
      </c>
    </row>
    <row r="143" spans="1:14" x14ac:dyDescent="0.2">
      <c r="A143" s="5" t="s">
        <v>10</v>
      </c>
      <c r="B143" s="135">
        <v>1.6348405583212573</v>
      </c>
      <c r="C143" s="135">
        <v>1.6630135405952913</v>
      </c>
      <c r="D143" s="135">
        <v>1.6404658648418198</v>
      </c>
      <c r="E143" s="135">
        <v>1.682586115142066</v>
      </c>
      <c r="F143" s="135">
        <v>1.4671666524506339</v>
      </c>
      <c r="G143" s="135">
        <v>1.401222844734638</v>
      </c>
      <c r="H143" s="135">
        <v>1.7053304268961562</v>
      </c>
      <c r="I143" s="135">
        <v>1.7648213183281647</v>
      </c>
      <c r="J143" s="135">
        <v>1.8160645280002983</v>
      </c>
      <c r="K143" s="135">
        <v>1.4287230688010368</v>
      </c>
      <c r="L143" s="135">
        <v>1.7394137301704033</v>
      </c>
      <c r="M143" s="135">
        <v>1.8417522635325194</v>
      </c>
      <c r="N143" s="135">
        <v>1.7887051393385671</v>
      </c>
    </row>
    <row r="144" spans="1:14" x14ac:dyDescent="0.2">
      <c r="A144" s="5" t="s">
        <v>11</v>
      </c>
      <c r="B144" s="135">
        <v>2.0849787742006622</v>
      </c>
      <c r="C144" s="135">
        <v>1.9112584750121795</v>
      </c>
      <c r="D144" s="135">
        <v>1.9474796719167498</v>
      </c>
      <c r="E144" s="135">
        <v>2.1658401858328404</v>
      </c>
      <c r="F144" s="135">
        <v>2.1324308253276185</v>
      </c>
      <c r="G144" s="135">
        <v>2.0011274651407378</v>
      </c>
      <c r="H144" s="135">
        <v>2.2339987796634988</v>
      </c>
      <c r="I144" s="135">
        <v>2.0902605696992738</v>
      </c>
      <c r="J144" s="135">
        <v>1.9963339335371206</v>
      </c>
      <c r="K144" s="135">
        <v>1.8784703495282642</v>
      </c>
      <c r="L144" s="135">
        <v>1.7231102510515082</v>
      </c>
      <c r="M144" s="135">
        <v>1.8163238937732669</v>
      </c>
      <c r="N144" s="135">
        <v>1.5896739365554284</v>
      </c>
    </row>
    <row r="145" spans="1:14" x14ac:dyDescent="0.2">
      <c r="A145" s="5" t="s">
        <v>12</v>
      </c>
      <c r="B145" s="135">
        <v>2.0050463084780934</v>
      </c>
      <c r="C145" s="135">
        <v>2.1808292166288079</v>
      </c>
      <c r="D145" s="135">
        <v>2.1571791553243007</v>
      </c>
      <c r="E145" s="135">
        <v>2.0849841757180019</v>
      </c>
      <c r="F145" s="135">
        <v>1.9786898539635474</v>
      </c>
      <c r="G145" s="135">
        <v>2.0319209197175105</v>
      </c>
      <c r="H145" s="135">
        <v>2.3065922521971469</v>
      </c>
      <c r="I145" s="135">
        <v>2.1937225206016793</v>
      </c>
      <c r="J145" s="135">
        <v>1.7748754069036723</v>
      </c>
      <c r="K145" s="135">
        <v>1.5577628217140187</v>
      </c>
      <c r="L145" s="135">
        <v>1.9474844237077211</v>
      </c>
      <c r="M145" s="135">
        <v>1.8294266917249262</v>
      </c>
      <c r="N145" s="135">
        <v>1.7889411983655221</v>
      </c>
    </row>
    <row r="146" spans="1:14" x14ac:dyDescent="0.2">
      <c r="A146" s="233" t="s">
        <v>79</v>
      </c>
      <c r="B146" s="132">
        <v>1.6740905629312326</v>
      </c>
      <c r="C146" s="132">
        <v>1.7324537114596079</v>
      </c>
      <c r="D146" s="132">
        <v>1.8094378085455631</v>
      </c>
      <c r="E146" s="132">
        <v>1.882490438351349</v>
      </c>
      <c r="F146" s="132">
        <v>1.7223063877029008</v>
      </c>
      <c r="G146" s="132">
        <v>1.6781698059235839</v>
      </c>
      <c r="H146" s="132">
        <v>1.8811127720194381</v>
      </c>
      <c r="I146" s="132">
        <v>1.8734400102019451</v>
      </c>
      <c r="J146" s="132">
        <v>1.7762561556790459</v>
      </c>
      <c r="K146" s="132">
        <v>1.4802153291550031</v>
      </c>
      <c r="L146" s="132">
        <v>1.7143920979879472</v>
      </c>
      <c r="M146" s="132">
        <v>1.7997368754269558</v>
      </c>
      <c r="N146" s="132">
        <v>1.7380963030107346</v>
      </c>
    </row>
    <row r="147" spans="1:14" x14ac:dyDescent="0.2">
      <c r="A147" s="234" t="s">
        <v>30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5" t="s">
        <v>4</v>
      </c>
      <c r="B148" s="135">
        <v>2.0823020290464522</v>
      </c>
      <c r="C148" s="135">
        <v>1.8962463261624634</v>
      </c>
      <c r="D148" s="135">
        <v>2.0868490910107544</v>
      </c>
      <c r="E148" s="135">
        <v>2.2369163306213502</v>
      </c>
      <c r="F148" s="135">
        <v>2.05440232624247</v>
      </c>
      <c r="G148" s="135">
        <v>2.0125422515059235</v>
      </c>
      <c r="H148" s="135">
        <v>2.063703182443823</v>
      </c>
      <c r="I148" s="135">
        <v>2.1132662128724262</v>
      </c>
      <c r="J148" s="135">
        <v>2.0510467577003828</v>
      </c>
      <c r="K148" s="135">
        <v>2.1070291166952106</v>
      </c>
      <c r="L148" s="135">
        <v>2.2064124494109909</v>
      </c>
      <c r="M148" s="135">
        <v>2.0880401600804817</v>
      </c>
      <c r="N148" s="135">
        <v>2.0511276087975538</v>
      </c>
    </row>
    <row r="149" spans="1:14" x14ac:dyDescent="0.2">
      <c r="A149" s="5" t="s">
        <v>5</v>
      </c>
      <c r="B149" s="135">
        <v>1.6897764016656354</v>
      </c>
      <c r="C149" s="135">
        <v>1.4453308923961885</v>
      </c>
      <c r="D149" s="135">
        <v>1.5628250492858635</v>
      </c>
      <c r="E149" s="135">
        <v>1.801569043686349</v>
      </c>
      <c r="F149" s="135">
        <v>1.5181439873531071</v>
      </c>
      <c r="G149" s="135">
        <v>1.4325067566780598</v>
      </c>
      <c r="H149" s="135">
        <v>1.6189615639372619</v>
      </c>
      <c r="I149" s="135">
        <v>1.5946442790372568</v>
      </c>
      <c r="J149" s="135">
        <v>1.7247925244534257</v>
      </c>
      <c r="K149" s="135">
        <v>1.6077242350666177</v>
      </c>
      <c r="L149" s="135">
        <v>1.8450738343966502</v>
      </c>
      <c r="M149" s="135">
        <v>1.6699644250015355</v>
      </c>
      <c r="N149" s="135">
        <v>1.618605857595554</v>
      </c>
    </row>
    <row r="150" spans="1:14" x14ac:dyDescent="0.2">
      <c r="A150" s="5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5" t="s">
        <v>78</v>
      </c>
      <c r="B151" s="135">
        <v>1.9737398921326261</v>
      </c>
      <c r="C151" s="135">
        <v>2.1154788118347501</v>
      </c>
      <c r="D151" s="135">
        <v>2.1134346280419387</v>
      </c>
      <c r="E151" s="135">
        <v>2.2370039160933581</v>
      </c>
      <c r="F151" s="135">
        <v>2.3827566168874648</v>
      </c>
      <c r="G151" s="135">
        <v>1.9915071951852505</v>
      </c>
      <c r="H151" s="135">
        <v>2.036230095395509</v>
      </c>
      <c r="I151" s="135">
        <v>2.2405661249017017</v>
      </c>
      <c r="J151" s="135">
        <v>2.3786014364488546</v>
      </c>
      <c r="K151" s="135">
        <v>2.0287452678960896</v>
      </c>
      <c r="L151" s="135">
        <v>2.4146858468136148</v>
      </c>
      <c r="M151" s="135">
        <v>2.3532481070864359</v>
      </c>
      <c r="N151" s="135">
        <v>2.318063449446103</v>
      </c>
    </row>
    <row r="152" spans="1:14" x14ac:dyDescent="0.2">
      <c r="A152" s="5" t="s">
        <v>7</v>
      </c>
      <c r="B152" s="135">
        <v>1.0059131856175281</v>
      </c>
      <c r="C152" s="135">
        <v>0.93999898456997832</v>
      </c>
      <c r="D152" s="135">
        <v>1.0956955877074632</v>
      </c>
      <c r="E152" s="135">
        <v>1.0849523511081021</v>
      </c>
      <c r="F152" s="135">
        <v>0.92101266294619455</v>
      </c>
      <c r="G152" s="135">
        <v>0.94766941249908565</v>
      </c>
      <c r="H152" s="135">
        <v>0.97627720242782234</v>
      </c>
      <c r="I152" s="135">
        <v>1.0634271806136986</v>
      </c>
      <c r="J152" s="135">
        <v>1.0389579020941979</v>
      </c>
      <c r="K152" s="135">
        <v>0.92193095422422888</v>
      </c>
      <c r="L152" s="135">
        <v>1.084576625134489</v>
      </c>
      <c r="M152" s="135">
        <v>1.0353505692739284</v>
      </c>
      <c r="N152" s="135">
        <v>0.98296149329739491</v>
      </c>
    </row>
    <row r="153" spans="1:14" x14ac:dyDescent="0.2">
      <c r="A153" s="5" t="s">
        <v>8</v>
      </c>
      <c r="B153" s="135">
        <v>1.3584293876184308</v>
      </c>
      <c r="C153" s="135">
        <v>1.332455654126979</v>
      </c>
      <c r="D153" s="135">
        <v>1.4679120644748807</v>
      </c>
      <c r="E153" s="135">
        <v>1.5928827277461788</v>
      </c>
      <c r="F153" s="135">
        <v>1.4077940813499903</v>
      </c>
      <c r="G153" s="135">
        <v>1.3813004830769995</v>
      </c>
      <c r="H153" s="135">
        <v>1.5456150200396432</v>
      </c>
      <c r="I153" s="135">
        <v>1.5064499004172553</v>
      </c>
      <c r="J153" s="135">
        <v>1.5122654056024356</v>
      </c>
      <c r="K153" s="135">
        <v>1.3101722230086177</v>
      </c>
      <c r="L153" s="135">
        <v>1.401225025319651</v>
      </c>
      <c r="M153" s="135">
        <v>1.3470880666065375</v>
      </c>
      <c r="N153" s="135">
        <v>1.4376071397244816</v>
      </c>
    </row>
    <row r="154" spans="1:14" x14ac:dyDescent="0.2">
      <c r="A154" s="5" t="s">
        <v>9</v>
      </c>
      <c r="B154" s="135">
        <v>1.1152127908771807</v>
      </c>
      <c r="C154" s="135">
        <v>1.1479296847700544</v>
      </c>
      <c r="D154" s="135">
        <v>1.1741981730407476</v>
      </c>
      <c r="E154" s="135">
        <v>1.248336902425119</v>
      </c>
      <c r="F154" s="135">
        <v>1.196197347474006</v>
      </c>
      <c r="G154" s="135">
        <v>1.1529035619400938</v>
      </c>
      <c r="H154" s="135">
        <v>1.179147969471932</v>
      </c>
      <c r="I154" s="135">
        <v>1.1861205367884027</v>
      </c>
      <c r="J154" s="135">
        <v>1.2013366672743546</v>
      </c>
      <c r="K154" s="135">
        <v>0.98621894425057355</v>
      </c>
      <c r="L154" s="135">
        <v>1.1159653308747219</v>
      </c>
      <c r="M154" s="135">
        <v>1.0830096786851555</v>
      </c>
      <c r="N154" s="135">
        <v>1.1150400949647135</v>
      </c>
    </row>
    <row r="155" spans="1:14" x14ac:dyDescent="0.2">
      <c r="A155" s="5" t="s">
        <v>10</v>
      </c>
      <c r="B155" s="135">
        <v>1.6756662835564486</v>
      </c>
      <c r="C155" s="135">
        <v>1.7839563260938687</v>
      </c>
      <c r="D155" s="135">
        <v>2.1773548858340472</v>
      </c>
      <c r="E155" s="135">
        <v>2.138954205341971</v>
      </c>
      <c r="F155" s="135">
        <v>1.971357184492408</v>
      </c>
      <c r="G155" s="135">
        <v>1.9319303167639426</v>
      </c>
      <c r="H155" s="135">
        <v>2.0366325593359669</v>
      </c>
      <c r="I155" s="135">
        <v>2.1051450603341646</v>
      </c>
      <c r="J155" s="135">
        <v>2.0935890391413796</v>
      </c>
      <c r="K155" s="135">
        <v>1.4650735189608162</v>
      </c>
      <c r="L155" s="135">
        <v>1.4722309505575244</v>
      </c>
      <c r="M155" s="135">
        <v>1.4126632537549979</v>
      </c>
      <c r="N155" s="135">
        <v>1.7590918765038555</v>
      </c>
    </row>
    <row r="156" spans="1:14" x14ac:dyDescent="0.2">
      <c r="A156" s="5" t="s">
        <v>11</v>
      </c>
      <c r="B156" s="135">
        <v>1.5995221989121058</v>
      </c>
      <c r="C156" s="135">
        <v>1.4705358924498573</v>
      </c>
      <c r="D156" s="135">
        <v>1.6722666277341225</v>
      </c>
      <c r="E156" s="135">
        <v>1.8643042890432202</v>
      </c>
      <c r="F156" s="135">
        <v>1.6725787846926734</v>
      </c>
      <c r="G156" s="135">
        <v>1.621919033685568</v>
      </c>
      <c r="H156" s="135">
        <v>1.6556432574678936</v>
      </c>
      <c r="I156" s="135">
        <v>1.7192674135025503</v>
      </c>
      <c r="J156" s="135">
        <v>1.7844387287588492</v>
      </c>
      <c r="K156" s="135">
        <v>1.9736509790049599</v>
      </c>
      <c r="L156" s="135">
        <v>1.8368299005211179</v>
      </c>
      <c r="M156" s="135">
        <v>1.6739675512479142</v>
      </c>
      <c r="N156" s="135">
        <v>1.5522968843500178</v>
      </c>
    </row>
    <row r="157" spans="1:14" x14ac:dyDescent="0.2">
      <c r="A157" s="5" t="s">
        <v>12</v>
      </c>
      <c r="B157" s="135">
        <v>1.6240081683276482</v>
      </c>
      <c r="C157" s="135">
        <v>1.5157036101670665</v>
      </c>
      <c r="D157" s="135">
        <v>1.6454114807317821</v>
      </c>
      <c r="E157" s="135">
        <v>1.6410931268168121</v>
      </c>
      <c r="F157" s="135">
        <v>1.697997938905178</v>
      </c>
      <c r="G157" s="135">
        <v>1.7142561087691386</v>
      </c>
      <c r="H157" s="135">
        <v>1.7792285353554584</v>
      </c>
      <c r="I157" s="135">
        <v>1.6622585407256785</v>
      </c>
      <c r="J157" s="135">
        <v>1.8468646632911858</v>
      </c>
      <c r="K157" s="135">
        <v>1.7605603749146927</v>
      </c>
      <c r="L157" s="135">
        <v>2.0592663343123316</v>
      </c>
      <c r="M157" s="135">
        <v>2.1289831935099071</v>
      </c>
      <c r="N157" s="135">
        <v>2.1644866094913349</v>
      </c>
    </row>
    <row r="158" spans="1:14" x14ac:dyDescent="0.2">
      <c r="A158" s="233" t="s">
        <v>79</v>
      </c>
      <c r="B158" s="132">
        <v>1.5838417656208215</v>
      </c>
      <c r="C158" s="132">
        <v>1.530724374249425</v>
      </c>
      <c r="D158" s="132">
        <v>1.6866783991801606</v>
      </c>
      <c r="E158" s="132">
        <v>1.7894518399199866</v>
      </c>
      <c r="F158" s="132">
        <v>1.6623790247754733</v>
      </c>
      <c r="G158" s="132">
        <v>1.5827088175340165</v>
      </c>
      <c r="H158" s="132">
        <v>1.6726323432374999</v>
      </c>
      <c r="I158" s="132">
        <v>1.7104836116770086</v>
      </c>
      <c r="J158" s="132">
        <v>1.7607387072519722</v>
      </c>
      <c r="K158" s="132">
        <v>1.582838525862188</v>
      </c>
      <c r="L158" s="132">
        <v>1.7247764530839984</v>
      </c>
      <c r="M158" s="132">
        <v>1.6434711104538371</v>
      </c>
      <c r="N158" s="132">
        <v>1.6705428775520943</v>
      </c>
    </row>
    <row r="159" spans="1:14" x14ac:dyDescent="0.2">
      <c r="A159" s="234" t="s">
        <v>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5" t="s">
        <v>4</v>
      </c>
      <c r="B160" s="60">
        <v>2.0446924254052736</v>
      </c>
      <c r="C160" s="60">
        <v>2.0620523747959205</v>
      </c>
      <c r="D160" s="60">
        <v>2.0210530281747325</v>
      </c>
      <c r="E160" s="60">
        <v>1.8925626083208547</v>
      </c>
      <c r="F160" s="60">
        <v>1.8267543474438657</v>
      </c>
      <c r="G160" s="60">
        <v>1.8656502182072714</v>
      </c>
      <c r="H160" s="60">
        <v>2.0397569950477714</v>
      </c>
      <c r="I160" s="60">
        <v>2.0929214051669627</v>
      </c>
      <c r="J160" s="60">
        <v>2.1330791169827896</v>
      </c>
      <c r="K160" s="60">
        <v>2.1484902949921283</v>
      </c>
      <c r="L160" s="60">
        <v>2.0144691212092924</v>
      </c>
      <c r="M160" s="60">
        <v>1.8735037266046362</v>
      </c>
      <c r="N160" s="60">
        <v>1.9249908276085177</v>
      </c>
    </row>
    <row r="161" spans="1:14" x14ac:dyDescent="0.2">
      <c r="A161" s="5" t="s">
        <v>5</v>
      </c>
      <c r="B161" s="60">
        <v>1.5528703507806392</v>
      </c>
      <c r="C161" s="60">
        <v>1.583563368674425</v>
      </c>
      <c r="D161" s="60">
        <v>1.554636759097916</v>
      </c>
      <c r="E161" s="60">
        <v>1.3778297470314602</v>
      </c>
      <c r="F161" s="60">
        <v>1.3921297524991163</v>
      </c>
      <c r="G161" s="60">
        <v>1.3576092257617571</v>
      </c>
      <c r="H161" s="60">
        <v>1.521629671023764</v>
      </c>
      <c r="I161" s="60">
        <v>1.4917357884581004</v>
      </c>
      <c r="J161" s="60">
        <v>1.7391512939023468</v>
      </c>
      <c r="K161" s="60">
        <v>1.3888453326885331</v>
      </c>
      <c r="L161" s="60">
        <v>1.7262080171676226</v>
      </c>
      <c r="M161" s="60">
        <v>1.4331492517195044</v>
      </c>
      <c r="N161" s="60">
        <v>1.3352092968774369</v>
      </c>
    </row>
    <row r="162" spans="1:14" x14ac:dyDescent="0.2">
      <c r="A162" s="5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5" t="s">
        <v>78</v>
      </c>
      <c r="B163" s="60">
        <v>2.3501896197216636</v>
      </c>
      <c r="C163" s="60">
        <v>2.2682376917238791</v>
      </c>
      <c r="D163" s="60">
        <v>2.1987591419753114</v>
      </c>
      <c r="E163" s="60">
        <v>2.355276267165586</v>
      </c>
      <c r="F163" s="60">
        <v>2.3064489293811672</v>
      </c>
      <c r="G163" s="60">
        <v>2.1564591329359439</v>
      </c>
      <c r="H163" s="60">
        <v>2.339911386093577</v>
      </c>
      <c r="I163" s="60">
        <v>2.4766770193323864</v>
      </c>
      <c r="J163" s="60">
        <v>2.6372375075977463</v>
      </c>
      <c r="K163" s="60">
        <v>1.8778358419672898</v>
      </c>
      <c r="L163" s="60">
        <v>2.595860334648421</v>
      </c>
      <c r="M163" s="60">
        <v>2.6003865007097122</v>
      </c>
      <c r="N163" s="60">
        <v>2.5518817533282463</v>
      </c>
    </row>
    <row r="164" spans="1:14" x14ac:dyDescent="0.2">
      <c r="A164" s="5" t="s">
        <v>7</v>
      </c>
      <c r="B164" s="60">
        <v>0.98268567641188898</v>
      </c>
      <c r="C164" s="60">
        <v>0.98417308620158805</v>
      </c>
      <c r="D164" s="60">
        <v>0.98701654808936212</v>
      </c>
      <c r="E164" s="60">
        <v>0.90050793651611449</v>
      </c>
      <c r="F164" s="60">
        <v>0.91251912559730286</v>
      </c>
      <c r="G164" s="60">
        <v>0.90020746338538815</v>
      </c>
      <c r="H164" s="60">
        <v>0.92304673706394713</v>
      </c>
      <c r="I164" s="60">
        <v>0.92770519237609084</v>
      </c>
      <c r="J164" s="60">
        <v>1.0142097483446699</v>
      </c>
      <c r="K164" s="60">
        <v>0.78672784433411869</v>
      </c>
      <c r="L164" s="60">
        <v>0.99639407117605727</v>
      </c>
      <c r="M164" s="60">
        <v>0.95228575312537411</v>
      </c>
      <c r="N164" s="60">
        <v>0.88297627658476918</v>
      </c>
    </row>
    <row r="165" spans="1:14" x14ac:dyDescent="0.2">
      <c r="A165" s="5" t="s">
        <v>8</v>
      </c>
      <c r="B165" s="60">
        <v>1.3751379545295668</v>
      </c>
      <c r="C165" s="60">
        <v>1.3943475432815147</v>
      </c>
      <c r="D165" s="60">
        <v>1.3271140976328963</v>
      </c>
      <c r="E165" s="60">
        <v>1.2796199781839066</v>
      </c>
      <c r="F165" s="60">
        <v>1.2908998983214643</v>
      </c>
      <c r="G165" s="60">
        <v>1.3072249948901138</v>
      </c>
      <c r="H165" s="60">
        <v>1.2541333308256934</v>
      </c>
      <c r="I165" s="60">
        <v>1.2971955761286473</v>
      </c>
      <c r="J165" s="60">
        <v>1.3114155314358047</v>
      </c>
      <c r="K165" s="60">
        <v>1.1365227505306841</v>
      </c>
      <c r="L165" s="60">
        <v>1.2484383277058304</v>
      </c>
      <c r="M165" s="60">
        <v>1.2242106987829628</v>
      </c>
      <c r="N165" s="60">
        <v>1.1994872654702893</v>
      </c>
    </row>
    <row r="166" spans="1:14" x14ac:dyDescent="0.2">
      <c r="A166" s="5" t="s">
        <v>9</v>
      </c>
      <c r="B166" s="60">
        <v>1.0876327132637689</v>
      </c>
      <c r="C166" s="60">
        <v>1.1141671899515135</v>
      </c>
      <c r="D166" s="60">
        <v>1.0839877816202588</v>
      </c>
      <c r="E166" s="60">
        <v>1.0206643594927054</v>
      </c>
      <c r="F166" s="60">
        <v>0.97561206702402481</v>
      </c>
      <c r="G166" s="60">
        <v>1.0025381667046107</v>
      </c>
      <c r="H166" s="60">
        <v>1.0263484520244917</v>
      </c>
      <c r="I166" s="60">
        <v>1.0972786699871984</v>
      </c>
      <c r="J166" s="60">
        <v>1.1329983129628443</v>
      </c>
      <c r="K166" s="60">
        <v>1.0159345616787943</v>
      </c>
      <c r="L166" s="60">
        <v>1.1140190996354762</v>
      </c>
      <c r="M166" s="60">
        <v>1.0674236843756502</v>
      </c>
      <c r="N166" s="60">
        <v>1.025635525919085</v>
      </c>
    </row>
    <row r="167" spans="1:14" x14ac:dyDescent="0.2">
      <c r="A167" s="5" t="s">
        <v>10</v>
      </c>
      <c r="B167" s="60">
        <v>1.6152667505888978</v>
      </c>
      <c r="C167" s="60">
        <v>1.5918539087226888</v>
      </c>
      <c r="D167" s="60">
        <v>1.4571521672728767</v>
      </c>
      <c r="E167" s="60">
        <v>1.2457865350939945</v>
      </c>
      <c r="F167" s="60">
        <v>1.1999488579787843</v>
      </c>
      <c r="G167" s="60">
        <v>1.1510209937857689</v>
      </c>
      <c r="H167" s="60">
        <v>1.3006593001491333</v>
      </c>
      <c r="I167" s="60">
        <v>1.3411698165494119</v>
      </c>
      <c r="J167" s="60">
        <v>1.570200406023474</v>
      </c>
      <c r="K167" s="60">
        <v>1.2162580883705054</v>
      </c>
      <c r="L167" s="60">
        <v>1.4272295919565845</v>
      </c>
      <c r="M167" s="60">
        <v>1.3815789867989678</v>
      </c>
      <c r="N167" s="60">
        <v>1.1709790052876849</v>
      </c>
    </row>
    <row r="168" spans="1:14" x14ac:dyDescent="0.2">
      <c r="A168" s="5" t="s">
        <v>11</v>
      </c>
      <c r="B168" s="60">
        <v>1.3913416164627126</v>
      </c>
      <c r="C168" s="60">
        <v>1.4060713138996204</v>
      </c>
      <c r="D168" s="60">
        <v>1.3991891105503671</v>
      </c>
      <c r="E168" s="60">
        <v>1.3523766891877995</v>
      </c>
      <c r="F168" s="60">
        <v>1.2940246142639522</v>
      </c>
      <c r="G168" s="60">
        <v>1.3076705003686633</v>
      </c>
      <c r="H168" s="60">
        <v>1.394456264166704</v>
      </c>
      <c r="I168" s="60">
        <v>1.4537047803364218</v>
      </c>
      <c r="J168" s="60">
        <v>1.5130858106403262</v>
      </c>
      <c r="K168" s="60">
        <v>1.3940468178503886</v>
      </c>
      <c r="L168" s="60">
        <v>1.5437315987975315</v>
      </c>
      <c r="M168" s="60">
        <v>1.4050309873457321</v>
      </c>
      <c r="N168" s="60">
        <v>1.195023573965647</v>
      </c>
    </row>
    <row r="169" spans="1:14" x14ac:dyDescent="0.2">
      <c r="A169" s="5" t="s">
        <v>12</v>
      </c>
      <c r="B169" s="60">
        <v>2.0233273133020253</v>
      </c>
      <c r="C169" s="60">
        <v>2.0479313191976143</v>
      </c>
      <c r="D169" s="60">
        <v>2.0742001149028924</v>
      </c>
      <c r="E169" s="60">
        <v>1.9478313978445896</v>
      </c>
      <c r="F169" s="60">
        <v>1.3583576247936371</v>
      </c>
      <c r="G169" s="60">
        <v>1.4283010184789693</v>
      </c>
      <c r="H169" s="60">
        <v>1.5006757187728272</v>
      </c>
      <c r="I169" s="60">
        <v>1.5643603418663448</v>
      </c>
      <c r="J169" s="60">
        <v>1.5665716341879592</v>
      </c>
      <c r="K169" s="60">
        <v>1.3972486349811253</v>
      </c>
      <c r="L169" s="60">
        <v>1.4023295619733733</v>
      </c>
      <c r="M169" s="60">
        <v>1.6253986816010282</v>
      </c>
      <c r="N169" s="60">
        <v>1.5651531738294957</v>
      </c>
    </row>
    <row r="170" spans="1:14" x14ac:dyDescent="0.2">
      <c r="A170" s="233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4" t="s">
        <v>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5" t="s">
        <v>4</v>
      </c>
      <c r="B172" s="60">
        <v>1.7863684686660892</v>
      </c>
      <c r="C172" s="60">
        <v>1.7820061758839574</v>
      </c>
      <c r="D172" s="60">
        <v>1.7383546289034435</v>
      </c>
      <c r="E172" s="60">
        <v>1.7748306675853207</v>
      </c>
      <c r="F172" s="60">
        <v>1.7744053311425985</v>
      </c>
      <c r="G172" s="60">
        <v>1.6701977742366645</v>
      </c>
      <c r="H172" s="60">
        <v>1.7070180809511337</v>
      </c>
      <c r="I172" s="60">
        <v>1.8222221420100881</v>
      </c>
      <c r="J172" s="60">
        <v>2.0526949932944349</v>
      </c>
      <c r="K172" s="60">
        <v>1.9132540121554715</v>
      </c>
      <c r="L172" s="60">
        <v>1.7884371911161649</v>
      </c>
      <c r="M172" s="60">
        <v>1.6287499283148574</v>
      </c>
      <c r="N172" s="60">
        <v>1.6510889497483958</v>
      </c>
    </row>
    <row r="173" spans="1:14" x14ac:dyDescent="0.2">
      <c r="A173" s="5" t="s">
        <v>5</v>
      </c>
      <c r="B173" s="60">
        <v>1.303929944612128</v>
      </c>
      <c r="C173" s="60">
        <v>1.3237238997966561</v>
      </c>
      <c r="D173" s="60">
        <v>1.3332146234424547</v>
      </c>
      <c r="E173" s="60">
        <v>1.373150129942621</v>
      </c>
      <c r="F173" s="60">
        <v>1.2911158985027475</v>
      </c>
      <c r="G173" s="60">
        <v>1.2498951237842211</v>
      </c>
      <c r="H173" s="60">
        <v>1.5383494751212918</v>
      </c>
      <c r="I173" s="60">
        <v>1.4550849748388048</v>
      </c>
      <c r="J173" s="60">
        <v>1.6765509272405956</v>
      </c>
      <c r="K173" s="60">
        <v>1.2892822094044973</v>
      </c>
      <c r="L173" s="60">
        <v>1.2415244920876787</v>
      </c>
      <c r="M173" s="60">
        <v>1.2863457341443325</v>
      </c>
      <c r="N173" s="60">
        <v>1.2425045321451866</v>
      </c>
    </row>
    <row r="174" spans="1:14" x14ac:dyDescent="0.2">
      <c r="A174" s="5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5" t="s">
        <v>78</v>
      </c>
      <c r="B175" s="60">
        <v>1.3726287495204847</v>
      </c>
      <c r="C175" s="60">
        <v>1.3500122906171099</v>
      </c>
      <c r="D175" s="60">
        <v>1.3079949166884626</v>
      </c>
      <c r="E175" s="60">
        <v>1.3843105096382229</v>
      </c>
      <c r="F175" s="60">
        <v>1.346059197352637</v>
      </c>
      <c r="G175" s="60">
        <v>1.3516184609020527</v>
      </c>
      <c r="H175" s="60">
        <v>1.3868011426496873</v>
      </c>
      <c r="I175" s="60">
        <v>1.5886706597025206</v>
      </c>
      <c r="J175" s="60">
        <v>1.823170346057666</v>
      </c>
      <c r="K175" s="60">
        <v>1.3044696614874902</v>
      </c>
      <c r="L175" s="60">
        <v>1.37622607574917</v>
      </c>
      <c r="M175" s="60">
        <v>1.4047574161695862</v>
      </c>
      <c r="N175" s="60">
        <v>1.3758209241932895</v>
      </c>
    </row>
    <row r="176" spans="1:14" x14ac:dyDescent="0.2">
      <c r="A176" s="5" t="s">
        <v>7</v>
      </c>
      <c r="B176" s="60">
        <v>0.94840154066796811</v>
      </c>
      <c r="C176" s="60">
        <v>0.93654547845190528</v>
      </c>
      <c r="D176" s="60">
        <v>0.97780323890771048</v>
      </c>
      <c r="E176" s="60">
        <v>0.99643285163716844</v>
      </c>
      <c r="F176" s="60">
        <v>0.94879574852531978</v>
      </c>
      <c r="G176" s="60">
        <v>0.97247138942674194</v>
      </c>
      <c r="H176" s="60">
        <v>1.0157066567392152</v>
      </c>
      <c r="I176" s="60">
        <v>1.0564211464156279</v>
      </c>
      <c r="J176" s="60">
        <v>1.1358409778035741</v>
      </c>
      <c r="K176" s="60">
        <v>0.88146343959678164</v>
      </c>
      <c r="L176" s="60">
        <v>0.94689071673793279</v>
      </c>
      <c r="M176" s="60">
        <v>0.97638584850699517</v>
      </c>
      <c r="N176" s="60">
        <v>0.92875733591352394</v>
      </c>
    </row>
    <row r="177" spans="1:14" x14ac:dyDescent="0.2">
      <c r="A177" s="5" t="s">
        <v>8</v>
      </c>
      <c r="B177" s="60">
        <v>1.3215154862932088</v>
      </c>
      <c r="C177" s="60">
        <v>1.2829072511469939</v>
      </c>
      <c r="D177" s="60">
        <v>1.3063135438187301</v>
      </c>
      <c r="E177" s="60">
        <v>1.3783937483654383</v>
      </c>
      <c r="F177" s="60">
        <v>1.2851448132325438</v>
      </c>
      <c r="G177" s="60">
        <v>1.2557045793309092</v>
      </c>
      <c r="H177" s="60">
        <v>1.2951520980620723</v>
      </c>
      <c r="I177" s="60">
        <v>1.3317924592761852</v>
      </c>
      <c r="J177" s="60">
        <v>1.4369095764774447</v>
      </c>
      <c r="K177" s="60">
        <v>1.2354954962465095</v>
      </c>
      <c r="L177" s="60">
        <v>1.3035831288138358</v>
      </c>
      <c r="M177" s="60">
        <v>1.3001987224954474</v>
      </c>
      <c r="N177" s="60">
        <v>1.1909831387181842</v>
      </c>
    </row>
    <row r="178" spans="1:14" x14ac:dyDescent="0.2">
      <c r="A178" s="5" t="s">
        <v>9</v>
      </c>
      <c r="B178" s="60">
        <v>3.8049249846203295</v>
      </c>
      <c r="C178" s="60">
        <v>3.8640468353847321</v>
      </c>
      <c r="D178" s="60">
        <v>3.8401995646725577</v>
      </c>
      <c r="E178" s="60">
        <v>3.7332427981938268</v>
      </c>
      <c r="F178" s="60">
        <v>3.6777376314837258</v>
      </c>
      <c r="G178" s="60">
        <v>3.6430292596035732</v>
      </c>
      <c r="H178" s="60">
        <v>3.8083822537453496</v>
      </c>
      <c r="I178" s="60">
        <v>3.6727675460787683</v>
      </c>
      <c r="J178" s="60">
        <v>3.8100726161214311</v>
      </c>
      <c r="K178" s="60">
        <v>3.3972943535945874</v>
      </c>
      <c r="L178" s="60">
        <v>3.6585428067714481</v>
      </c>
      <c r="M178" s="60">
        <v>3.7056874980049535</v>
      </c>
      <c r="N178" s="60">
        <v>4.1455505298515156</v>
      </c>
    </row>
    <row r="179" spans="1:14" x14ac:dyDescent="0.2">
      <c r="A179" s="5" t="s">
        <v>10</v>
      </c>
      <c r="B179" s="60">
        <v>0.91551173470644454</v>
      </c>
      <c r="C179" s="60">
        <v>0.86998627727751299</v>
      </c>
      <c r="D179" s="60">
        <v>0.88667299408441547</v>
      </c>
      <c r="E179" s="60">
        <v>0.94320624197991187</v>
      </c>
      <c r="F179" s="60">
        <v>0.89448894042193439</v>
      </c>
      <c r="G179" s="60">
        <v>0.82975273037265385</v>
      </c>
      <c r="H179" s="60">
        <v>0.89057728441720607</v>
      </c>
      <c r="I179" s="60">
        <v>0.94395261741203651</v>
      </c>
      <c r="J179" s="60">
        <v>1.195676015148373</v>
      </c>
      <c r="K179" s="60">
        <v>0.89143773804340454</v>
      </c>
      <c r="L179" s="60">
        <v>0.95477365389943714</v>
      </c>
      <c r="M179" s="60">
        <v>0.99727214252843921</v>
      </c>
      <c r="N179" s="60">
        <v>0.94753398737396499</v>
      </c>
    </row>
    <row r="180" spans="1:14" x14ac:dyDescent="0.2">
      <c r="A180" s="5" t="s">
        <v>11</v>
      </c>
      <c r="B180" s="60">
        <v>1.0716849381239346</v>
      </c>
      <c r="C180" s="60">
        <v>1.1018860407933642</v>
      </c>
      <c r="D180" s="60">
        <v>1.1269916509551829</v>
      </c>
      <c r="E180" s="60">
        <v>1.1922009384876724</v>
      </c>
      <c r="F180" s="60">
        <v>1.1552925274655603</v>
      </c>
      <c r="G180" s="60">
        <v>1.140787090989906</v>
      </c>
      <c r="H180" s="60">
        <v>1.1618013565221212</v>
      </c>
      <c r="I180" s="60">
        <v>1.1849082484988527</v>
      </c>
      <c r="J180" s="60">
        <v>1.5765591281403224</v>
      </c>
      <c r="K180" s="60">
        <v>1.1292951774631077</v>
      </c>
      <c r="L180" s="60">
        <v>1.0523326367708012</v>
      </c>
      <c r="M180" s="60">
        <v>1.0709003654076157</v>
      </c>
      <c r="N180" s="60">
        <v>1.0237542542901148</v>
      </c>
    </row>
    <row r="181" spans="1:14" x14ac:dyDescent="0.2">
      <c r="A181" s="5" t="s">
        <v>12</v>
      </c>
      <c r="B181" s="60">
        <v>1.8290751605431173</v>
      </c>
      <c r="C181" s="60">
        <v>1.8665918375814436</v>
      </c>
      <c r="D181" s="60">
        <v>1.8579023628778475</v>
      </c>
      <c r="E181" s="60">
        <v>1.9348347300724298</v>
      </c>
      <c r="F181" s="60">
        <v>1.828913923734764</v>
      </c>
      <c r="G181" s="60">
        <v>1.823333422851547</v>
      </c>
      <c r="H181" s="60">
        <v>1.7928649623897059</v>
      </c>
      <c r="I181" s="60">
        <v>1.6799363160584198</v>
      </c>
      <c r="J181" s="60">
        <v>1.9224539711699611</v>
      </c>
      <c r="K181" s="60">
        <v>1.3480096301090754</v>
      </c>
      <c r="L181" s="60">
        <v>1.524407481966005</v>
      </c>
      <c r="M181" s="60">
        <v>1.7063513714629779</v>
      </c>
      <c r="N181" s="60">
        <v>1.8031585296205532</v>
      </c>
    </row>
    <row r="182" spans="1:14" x14ac:dyDescent="0.2">
      <c r="A182" s="233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4" t="s">
        <v>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5" t="s">
        <v>4</v>
      </c>
      <c r="B184" s="60">
        <v>1.6340863537754886</v>
      </c>
      <c r="C184" s="60">
        <v>1.5946165012748865</v>
      </c>
      <c r="D184" s="60">
        <v>1.6029398409811182</v>
      </c>
      <c r="E184" s="60">
        <v>1.6721963855095474</v>
      </c>
      <c r="F184" s="60">
        <v>1.6097978809198203</v>
      </c>
      <c r="G184" s="60">
        <v>1.5791487623035387</v>
      </c>
      <c r="H184" s="60">
        <v>1.6885443875308253</v>
      </c>
      <c r="I184" s="60">
        <v>1.6217819522054835</v>
      </c>
      <c r="J184" s="60">
        <v>1.6351482924960508</v>
      </c>
      <c r="K184" s="60">
        <v>1.4950237762794616</v>
      </c>
      <c r="L184" s="60">
        <v>1.5407328865558332</v>
      </c>
      <c r="M184" s="60">
        <v>1.7032714734373222</v>
      </c>
      <c r="N184" s="60">
        <v>1.6986571748233099</v>
      </c>
    </row>
    <row r="185" spans="1:14" x14ac:dyDescent="0.2">
      <c r="A185" s="5" t="s">
        <v>5</v>
      </c>
      <c r="B185" s="60">
        <v>1.1635306873587292</v>
      </c>
      <c r="C185" s="60">
        <v>1.1965527573936083</v>
      </c>
      <c r="D185" s="60">
        <v>1.1496318333756435</v>
      </c>
      <c r="E185" s="60">
        <v>1.2013374019078573</v>
      </c>
      <c r="F185" s="60">
        <v>1.1217333907316727</v>
      </c>
      <c r="G185" s="60">
        <v>1.0690665216472566</v>
      </c>
      <c r="H185" s="60">
        <v>1.182476096038904</v>
      </c>
      <c r="I185" s="60">
        <v>1.1685884017749422</v>
      </c>
      <c r="J185" s="60">
        <v>1.1682740574460362</v>
      </c>
      <c r="K185" s="60">
        <v>1.0428382329196644</v>
      </c>
      <c r="L185" s="60">
        <v>1.1308018580190351</v>
      </c>
      <c r="M185" s="60">
        <v>1.2024033338681317</v>
      </c>
      <c r="N185" s="60">
        <v>1.2108366808957614</v>
      </c>
    </row>
    <row r="186" spans="1:14" x14ac:dyDescent="0.2">
      <c r="A186" s="5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5" t="s">
        <v>78</v>
      </c>
      <c r="B187" s="60">
        <v>0.95471359771503239</v>
      </c>
      <c r="C187" s="60">
        <v>0.96415516258579737</v>
      </c>
      <c r="D187" s="60">
        <v>0.93656460604173342</v>
      </c>
      <c r="E187" s="60">
        <v>0.98874239666365549</v>
      </c>
      <c r="F187" s="60">
        <v>0.91796839691621157</v>
      </c>
      <c r="G187" s="60">
        <v>0.91797754348532501</v>
      </c>
      <c r="H187" s="60">
        <v>0.93336784614181312</v>
      </c>
      <c r="I187" s="60">
        <v>0.93232599400031024</v>
      </c>
      <c r="J187" s="60">
        <v>0.9292964246681954</v>
      </c>
      <c r="K187" s="60">
        <v>0.81353274962505617</v>
      </c>
      <c r="L187" s="60">
        <v>0.89030719198692321</v>
      </c>
      <c r="M187" s="60">
        <v>0.9524494679110822</v>
      </c>
      <c r="N187" s="60">
        <v>0.94464489260166806</v>
      </c>
    </row>
    <row r="188" spans="1:14" x14ac:dyDescent="0.2">
      <c r="A188" s="5" t="s">
        <v>7</v>
      </c>
      <c r="B188" s="60">
        <v>0.86670349735131802</v>
      </c>
      <c r="C188" s="60">
        <v>0.84868734731962503</v>
      </c>
      <c r="D188" s="60">
        <v>0.85176413230776293</v>
      </c>
      <c r="E188" s="60">
        <v>0.88511675319874483</v>
      </c>
      <c r="F188" s="60">
        <v>0.86593666034682959</v>
      </c>
      <c r="G188" s="60">
        <v>0.89267335208883825</v>
      </c>
      <c r="H188" s="60">
        <v>0.86558231495909954</v>
      </c>
      <c r="I188" s="60">
        <v>0.87568817793929832</v>
      </c>
      <c r="J188" s="60">
        <v>0.86284358382467596</v>
      </c>
      <c r="K188" s="60">
        <v>0.70665295681780083</v>
      </c>
      <c r="L188" s="60">
        <v>0.81771710054342761</v>
      </c>
      <c r="M188" s="60">
        <v>0.91103960644611715</v>
      </c>
      <c r="N188" s="60">
        <v>0.89921202756059659</v>
      </c>
    </row>
    <row r="189" spans="1:14" x14ac:dyDescent="0.2">
      <c r="A189" s="5" t="s">
        <v>8</v>
      </c>
      <c r="B189" s="60">
        <v>1.2010568448426973</v>
      </c>
      <c r="C189" s="60">
        <v>1.2278904396006574</v>
      </c>
      <c r="D189" s="60">
        <v>1.1850794777490186</v>
      </c>
      <c r="E189" s="60">
        <v>1.2216164448165243</v>
      </c>
      <c r="F189" s="60">
        <v>1.1774880269369814</v>
      </c>
      <c r="G189" s="60">
        <v>1.1343163671864276</v>
      </c>
      <c r="H189" s="60">
        <v>1.1890121832713514</v>
      </c>
      <c r="I189" s="60">
        <v>1.2215005264535814</v>
      </c>
      <c r="J189" s="60">
        <v>1.2671865290973554</v>
      </c>
      <c r="K189" s="60">
        <v>1.1193802877669725</v>
      </c>
      <c r="L189" s="60">
        <v>1.1057528045022154</v>
      </c>
      <c r="M189" s="60">
        <v>1.2080482035725619</v>
      </c>
      <c r="N189" s="60">
        <v>1.1846453654921794</v>
      </c>
    </row>
    <row r="190" spans="1:14" x14ac:dyDescent="0.2">
      <c r="A190" s="5" t="s">
        <v>9</v>
      </c>
      <c r="B190" s="60">
        <v>2.9524803970624802</v>
      </c>
      <c r="C190" s="60">
        <v>2.9479409012193187</v>
      </c>
      <c r="D190" s="60">
        <v>2.9903285345007187</v>
      </c>
      <c r="E190" s="60">
        <v>2.8631580339588174</v>
      </c>
      <c r="F190" s="60">
        <v>2.7933715017599763</v>
      </c>
      <c r="G190" s="60">
        <v>2.7476908561344628</v>
      </c>
      <c r="H190" s="60">
        <v>3.0524995823583665</v>
      </c>
      <c r="I190" s="60">
        <v>2.9136868748384352</v>
      </c>
      <c r="J190" s="60">
        <v>2.9778461577168636</v>
      </c>
      <c r="K190" s="60">
        <v>2.7096624296590499</v>
      </c>
      <c r="L190" s="60">
        <v>2.8764403933822753</v>
      </c>
      <c r="M190" s="60">
        <v>2.9224572773748418</v>
      </c>
      <c r="N190" s="60">
        <v>2.9968984980168094</v>
      </c>
    </row>
    <row r="191" spans="1:14" x14ac:dyDescent="0.2">
      <c r="A191" s="5" t="s">
        <v>10</v>
      </c>
      <c r="B191" s="60">
        <v>0.87314891169708264</v>
      </c>
      <c r="C191" s="60">
        <v>0.80262661998406193</v>
      </c>
      <c r="D191" s="60">
        <v>0.77316155775849826</v>
      </c>
      <c r="E191" s="60">
        <v>0.82114206617890173</v>
      </c>
      <c r="F191" s="60">
        <v>0.77642823076268463</v>
      </c>
      <c r="G191" s="60">
        <v>0.75666200237721049</v>
      </c>
      <c r="H191" s="60">
        <v>0.84874203041607066</v>
      </c>
      <c r="I191" s="60">
        <v>0.87038411276929017</v>
      </c>
      <c r="J191" s="60">
        <v>0.88759840012611901</v>
      </c>
      <c r="K191" s="60">
        <v>0.73676938516991086</v>
      </c>
      <c r="L191" s="60">
        <v>0.82925844091255263</v>
      </c>
      <c r="M191" s="60">
        <v>0.84101752762364157</v>
      </c>
      <c r="N191" s="60">
        <v>0.92346595106068641</v>
      </c>
    </row>
    <row r="192" spans="1:14" x14ac:dyDescent="0.2">
      <c r="A192" s="5" t="s">
        <v>11</v>
      </c>
      <c r="B192" s="60">
        <v>1.07010561714563</v>
      </c>
      <c r="C192" s="60">
        <v>1.0608276810194832</v>
      </c>
      <c r="D192" s="60">
        <v>1.0626394057268438</v>
      </c>
      <c r="E192" s="60">
        <v>1.0724560650548867</v>
      </c>
      <c r="F192" s="60">
        <v>1.0583147702571036</v>
      </c>
      <c r="G192" s="60">
        <v>1.0218991073741526</v>
      </c>
      <c r="H192" s="60">
        <v>1.0465116325503083</v>
      </c>
      <c r="I192" s="60">
        <v>1.0327067749671652</v>
      </c>
      <c r="J192" s="60">
        <v>1.0285831935852441</v>
      </c>
      <c r="K192" s="60">
        <v>0.97150907165283473</v>
      </c>
      <c r="L192" s="60">
        <v>0.9707760275880285</v>
      </c>
      <c r="M192" s="60">
        <v>0.99237307606639047</v>
      </c>
      <c r="N192" s="60">
        <v>0.97248837216822537</v>
      </c>
    </row>
    <row r="193" spans="1:14" x14ac:dyDescent="0.2">
      <c r="A193" s="5" t="s">
        <v>12</v>
      </c>
      <c r="B193" s="60">
        <v>1.6678578748219886</v>
      </c>
      <c r="C193" s="60">
        <v>1.7593931669312135</v>
      </c>
      <c r="D193" s="60">
        <v>1.7045400880341119</v>
      </c>
      <c r="E193" s="60">
        <v>1.6681352744920466</v>
      </c>
      <c r="F193" s="60">
        <v>1.295905594487905</v>
      </c>
      <c r="G193" s="60">
        <v>1.2498590318555154</v>
      </c>
      <c r="H193" s="60">
        <v>1.3719104685488919</v>
      </c>
      <c r="I193" s="60">
        <v>1.350962507143646</v>
      </c>
      <c r="J193" s="60">
        <v>1.3452739334559527</v>
      </c>
      <c r="K193" s="60">
        <v>1.1381786101647915</v>
      </c>
      <c r="L193" s="60">
        <v>1.291374428675965</v>
      </c>
      <c r="M193" s="60">
        <v>1.4945053042195977</v>
      </c>
      <c r="N193" s="60">
        <v>1.4602082482219225</v>
      </c>
    </row>
    <row r="194" spans="1:14" x14ac:dyDescent="0.2">
      <c r="A194" s="233" t="s">
        <v>79</v>
      </c>
      <c r="B194" s="29">
        <v>1.3581817787562307</v>
      </c>
      <c r="C194" s="29">
        <v>1.3613713675507964</v>
      </c>
      <c r="D194" s="29">
        <v>1.3417820484690179</v>
      </c>
      <c r="E194" s="29">
        <v>1.3559702755073624</v>
      </c>
      <c r="F194" s="29">
        <v>1.2693634417248485</v>
      </c>
      <c r="G194" s="29">
        <v>1.2407622080474288</v>
      </c>
      <c r="H194" s="29">
        <v>1.3326624770810016</v>
      </c>
      <c r="I194" s="29">
        <v>1.3155287142729233</v>
      </c>
      <c r="J194" s="29">
        <v>1.3300920764855009</v>
      </c>
      <c r="K194" s="29">
        <v>1.1731232280292356</v>
      </c>
      <c r="L194" s="29">
        <v>1.2519920379522085</v>
      </c>
      <c r="M194" s="29">
        <v>1.341877751557899</v>
      </c>
      <c r="N194" s="29">
        <v>1.3494975066859758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4" sqref="B184:N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1.6489204482110809</v>
      </c>
      <c r="I3" s="133">
        <v>1.5443221576207056</v>
      </c>
      <c r="J3" s="133">
        <v>1.9650508734504135</v>
      </c>
      <c r="K3" s="135">
        <v>1.5041984513876629</v>
      </c>
      <c r="L3" s="135">
        <v>1.5664130118731168</v>
      </c>
      <c r="M3" s="135">
        <v>1.4849005635696217</v>
      </c>
      <c r="N3" s="135">
        <f>AVERAGE(B172:N172)</f>
        <v>1.5715177730832681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3.6713694235683976</v>
      </c>
      <c r="I4" s="133">
        <v>3.067107328341367</v>
      </c>
      <c r="J4" s="133">
        <v>2.7961341192634346</v>
      </c>
      <c r="K4" s="135">
        <v>2.8812380735439831</v>
      </c>
      <c r="L4" s="135">
        <v>2.6717668100678491</v>
      </c>
      <c r="M4" s="135">
        <v>2.417321988410877</v>
      </c>
      <c r="N4" s="135">
        <f t="shared" ref="N4:N13" si="0">AVERAGE(B173:N173)</f>
        <v>2.5821562875970612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2.1716823288068823</v>
      </c>
      <c r="I5" s="133">
        <v>1.780995547115038</v>
      </c>
      <c r="J5" s="133">
        <v>1.7925355463310912</v>
      </c>
      <c r="K5" s="135">
        <v>2.0400780190887526</v>
      </c>
      <c r="L5" s="135">
        <v>2.0585483491733969</v>
      </c>
      <c r="M5" s="135">
        <v>1.6077066932193693</v>
      </c>
      <c r="N5" s="135">
        <f t="shared" si="0"/>
        <v>1.6181601346836403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2.2912163019879705</v>
      </c>
      <c r="I6" s="133">
        <v>2.4003641439012737</v>
      </c>
      <c r="J6" s="133">
        <v>2.7464228997238846</v>
      </c>
      <c r="K6" s="135">
        <v>3.3007189455842396</v>
      </c>
      <c r="L6" s="135">
        <v>2.6885012484676758</v>
      </c>
      <c r="M6" s="135">
        <v>2.7413435145056551</v>
      </c>
      <c r="N6" s="135">
        <f t="shared" si="0"/>
        <v>3.0668624853096387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3.1871143464007949</v>
      </c>
      <c r="I7" s="133">
        <v>3.083552349887285</v>
      </c>
      <c r="J7" s="133">
        <v>3.1261937144256007</v>
      </c>
      <c r="K7" s="135">
        <v>2.9609888922363217</v>
      </c>
      <c r="L7" s="135">
        <v>3.0475039472908416</v>
      </c>
      <c r="M7" s="135">
        <v>2.7519879734912243</v>
      </c>
      <c r="N7" s="135">
        <f t="shared" si="0"/>
        <v>3.0463354747352023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4.424821744379698</v>
      </c>
      <c r="I8" s="133">
        <v>2.6549673269657714</v>
      </c>
      <c r="J8" s="133">
        <v>2.1247755403707562</v>
      </c>
      <c r="K8" s="135">
        <v>2.0818258092467286</v>
      </c>
      <c r="L8" s="135">
        <v>1.4176302820536921</v>
      </c>
      <c r="M8" s="135">
        <v>1.0367033981440708</v>
      </c>
      <c r="N8" s="135">
        <f t="shared" si="0"/>
        <v>1.1468918423630456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3.8763392224356084</v>
      </c>
      <c r="I9" s="133">
        <v>3.3039409263952968</v>
      </c>
      <c r="J9" s="133">
        <v>3.014452895783414</v>
      </c>
      <c r="K9" s="135">
        <v>3.1419255317809056</v>
      </c>
      <c r="L9" s="135">
        <v>2.0465877257095304</v>
      </c>
      <c r="M9" s="135">
        <v>1.8111376672804609</v>
      </c>
      <c r="N9" s="135">
        <f t="shared" si="0"/>
        <v>1.8367694158840249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2.1978935014342942</v>
      </c>
      <c r="I10" s="133">
        <v>1.9241223951683042</v>
      </c>
      <c r="J10" s="133">
        <v>1.897078519293792</v>
      </c>
      <c r="K10" s="135">
        <v>2.0237355813791424</v>
      </c>
      <c r="L10" s="135">
        <v>1.425487491805209</v>
      </c>
      <c r="M10" s="135">
        <v>1.167606767161895</v>
      </c>
      <c r="N10" s="135">
        <f t="shared" si="0"/>
        <v>1.2236265891573945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3.0635264719040056</v>
      </c>
      <c r="I11" s="133">
        <v>2.5664540130584652</v>
      </c>
      <c r="J11" s="133">
        <v>2.1377116626507102</v>
      </c>
      <c r="K11" s="135">
        <v>2.0365058161983831</v>
      </c>
      <c r="L11" s="135">
        <v>2.2309695816601627</v>
      </c>
      <c r="M11" s="135">
        <v>2.2877484187019315</v>
      </c>
      <c r="N11" s="135">
        <f t="shared" si="0"/>
        <v>3.1121526534062331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3.4195952006747117</v>
      </c>
      <c r="I12" s="133">
        <v>2.6859572302885848</v>
      </c>
      <c r="J12" s="133">
        <v>1.8555861524541004</v>
      </c>
      <c r="K12" s="135">
        <v>1.8083464661469273</v>
      </c>
      <c r="L12" s="135">
        <v>1.3994922644254377</v>
      </c>
      <c r="M12" s="135">
        <v>1.1354858798963752</v>
      </c>
      <c r="N12" s="135">
        <f t="shared" si="0"/>
        <v>1.0822397006669209</v>
      </c>
    </row>
    <row r="13" spans="1:14" x14ac:dyDescent="0.2">
      <c r="A13" s="21" t="s">
        <v>79</v>
      </c>
      <c r="B13" s="134">
        <v>4.7054638606331114</v>
      </c>
      <c r="C13" s="134">
        <v>4.8667634999419311</v>
      </c>
      <c r="D13" s="132">
        <v>5.3013702133470755</v>
      </c>
      <c r="E13" s="134">
        <v>5.2592680304637822</v>
      </c>
      <c r="F13" s="134">
        <v>4.3334346295799087</v>
      </c>
      <c r="G13" s="134">
        <v>3.918050047928725</v>
      </c>
      <c r="H13" s="134">
        <v>4.1138386735318129</v>
      </c>
      <c r="I13" s="134">
        <v>3.518544275549095</v>
      </c>
      <c r="J13" s="134">
        <v>3.2356965190333962</v>
      </c>
      <c r="K13" s="132">
        <v>3.2056178604951411</v>
      </c>
      <c r="L13" s="132">
        <v>2.7863618604672675</v>
      </c>
      <c r="M13" s="132">
        <v>2.5883989866140373</v>
      </c>
      <c r="N13" s="132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4.9051520624141913</v>
      </c>
      <c r="C26" s="132">
        <v>4.5170807628829923</v>
      </c>
      <c r="D26" s="132">
        <v>4.8381758012244465</v>
      </c>
      <c r="E26" s="132">
        <v>4.8317292322436067</v>
      </c>
      <c r="F26" s="132">
        <v>4.9918091807010763</v>
      </c>
      <c r="G26" s="132">
        <v>4.8131343980975441</v>
      </c>
      <c r="H26" s="132">
        <v>4.9734836986900754</v>
      </c>
      <c r="I26" s="132">
        <v>8.4856941104045873</v>
      </c>
      <c r="J26" s="132">
        <v>5.518493543459666</v>
      </c>
      <c r="K26" s="132">
        <v>5.3286753654739734</v>
      </c>
      <c r="L26" s="132">
        <v>4.6088591487655197</v>
      </c>
      <c r="M26" s="132">
        <v>4.5778191629358709</v>
      </c>
      <c r="N26" s="132">
        <v>5.6812264322825596</v>
      </c>
    </row>
    <row r="27" spans="1:14" x14ac:dyDescent="0.2">
      <c r="A27" s="17" t="s">
        <v>29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4.8189705413601569</v>
      </c>
      <c r="C38" s="132">
        <v>4.507080199364017</v>
      </c>
      <c r="D38" s="132">
        <v>4.4246403936917202</v>
      </c>
      <c r="E38" s="132">
        <v>5.8374003053355432</v>
      </c>
      <c r="F38" s="132">
        <v>4.9485895420325852</v>
      </c>
      <c r="G38" s="132">
        <v>3.8569616134166842</v>
      </c>
      <c r="H38" s="132">
        <v>4.5701249035259988</v>
      </c>
      <c r="I38" s="132">
        <v>5.0408775501555745</v>
      </c>
      <c r="J38" s="132">
        <v>5.1254966838885005</v>
      </c>
      <c r="K38" s="132">
        <v>4.0160614779714976</v>
      </c>
      <c r="L38" s="132">
        <v>4.4285492799837751</v>
      </c>
      <c r="M38" s="132">
        <v>5.3343476066776718</v>
      </c>
      <c r="N38" s="132">
        <v>4.2619300908267181</v>
      </c>
    </row>
    <row r="39" spans="1:14" x14ac:dyDescent="0.2">
      <c r="A39" s="17" t="s">
        <v>29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4.0959111984977143</v>
      </c>
      <c r="C50" s="132">
        <v>4.0334401309033456</v>
      </c>
      <c r="D50" s="132">
        <v>4.1711317220727508</v>
      </c>
      <c r="E50" s="132">
        <v>8.6673074355352213</v>
      </c>
      <c r="F50" s="132">
        <v>4.971267317884962</v>
      </c>
      <c r="G50" s="132">
        <v>3.9393672155910648</v>
      </c>
      <c r="H50" s="132">
        <v>5.1386488491705888</v>
      </c>
      <c r="I50" s="132">
        <v>4.7227527889535246</v>
      </c>
      <c r="J50" s="132">
        <v>5.327668703778845</v>
      </c>
      <c r="K50" s="132">
        <v>4.0332999256351467</v>
      </c>
      <c r="L50" s="132">
        <v>4.7869126145766794</v>
      </c>
      <c r="M50" s="132">
        <v>4.723791740246309</v>
      </c>
      <c r="N50" s="132">
        <v>4.6564258563989576</v>
      </c>
    </row>
    <row r="51" spans="1:14" x14ac:dyDescent="0.2">
      <c r="A51" s="17" t="s">
        <v>29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4.4769742008662599</v>
      </c>
      <c r="C62" s="132">
        <v>5.2914140251445003</v>
      </c>
      <c r="D62" s="132">
        <v>4.9681769970489098</v>
      </c>
      <c r="E62" s="132">
        <v>6.2355138955562177</v>
      </c>
      <c r="F62" s="132">
        <v>4.8933168228053949</v>
      </c>
      <c r="G62" s="132">
        <v>4.3777531393612827</v>
      </c>
      <c r="H62" s="132">
        <v>5.0140930127071544</v>
      </c>
      <c r="I62" s="132">
        <v>5.6336712187640803</v>
      </c>
      <c r="J62" s="132">
        <v>7.0975099334168643</v>
      </c>
      <c r="K62" s="132">
        <v>4.3084849161305083</v>
      </c>
      <c r="L62" s="132">
        <v>5.6173927522564577</v>
      </c>
      <c r="M62" s="132">
        <v>5.7230129923183837</v>
      </c>
      <c r="N62" s="132">
        <v>5.2804988671359734</v>
      </c>
    </row>
    <row r="63" spans="1:14" x14ac:dyDescent="0.2">
      <c r="A63" s="17" t="s">
        <v>29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4.681410359691542</v>
      </c>
      <c r="C74" s="132">
        <v>4.4232160925294925</v>
      </c>
      <c r="D74" s="132">
        <v>4.8750411550108064</v>
      </c>
      <c r="E74" s="132">
        <v>5.9477989151073878</v>
      </c>
      <c r="F74" s="132">
        <v>5.1935075772502719</v>
      </c>
      <c r="G74" s="132">
        <v>5.9246802712814306</v>
      </c>
      <c r="H74" s="132">
        <v>5.6166404044089315</v>
      </c>
      <c r="I74" s="132">
        <v>5.8930892023777135</v>
      </c>
      <c r="J74" s="132">
        <v>6.3003238014977079</v>
      </c>
      <c r="K74" s="132">
        <v>4.4602546980789954</v>
      </c>
      <c r="L74" s="132">
        <v>5.5996517219093027</v>
      </c>
      <c r="M74" s="132">
        <v>4.9954535205745403</v>
      </c>
      <c r="N74" s="132">
        <v>4.4594166763110499</v>
      </c>
    </row>
    <row r="75" spans="1:14" x14ac:dyDescent="0.2">
      <c r="A75" s="17" t="s">
        <v>29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4.0003804624449728</v>
      </c>
      <c r="C86" s="132">
        <v>4.0665922637925078</v>
      </c>
      <c r="D86" s="132">
        <v>4.1184050216169332</v>
      </c>
      <c r="E86" s="132">
        <v>4.4072338345276414</v>
      </c>
      <c r="F86" s="132">
        <v>4.3408149191296035</v>
      </c>
      <c r="G86" s="132">
        <v>3.5894065596849467</v>
      </c>
      <c r="H86" s="132">
        <v>4.4573449429792884</v>
      </c>
      <c r="I86" s="132">
        <v>5.0554071342146019</v>
      </c>
      <c r="J86" s="132">
        <v>4.937265034741535</v>
      </c>
      <c r="K86" s="132">
        <v>3.470665319043114</v>
      </c>
      <c r="L86" s="132">
        <v>4.1417459766462326</v>
      </c>
      <c r="M86" s="132">
        <v>5.628562687072141</v>
      </c>
      <c r="N86" s="132">
        <v>4.1208260286452951</v>
      </c>
    </row>
    <row r="87" spans="1:14" x14ac:dyDescent="0.2">
      <c r="A87" s="17" t="s">
        <v>29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3.6566536988641545</v>
      </c>
      <c r="C98" s="132">
        <v>3.5663158132711308</v>
      </c>
      <c r="D98" s="132">
        <v>5.5188186647192339</v>
      </c>
      <c r="E98" s="132">
        <v>3.8469349444278444</v>
      </c>
      <c r="F98" s="132">
        <v>3.7556860357842994</v>
      </c>
      <c r="G98" s="132">
        <v>3.2841492946423134</v>
      </c>
      <c r="H98" s="132">
        <v>3.9136214960109315</v>
      </c>
      <c r="I98" s="132">
        <v>4.0849824451617129</v>
      </c>
      <c r="J98" s="132">
        <v>4.6490593436695811</v>
      </c>
      <c r="K98" s="132">
        <v>3.3169891848775448</v>
      </c>
      <c r="L98" s="132">
        <v>3.869348716064251</v>
      </c>
      <c r="M98" s="132">
        <v>3.8286477746602765</v>
      </c>
      <c r="N98" s="132">
        <v>3.6434432109201489</v>
      </c>
    </row>
    <row r="99" spans="1:14" x14ac:dyDescent="0.2">
      <c r="A99" s="17" t="s">
        <v>29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0.86632557274646493</v>
      </c>
      <c r="C100" s="130">
        <v>1.1817886482359277</v>
      </c>
      <c r="D100" s="130">
        <v>1.3500140710704958</v>
      </c>
      <c r="E100" s="130">
        <v>1.2847270167155938</v>
      </c>
      <c r="F100" s="130">
        <v>1.2725685127141035</v>
      </c>
      <c r="G100" s="130">
        <v>1.8244972388636824</v>
      </c>
      <c r="H100" s="130">
        <v>2.1386265881138993</v>
      </c>
      <c r="I100" s="130">
        <v>2.0810101847917042</v>
      </c>
      <c r="J100" s="130">
        <v>2.3490816750418411</v>
      </c>
      <c r="K100" s="130">
        <v>2.1172164243086926</v>
      </c>
      <c r="L100" s="130">
        <v>1.4066930647809603</v>
      </c>
      <c r="M100" s="130">
        <v>1.7936422411038802</v>
      </c>
      <c r="N100" s="130">
        <v>1.7697745882568086</v>
      </c>
    </row>
    <row r="101" spans="1:14" x14ac:dyDescent="0.2">
      <c r="A101" s="20" t="s">
        <v>5</v>
      </c>
      <c r="B101" s="130">
        <v>2.3097715594573471</v>
      </c>
      <c r="C101" s="130">
        <v>2.6257158763202781</v>
      </c>
      <c r="D101" s="130">
        <v>2.49852893852472</v>
      </c>
      <c r="E101" s="130">
        <v>2.8705960288328889</v>
      </c>
      <c r="F101" s="130">
        <v>2.1881337087312365</v>
      </c>
      <c r="G101" s="130">
        <v>6.1621640263189787</v>
      </c>
      <c r="H101" s="130">
        <v>5.927677795975514</v>
      </c>
      <c r="I101" s="130">
        <v>5.1836254374737756</v>
      </c>
      <c r="J101" s="130">
        <v>6.3231433314251415</v>
      </c>
      <c r="K101" s="130">
        <v>3.0533836554138496</v>
      </c>
      <c r="L101" s="130">
        <v>2.9637848450720372</v>
      </c>
      <c r="M101" s="130">
        <v>3.0909819472364002</v>
      </c>
      <c r="N101" s="130">
        <v>2.5302953556069991</v>
      </c>
    </row>
    <row r="102" spans="1:14" x14ac:dyDescent="0.2">
      <c r="A102" s="20" t="s">
        <v>6</v>
      </c>
      <c r="B102" s="130">
        <v>1.9406776327784456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2.7606360907323433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1.2958367101148489</v>
      </c>
      <c r="M102" s="130">
        <v>2.4173141750986455</v>
      </c>
      <c r="N102" s="130">
        <v>1.5880751724352322</v>
      </c>
    </row>
    <row r="103" spans="1:14" x14ac:dyDescent="0.2">
      <c r="A103" s="20" t="s">
        <v>78</v>
      </c>
      <c r="B103" s="130">
        <v>2.2930119901456751</v>
      </c>
      <c r="C103" s="130">
        <v>1.4024643783129427</v>
      </c>
      <c r="D103" s="130">
        <v>1.6778518471823543</v>
      </c>
      <c r="E103" s="130">
        <v>2.2900808423677246</v>
      </c>
      <c r="F103" s="130">
        <v>1.4783912055248256</v>
      </c>
      <c r="G103" s="130">
        <v>3.9244757516946462</v>
      </c>
      <c r="H103" s="130">
        <v>3.0918863123622531</v>
      </c>
      <c r="I103" s="130">
        <v>3.2207831689453403</v>
      </c>
      <c r="J103" s="130">
        <v>3.9765262285342429</v>
      </c>
      <c r="K103" s="130">
        <v>1.2212861704701499</v>
      </c>
      <c r="L103" s="130">
        <v>1.9448981246678325</v>
      </c>
      <c r="M103" s="130">
        <v>1.2910350883245749</v>
      </c>
      <c r="N103" s="130">
        <v>1.9731208173110524</v>
      </c>
    </row>
    <row r="104" spans="1:14" x14ac:dyDescent="0.2">
      <c r="A104" s="20" t="s">
        <v>7</v>
      </c>
      <c r="B104" s="130">
        <v>2.7969815188713625</v>
      </c>
      <c r="C104" s="130">
        <v>2.7143709045852251</v>
      </c>
      <c r="D104" s="130">
        <v>3.0577151521481101</v>
      </c>
      <c r="E104" s="130">
        <v>3.5536279933216268</v>
      </c>
      <c r="F104" s="130">
        <v>2.4268755078315358</v>
      </c>
      <c r="G104" s="130">
        <v>3.5139261686647227</v>
      </c>
      <c r="H104" s="130">
        <v>3.9709091357083119</v>
      </c>
      <c r="I104" s="130">
        <v>3.3840354500926515</v>
      </c>
      <c r="J104" s="130">
        <v>3.0248102671552854</v>
      </c>
      <c r="K104" s="130">
        <v>3.3253067645975647</v>
      </c>
      <c r="L104" s="130">
        <v>3.7467622306762967</v>
      </c>
      <c r="M104" s="130">
        <v>3.038257454319881</v>
      </c>
      <c r="N104" s="130">
        <v>2.8789079552377612</v>
      </c>
    </row>
    <row r="105" spans="1:14" x14ac:dyDescent="0.2">
      <c r="A105" s="20" t="s">
        <v>8</v>
      </c>
      <c r="B105" s="130">
        <v>2.3193800150489707</v>
      </c>
      <c r="C105" s="130">
        <v>2.7217513480580453</v>
      </c>
      <c r="D105" s="130">
        <v>2.6784514383730897</v>
      </c>
      <c r="E105" s="130">
        <v>4.3465376540260419</v>
      </c>
      <c r="F105" s="130">
        <v>1.7110750125969185</v>
      </c>
      <c r="G105" s="130">
        <v>7.5862114574263222</v>
      </c>
      <c r="H105" s="130">
        <v>6.3226133387373356</v>
      </c>
      <c r="I105" s="130">
        <v>9.6697754902596724</v>
      </c>
      <c r="J105" s="130">
        <v>4.8398445283719784</v>
      </c>
      <c r="K105" s="130">
        <v>5.6773771384986969</v>
      </c>
      <c r="L105" s="130">
        <v>4.3359805825309454</v>
      </c>
      <c r="M105" s="130">
        <v>2.9792640893689999</v>
      </c>
      <c r="N105" s="130">
        <v>2.334420583639055</v>
      </c>
    </row>
    <row r="106" spans="1:14" x14ac:dyDescent="0.2">
      <c r="A106" s="20" t="s">
        <v>9</v>
      </c>
      <c r="B106" s="130">
        <v>2.6035414955768701</v>
      </c>
      <c r="C106" s="130">
        <v>2.1521874530139509</v>
      </c>
      <c r="D106" s="130">
        <v>3.16976784906264</v>
      </c>
      <c r="E106" s="130">
        <v>3.6951174308871422</v>
      </c>
      <c r="F106" s="130">
        <v>2.7643867463293206</v>
      </c>
      <c r="G106" s="130">
        <v>3.5017877445205907</v>
      </c>
      <c r="H106" s="130">
        <v>5.0841854639955031</v>
      </c>
      <c r="I106" s="130">
        <v>5.7666428341294989</v>
      </c>
      <c r="J106" s="130">
        <v>5.1487862901486805</v>
      </c>
      <c r="K106" s="130">
        <v>4.2593159720136873</v>
      </c>
      <c r="L106" s="130">
        <v>5.9906638125172691</v>
      </c>
      <c r="M106" s="130">
        <v>3.7913310056051186</v>
      </c>
      <c r="N106" s="130">
        <v>2.4646957938626404</v>
      </c>
    </row>
    <row r="107" spans="1:14" x14ac:dyDescent="0.2">
      <c r="A107" s="20" t="s">
        <v>10</v>
      </c>
      <c r="B107" s="130">
        <v>1.3798639440712654</v>
      </c>
      <c r="C107" s="130">
        <v>1.7554338168362069</v>
      </c>
      <c r="D107" s="130">
        <v>1.7824375097843408</v>
      </c>
      <c r="E107" s="130">
        <v>1.9821330372003911</v>
      </c>
      <c r="F107" s="130">
        <v>1.9956194193086065</v>
      </c>
      <c r="G107" s="130">
        <v>1.9982642132996629</v>
      </c>
      <c r="H107" s="130">
        <v>2.9382998274114462</v>
      </c>
      <c r="I107" s="130">
        <v>2.9428741165624475</v>
      </c>
      <c r="J107" s="130">
        <v>3.3166852891883924</v>
      </c>
      <c r="K107" s="130">
        <v>2.133425176673422</v>
      </c>
      <c r="L107" s="130">
        <v>2.29680183579298</v>
      </c>
      <c r="M107" s="130">
        <v>2.3345528437014833</v>
      </c>
      <c r="N107" s="130">
        <v>1.7162244888151772</v>
      </c>
    </row>
    <row r="108" spans="1:14" x14ac:dyDescent="0.2">
      <c r="A108" s="20" t="s">
        <v>11</v>
      </c>
      <c r="B108" s="130">
        <v>1.6183432519063961</v>
      </c>
      <c r="C108" s="130">
        <v>2.4302507032763763</v>
      </c>
      <c r="D108" s="130">
        <v>2.9100837496750973</v>
      </c>
      <c r="E108" s="130">
        <v>2.2298940155925018</v>
      </c>
      <c r="F108" s="130">
        <v>1.7298105833926534</v>
      </c>
      <c r="G108" s="130">
        <v>3.4259684652426543</v>
      </c>
      <c r="H108" s="130">
        <v>4.2523032188355483</v>
      </c>
      <c r="I108" s="130">
        <v>5.5167193586310983</v>
      </c>
      <c r="J108" s="130">
        <v>4.7549104118284538</v>
      </c>
      <c r="K108" s="130">
        <v>3.8250235616602875</v>
      </c>
      <c r="L108" s="130">
        <v>2.3257458785798422</v>
      </c>
      <c r="M108" s="130">
        <v>2.7716216790473851</v>
      </c>
      <c r="N108" s="130">
        <v>2.0351692570837692</v>
      </c>
    </row>
    <row r="109" spans="1:14" x14ac:dyDescent="0.2">
      <c r="A109" s="20" t="s">
        <v>12</v>
      </c>
      <c r="B109" s="130">
        <v>2.8065497128620058</v>
      </c>
      <c r="C109" s="130">
        <v>2.4880143422631509</v>
      </c>
      <c r="D109" s="130">
        <v>2.3068065911728586</v>
      </c>
      <c r="E109" s="130">
        <v>4.2382440573939721</v>
      </c>
      <c r="F109" s="130">
        <v>3.1150897294208364</v>
      </c>
      <c r="G109" s="130">
        <v>3.9370362961599294</v>
      </c>
      <c r="H109" s="130">
        <v>3.6466681585645127</v>
      </c>
      <c r="I109" s="130">
        <v>3.95178741092659</v>
      </c>
      <c r="J109" s="130">
        <v>4.4825052102850576</v>
      </c>
      <c r="K109" s="130">
        <v>3.1767890772892717</v>
      </c>
      <c r="L109" s="130">
        <v>3.5282284689285439</v>
      </c>
      <c r="M109" s="130">
        <v>3.6849383193102914</v>
      </c>
      <c r="N109" s="130">
        <v>3.0920802341942313</v>
      </c>
    </row>
    <row r="110" spans="1:14" x14ac:dyDescent="0.2">
      <c r="A110" s="21" t="s">
        <v>79</v>
      </c>
      <c r="B110" s="131">
        <v>2.9260209884541988</v>
      </c>
      <c r="C110" s="131">
        <v>3.1115593039519971</v>
      </c>
      <c r="D110" s="131">
        <v>3.3086004470695825</v>
      </c>
      <c r="E110" s="131">
        <v>3.9525216829231056</v>
      </c>
      <c r="F110" s="131">
        <v>2.8736768875722412</v>
      </c>
      <c r="G110" s="131">
        <v>4.9812035859006638</v>
      </c>
      <c r="H110" s="131">
        <v>5.3497541444333816</v>
      </c>
      <c r="I110" s="131">
        <v>5.9080821221903275</v>
      </c>
      <c r="J110" s="131">
        <v>5.6136404200329988</v>
      </c>
      <c r="K110" s="131">
        <v>4.2490776100342824</v>
      </c>
      <c r="L110" s="131">
        <v>4.1804570550573317</v>
      </c>
      <c r="M110" s="131">
        <v>3.8349913639024313</v>
      </c>
      <c r="N110" s="131">
        <v>3.190317144391023</v>
      </c>
    </row>
    <row r="111" spans="1:14" x14ac:dyDescent="0.2">
      <c r="A111" s="17" t="s">
        <v>29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20" t="s">
        <v>4</v>
      </c>
      <c r="B112" s="133">
        <v>1.5725498609276611</v>
      </c>
      <c r="C112" s="133">
        <v>1.6376121285959149</v>
      </c>
      <c r="D112" s="133">
        <v>1.6697827093966184</v>
      </c>
      <c r="E112" s="133">
        <v>1.7091482094327588</v>
      </c>
      <c r="F112" s="133">
        <v>1.4658340574506252</v>
      </c>
      <c r="G112" s="133">
        <v>1.6061236152995271</v>
      </c>
      <c r="H112" s="133">
        <v>1.8286824171313338</v>
      </c>
      <c r="I112" s="133">
        <v>1.8858458805326248</v>
      </c>
      <c r="J112" s="133">
        <v>1.7731626132837928</v>
      </c>
      <c r="K112" s="133">
        <v>1.319496815130129</v>
      </c>
      <c r="L112" s="133">
        <v>1.2427078409267682</v>
      </c>
      <c r="M112" s="133">
        <v>1.2507769903474075</v>
      </c>
      <c r="N112" s="133">
        <v>1.1144649106140114</v>
      </c>
    </row>
    <row r="113" spans="1:14" x14ac:dyDescent="0.2">
      <c r="A113" s="20" t="s">
        <v>5</v>
      </c>
      <c r="B113" s="133">
        <v>2.4670811234050749</v>
      </c>
      <c r="C113" s="133">
        <v>2.7562899753230274</v>
      </c>
      <c r="D113" s="133">
        <v>2.8138208599301704</v>
      </c>
      <c r="E113" s="133">
        <v>3.0642023303806631</v>
      </c>
      <c r="F113" s="133">
        <v>2.809224415720621</v>
      </c>
      <c r="G113" s="133">
        <v>2.9086077595719453</v>
      </c>
      <c r="H113" s="133">
        <v>3.9619068903973313</v>
      </c>
      <c r="I113" s="133">
        <v>3.1573948852368172</v>
      </c>
      <c r="J113" s="133">
        <v>3.2618525340876201</v>
      </c>
      <c r="K113" s="133">
        <v>2.9328701243339941</v>
      </c>
      <c r="L113" s="133">
        <v>2.8668764074616808</v>
      </c>
      <c r="M113" s="133">
        <v>3.8662687693948716</v>
      </c>
      <c r="N113" s="133">
        <v>3.0059991931939605</v>
      </c>
    </row>
    <row r="114" spans="1:14" x14ac:dyDescent="0.2">
      <c r="A114" s="20" t="s">
        <v>6</v>
      </c>
      <c r="B114" s="133">
        <v>1.1978001951609316</v>
      </c>
      <c r="C114" s="133">
        <v>1.3637321549967929</v>
      </c>
      <c r="D114" s="133">
        <v>2.9922463889938697</v>
      </c>
      <c r="E114" s="133">
        <v>2.0229476563303996</v>
      </c>
      <c r="F114" s="133">
        <v>1.2435504982458059</v>
      </c>
      <c r="G114" s="133">
        <v>1.4068336117524278</v>
      </c>
      <c r="H114" s="133">
        <v>1.5027093079936336</v>
      </c>
      <c r="I114" s="133">
        <v>1.6392941778141892</v>
      </c>
      <c r="J114" s="133">
        <v>1.6970259057220343</v>
      </c>
      <c r="K114" s="133">
        <v>1.3056851550949498</v>
      </c>
      <c r="L114" s="133">
        <v>2.6726325895921295</v>
      </c>
      <c r="M114" s="133">
        <v>2.2969946507219707</v>
      </c>
      <c r="N114" s="133">
        <v>1.8114898200763616</v>
      </c>
    </row>
    <row r="115" spans="1:14" x14ac:dyDescent="0.2">
      <c r="A115" s="20" t="s">
        <v>78</v>
      </c>
      <c r="B115" s="133">
        <v>1.8503445903264135</v>
      </c>
      <c r="C115" s="133">
        <v>1.990902457588517</v>
      </c>
      <c r="D115" s="133">
        <v>2.2441353834058746</v>
      </c>
      <c r="E115" s="133">
        <v>2.7241338210124013</v>
      </c>
      <c r="F115" s="133">
        <v>1.2549579198963392</v>
      </c>
      <c r="G115" s="133">
        <v>2.2985069570203143</v>
      </c>
      <c r="H115" s="133">
        <v>2.6808868579097211</v>
      </c>
      <c r="I115" s="133">
        <v>2.2688663817233508</v>
      </c>
      <c r="J115" s="133">
        <v>1.6925868644183168</v>
      </c>
      <c r="K115" s="133">
        <v>2.3555220102349188</v>
      </c>
      <c r="L115" s="133">
        <v>3.0936043776759461</v>
      </c>
      <c r="M115" s="133">
        <v>3.5180545052638421</v>
      </c>
      <c r="N115" s="133">
        <v>3.2322317442406066</v>
      </c>
    </row>
    <row r="116" spans="1:14" x14ac:dyDescent="0.2">
      <c r="A116" s="20" t="s">
        <v>7</v>
      </c>
      <c r="B116" s="133">
        <v>3.91300150500496</v>
      </c>
      <c r="C116" s="133">
        <v>3.1677751689224141</v>
      </c>
      <c r="D116" s="133">
        <v>3.1429412815043221</v>
      </c>
      <c r="E116" s="133">
        <v>3.0576886640131757</v>
      </c>
      <c r="F116" s="133">
        <v>2.6141460589612593</v>
      </c>
      <c r="G116" s="133">
        <v>2.7671104610557697</v>
      </c>
      <c r="H116" s="133">
        <v>4.0294451438863153</v>
      </c>
      <c r="I116" s="133">
        <v>3.0313227244105745</v>
      </c>
      <c r="J116" s="133">
        <v>2.3954782015194809</v>
      </c>
      <c r="K116" s="133">
        <v>2.8967903541687554</v>
      </c>
      <c r="L116" s="133">
        <v>3.0457043165774236</v>
      </c>
      <c r="M116" s="133">
        <v>3.5766398656482874</v>
      </c>
      <c r="N116" s="133">
        <v>2.4481368028619701</v>
      </c>
    </row>
    <row r="117" spans="1:14" x14ac:dyDescent="0.2">
      <c r="A117" s="20" t="s">
        <v>8</v>
      </c>
      <c r="B117" s="133">
        <v>3.6801663357735563</v>
      </c>
      <c r="C117" s="133">
        <v>2.6277911334026109</v>
      </c>
      <c r="D117" s="133">
        <v>1.622619694375429</v>
      </c>
      <c r="E117" s="133">
        <v>2.5310706778835894</v>
      </c>
      <c r="F117" s="133">
        <v>2.1620802991731307</v>
      </c>
      <c r="G117" s="133">
        <v>3.6852696696951615</v>
      </c>
      <c r="H117" s="133">
        <v>2.060721187974222</v>
      </c>
      <c r="I117" s="133">
        <v>2.2391436986040789</v>
      </c>
      <c r="J117" s="133">
        <v>2.3015789810446683</v>
      </c>
      <c r="K117" s="133">
        <v>2.0951305162102654</v>
      </c>
      <c r="L117" s="133">
        <v>2.2984175483803782</v>
      </c>
      <c r="M117" s="133">
        <v>4.4824126540032898</v>
      </c>
      <c r="N117" s="133">
        <v>2.7281728540346486</v>
      </c>
    </row>
    <row r="118" spans="1:14" x14ac:dyDescent="0.2">
      <c r="A118" s="20" t="s">
        <v>9</v>
      </c>
      <c r="B118" s="133">
        <v>1.863584885320523</v>
      </c>
      <c r="C118" s="133">
        <v>2.5765025124242915</v>
      </c>
      <c r="D118" s="133">
        <v>3.3383782681326286</v>
      </c>
      <c r="E118" s="133">
        <v>4.0681129454283464</v>
      </c>
      <c r="F118" s="133">
        <v>2.7472107946874735</v>
      </c>
      <c r="G118" s="133">
        <v>3.2971509680167403</v>
      </c>
      <c r="H118" s="133">
        <v>3.1195720207379778</v>
      </c>
      <c r="I118" s="133">
        <v>3.5029006096549375</v>
      </c>
      <c r="J118" s="133">
        <v>3.2853527580110358</v>
      </c>
      <c r="K118" s="133">
        <v>2.7448696570499433</v>
      </c>
      <c r="L118" s="133">
        <v>4.239340636726955</v>
      </c>
      <c r="M118" s="133">
        <v>4.6264436875808377</v>
      </c>
      <c r="N118" s="133">
        <v>3.541812299367169</v>
      </c>
    </row>
    <row r="119" spans="1:14" x14ac:dyDescent="0.2">
      <c r="A119" s="20" t="s">
        <v>10</v>
      </c>
      <c r="B119" s="133">
        <v>1.9018549969062861</v>
      </c>
      <c r="C119" s="133">
        <v>1.9954927959829893</v>
      </c>
      <c r="D119" s="133">
        <v>2.1890099956361366</v>
      </c>
      <c r="E119" s="135">
        <v>2.1195063799833962</v>
      </c>
      <c r="F119" s="133">
        <v>1.7677478343946595</v>
      </c>
      <c r="G119" s="133">
        <v>1.5429709094159954</v>
      </c>
      <c r="H119" s="135">
        <v>1.8321368146251764</v>
      </c>
      <c r="I119" s="135">
        <v>2.1162310961138324</v>
      </c>
      <c r="J119" s="135">
        <v>1.7546321172148331</v>
      </c>
      <c r="K119" s="135">
        <v>1.4469276992374116</v>
      </c>
      <c r="L119" s="135">
        <v>1.9579102693200858</v>
      </c>
      <c r="M119" s="135">
        <v>2.0310800923859431</v>
      </c>
      <c r="N119" s="135">
        <v>2.3580901359712105</v>
      </c>
    </row>
    <row r="120" spans="1:14" x14ac:dyDescent="0.2">
      <c r="A120" s="20" t="s">
        <v>11</v>
      </c>
      <c r="B120" s="133">
        <v>2.0871673937167836</v>
      </c>
      <c r="C120" s="133">
        <v>2.6929208374065632</v>
      </c>
      <c r="D120" s="133">
        <v>2.0777973564233099</v>
      </c>
      <c r="E120" s="135">
        <v>3.198445722817179</v>
      </c>
      <c r="F120" s="133">
        <v>2.4610395328302164</v>
      </c>
      <c r="G120" s="133">
        <v>1.9203599279966435</v>
      </c>
      <c r="H120" s="135">
        <v>2.718573673492235</v>
      </c>
      <c r="I120" s="135">
        <v>2.4130493812393023</v>
      </c>
      <c r="J120" s="135">
        <v>2.4568641016175281</v>
      </c>
      <c r="K120" s="135">
        <v>2.6556564529226954</v>
      </c>
      <c r="L120" s="135">
        <v>2.4677376334146146</v>
      </c>
      <c r="M120" s="135">
        <v>3.4107124733377008</v>
      </c>
      <c r="N120" s="135">
        <v>2.8035776825452761</v>
      </c>
    </row>
    <row r="121" spans="1:14" x14ac:dyDescent="0.2">
      <c r="A121" s="20" t="s">
        <v>12</v>
      </c>
      <c r="B121" s="133">
        <v>2.401472133098387</v>
      </c>
      <c r="C121" s="133">
        <v>3.4393885969135933</v>
      </c>
      <c r="D121" s="133">
        <v>3.0579743942132773</v>
      </c>
      <c r="E121" s="135">
        <v>2.66789485982504</v>
      </c>
      <c r="F121" s="133">
        <v>2.0438363552885201</v>
      </c>
      <c r="G121" s="133">
        <v>2.1457074050560907</v>
      </c>
      <c r="H121" s="135">
        <v>3.0338753612129734</v>
      </c>
      <c r="I121" s="135">
        <v>3.224841814845155</v>
      </c>
      <c r="J121" s="135">
        <v>2.8663543375814773</v>
      </c>
      <c r="K121" s="135">
        <v>2.2459385098285596</v>
      </c>
      <c r="L121" s="135">
        <v>2.5799797995044762</v>
      </c>
      <c r="M121" s="135">
        <v>2.486107474333473</v>
      </c>
      <c r="N121" s="135">
        <v>2.7240729520505815</v>
      </c>
    </row>
    <row r="122" spans="1:14" x14ac:dyDescent="0.2">
      <c r="A122" s="21" t="s">
        <v>79</v>
      </c>
      <c r="B122" s="132">
        <v>3.3824725541421539</v>
      </c>
      <c r="C122" s="132">
        <v>3.5358246969129166</v>
      </c>
      <c r="D122" s="132">
        <v>3.3812354987080027</v>
      </c>
      <c r="E122" s="132">
        <v>3.7357323327046084</v>
      </c>
      <c r="F122" s="132">
        <v>3.0262827495947038</v>
      </c>
      <c r="G122" s="132">
        <v>3.2697947941692713</v>
      </c>
      <c r="H122" s="132">
        <v>3.9081751372981244</v>
      </c>
      <c r="I122" s="132">
        <v>3.6298319104867915</v>
      </c>
      <c r="J122" s="132">
        <v>3.3182651983398364</v>
      </c>
      <c r="K122" s="132">
        <v>3.0926403577502084</v>
      </c>
      <c r="L122" s="132">
        <v>3.4896032691758636</v>
      </c>
      <c r="M122" s="132">
        <v>4.3366252968377186</v>
      </c>
      <c r="N122" s="132">
        <v>3.6345917860180372</v>
      </c>
    </row>
    <row r="123" spans="1:14" x14ac:dyDescent="0.2">
      <c r="A123" s="17" t="s">
        <v>29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20" t="s">
        <v>4</v>
      </c>
      <c r="B124" s="135">
        <v>1.6384462562765272</v>
      </c>
      <c r="C124" s="135">
        <v>1.1657125123283643</v>
      </c>
      <c r="D124" s="135">
        <v>1.1241566213693537</v>
      </c>
      <c r="E124" s="135">
        <v>1.5916480619134168</v>
      </c>
      <c r="F124" s="135">
        <v>1.5758470764575614</v>
      </c>
      <c r="G124" s="135">
        <v>0.99298327109763296</v>
      </c>
      <c r="H124" s="135">
        <v>1.3144669237284587</v>
      </c>
      <c r="I124" s="135">
        <v>1.4878118354669736</v>
      </c>
      <c r="J124" s="135">
        <v>1.222969587142821</v>
      </c>
      <c r="K124" s="135">
        <v>1.5808108512357011</v>
      </c>
      <c r="L124" s="135">
        <v>4.0399741730745227</v>
      </c>
      <c r="M124" s="135">
        <v>4.6100031810289002</v>
      </c>
      <c r="N124" s="135">
        <v>3.2008310037351433</v>
      </c>
    </row>
    <row r="125" spans="1:14" x14ac:dyDescent="0.2">
      <c r="A125" s="20" t="s">
        <v>5</v>
      </c>
      <c r="B125" s="135">
        <v>3.018086485394365</v>
      </c>
      <c r="C125" s="135">
        <v>2.5389097210922431</v>
      </c>
      <c r="D125" s="135">
        <v>3.9401431461978107</v>
      </c>
      <c r="E125" s="135">
        <v>2.6352167545646643</v>
      </c>
      <c r="F125" s="135">
        <v>4.0808890240839819</v>
      </c>
      <c r="G125" s="135">
        <v>2.2491990220673892</v>
      </c>
      <c r="H125" s="135">
        <v>2.4701986139044787</v>
      </c>
      <c r="I125" s="135">
        <v>3.4556190346773161</v>
      </c>
      <c r="J125" s="135">
        <v>2.8045458929336697</v>
      </c>
      <c r="K125" s="135">
        <v>2.0546066296566985</v>
      </c>
      <c r="L125" s="135">
        <v>2.4293710767587906</v>
      </c>
      <c r="M125" s="135">
        <v>2.0878295127342721</v>
      </c>
      <c r="N125" s="135">
        <v>2.585128636358963</v>
      </c>
    </row>
    <row r="126" spans="1:14" x14ac:dyDescent="0.2">
      <c r="A126" s="20" t="s">
        <v>6</v>
      </c>
      <c r="B126" s="135">
        <v>1.8063041276372098</v>
      </c>
      <c r="C126" s="135">
        <v>1.5942766064732132</v>
      </c>
      <c r="D126" s="135">
        <v>1.4599930532144911</v>
      </c>
      <c r="E126" s="135">
        <v>2.3071344530624844</v>
      </c>
      <c r="F126" s="135">
        <v>1.5959545348433395</v>
      </c>
      <c r="G126" s="135">
        <v>1.6509117222091907</v>
      </c>
      <c r="H126" s="135">
        <v>1.8827793296485011</v>
      </c>
      <c r="I126" s="135">
        <v>1.9612531732139229</v>
      </c>
      <c r="J126" s="135">
        <v>2.1412993968613225</v>
      </c>
      <c r="K126" s="135">
        <v>1.2260996923049117</v>
      </c>
      <c r="L126" s="135">
        <v>2.3345977808381537</v>
      </c>
      <c r="M126" s="135">
        <v>1.6970855533412856</v>
      </c>
      <c r="N126" s="135">
        <v>1.6452726786561582</v>
      </c>
    </row>
    <row r="127" spans="1:14" x14ac:dyDescent="0.2">
      <c r="A127" s="20" t="s">
        <v>78</v>
      </c>
      <c r="B127" s="135">
        <v>2.4485115465489029</v>
      </c>
      <c r="C127" s="135">
        <v>3.1570844333322849</v>
      </c>
      <c r="D127" s="135">
        <v>3.5679438817199252</v>
      </c>
      <c r="E127" s="135">
        <v>3.428435113551906</v>
      </c>
      <c r="F127" s="135">
        <v>2.6104401309468486</v>
      </c>
      <c r="G127" s="135">
        <v>2.4327108678658966</v>
      </c>
      <c r="H127" s="135">
        <v>2.4537325443109874</v>
      </c>
      <c r="I127" s="135">
        <v>2.6695221029362575</v>
      </c>
      <c r="J127" s="135">
        <v>3.1219552682124445</v>
      </c>
      <c r="K127" s="135">
        <v>2.2363884816010948</v>
      </c>
      <c r="L127" s="135">
        <v>2.3447537987082336</v>
      </c>
      <c r="M127" s="135">
        <v>2.0702043113725543</v>
      </c>
      <c r="N127" s="135">
        <v>3.1618152153031551</v>
      </c>
    </row>
    <row r="128" spans="1:14" x14ac:dyDescent="0.2">
      <c r="A128" s="20" t="s">
        <v>7</v>
      </c>
      <c r="B128" s="135">
        <v>2.7416581307005634</v>
      </c>
      <c r="C128" s="135">
        <v>3.4781259312905508</v>
      </c>
      <c r="D128" s="135">
        <v>3.5230092638051733</v>
      </c>
      <c r="E128" s="135">
        <v>3.6980004336392782</v>
      </c>
      <c r="F128" s="135">
        <v>3.9217861404033729</v>
      </c>
      <c r="G128" s="135">
        <v>3.2611996458064261</v>
      </c>
      <c r="H128" s="135">
        <v>2.7118646520273852</v>
      </c>
      <c r="I128" s="135">
        <v>2.9778597888225065</v>
      </c>
      <c r="J128" s="135">
        <v>3.4575408387993098</v>
      </c>
      <c r="K128" s="135">
        <v>2.0711665874793681</v>
      </c>
      <c r="L128" s="135">
        <v>3.0724784134036169</v>
      </c>
      <c r="M128" s="135">
        <v>2.6273609058132137</v>
      </c>
      <c r="N128" s="135">
        <v>3.0984675555420438</v>
      </c>
    </row>
    <row r="129" spans="1:14" x14ac:dyDescent="0.2">
      <c r="A129" s="20" t="s">
        <v>8</v>
      </c>
      <c r="B129" s="135">
        <v>3.2082257934524638</v>
      </c>
      <c r="C129" s="135">
        <v>3.9888146488874119</v>
      </c>
      <c r="D129" s="135">
        <v>2.7435364053935869</v>
      </c>
      <c r="E129" s="135">
        <v>2.1652364799680837</v>
      </c>
      <c r="F129" s="135">
        <v>2.1942123523294081</v>
      </c>
      <c r="G129" s="135">
        <v>1.2462252281753672</v>
      </c>
      <c r="H129" s="135">
        <v>1.5208183915961153</v>
      </c>
      <c r="I129" s="135">
        <v>1.9615948050554641</v>
      </c>
      <c r="J129" s="135">
        <v>2.1854833425274043</v>
      </c>
      <c r="K129" s="135">
        <v>1.3783797340599622</v>
      </c>
      <c r="L129" s="135">
        <v>1.6867267420149901</v>
      </c>
      <c r="M129" s="135">
        <v>1.8046838862237062</v>
      </c>
      <c r="N129" s="135">
        <v>1.5381442151358622</v>
      </c>
    </row>
    <row r="130" spans="1:14" x14ac:dyDescent="0.2">
      <c r="A130" s="20" t="s">
        <v>9</v>
      </c>
      <c r="B130" s="135">
        <v>3.6920768104571899</v>
      </c>
      <c r="C130" s="135">
        <v>4.0757040099645963</v>
      </c>
      <c r="D130" s="135">
        <v>3.564002348090729</v>
      </c>
      <c r="E130" s="135">
        <v>2.9362518016048487</v>
      </c>
      <c r="F130" s="135">
        <v>2.2023740341253273</v>
      </c>
      <c r="G130" s="135">
        <v>2.0463730662186679</v>
      </c>
      <c r="H130" s="135">
        <v>2.5569080647674296</v>
      </c>
      <c r="I130" s="135">
        <v>3.4232171722796148</v>
      </c>
      <c r="J130" s="135">
        <v>3.6485315828426734</v>
      </c>
      <c r="K130" s="135">
        <v>2.5684281385577941</v>
      </c>
      <c r="L130" s="135">
        <v>3.3471286296496432</v>
      </c>
      <c r="M130" s="135">
        <v>2.3530471916884994</v>
      </c>
      <c r="N130" s="135">
        <v>2.7738447949373772</v>
      </c>
    </row>
    <row r="131" spans="1:14" x14ac:dyDescent="0.2">
      <c r="A131" s="20" t="s">
        <v>10</v>
      </c>
      <c r="B131" s="135">
        <v>1.9938610791454772</v>
      </c>
      <c r="C131" s="135">
        <v>1.9163363436913514</v>
      </c>
      <c r="D131" s="135">
        <v>1.6971023553524267</v>
      </c>
      <c r="E131" s="135">
        <v>1.891517968366754</v>
      </c>
      <c r="F131" s="135">
        <v>1.8134120747755658</v>
      </c>
      <c r="G131" s="135">
        <v>1.220955258800509</v>
      </c>
      <c r="H131" s="135">
        <v>1.770195573067084</v>
      </c>
      <c r="I131" s="135">
        <v>2.5444050539701379</v>
      </c>
      <c r="J131" s="135">
        <v>2.361312411735613</v>
      </c>
      <c r="K131" s="135">
        <v>1.2664588252705251</v>
      </c>
      <c r="L131" s="135">
        <v>2.6313739851800633</v>
      </c>
      <c r="M131" s="135">
        <v>1.8722548264123073</v>
      </c>
      <c r="N131" s="135">
        <v>1.6828349950514792</v>
      </c>
    </row>
    <row r="132" spans="1:14" x14ac:dyDescent="0.2">
      <c r="A132" s="20" t="s">
        <v>11</v>
      </c>
      <c r="B132" s="135">
        <v>2.1483191615133292</v>
      </c>
      <c r="C132" s="135">
        <v>2.0083402131349075</v>
      </c>
      <c r="D132" s="135">
        <v>2.1393369879460113</v>
      </c>
      <c r="E132" s="135">
        <v>2.4940443834801713</v>
      </c>
      <c r="F132" s="135">
        <v>2.2846748698599986</v>
      </c>
      <c r="G132" s="135">
        <v>1.7479287896450955</v>
      </c>
      <c r="H132" s="135">
        <v>2.3463778006416027</v>
      </c>
      <c r="I132" s="135">
        <v>2.0804084454397236</v>
      </c>
      <c r="J132" s="135">
        <v>3.0653915555092572</v>
      </c>
      <c r="K132" s="135">
        <v>1.9447482564080889</v>
      </c>
      <c r="L132" s="135">
        <v>1.9884686545871399</v>
      </c>
      <c r="M132" s="135">
        <v>1.6404518400489987</v>
      </c>
      <c r="N132" s="135">
        <v>1.9017606562449025</v>
      </c>
    </row>
    <row r="133" spans="1:14" x14ac:dyDescent="0.2">
      <c r="A133" s="20" t="s">
        <v>12</v>
      </c>
      <c r="B133" s="135">
        <v>1.7201177011257625</v>
      </c>
      <c r="C133" s="135">
        <v>2.6556764940774618</v>
      </c>
      <c r="D133" s="135">
        <v>1.3530483814740877</v>
      </c>
      <c r="E133" s="135">
        <v>2.1665479692831555</v>
      </c>
      <c r="F133" s="135">
        <v>1.8367513566446181</v>
      </c>
      <c r="G133" s="135">
        <v>1.2257986645432186</v>
      </c>
      <c r="H133" s="135">
        <v>1.829262356714868</v>
      </c>
      <c r="I133" s="135">
        <v>1.7044942354742094</v>
      </c>
      <c r="J133" s="135">
        <v>1.7965026806445563</v>
      </c>
      <c r="K133" s="135">
        <v>1.4988529006825984</v>
      </c>
      <c r="L133" s="135">
        <v>2.4855742093591715</v>
      </c>
      <c r="M133" s="135">
        <v>1.7252293235029534</v>
      </c>
      <c r="N133" s="135">
        <v>2.1247637083766424</v>
      </c>
    </row>
    <row r="134" spans="1:14" x14ac:dyDescent="0.2">
      <c r="A134" s="21" t="s">
        <v>79</v>
      </c>
      <c r="B134" s="132">
        <v>3.3348469551604683</v>
      </c>
      <c r="C134" s="132">
        <v>3.6811701686593259</v>
      </c>
      <c r="D134" s="132">
        <v>3.4994715938234777</v>
      </c>
      <c r="E134" s="132">
        <v>3.4849004067866605</v>
      </c>
      <c r="F134" s="132">
        <v>3.5191875102383543</v>
      </c>
      <c r="G134" s="132">
        <v>2.5287976942588064</v>
      </c>
      <c r="H134" s="132">
        <v>2.9060260719487103</v>
      </c>
      <c r="I134" s="132">
        <v>3.4166006526798767</v>
      </c>
      <c r="J134" s="132">
        <v>3.5905513492282655</v>
      </c>
      <c r="K134" s="132">
        <v>2.3808135377133492</v>
      </c>
      <c r="L134" s="132">
        <v>3.526384174275075</v>
      </c>
      <c r="M134" s="132">
        <v>3.000764022558327</v>
      </c>
      <c r="N134" s="132">
        <v>3.1945406101034499</v>
      </c>
    </row>
    <row r="135" spans="1:14" x14ac:dyDescent="0.2">
      <c r="A135" s="17" t="s">
        <v>29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20" t="s">
        <v>4</v>
      </c>
      <c r="B136" s="135">
        <v>1.4131666883997616</v>
      </c>
      <c r="C136" s="135">
        <v>1.3902499640251158</v>
      </c>
      <c r="D136" s="135">
        <v>1.3788561631971292</v>
      </c>
      <c r="E136" s="135">
        <v>1.6193896613285825</v>
      </c>
      <c r="F136" s="135">
        <v>1.2755514433594419</v>
      </c>
      <c r="G136" s="135">
        <v>1.0624578758993197</v>
      </c>
      <c r="H136" s="135">
        <v>1.4790151662093662</v>
      </c>
      <c r="I136" s="135">
        <v>1.5453468679958702</v>
      </c>
      <c r="J136" s="135">
        <v>1.767685607563942</v>
      </c>
      <c r="K136" s="135">
        <v>1.2020052657212585</v>
      </c>
      <c r="L136" s="135">
        <v>1.5445979353007451</v>
      </c>
      <c r="M136" s="135">
        <v>2.4584097198190591</v>
      </c>
      <c r="N136" s="135">
        <v>1.4178475092200251</v>
      </c>
    </row>
    <row r="137" spans="1:14" x14ac:dyDescent="0.2">
      <c r="A137" s="20" t="s">
        <v>5</v>
      </c>
      <c r="B137" s="135">
        <v>3.0968903671963979</v>
      </c>
      <c r="C137" s="135">
        <v>2.4603924063517102</v>
      </c>
      <c r="D137" s="135">
        <v>2.2186894343170152</v>
      </c>
      <c r="E137" s="135">
        <v>3.6350251998835916</v>
      </c>
      <c r="F137" s="135">
        <v>2.3366154759295537</v>
      </c>
      <c r="G137" s="135">
        <v>1.8538218791235399</v>
      </c>
      <c r="H137" s="135">
        <v>3.1077306856123159</v>
      </c>
      <c r="I137" s="135">
        <v>3.1749623366762227</v>
      </c>
      <c r="J137" s="135">
        <v>2.9284644562713456</v>
      </c>
      <c r="K137" s="135">
        <v>2.024666803993</v>
      </c>
      <c r="L137" s="135">
        <v>3.052959151394024</v>
      </c>
      <c r="M137" s="135">
        <v>4.7573116084573694</v>
      </c>
      <c r="N137" s="135">
        <v>2.8085651508656873</v>
      </c>
    </row>
    <row r="138" spans="1:14" x14ac:dyDescent="0.2">
      <c r="A138" s="20" t="s">
        <v>6</v>
      </c>
      <c r="B138" s="135">
        <v>1.564642158816957</v>
      </c>
      <c r="C138" s="135">
        <v>2.2396593319171134</v>
      </c>
      <c r="D138" s="135">
        <v>2.4094019308707524</v>
      </c>
      <c r="E138" s="135">
        <v>1.787040423026756</v>
      </c>
      <c r="F138" s="135">
        <v>0.83945023007009434</v>
      </c>
      <c r="G138" s="135">
        <v>1.6039277261735789</v>
      </c>
      <c r="H138" s="135">
        <v>1.5313226816724099</v>
      </c>
      <c r="I138" s="135">
        <v>1.4984283282270012</v>
      </c>
      <c r="J138" s="135">
        <v>1.716371554943718</v>
      </c>
      <c r="K138" s="135">
        <v>1.2363547101557544</v>
      </c>
      <c r="L138" s="135">
        <v>1.8057849192696906</v>
      </c>
      <c r="M138" s="135">
        <v>6.02733744738069</v>
      </c>
      <c r="N138" s="135">
        <v>2.2612928056292665</v>
      </c>
    </row>
    <row r="139" spans="1:14" x14ac:dyDescent="0.2">
      <c r="A139" s="20" t="s">
        <v>78</v>
      </c>
      <c r="B139" s="135">
        <v>2.6155327460009139</v>
      </c>
      <c r="C139" s="135">
        <v>2.6936526728801735</v>
      </c>
      <c r="D139" s="135">
        <v>3.0514752115016188</v>
      </c>
      <c r="E139" s="135">
        <v>3.1132030167419247</v>
      </c>
      <c r="F139" s="135">
        <v>2.598414836127374</v>
      </c>
      <c r="G139" s="135">
        <v>2.2566855782277888</v>
      </c>
      <c r="H139" s="135">
        <v>3.6757694282628552</v>
      </c>
      <c r="I139" s="135">
        <v>4.2614062217567312</v>
      </c>
      <c r="J139" s="135">
        <v>4.1233929969383087</v>
      </c>
      <c r="K139" s="135">
        <v>3.2481366760255321</v>
      </c>
      <c r="L139" s="135">
        <v>2.9633209504124185</v>
      </c>
      <c r="M139" s="135">
        <v>4.7312181870888566</v>
      </c>
      <c r="N139" s="135">
        <v>3.5771377706306282</v>
      </c>
    </row>
    <row r="140" spans="1:14" x14ac:dyDescent="0.2">
      <c r="A140" s="20" t="s">
        <v>7</v>
      </c>
      <c r="B140" s="135">
        <v>3.1354772162188245</v>
      </c>
      <c r="C140" s="135">
        <v>2.778843596782671</v>
      </c>
      <c r="D140" s="135">
        <v>2.3051894577776113</v>
      </c>
      <c r="E140" s="135">
        <v>2.9361995841599002</v>
      </c>
      <c r="F140" s="135">
        <v>2.523421249003039</v>
      </c>
      <c r="G140" s="135">
        <v>2.1038522073279329</v>
      </c>
      <c r="H140" s="135">
        <v>2.8938152636734866</v>
      </c>
      <c r="I140" s="135">
        <v>3.6745597123881044</v>
      </c>
      <c r="J140" s="135">
        <v>3.218209490128674</v>
      </c>
      <c r="K140" s="135">
        <v>2.2090791100147888</v>
      </c>
      <c r="L140" s="135">
        <v>3.0760200278326661</v>
      </c>
      <c r="M140" s="135">
        <v>4.1940538297417849</v>
      </c>
      <c r="N140" s="135">
        <v>3.4441348540226935</v>
      </c>
    </row>
    <row r="141" spans="1:14" x14ac:dyDescent="0.2">
      <c r="A141" s="20" t="s">
        <v>8</v>
      </c>
      <c r="B141" s="135">
        <v>1.0285588115225002</v>
      </c>
      <c r="C141" s="135">
        <v>1.2564787854169512</v>
      </c>
      <c r="D141" s="135">
        <v>2.1137160963567005</v>
      </c>
      <c r="E141" s="135">
        <v>1.8276182154391909</v>
      </c>
      <c r="F141" s="135">
        <v>1.5492436055041032</v>
      </c>
      <c r="G141" s="135">
        <v>1.4071901874713217</v>
      </c>
      <c r="H141" s="135">
        <v>1.8087093856465075</v>
      </c>
      <c r="I141" s="135">
        <v>2.9468993503870493</v>
      </c>
      <c r="J141" s="135">
        <v>2.7171493612204558</v>
      </c>
      <c r="K141" s="135">
        <v>1.4399106265267889</v>
      </c>
      <c r="L141" s="135">
        <v>1.6047163805470808</v>
      </c>
      <c r="M141" s="135">
        <v>5.6823677321432378</v>
      </c>
      <c r="N141" s="135">
        <v>1.6811769820255811</v>
      </c>
    </row>
    <row r="142" spans="1:14" x14ac:dyDescent="0.2">
      <c r="A142" s="20" t="s">
        <v>9</v>
      </c>
      <c r="B142" s="135">
        <v>2.0054641274880272</v>
      </c>
      <c r="C142" s="135">
        <v>2.1274113398514372</v>
      </c>
      <c r="D142" s="135">
        <v>2.8731791163677278</v>
      </c>
      <c r="E142" s="135">
        <v>3.1060404564330781</v>
      </c>
      <c r="F142" s="135">
        <v>2.7532091160471563</v>
      </c>
      <c r="G142" s="135">
        <v>1.9140301652610716</v>
      </c>
      <c r="H142" s="135">
        <v>3.3631755464834128</v>
      </c>
      <c r="I142" s="135">
        <v>3.8395498802164632</v>
      </c>
      <c r="J142" s="135">
        <v>4.2534904627134358</v>
      </c>
      <c r="K142" s="135">
        <v>2.8543393459669733</v>
      </c>
      <c r="L142" s="135">
        <v>3.2347218790086019</v>
      </c>
      <c r="M142" s="135">
        <v>6.3281839386461272</v>
      </c>
      <c r="N142" s="135">
        <v>2.1922365386682592</v>
      </c>
    </row>
    <row r="143" spans="1:14" x14ac:dyDescent="0.2">
      <c r="A143" s="20" t="s">
        <v>10</v>
      </c>
      <c r="B143" s="135">
        <v>2.2146979169487109</v>
      </c>
      <c r="C143" s="135">
        <v>1.9820509269465718</v>
      </c>
      <c r="D143" s="135">
        <v>1.8261338378125347</v>
      </c>
      <c r="E143" s="135">
        <v>2.2623061873653798</v>
      </c>
      <c r="F143" s="135">
        <v>2.1153874707623155</v>
      </c>
      <c r="G143" s="135">
        <v>1.7880470724242914</v>
      </c>
      <c r="H143" s="135">
        <v>1.9836634847739829</v>
      </c>
      <c r="I143" s="135">
        <v>2.461442209581314</v>
      </c>
      <c r="J143" s="135">
        <v>2.553355625236255</v>
      </c>
      <c r="K143" s="135">
        <v>1.3002561480133099</v>
      </c>
      <c r="L143" s="135">
        <v>1.9296338158234601</v>
      </c>
      <c r="M143" s="135">
        <v>1.9361188237460965</v>
      </c>
      <c r="N143" s="135">
        <v>1.9554690384946305</v>
      </c>
    </row>
    <row r="144" spans="1:14" x14ac:dyDescent="0.2">
      <c r="A144" s="20" t="s">
        <v>11</v>
      </c>
      <c r="B144" s="135">
        <v>2.8856412166668308</v>
      </c>
      <c r="C144" s="135">
        <v>1.2700576285988543</v>
      </c>
      <c r="D144" s="135">
        <v>1.4257249787807387</v>
      </c>
      <c r="E144" s="135">
        <v>1.8727427083966206</v>
      </c>
      <c r="F144" s="135">
        <v>1.3097973441784045</v>
      </c>
      <c r="G144" s="135">
        <v>0.84302447050942486</v>
      </c>
      <c r="H144" s="135">
        <v>1.8022850568178541</v>
      </c>
      <c r="I144" s="135">
        <v>2.451446862764985</v>
      </c>
      <c r="J144" s="135">
        <v>2.6505405820173511</v>
      </c>
      <c r="K144" s="135">
        <v>2.4315215323825772</v>
      </c>
      <c r="L144" s="135">
        <v>2.1173361204772543</v>
      </c>
      <c r="M144" s="135">
        <v>3.866266967901193</v>
      </c>
      <c r="N144" s="135">
        <v>1.5481901410868892</v>
      </c>
    </row>
    <row r="145" spans="1:14" x14ac:dyDescent="0.2">
      <c r="A145" s="20" t="s">
        <v>12</v>
      </c>
      <c r="B145" s="135">
        <v>1.5967854497841483</v>
      </c>
      <c r="C145" s="135">
        <v>1.5263817581374777</v>
      </c>
      <c r="D145" s="135">
        <v>1.299401457775899</v>
      </c>
      <c r="E145" s="135">
        <v>2.036765144622422</v>
      </c>
      <c r="F145" s="135">
        <v>2.0970154312901155</v>
      </c>
      <c r="G145" s="135">
        <v>1.1395815037970853</v>
      </c>
      <c r="H145" s="135">
        <v>1.5942128452273292</v>
      </c>
      <c r="I145" s="135">
        <v>2.0374786735593378</v>
      </c>
      <c r="J145" s="135">
        <v>2.4554404466118869</v>
      </c>
      <c r="K145" s="135">
        <v>1.2162596585920458</v>
      </c>
      <c r="L145" s="135">
        <v>2.294067774727055</v>
      </c>
      <c r="M145" s="135">
        <v>2.3528248436210153</v>
      </c>
      <c r="N145" s="135">
        <v>1.8622890721642413</v>
      </c>
    </row>
    <row r="146" spans="1:14" x14ac:dyDescent="0.2">
      <c r="A146" s="21" t="s">
        <v>79</v>
      </c>
      <c r="B146" s="132">
        <v>3.1476218289896871</v>
      </c>
      <c r="C146" s="132">
        <v>2.6960537580232229</v>
      </c>
      <c r="D146" s="132">
        <v>2.7165357668811358</v>
      </c>
      <c r="E146" s="132">
        <v>3.3969523888545461</v>
      </c>
      <c r="F146" s="132">
        <v>2.759348162953716</v>
      </c>
      <c r="G146" s="132">
        <v>2.1792902447663183</v>
      </c>
      <c r="H146" s="132">
        <v>3.1927406626738515</v>
      </c>
      <c r="I146" s="132">
        <v>3.8855457263634965</v>
      </c>
      <c r="J146" s="132">
        <v>3.9249865520261151</v>
      </c>
      <c r="K146" s="132">
        <v>2.597444152013952</v>
      </c>
      <c r="L146" s="132">
        <v>3.2827996515550875</v>
      </c>
      <c r="M146" s="132">
        <v>4.7460281620496838</v>
      </c>
      <c r="N146" s="132">
        <v>3.1476851292860251</v>
      </c>
    </row>
    <row r="147" spans="1:14" x14ac:dyDescent="0.2">
      <c r="A147" s="17" t="s">
        <v>29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20" t="s">
        <v>4</v>
      </c>
      <c r="B148" s="135">
        <v>0.97208303191427992</v>
      </c>
      <c r="C148" s="135">
        <v>1.3948996064442241</v>
      </c>
      <c r="D148" s="135">
        <v>1.3138463217587963</v>
      </c>
      <c r="E148" s="135">
        <v>1.2403729775727173</v>
      </c>
      <c r="F148" s="135">
        <v>1.9659955255045753</v>
      </c>
      <c r="G148" s="135">
        <v>1.0632969945023929</v>
      </c>
      <c r="H148" s="135">
        <v>1.8521896563327382</v>
      </c>
      <c r="I148" s="135">
        <v>1.2674224182858564</v>
      </c>
      <c r="J148" s="135">
        <v>1.9671639325449894</v>
      </c>
      <c r="K148" s="135">
        <v>1.2744834500119289</v>
      </c>
      <c r="L148" s="135">
        <v>1.1572959604238331</v>
      </c>
      <c r="M148" s="133">
        <v>1.3188124109733985</v>
      </c>
      <c r="N148" s="133">
        <v>1.5161330835628919</v>
      </c>
    </row>
    <row r="149" spans="1:14" x14ac:dyDescent="0.2">
      <c r="A149" s="20" t="s">
        <v>5</v>
      </c>
      <c r="B149" s="135">
        <v>2.2712466030703795</v>
      </c>
      <c r="C149" s="135">
        <v>2.2795644299129996</v>
      </c>
      <c r="D149" s="135">
        <v>2.3477221769361432</v>
      </c>
      <c r="E149" s="135">
        <v>2.6753928530683408</v>
      </c>
      <c r="F149" s="135">
        <v>2.3859050080981561</v>
      </c>
      <c r="G149" s="135">
        <v>1.8945559459063142</v>
      </c>
      <c r="H149" s="135">
        <v>3.2005302851441222</v>
      </c>
      <c r="I149" s="135">
        <v>2.4873629822717014</v>
      </c>
      <c r="J149" s="135">
        <v>2.2696385741186478</v>
      </c>
      <c r="K149" s="135">
        <v>2.0332569491496026</v>
      </c>
      <c r="L149" s="135">
        <v>1.7725350169727192</v>
      </c>
      <c r="M149" s="133">
        <v>1.8006190083850828</v>
      </c>
      <c r="N149" s="133">
        <v>1.6945226561920617</v>
      </c>
    </row>
    <row r="150" spans="1:14" x14ac:dyDescent="0.2">
      <c r="A150" s="20" t="s">
        <v>6</v>
      </c>
      <c r="B150" s="135">
        <v>1.6013517361696012</v>
      </c>
      <c r="C150" s="135">
        <v>1.2260917601062227</v>
      </c>
      <c r="D150" s="135">
        <v>1.5408731934226301</v>
      </c>
      <c r="E150" s="135">
        <v>1.7488323567123301</v>
      </c>
      <c r="F150" s="135">
        <v>1.4907658273192927</v>
      </c>
      <c r="G150" s="135">
        <v>1.5163889986680539</v>
      </c>
      <c r="H150" s="135">
        <v>1.8198686538754887</v>
      </c>
      <c r="I150" s="135">
        <v>1.5183502121885308</v>
      </c>
      <c r="J150" s="135">
        <v>1.5441573670887396</v>
      </c>
      <c r="K150" s="135">
        <v>0.8268864177653461</v>
      </c>
      <c r="L150" s="135">
        <v>1.7759995660882177</v>
      </c>
      <c r="M150" s="133">
        <v>1.6320936054748596</v>
      </c>
      <c r="N150" s="133">
        <v>1.4739692173173844</v>
      </c>
    </row>
    <row r="151" spans="1:14" x14ac:dyDescent="0.2">
      <c r="A151" s="20" t="s">
        <v>78</v>
      </c>
      <c r="B151" s="135">
        <v>2.701291775680565</v>
      </c>
      <c r="C151" s="135">
        <v>2.241297121048567</v>
      </c>
      <c r="D151" s="135">
        <v>2.4660253431459287</v>
      </c>
      <c r="E151" s="135">
        <v>2.4689071635264002</v>
      </c>
      <c r="F151" s="135">
        <v>2.6809286284881142</v>
      </c>
      <c r="G151" s="135">
        <v>2.3821076401490249</v>
      </c>
      <c r="H151" s="135">
        <v>2.6342443376852049</v>
      </c>
      <c r="I151" s="135">
        <v>2.4307323660288365</v>
      </c>
      <c r="J151" s="135">
        <v>2.7341480529505651</v>
      </c>
      <c r="K151" s="135">
        <v>1.9999603615371724</v>
      </c>
      <c r="L151" s="135">
        <v>3.0753395756255779</v>
      </c>
      <c r="M151" s="133">
        <v>2.6370460496393324</v>
      </c>
      <c r="N151" s="133">
        <v>2.5019175621779537</v>
      </c>
    </row>
    <row r="152" spans="1:14" x14ac:dyDescent="0.2">
      <c r="A152" s="20" t="s">
        <v>7</v>
      </c>
      <c r="B152" s="135">
        <v>2.5167401085220957</v>
      </c>
      <c r="C152" s="135">
        <v>2.5865438168223838</v>
      </c>
      <c r="D152" s="135">
        <v>3.0057553403777044</v>
      </c>
      <c r="E152" s="135">
        <v>3.1619043411675838</v>
      </c>
      <c r="F152" s="135">
        <v>2.879666404171366</v>
      </c>
      <c r="G152" s="135">
        <v>2.5493534042601875</v>
      </c>
      <c r="H152" s="135">
        <v>2.9254538110935697</v>
      </c>
      <c r="I152" s="135">
        <v>2.7643115274421102</v>
      </c>
      <c r="J152" s="135">
        <v>3.502124324503626</v>
      </c>
      <c r="K152" s="135">
        <v>2.2407874670248589</v>
      </c>
      <c r="L152" s="135">
        <v>3.5058422072962814</v>
      </c>
      <c r="M152" s="133">
        <v>3.354662739618206</v>
      </c>
      <c r="N152" s="133">
        <v>2.7139852500410839</v>
      </c>
    </row>
    <row r="153" spans="1:14" x14ac:dyDescent="0.2">
      <c r="A153" s="20" t="s">
        <v>8</v>
      </c>
      <c r="B153" s="135">
        <v>1.1296243619445396</v>
      </c>
      <c r="C153" s="135">
        <v>1.4785956441383048</v>
      </c>
      <c r="D153" s="135">
        <v>1.228171279478838</v>
      </c>
      <c r="E153" s="135">
        <v>0.99493638818620544</v>
      </c>
      <c r="F153" s="135">
        <v>1.0609134366124537</v>
      </c>
      <c r="G153" s="135">
        <v>0.86927201388583986</v>
      </c>
      <c r="H153" s="135">
        <v>0.82636791574008672</v>
      </c>
      <c r="I153" s="135">
        <v>1.0346205701524105</v>
      </c>
      <c r="J153" s="135">
        <v>1.4724524756477282</v>
      </c>
      <c r="K153" s="135">
        <v>0.77159642760336677</v>
      </c>
      <c r="L153" s="135">
        <v>1.100180490462763</v>
      </c>
      <c r="M153" s="133">
        <v>1.0071673464944033</v>
      </c>
      <c r="N153" s="133">
        <v>1.2203379866592239</v>
      </c>
    </row>
    <row r="154" spans="1:14" x14ac:dyDescent="0.2">
      <c r="A154" s="20" t="s">
        <v>9</v>
      </c>
      <c r="B154" s="135">
        <v>1.4978309697784518</v>
      </c>
      <c r="C154" s="135">
        <v>1.413934520565433</v>
      </c>
      <c r="D154" s="135">
        <v>1.3989116947391074</v>
      </c>
      <c r="E154" s="135">
        <v>1.7340714780500257</v>
      </c>
      <c r="F154" s="135">
        <v>1.4421175623932849</v>
      </c>
      <c r="G154" s="135">
        <v>1.387469639962758</v>
      </c>
      <c r="H154" s="135">
        <v>1.8018546892935663</v>
      </c>
      <c r="I154" s="135">
        <v>2.0285094932101413</v>
      </c>
      <c r="J154" s="135">
        <v>1.9448181151211275</v>
      </c>
      <c r="K154" s="135">
        <v>1.7825130236760576</v>
      </c>
      <c r="L154" s="135">
        <v>2.1947717859345675</v>
      </c>
      <c r="M154" s="133">
        <v>1.6354341576577638</v>
      </c>
      <c r="N154" s="133">
        <v>1.6836882841877983</v>
      </c>
    </row>
    <row r="155" spans="1:14" x14ac:dyDescent="0.2">
      <c r="A155" s="20" t="s">
        <v>10</v>
      </c>
      <c r="B155" s="135">
        <v>1.093586282803062</v>
      </c>
      <c r="C155" s="135">
        <v>1.1432142164344388</v>
      </c>
      <c r="D155" s="135">
        <v>0.82110747768869641</v>
      </c>
      <c r="E155" s="135">
        <v>1.6899241130654554</v>
      </c>
      <c r="F155" s="135">
        <v>1.3841733859044556</v>
      </c>
      <c r="G155" s="135">
        <v>1.4313467571617371</v>
      </c>
      <c r="H155" s="135">
        <v>1.9163918847840251</v>
      </c>
      <c r="I155" s="135">
        <v>1.5555545470853689</v>
      </c>
      <c r="J155" s="135">
        <v>1.94824053071209</v>
      </c>
      <c r="K155" s="135">
        <v>0.96422475309276889</v>
      </c>
      <c r="L155" s="135">
        <v>1.5646843572411195</v>
      </c>
      <c r="M155" s="133">
        <v>1.0031009430421658</v>
      </c>
      <c r="N155" s="133">
        <v>0.94220089167368803</v>
      </c>
    </row>
    <row r="156" spans="1:14" x14ac:dyDescent="0.2">
      <c r="A156" s="20" t="s">
        <v>11</v>
      </c>
      <c r="B156" s="135">
        <v>1.527606757624469</v>
      </c>
      <c r="C156" s="135">
        <v>1.4681757709275227</v>
      </c>
      <c r="D156" s="135">
        <v>1.7494909044410707</v>
      </c>
      <c r="E156" s="135">
        <v>2.5540345027436633</v>
      </c>
      <c r="F156" s="135">
        <v>2.0405589869362819</v>
      </c>
      <c r="G156" s="135">
        <v>1.0103729351215034</v>
      </c>
      <c r="H156" s="135">
        <v>2.2030855418092004</v>
      </c>
      <c r="I156" s="135">
        <v>2.069565157934703</v>
      </c>
      <c r="J156" s="135">
        <v>3.2541136343488439</v>
      </c>
      <c r="K156" s="135">
        <v>2.7415582849037028</v>
      </c>
      <c r="L156" s="135">
        <v>2.2011525220791515</v>
      </c>
      <c r="M156" s="133">
        <v>2.1299512874199467</v>
      </c>
      <c r="N156" s="133">
        <v>1.2473255662393212</v>
      </c>
    </row>
    <row r="157" spans="1:14" x14ac:dyDescent="0.2">
      <c r="A157" s="20" t="s">
        <v>12</v>
      </c>
      <c r="B157" s="135">
        <v>1.4164113398290543</v>
      </c>
      <c r="C157" s="135">
        <v>1.1478672137045847</v>
      </c>
      <c r="D157" s="135">
        <v>1.1280554559647873</v>
      </c>
      <c r="E157" s="135">
        <v>1.7519485222800149</v>
      </c>
      <c r="F157" s="135">
        <v>0.85495210975695646</v>
      </c>
      <c r="G157" s="135">
        <v>1.2292935490803703</v>
      </c>
      <c r="H157" s="135">
        <v>1.1830211362403487</v>
      </c>
      <c r="I157" s="135">
        <v>1.4974734841512642</v>
      </c>
      <c r="J157" s="135">
        <v>1.621987174935388</v>
      </c>
      <c r="K157" s="135">
        <v>1.5012913583203602</v>
      </c>
      <c r="L157" s="135">
        <v>1.2499242835483999</v>
      </c>
      <c r="M157" s="133">
        <v>1.1745882354379775</v>
      </c>
      <c r="N157" s="133">
        <v>1.2570051751967435</v>
      </c>
    </row>
    <row r="158" spans="1:14" x14ac:dyDescent="0.2">
      <c r="A158" s="21" t="s">
        <v>79</v>
      </c>
      <c r="B158" s="132">
        <v>2.3524947383073624</v>
      </c>
      <c r="C158" s="132">
        <v>2.3657832912803136</v>
      </c>
      <c r="D158" s="132">
        <v>2.4081538391289374</v>
      </c>
      <c r="E158" s="132">
        <v>2.9230807594213193</v>
      </c>
      <c r="F158" s="132">
        <v>2.5824142498954723</v>
      </c>
      <c r="G158" s="132">
        <v>2.15462456679463</v>
      </c>
      <c r="H158" s="132">
        <v>2.9364278974100495</v>
      </c>
      <c r="I158" s="132">
        <v>2.6721254989315977</v>
      </c>
      <c r="J158" s="132">
        <v>3.2449599750968408</v>
      </c>
      <c r="K158" s="132">
        <v>2.3614087419661951</v>
      </c>
      <c r="L158" s="132">
        <v>2.7168264506747071</v>
      </c>
      <c r="M158" s="134">
        <v>2.4667918375258751</v>
      </c>
      <c r="N158" s="134">
        <v>2.2114610570864128</v>
      </c>
    </row>
    <row r="159" spans="1:14" x14ac:dyDescent="0.2">
      <c r="A159" s="17" t="s">
        <v>29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1.1267404531503109</v>
      </c>
      <c r="C160" s="60">
        <v>1.3828377176573863</v>
      </c>
      <c r="D160" s="60">
        <v>1.4424450290980231</v>
      </c>
      <c r="E160" s="60">
        <v>1.2466506491916669</v>
      </c>
      <c r="F160" s="60">
        <v>0.93128915046204219</v>
      </c>
      <c r="G160" s="60">
        <v>1.3347135513107233</v>
      </c>
      <c r="H160" s="60">
        <v>1.3664570414959307</v>
      </c>
      <c r="I160" s="60">
        <v>1.7796122944579298</v>
      </c>
      <c r="J160" s="60">
        <v>1.6597657372395698</v>
      </c>
      <c r="K160" s="60">
        <v>1.2324323936187163</v>
      </c>
      <c r="L160" s="60">
        <v>1.7529541228423673</v>
      </c>
      <c r="M160" s="60">
        <v>2.2678789393318128</v>
      </c>
      <c r="N160" s="60">
        <v>1.7799302465486049</v>
      </c>
    </row>
    <row r="161" spans="1:14" x14ac:dyDescent="0.2">
      <c r="A161" s="2" t="s">
        <v>5</v>
      </c>
      <c r="B161" s="60">
        <v>1.7186166919442374</v>
      </c>
      <c r="C161" s="60">
        <v>1.6413496875149689</v>
      </c>
      <c r="D161" s="60">
        <v>2.1550637118868625</v>
      </c>
      <c r="E161" s="60">
        <v>2.2986670603829804</v>
      </c>
      <c r="F161" s="60">
        <v>2.4010830022251679</v>
      </c>
      <c r="G161" s="60">
        <v>2.4276189657103764</v>
      </c>
      <c r="H161" s="60">
        <v>3.3732755045406586</v>
      </c>
      <c r="I161" s="60">
        <v>3.1141619970970895</v>
      </c>
      <c r="J161" s="60">
        <v>2.6148769791634896</v>
      </c>
      <c r="K161" s="60">
        <v>1.9733345631621986</v>
      </c>
      <c r="L161" s="60">
        <v>2.5934657232610689</v>
      </c>
      <c r="M161" s="60">
        <v>2.5694223887329528</v>
      </c>
      <c r="N161" s="60">
        <v>2.5442495737193491</v>
      </c>
    </row>
    <row r="162" spans="1:14" x14ac:dyDescent="0.2">
      <c r="A162" s="2" t="s">
        <v>6</v>
      </c>
      <c r="B162" s="60">
        <v>1.4117934090096131</v>
      </c>
      <c r="C162" s="60">
        <v>1.5961831222361964</v>
      </c>
      <c r="D162" s="60">
        <v>1.3691415864341505</v>
      </c>
      <c r="E162" s="60">
        <v>1.8576759161031258</v>
      </c>
      <c r="F162" s="60">
        <v>1.5994672557074932</v>
      </c>
      <c r="G162" s="60">
        <v>1.7397457325794661</v>
      </c>
      <c r="H162" s="60">
        <v>2.5402692178278117</v>
      </c>
      <c r="I162" s="60">
        <v>1.5811925712047483</v>
      </c>
      <c r="J162" s="60">
        <v>1.5572855070740244</v>
      </c>
      <c r="K162" s="60">
        <v>0.82704500465249642</v>
      </c>
      <c r="L162" s="60">
        <v>1.8617594395270243</v>
      </c>
      <c r="M162" s="60">
        <v>1.5253788996400228</v>
      </c>
      <c r="N162" s="60">
        <v>1.4332493498556318</v>
      </c>
    </row>
    <row r="163" spans="1:14" x14ac:dyDescent="0.2">
      <c r="A163" s="2" t="s">
        <v>78</v>
      </c>
      <c r="B163" s="60">
        <v>2.5967381297149403</v>
      </c>
      <c r="C163" s="60">
        <v>2.0014974457655912</v>
      </c>
      <c r="D163" s="60">
        <v>2.7649845936711137</v>
      </c>
      <c r="E163" s="60">
        <v>3.2242843644657109</v>
      </c>
      <c r="F163" s="60">
        <v>2.6987926828332514</v>
      </c>
      <c r="G163" s="60">
        <v>2.5679631331448265</v>
      </c>
      <c r="H163" s="60">
        <v>2.4395944683282362</v>
      </c>
      <c r="I163" s="60">
        <v>2.8131407904190846</v>
      </c>
      <c r="J163" s="60">
        <v>3.4052920949869181</v>
      </c>
      <c r="K163" s="60">
        <v>1.8950565309983505</v>
      </c>
      <c r="L163" s="60">
        <v>3.1546285805407459</v>
      </c>
      <c r="M163" s="60">
        <v>3.6795039758372798</v>
      </c>
      <c r="N163" s="60">
        <v>2.3959888978674693</v>
      </c>
    </row>
    <row r="164" spans="1:14" x14ac:dyDescent="0.2">
      <c r="A164" s="2" t="s">
        <v>7</v>
      </c>
      <c r="B164" s="60">
        <v>2.933687170894332</v>
      </c>
      <c r="C164" s="60">
        <v>2.2036387669078357</v>
      </c>
      <c r="D164" s="60">
        <v>2.7982176921900477</v>
      </c>
      <c r="E164" s="60">
        <v>2.5880536572863608</v>
      </c>
      <c r="F164" s="60">
        <v>3.0318607283318948</v>
      </c>
      <c r="G164" s="60">
        <v>3.1167462093070153</v>
      </c>
      <c r="H164" s="60">
        <v>2.8920355431653899</v>
      </c>
      <c r="I164" s="60">
        <v>3.0268927858253338</v>
      </c>
      <c r="J164" s="60">
        <v>2.8533387843435216</v>
      </c>
      <c r="K164" s="60">
        <v>1.9552027476556673</v>
      </c>
      <c r="L164" s="60">
        <v>2.8768357140997969</v>
      </c>
      <c r="M164" s="60">
        <v>3.1760806237335344</v>
      </c>
      <c r="N164" s="60">
        <v>2.323253231645181</v>
      </c>
    </row>
    <row r="165" spans="1:14" x14ac:dyDescent="0.2">
      <c r="A165" s="2" t="s">
        <v>8</v>
      </c>
      <c r="B165" s="60">
        <v>0.98832677391478474</v>
      </c>
      <c r="C165" s="60">
        <v>0.72478381336646092</v>
      </c>
      <c r="D165" s="60">
        <v>0.81956530690940099</v>
      </c>
      <c r="E165" s="60">
        <v>0.94953600172244701</v>
      </c>
      <c r="F165" s="60">
        <v>1.2143562345121448</v>
      </c>
      <c r="G165" s="60">
        <v>0.96837075943926199</v>
      </c>
      <c r="H165" s="60">
        <v>1.3764834548759146</v>
      </c>
      <c r="I165" s="60">
        <v>1.1923302280548105</v>
      </c>
      <c r="J165" s="60">
        <v>1.1425176858359771</v>
      </c>
      <c r="K165" s="60">
        <v>0.50034660842401346</v>
      </c>
      <c r="L165" s="60">
        <v>1.0527232592819658</v>
      </c>
      <c r="M165" s="60">
        <v>1.4592375718764161</v>
      </c>
      <c r="N165" s="60">
        <v>1.0885664776593234</v>
      </c>
    </row>
    <row r="166" spans="1:14" x14ac:dyDescent="0.2">
      <c r="A166" s="2" t="s">
        <v>9</v>
      </c>
      <c r="B166" s="60">
        <v>1.0609567010539585</v>
      </c>
      <c r="C166" s="60">
        <v>1.0379565984491672</v>
      </c>
      <c r="D166" s="60">
        <v>1.3195899957393911</v>
      </c>
      <c r="E166" s="60">
        <v>2.3763149489872046</v>
      </c>
      <c r="F166" s="60">
        <v>0.99317131113803336</v>
      </c>
      <c r="G166" s="60">
        <v>1.6414947790722927</v>
      </c>
      <c r="H166" s="60">
        <v>2.0494534501130777</v>
      </c>
      <c r="I166" s="60">
        <v>2.7603772344086677</v>
      </c>
      <c r="J166" s="60">
        <v>2.6249298476500829</v>
      </c>
      <c r="K166" s="60">
        <v>1.4001606866367782</v>
      </c>
      <c r="L166" s="60">
        <v>2.4504765554790913</v>
      </c>
      <c r="M166" s="60">
        <v>2.7120689152712609</v>
      </c>
      <c r="N166" s="60">
        <v>1.1178386506469828</v>
      </c>
    </row>
    <row r="167" spans="1:14" x14ac:dyDescent="0.2">
      <c r="A167" s="2" t="s">
        <v>10</v>
      </c>
      <c r="B167" s="60">
        <v>1.0309320084415061</v>
      </c>
      <c r="C167" s="60">
        <v>0.94612221416142406</v>
      </c>
      <c r="D167" s="60">
        <v>0.67229917168011366</v>
      </c>
      <c r="E167" s="60">
        <v>1.0575894061679727</v>
      </c>
      <c r="F167" s="60">
        <v>0.97496055506883239</v>
      </c>
      <c r="G167" s="60">
        <v>0.96357578447322589</v>
      </c>
      <c r="H167" s="60">
        <v>1.3351758517506838</v>
      </c>
      <c r="I167" s="60">
        <v>1.5985837452308156</v>
      </c>
      <c r="J167" s="60">
        <v>1.4512485034254348</v>
      </c>
      <c r="K167" s="60">
        <v>0.90873387109963277</v>
      </c>
      <c r="L167" s="60">
        <v>1.4555569321231259</v>
      </c>
      <c r="M167" s="60">
        <v>1.5340058775653533</v>
      </c>
      <c r="N167" s="60">
        <v>1.2501040519165136</v>
      </c>
    </row>
    <row r="168" spans="1:14" x14ac:dyDescent="0.2">
      <c r="A168" s="2" t="s">
        <v>11</v>
      </c>
      <c r="B168" s="60">
        <v>2.1078307379521943</v>
      </c>
      <c r="C168" s="60">
        <v>1.2804245359245181</v>
      </c>
      <c r="D168" s="60">
        <v>1.5562254842623426</v>
      </c>
      <c r="E168" s="60">
        <v>2.4293261938241613</v>
      </c>
      <c r="F168" s="60">
        <v>1.473571384710088</v>
      </c>
      <c r="G168" s="60">
        <v>2.1797111154526938</v>
      </c>
      <c r="H168" s="60">
        <v>2.4679702326984261</v>
      </c>
      <c r="I168" s="60">
        <v>2.592797616823765</v>
      </c>
      <c r="J168" s="60">
        <v>3.8414677270667177</v>
      </c>
      <c r="K168" s="60">
        <v>2.5819302724621362</v>
      </c>
      <c r="L168" s="60">
        <v>2.5207827930694187</v>
      </c>
      <c r="M168" s="60">
        <v>2.356764208606474</v>
      </c>
      <c r="N168" s="60">
        <v>2.3519271402721693</v>
      </c>
    </row>
    <row r="169" spans="1:14" x14ac:dyDescent="0.2">
      <c r="A169" s="2" t="s">
        <v>12</v>
      </c>
      <c r="B169" s="60">
        <v>1.1831918662170791</v>
      </c>
      <c r="C169" s="60">
        <v>0.92514629494963252</v>
      </c>
      <c r="D169" s="60">
        <v>0.84668321069987584</v>
      </c>
      <c r="E169" s="60">
        <v>1.2873890320784791</v>
      </c>
      <c r="F169" s="60">
        <v>0.76389844076230173</v>
      </c>
      <c r="G169" s="60">
        <v>0.88296831918634378</v>
      </c>
      <c r="H169" s="60">
        <v>1.282413811413988</v>
      </c>
      <c r="I169" s="60">
        <v>1.4006776796090405</v>
      </c>
      <c r="J169" s="60">
        <v>1.4004583325221138</v>
      </c>
      <c r="K169" s="60">
        <v>0.87807988715409058</v>
      </c>
      <c r="L169" s="60">
        <v>1.3151720610807442</v>
      </c>
      <c r="M169" s="60">
        <v>1.2648543135293522</v>
      </c>
      <c r="N169" s="60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1.492034664915765</v>
      </c>
      <c r="C172" s="60">
        <v>1.2181082484496379</v>
      </c>
      <c r="D172" s="60">
        <v>1.3354645417308146</v>
      </c>
      <c r="E172" s="60">
        <v>1.2910730716668011</v>
      </c>
      <c r="F172" s="60">
        <v>1.3385150438359212</v>
      </c>
      <c r="G172" s="60">
        <v>1.6282347174592442</v>
      </c>
      <c r="H172" s="60">
        <v>1.9449958670483776</v>
      </c>
      <c r="I172" s="60">
        <v>1.7285205743406566</v>
      </c>
      <c r="J172" s="60">
        <v>1.778565041672544</v>
      </c>
      <c r="K172" s="60">
        <v>1.0880702327978125</v>
      </c>
      <c r="L172" s="60">
        <v>2.0191385573187781</v>
      </c>
      <c r="M172" s="60">
        <v>1.6274444135316428</v>
      </c>
      <c r="N172" s="60">
        <v>1.9395660753144881</v>
      </c>
    </row>
    <row r="173" spans="1:14" x14ac:dyDescent="0.2">
      <c r="A173" s="2" t="s">
        <v>5</v>
      </c>
      <c r="B173" s="60">
        <v>2.1782478190521068</v>
      </c>
      <c r="C173" s="60">
        <v>2.33221500885556</v>
      </c>
      <c r="D173" s="60">
        <v>2.4613876698424164</v>
      </c>
      <c r="E173" s="60">
        <v>2.6644703773663769</v>
      </c>
      <c r="F173" s="60">
        <v>1.9252530299614219</v>
      </c>
      <c r="G173" s="60">
        <v>2.3715485288044214</v>
      </c>
      <c r="H173" s="60">
        <v>2.8854503938298097</v>
      </c>
      <c r="I173" s="60">
        <v>3.064668329720551</v>
      </c>
      <c r="J173" s="60">
        <v>3.6120145586634425</v>
      </c>
      <c r="K173" s="60">
        <v>2.5969597116097276</v>
      </c>
      <c r="L173" s="60">
        <v>2.4541444210469385</v>
      </c>
      <c r="M173" s="60">
        <v>2.3063184706237494</v>
      </c>
      <c r="N173" s="60">
        <v>2.7153534193852713</v>
      </c>
    </row>
    <row r="174" spans="1:14" x14ac:dyDescent="0.2">
      <c r="A174" s="2" t="s">
        <v>6</v>
      </c>
      <c r="B174" s="60">
        <v>1.5374244664833174</v>
      </c>
      <c r="C174" s="60">
        <v>1.5959569256558233</v>
      </c>
      <c r="D174" s="60">
        <v>1.6029807522311108</v>
      </c>
      <c r="E174" s="60">
        <v>1.7543922616017686</v>
      </c>
      <c r="F174" s="60">
        <v>1.5719535664076092</v>
      </c>
      <c r="G174" s="60">
        <v>1.303917140930531</v>
      </c>
      <c r="H174" s="60">
        <v>1.8045647762291366</v>
      </c>
      <c r="I174" s="60">
        <v>2.0477583756679403</v>
      </c>
      <c r="J174" s="60">
        <v>2.0320386731909883</v>
      </c>
      <c r="K174" s="60">
        <v>0.91696426966742228</v>
      </c>
      <c r="L174" s="60">
        <v>1.5424672720433601</v>
      </c>
      <c r="M174" s="60">
        <v>1.5494533429432269</v>
      </c>
      <c r="N174" s="60">
        <v>1.7762099278350865</v>
      </c>
    </row>
    <row r="175" spans="1:14" x14ac:dyDescent="0.2">
      <c r="A175" s="2" t="s">
        <v>78</v>
      </c>
      <c r="B175" s="60">
        <v>2.5924934236641102</v>
      </c>
      <c r="C175" s="60">
        <v>2.7013365765367445</v>
      </c>
      <c r="D175" s="60">
        <v>3.3154874982999365</v>
      </c>
      <c r="E175" s="60">
        <v>3.2102954177342182</v>
      </c>
      <c r="F175" s="60">
        <v>2.8664309396714076</v>
      </c>
      <c r="G175" s="60">
        <v>3.1494751542831545</v>
      </c>
      <c r="H175" s="60">
        <v>2.7341101203744307</v>
      </c>
      <c r="I175" s="60">
        <v>3.4775141320866236</v>
      </c>
      <c r="J175" s="60">
        <v>3.768555111381922</v>
      </c>
      <c r="K175" s="60">
        <v>2.6031339938099025</v>
      </c>
      <c r="L175" s="60">
        <v>3.5034797039632459</v>
      </c>
      <c r="M175" s="60">
        <v>3.1878610506407856</v>
      </c>
      <c r="N175" s="60">
        <v>2.7590391865788142</v>
      </c>
    </row>
    <row r="176" spans="1:14" x14ac:dyDescent="0.2">
      <c r="A176" s="2" t="s">
        <v>7</v>
      </c>
      <c r="B176" s="60">
        <v>2.7247511987328075</v>
      </c>
      <c r="C176" s="60">
        <v>2.5547838757203007</v>
      </c>
      <c r="D176" s="60">
        <v>2.9584505323450596</v>
      </c>
      <c r="E176" s="60">
        <v>2.6598901089646905</v>
      </c>
      <c r="F176" s="60">
        <v>2.6238375833288048</v>
      </c>
      <c r="G176" s="60">
        <v>2.5248960843648915</v>
      </c>
      <c r="H176" s="60">
        <v>3.2060030296475568</v>
      </c>
      <c r="I176" s="60">
        <v>3.7297016698217984</v>
      </c>
      <c r="J176" s="60">
        <v>3.7666291225397863</v>
      </c>
      <c r="K176" s="60">
        <v>2.797048721294495</v>
      </c>
      <c r="L176" s="60">
        <v>3.0999456229965352</v>
      </c>
      <c r="M176" s="60">
        <v>3.8598724162113403</v>
      </c>
      <c r="N176" s="60">
        <v>3.0965512055895719</v>
      </c>
    </row>
    <row r="177" spans="1:14" x14ac:dyDescent="0.2">
      <c r="A177" s="2" t="s">
        <v>8</v>
      </c>
      <c r="B177" s="60">
        <v>1.2992630849379156</v>
      </c>
      <c r="C177" s="60">
        <v>1.1804287861893719</v>
      </c>
      <c r="D177" s="60">
        <v>1.1987107720616343</v>
      </c>
      <c r="E177" s="60">
        <v>1.0966243272987655</v>
      </c>
      <c r="F177" s="60">
        <v>1.0820841070268261</v>
      </c>
      <c r="G177" s="60">
        <v>1.2110681255608029</v>
      </c>
      <c r="H177" s="60">
        <v>1.0934807367674455</v>
      </c>
      <c r="I177" s="60">
        <v>1.2739201100599367</v>
      </c>
      <c r="J177" s="60">
        <v>1.3564270401470002</v>
      </c>
      <c r="K177" s="60">
        <v>0.5001493773038117</v>
      </c>
      <c r="L177" s="60">
        <v>1.2487391353669102</v>
      </c>
      <c r="M177" s="60">
        <v>1.4307404694165373</v>
      </c>
      <c r="N177" s="60">
        <v>0.93795787858263291</v>
      </c>
    </row>
    <row r="178" spans="1:14" x14ac:dyDescent="0.2">
      <c r="A178" s="2" t="s">
        <v>9</v>
      </c>
      <c r="B178" s="60">
        <v>1.1835425468128937</v>
      </c>
      <c r="C178" s="60">
        <v>1.7618664305462348</v>
      </c>
      <c r="D178" s="60">
        <v>1.9775219927863708</v>
      </c>
      <c r="E178" s="60">
        <v>1.8871905264135203</v>
      </c>
      <c r="F178" s="60">
        <v>1.369813068054849</v>
      </c>
      <c r="G178" s="60">
        <v>1.7849439809116743</v>
      </c>
      <c r="H178" s="60">
        <v>1.6537062840161783</v>
      </c>
      <c r="I178" s="60">
        <v>2.1885219942757681</v>
      </c>
      <c r="J178" s="60">
        <v>2.6219119670094599</v>
      </c>
      <c r="K178" s="60">
        <v>1.7194832827542548</v>
      </c>
      <c r="L178" s="60">
        <v>1.8845306763479719</v>
      </c>
      <c r="M178" s="60">
        <v>2.3447390756176882</v>
      </c>
      <c r="N178" s="60">
        <v>1.5002305809454612</v>
      </c>
    </row>
    <row r="179" spans="1:14" x14ac:dyDescent="0.2">
      <c r="A179" s="2" t="s">
        <v>10</v>
      </c>
      <c r="B179" s="60">
        <v>1.088379464085645</v>
      </c>
      <c r="C179" s="60">
        <v>1.3731073665171047</v>
      </c>
      <c r="D179" s="60">
        <v>1.1099260899214425</v>
      </c>
      <c r="E179" s="60">
        <v>1.0679409984468176</v>
      </c>
      <c r="F179" s="60">
        <v>1.0164193997818705</v>
      </c>
      <c r="G179" s="60">
        <v>0.82746904351767037</v>
      </c>
      <c r="H179" s="60">
        <v>1.3553084998397633</v>
      </c>
      <c r="I179" s="60">
        <v>1.3669599534277193</v>
      </c>
      <c r="J179" s="60">
        <v>2.1866072124459208</v>
      </c>
      <c r="K179" s="60">
        <v>0.87588234726441871</v>
      </c>
      <c r="L179" s="60">
        <v>1.2393449042162139</v>
      </c>
      <c r="M179" s="60">
        <v>1.2785345487103545</v>
      </c>
      <c r="N179" s="60">
        <v>1.1212658308711876</v>
      </c>
    </row>
    <row r="180" spans="1:14" x14ac:dyDescent="0.2">
      <c r="A180" s="2" t="s">
        <v>11</v>
      </c>
      <c r="B180" s="60">
        <v>1.6003504164664812</v>
      </c>
      <c r="C180" s="60">
        <v>1.9831566692240261</v>
      </c>
      <c r="D180" s="60">
        <v>1.8741465202470198</v>
      </c>
      <c r="E180" s="60">
        <v>1.9324930837193306</v>
      </c>
      <c r="F180" s="60">
        <v>2.3622195810867579</v>
      </c>
      <c r="G180" s="60">
        <v>2.3185462756482549</v>
      </c>
      <c r="H180" s="60">
        <v>2.7790851079483727</v>
      </c>
      <c r="I180" s="60">
        <v>3.354857929619997</v>
      </c>
      <c r="J180" s="60">
        <v>7.996077769802092</v>
      </c>
      <c r="K180" s="60">
        <v>5.5517818793389839</v>
      </c>
      <c r="L180" s="60">
        <v>3.186972402192811</v>
      </c>
      <c r="M180" s="60">
        <v>3.1649481474418901</v>
      </c>
      <c r="N180" s="60">
        <v>2.3533487115450198</v>
      </c>
    </row>
    <row r="181" spans="1:14" x14ac:dyDescent="0.2">
      <c r="A181" s="2" t="s">
        <v>12</v>
      </c>
      <c r="B181" s="60">
        <v>0.72320946083365267</v>
      </c>
      <c r="C181" s="60">
        <v>1.0308970391655032</v>
      </c>
      <c r="D181" s="60">
        <v>0.7865888190196747</v>
      </c>
      <c r="E181" s="60">
        <v>1.2245100682910126</v>
      </c>
      <c r="F181" s="60">
        <v>0.53695005493835857</v>
      </c>
      <c r="G181" s="60">
        <v>0.79582820918646435</v>
      </c>
      <c r="H181" s="60">
        <v>1.0800185801549231</v>
      </c>
      <c r="I181" s="60">
        <v>1.2417171234574926</v>
      </c>
      <c r="J181" s="60">
        <v>1.5375268272234666</v>
      </c>
      <c r="K181" s="60">
        <v>1.1080515114426219</v>
      </c>
      <c r="L181" s="60">
        <v>1.7577001602744171</v>
      </c>
      <c r="M181" s="60">
        <v>1.0019485218912294</v>
      </c>
      <c r="N181" s="60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1.7766175933325568</v>
      </c>
      <c r="C184" s="60">
        <v>1.2781539224196519</v>
      </c>
      <c r="D184" s="60">
        <v>1.4102074047753193</v>
      </c>
      <c r="E184" s="60">
        <v>1.4211798360017389</v>
      </c>
      <c r="F184" s="60">
        <v>1.9436451810508326</v>
      </c>
      <c r="G184" s="60">
        <v>1.5396067833535727</v>
      </c>
      <c r="H184" s="60">
        <v>2.3057322488424847</v>
      </c>
      <c r="I184" s="60">
        <v>1.9709905020800949</v>
      </c>
      <c r="J184" s="60">
        <v>1.9051488060158577</v>
      </c>
      <c r="K184" s="60">
        <v>1.3227207492996857</v>
      </c>
      <c r="L184" s="60">
        <v>1.4568992096515634</v>
      </c>
      <c r="M184" s="60">
        <v>1.6058146711662766</v>
      </c>
      <c r="N184" s="60">
        <v>1.5648521135684805</v>
      </c>
    </row>
    <row r="185" spans="1:14" x14ac:dyDescent="0.2">
      <c r="A185" s="2" t="s">
        <v>5</v>
      </c>
      <c r="B185" s="60">
        <v>2.0896643948348093</v>
      </c>
      <c r="C185" s="60">
        <v>2.5379543482269664</v>
      </c>
      <c r="D185" s="60">
        <v>2.6922686666259326</v>
      </c>
      <c r="E185" s="60">
        <v>2.7657595678501501</v>
      </c>
      <c r="F185" s="60">
        <v>2.3504542547421998</v>
      </c>
      <c r="G185" s="60">
        <v>2.1729057564892367</v>
      </c>
      <c r="H185" s="60">
        <v>2.9157680074745072</v>
      </c>
      <c r="I185" s="60">
        <v>2.998660694984475</v>
      </c>
      <c r="J185" s="60">
        <v>4.1397885099712113</v>
      </c>
      <c r="K185" s="60">
        <v>2.7000471999614617</v>
      </c>
      <c r="L185" s="60">
        <v>2.9714739403428911</v>
      </c>
      <c r="M185" s="60">
        <v>3.493485283290346</v>
      </c>
      <c r="N185" s="60">
        <v>3.1689009591934623</v>
      </c>
    </row>
    <row r="186" spans="1:14" x14ac:dyDescent="0.2">
      <c r="A186" s="2" t="s">
        <v>6</v>
      </c>
      <c r="B186" s="60">
        <v>1.9142443437766248</v>
      </c>
      <c r="C186" s="60">
        <v>1.4472783617236487</v>
      </c>
      <c r="D186" s="60">
        <v>1.727235315731789</v>
      </c>
      <c r="E186" s="60">
        <v>1.6397794044156337</v>
      </c>
      <c r="F186" s="60">
        <v>1.2913548284280247</v>
      </c>
      <c r="G186" s="60">
        <v>1.4390140587970113</v>
      </c>
      <c r="H186" s="60">
        <v>2.079589602802189</v>
      </c>
      <c r="I186" s="60">
        <v>1.8479450801155666</v>
      </c>
      <c r="J186" s="60">
        <v>1.8055818822007823</v>
      </c>
      <c r="K186" s="60">
        <v>1.2417606944050199</v>
      </c>
      <c r="L186" s="60">
        <v>1.9774390392630734</v>
      </c>
      <c r="M186" s="60">
        <v>1.8691998527891767</v>
      </c>
      <c r="N186" s="60">
        <v>1.5393288434247943</v>
      </c>
    </row>
    <row r="187" spans="1:14" x14ac:dyDescent="0.2">
      <c r="A187" s="2" t="s">
        <v>78</v>
      </c>
      <c r="B187" s="60">
        <v>2.0372004000815211</v>
      </c>
      <c r="C187" s="60">
        <v>2.8663748310366532</v>
      </c>
      <c r="D187" s="60">
        <v>2.3666291826562587</v>
      </c>
      <c r="E187" s="60">
        <v>3.3736213989179902</v>
      </c>
      <c r="F187" s="60">
        <v>2.6458452262985208</v>
      </c>
      <c r="G187" s="60">
        <v>2.5511125747698582</v>
      </c>
      <c r="H187" s="60">
        <v>3.1210870556222226</v>
      </c>
      <c r="I187" s="60">
        <v>3.8295794774631631</v>
      </c>
      <c r="J187" s="60">
        <v>4.1025384793447186</v>
      </c>
      <c r="K187" s="60">
        <v>2.9728049153884442</v>
      </c>
      <c r="L187" s="60">
        <v>3.2765904898477531</v>
      </c>
      <c r="M187" s="60">
        <v>3.5483775048863837</v>
      </c>
      <c r="N187" s="60">
        <v>3.2838349977966406</v>
      </c>
    </row>
    <row r="188" spans="1:14" x14ac:dyDescent="0.2">
      <c r="A188" s="2" t="s">
        <v>7</v>
      </c>
      <c r="B188" s="60">
        <v>2.4947115173202654</v>
      </c>
      <c r="C188" s="60">
        <v>2.7380592197961491</v>
      </c>
      <c r="D188" s="60">
        <v>3.3517756374219294</v>
      </c>
      <c r="E188" s="60">
        <v>3.074119681617439</v>
      </c>
      <c r="F188" s="60">
        <v>2.8171421393489298</v>
      </c>
      <c r="G188" s="60">
        <v>2.8219685003514718</v>
      </c>
      <c r="H188" s="60">
        <v>3.3486715226212054</v>
      </c>
      <c r="I188" s="60">
        <v>3.6168971199148694</v>
      </c>
      <c r="J188" s="60">
        <v>4.1979299785857753</v>
      </c>
      <c r="K188" s="60">
        <v>3.0404652777017178</v>
      </c>
      <c r="L188" s="60">
        <v>3.3904364620464573</v>
      </c>
      <c r="M188" s="60">
        <v>3.6682800560451598</v>
      </c>
      <c r="N188" s="60">
        <v>3.5068762824256812</v>
      </c>
    </row>
    <row r="189" spans="1:14" x14ac:dyDescent="0.2">
      <c r="A189" s="2" t="s">
        <v>8</v>
      </c>
      <c r="B189" s="60">
        <v>1.4209275550092215</v>
      </c>
      <c r="C189" s="60">
        <v>0.86696325017462983</v>
      </c>
      <c r="D189" s="60">
        <v>0.8879228968816405</v>
      </c>
      <c r="E189" s="60">
        <v>1.3014782683443569</v>
      </c>
      <c r="F189" s="60">
        <v>0.94772317440640652</v>
      </c>
      <c r="G189" s="60">
        <v>0.86928884750977753</v>
      </c>
      <c r="H189" s="60">
        <v>1.2496140073112336</v>
      </c>
      <c r="I189" s="60">
        <v>1.2776243873349373</v>
      </c>
      <c r="J189" s="60">
        <v>1.5593004693823804</v>
      </c>
      <c r="K189" s="60">
        <v>0.94287579955089384</v>
      </c>
      <c r="L189" s="60">
        <v>1.1568662142000052</v>
      </c>
      <c r="M189" s="60">
        <v>1.6694129336125199</v>
      </c>
      <c r="N189" s="60">
        <v>1.8109521629866192</v>
      </c>
    </row>
    <row r="190" spans="1:14" x14ac:dyDescent="0.2">
      <c r="A190" s="2" t="s">
        <v>9</v>
      </c>
      <c r="B190" s="60">
        <v>1.6223775131834772</v>
      </c>
      <c r="C190" s="60">
        <v>1.6778107168679828</v>
      </c>
      <c r="D190" s="60">
        <v>1.6775373087042484</v>
      </c>
      <c r="E190" s="60">
        <v>1.3903079509797127</v>
      </c>
      <c r="F190" s="60">
        <v>1.0279247033825971</v>
      </c>
      <c r="G190" s="60">
        <v>1.0464001964963865</v>
      </c>
      <c r="H190" s="60">
        <v>2.2481436029150061</v>
      </c>
      <c r="I190" s="60">
        <v>2.8249654660514958</v>
      </c>
      <c r="J190" s="60">
        <v>2.8392948364364643</v>
      </c>
      <c r="K190" s="60">
        <v>2.4226802217970507</v>
      </c>
      <c r="L190" s="60">
        <v>2.3802140421349645</v>
      </c>
      <c r="M190" s="60">
        <v>2.8545178190313565</v>
      </c>
      <c r="N190" s="60">
        <v>2.299435736761863</v>
      </c>
    </row>
    <row r="191" spans="1:14" x14ac:dyDescent="0.2">
      <c r="A191" s="2" t="s">
        <v>10</v>
      </c>
      <c r="B191" s="60">
        <v>0.8208985577940815</v>
      </c>
      <c r="C191" s="60">
        <v>0.93672054933600213</v>
      </c>
      <c r="D191" s="60">
        <v>1.1559348388538919</v>
      </c>
      <c r="E191" s="60">
        <v>1.1989275599281113</v>
      </c>
      <c r="F191" s="60">
        <v>1.2036738871705446</v>
      </c>
      <c r="G191" s="60">
        <v>1.2677414424298799</v>
      </c>
      <c r="H191" s="60">
        <v>1.3987567143655044</v>
      </c>
      <c r="I191" s="60">
        <v>1.8636101524122584</v>
      </c>
      <c r="J191" s="60">
        <v>2.2580742168070778</v>
      </c>
      <c r="K191" s="60">
        <v>1.5536193712623718</v>
      </c>
      <c r="L191" s="60">
        <v>1.3386685359832289</v>
      </c>
      <c r="M191" s="60">
        <v>1.7119421578635439</v>
      </c>
      <c r="N191" s="60">
        <v>1.2568762994127209</v>
      </c>
    </row>
    <row r="192" spans="1:14" x14ac:dyDescent="0.2">
      <c r="A192" s="2" t="s">
        <v>11</v>
      </c>
      <c r="B192" s="60">
        <v>2.5956255657257343</v>
      </c>
      <c r="C192" s="60">
        <v>2.9416983195076893</v>
      </c>
      <c r="D192" s="60">
        <v>3.5114155531885927</v>
      </c>
      <c r="E192" s="60">
        <v>3.7136598110872954</v>
      </c>
      <c r="F192" s="60">
        <v>2.7896385571583844</v>
      </c>
      <c r="G192" s="60">
        <v>3.0282226803809396</v>
      </c>
      <c r="H192" s="60">
        <v>4.6272193833368069</v>
      </c>
      <c r="I192" s="60">
        <v>3.7144158330624872</v>
      </c>
      <c r="J192" s="60">
        <v>3.9744200909012353</v>
      </c>
      <c r="K192" s="60">
        <v>3.1262003917264876</v>
      </c>
      <c r="L192" s="60">
        <v>2.987108068261831</v>
      </c>
      <c r="M192" s="60">
        <v>4.4107634096095101</v>
      </c>
      <c r="N192" s="60">
        <v>3.0819217184219476</v>
      </c>
    </row>
    <row r="193" spans="1:14" x14ac:dyDescent="0.2">
      <c r="A193" s="2" t="s">
        <v>12</v>
      </c>
      <c r="B193" s="60">
        <v>0.93697241294667855</v>
      </c>
      <c r="C193" s="60">
        <v>0.83905063534155966</v>
      </c>
      <c r="D193" s="60">
        <v>1.2329843060938408</v>
      </c>
      <c r="E193" s="60">
        <v>1.0267195109271685</v>
      </c>
      <c r="F193" s="60">
        <v>1.0664338027275164</v>
      </c>
      <c r="G193" s="60">
        <v>0.9720875875916396</v>
      </c>
      <c r="H193" s="60">
        <v>1.6013482927130736</v>
      </c>
      <c r="I193" s="60">
        <v>1.3767968989188248</v>
      </c>
      <c r="J193" s="60">
        <v>1.6985854242244345</v>
      </c>
      <c r="K193" s="60">
        <v>1.0354781147766583</v>
      </c>
      <c r="L193" s="60">
        <v>0.99528206657852203</v>
      </c>
      <c r="M193" s="60">
        <v>1.4407951341091128</v>
      </c>
      <c r="N193" s="60">
        <v>1.2509363145926724</v>
      </c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>
        <v>4.1820553628383434</v>
      </c>
      <c r="K194" s="29">
        <v>2.9436171384888654</v>
      </c>
      <c r="L194" s="29">
        <v>3.070154857814841</v>
      </c>
      <c r="M194" s="29">
        <v>3.7988062597863714</v>
      </c>
      <c r="N194" s="29">
        <v>3.2856806860619336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87" sqref="N187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9.8802420123226944E-2</v>
      </c>
      <c r="I3" s="133">
        <v>7.7302923921116651E-2</v>
      </c>
      <c r="J3" s="133">
        <v>5.2286872186175587E-2</v>
      </c>
      <c r="K3" s="135">
        <v>5.8886058201952772E-2</v>
      </c>
      <c r="L3" s="135">
        <v>7.3032888553652142E-2</v>
      </c>
      <c r="M3" s="135">
        <v>8.2624392159526168E-3</v>
      </c>
      <c r="N3" s="135">
        <f>AVERAGE(B172:N172)</f>
        <v>2.4212593755388166E-2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0.25146724308046081</v>
      </c>
      <c r="I4" s="133">
        <v>8.8468848172137099E-2</v>
      </c>
      <c r="J4" s="133">
        <v>0.15504367098466268</v>
      </c>
      <c r="K4" s="135">
        <v>0.1568914826948837</v>
      </c>
      <c r="L4" s="135">
        <v>0.14838635085858681</v>
      </c>
      <c r="M4" s="135">
        <v>5.6690167101202366E-2</v>
      </c>
      <c r="N4" s="135">
        <f t="shared" ref="N4:N13" si="0">AVERAGE(B173:N173)</f>
        <v>6.8702200663594795E-2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2.0695787048098845E-2</v>
      </c>
      <c r="I5" s="133">
        <v>9.1681663710870484E-3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1.3519613588543398</v>
      </c>
      <c r="I6" s="133">
        <v>0.97083734155823065</v>
      </c>
      <c r="J6" s="133">
        <v>0.33461464740792751</v>
      </c>
      <c r="K6" s="135">
        <v>0.12122068470289961</v>
      </c>
      <c r="L6" s="135">
        <v>3.203851407481087E-2</v>
      </c>
      <c r="M6" s="135">
        <v>0.29182159088582488</v>
      </c>
      <c r="N6" s="135">
        <f t="shared" si="0"/>
        <v>0.52414119438434947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0.44755416200829318</v>
      </c>
      <c r="I7" s="133">
        <v>0.45436421628979312</v>
      </c>
      <c r="J7" s="133">
        <v>0.28404346185545376</v>
      </c>
      <c r="K7" s="135">
        <v>0.26891752195733548</v>
      </c>
      <c r="L7" s="135">
        <v>0.38020604885683185</v>
      </c>
      <c r="M7" s="135">
        <v>0.28414448959281524</v>
      </c>
      <c r="N7" s="135">
        <f t="shared" si="0"/>
        <v>0.19697711081837074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1.0677346642489323</v>
      </c>
      <c r="I8" s="133">
        <v>0.27802220872619138</v>
      </c>
      <c r="J8" s="133">
        <v>0.2244055241142229</v>
      </c>
      <c r="K8" s="135">
        <v>0.37833493799149193</v>
      </c>
      <c r="L8" s="135">
        <v>0.38803447073438679</v>
      </c>
      <c r="M8" s="135">
        <v>0.25035907982884742</v>
      </c>
      <c r="N8" s="135">
        <f t="shared" si="0"/>
        <v>7.317937344004101E-2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1.1245107571051687</v>
      </c>
      <c r="I9" s="133">
        <v>0.96583381683226099</v>
      </c>
      <c r="J9" s="133">
        <v>1.0587949493757283</v>
      </c>
      <c r="K9" s="135">
        <v>0.74791183941337391</v>
      </c>
      <c r="L9" s="135">
        <v>0.4741796946143414</v>
      </c>
      <c r="M9" s="135">
        <v>0.74783205766976291</v>
      </c>
      <c r="N9" s="135">
        <f t="shared" si="0"/>
        <v>0.48435376251682022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0.23278463705544958</v>
      </c>
      <c r="I10" s="133">
        <v>0.20480640436161443</v>
      </c>
      <c r="J10" s="133">
        <v>0.34982174003682986</v>
      </c>
      <c r="K10" s="135">
        <v>0.55749996718514139</v>
      </c>
      <c r="L10" s="135">
        <v>0.1299121048081939</v>
      </c>
      <c r="M10" s="135">
        <v>6.3330521055409003E-3</v>
      </c>
      <c r="N10" s="135">
        <f t="shared" si="0"/>
        <v>0.15073408115574824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0.1998003956229272</v>
      </c>
      <c r="I11" s="133">
        <v>0.24416229745224211</v>
      </c>
      <c r="J11" s="133">
        <v>0.10551174081042637</v>
      </c>
      <c r="K11" s="135">
        <v>0.15834569382401678</v>
      </c>
      <c r="L11" s="135">
        <v>2.2320324177255237E-2</v>
      </c>
      <c r="M11" s="135">
        <v>0.10682667536000608</v>
      </c>
      <c r="N11" s="135">
        <f t="shared" si="0"/>
        <v>2.1469905791037771E-2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0.21942093742961324</v>
      </c>
      <c r="I12" s="133">
        <v>0.36912551621999934</v>
      </c>
      <c r="J12" s="133">
        <v>0.12944055395217149</v>
      </c>
      <c r="K12" s="135">
        <v>0</v>
      </c>
      <c r="L12" s="135">
        <v>5.9151295574010117E-2</v>
      </c>
      <c r="M12" s="135">
        <v>1.2195177205965533E-2</v>
      </c>
      <c r="N12" s="135">
        <f t="shared" si="0"/>
        <v>0</v>
      </c>
    </row>
    <row r="13" spans="1:14" x14ac:dyDescent="0.2">
      <c r="A13" s="7" t="s">
        <v>79</v>
      </c>
      <c r="B13" s="134">
        <v>0.27132243459502164</v>
      </c>
      <c r="C13" s="134">
        <v>0.30571005242075178</v>
      </c>
      <c r="D13" s="132">
        <v>0.35952385383891516</v>
      </c>
      <c r="E13" s="134">
        <v>0.38187168679014605</v>
      </c>
      <c r="F13" s="134">
        <v>0.32948533165061128</v>
      </c>
      <c r="G13" s="134">
        <v>0.51025515898835538</v>
      </c>
      <c r="H13" s="134">
        <v>0.46761678009546431</v>
      </c>
      <c r="I13" s="134">
        <v>0.33897437013944687</v>
      </c>
      <c r="J13" s="134">
        <v>0.25000950199623384</v>
      </c>
      <c r="K13" s="132">
        <v>0.25788170098084567</v>
      </c>
      <c r="L13" s="132">
        <v>0.17676181409071495</v>
      </c>
      <c r="M13" s="132">
        <v>0.14529680965960115</v>
      </c>
      <c r="N13" s="132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8.8511426071759214E-2</v>
      </c>
      <c r="C26" s="132">
        <v>6.0204169047151486E-2</v>
      </c>
      <c r="D26" s="132">
        <v>6.1066053318012278E-2</v>
      </c>
      <c r="E26" s="132">
        <v>3.069901313986562E-2</v>
      </c>
      <c r="F26" s="132">
        <v>0.13679172611104082</v>
      </c>
      <c r="G26" s="132">
        <v>0.11273155437542992</v>
      </c>
      <c r="H26" s="132">
        <v>0.15407213607958237</v>
      </c>
      <c r="I26" s="132">
        <v>0.17884260230272553</v>
      </c>
      <c r="J26" s="132">
        <v>4.1443894396282238E-2</v>
      </c>
      <c r="K26" s="132">
        <v>0.27662943935109885</v>
      </c>
      <c r="L26" s="132">
        <v>0.15672097882609032</v>
      </c>
      <c r="M26" s="132">
        <v>0.18458592030612148</v>
      </c>
      <c r="N26" s="132">
        <v>0.16482898977065305</v>
      </c>
    </row>
    <row r="27" spans="1:14" x14ac:dyDescent="0.2">
      <c r="A27" s="12" t="s">
        <v>35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0.20722547272404282</v>
      </c>
      <c r="C38" s="132">
        <v>0.29892457269931066</v>
      </c>
      <c r="D38" s="132">
        <v>0.20366325725404494</v>
      </c>
      <c r="E38" s="132">
        <v>0.18394426667543581</v>
      </c>
      <c r="F38" s="132">
        <v>0.12509791089438235</v>
      </c>
      <c r="G38" s="132">
        <v>0.23472268542682279</v>
      </c>
      <c r="H38" s="132">
        <v>9.7100585053205429E-2</v>
      </c>
      <c r="I38" s="132">
        <v>0.49924593293977854</v>
      </c>
      <c r="J38" s="132">
        <v>0.24100706966426347</v>
      </c>
      <c r="K38" s="132">
        <v>0.18655115538655664</v>
      </c>
      <c r="L38" s="132">
        <v>0.26852919225318495</v>
      </c>
      <c r="M38" s="132">
        <v>0.52320098633995427</v>
      </c>
      <c r="N38" s="132">
        <v>0.45797856242429813</v>
      </c>
    </row>
    <row r="39" spans="1:14" x14ac:dyDescent="0.2">
      <c r="A39" s="12" t="s">
        <v>35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0.2495215583446237</v>
      </c>
      <c r="C50" s="132">
        <v>0.24724734364808554</v>
      </c>
      <c r="D50" s="132">
        <v>0.33991505104345748</v>
      </c>
      <c r="E50" s="132">
        <v>0.14661792456735728</v>
      </c>
      <c r="F50" s="132">
        <v>0.3620008573429836</v>
      </c>
      <c r="G50" s="132">
        <v>0.32969285493152589</v>
      </c>
      <c r="H50" s="132">
        <v>0.32494041052836364</v>
      </c>
      <c r="I50" s="132">
        <v>0.40804773957313695</v>
      </c>
      <c r="J50" s="132">
        <v>0.28318791693440337</v>
      </c>
      <c r="K50" s="132">
        <v>9.6568997785729208E-2</v>
      </c>
      <c r="L50" s="132">
        <v>0.51648390499181085</v>
      </c>
      <c r="M50" s="132">
        <v>0.42628157785666165</v>
      </c>
      <c r="N50" s="132">
        <v>0.24372454392163395</v>
      </c>
    </row>
    <row r="51" spans="1:14" x14ac:dyDescent="0.2">
      <c r="A51" s="12" t="s">
        <v>35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0.43758621593854702</v>
      </c>
      <c r="C62" s="132">
        <v>0.40998856973020403</v>
      </c>
      <c r="D62" s="132">
        <v>0.53442754457271979</v>
      </c>
      <c r="E62" s="132">
        <v>0.41254792204127033</v>
      </c>
      <c r="F62" s="132">
        <v>0.35917118889359717</v>
      </c>
      <c r="G62" s="132">
        <v>0.35828448491515735</v>
      </c>
      <c r="H62" s="132">
        <v>0.39831671231272997</v>
      </c>
      <c r="I62" s="132">
        <v>0.39600517798806462</v>
      </c>
      <c r="J62" s="132">
        <v>0.26635636366717613</v>
      </c>
      <c r="K62" s="132">
        <v>6.7755498682148085E-2</v>
      </c>
      <c r="L62" s="132">
        <v>0.33082929837858349</v>
      </c>
      <c r="M62" s="132">
        <v>0.40909896756848985</v>
      </c>
      <c r="N62" s="132">
        <v>0.29344215521720851</v>
      </c>
    </row>
    <row r="63" spans="1:14" x14ac:dyDescent="0.2">
      <c r="A63" s="12" t="s">
        <v>35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0.41958779925941181</v>
      </c>
      <c r="C74" s="132">
        <v>0.42663941523056736</v>
      </c>
      <c r="D74" s="132">
        <v>0.51328942268194588</v>
      </c>
      <c r="E74" s="132">
        <v>0.2317846649366018</v>
      </c>
      <c r="F74" s="132">
        <v>0.25715570271274235</v>
      </c>
      <c r="G74" s="132">
        <v>0.2622847788418623</v>
      </c>
      <c r="H74" s="132">
        <v>0.34600648864332101</v>
      </c>
      <c r="I74" s="132">
        <v>0.36909266171878918</v>
      </c>
      <c r="J74" s="132">
        <v>0.23816734023998809</v>
      </c>
      <c r="K74" s="132">
        <v>0.42080157798906992</v>
      </c>
      <c r="L74" s="132">
        <v>0.49265426525367678</v>
      </c>
      <c r="M74" s="132">
        <v>0.43528759394358119</v>
      </c>
      <c r="N74" s="132">
        <v>0.55158021682033997</v>
      </c>
    </row>
    <row r="75" spans="1:14" x14ac:dyDescent="0.2">
      <c r="A75" s="12" t="s">
        <v>35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0.22602839104365594</v>
      </c>
      <c r="C86" s="132">
        <v>0.22833523693753349</v>
      </c>
      <c r="D86" s="132">
        <v>0.34084898538148378</v>
      </c>
      <c r="E86" s="132">
        <v>0.29878155310318888</v>
      </c>
      <c r="F86" s="132">
        <v>0.25868667512048493</v>
      </c>
      <c r="G86" s="132">
        <v>0.21666644216080971</v>
      </c>
      <c r="H86" s="132">
        <v>0.33759177417790809</v>
      </c>
      <c r="I86" s="132">
        <v>0.28719342430854389</v>
      </c>
      <c r="J86" s="132">
        <v>0.35516302223657981</v>
      </c>
      <c r="K86" s="132">
        <v>0.16145707983721619</v>
      </c>
      <c r="L86" s="132">
        <v>0.38465215291565291</v>
      </c>
      <c r="M86" s="132">
        <v>0.6362035067255406</v>
      </c>
      <c r="N86" s="132">
        <v>0.55170106750934833</v>
      </c>
    </row>
    <row r="87" spans="1:14" x14ac:dyDescent="0.2">
      <c r="A87" s="12" t="s">
        <v>35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0.70430713756352303</v>
      </c>
      <c r="C98" s="132">
        <v>0.54990425643755914</v>
      </c>
      <c r="D98" s="132">
        <v>0.45868131240397036</v>
      </c>
      <c r="E98" s="132">
        <v>0.54944447220630477</v>
      </c>
      <c r="F98" s="132">
        <v>0.50705830528550022</v>
      </c>
      <c r="G98" s="132">
        <v>0.53081565307467748</v>
      </c>
      <c r="H98" s="132">
        <v>0.47990177274614432</v>
      </c>
      <c r="I98" s="132">
        <v>0.63728407182549396</v>
      </c>
      <c r="J98" s="132">
        <v>0.51417264924019879</v>
      </c>
      <c r="K98" s="132">
        <v>0.26353928160391354</v>
      </c>
      <c r="L98" s="132">
        <v>0.46805074485054532</v>
      </c>
      <c r="M98" s="132">
        <v>0.51791747399625421</v>
      </c>
      <c r="N98" s="132">
        <v>0.45223993561453579</v>
      </c>
    </row>
    <row r="99" spans="1:14" x14ac:dyDescent="0.2">
      <c r="A99" s="12" t="s">
        <v>35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0.20510908881662057</v>
      </c>
      <c r="C100" s="130">
        <v>0.12300373219877846</v>
      </c>
      <c r="D100" s="130">
        <v>0.13840988192009984</v>
      </c>
      <c r="E100" s="130">
        <v>0.1080920606034995</v>
      </c>
      <c r="F100" s="130">
        <v>0</v>
      </c>
      <c r="G100" s="130">
        <v>5.3705854903692014E-2</v>
      </c>
      <c r="H100" s="130">
        <v>0.1080920606034995</v>
      </c>
      <c r="I100" s="130">
        <v>0.10394681594262969</v>
      </c>
      <c r="J100" s="130">
        <v>5.8036972234634915E-2</v>
      </c>
      <c r="K100" s="130">
        <v>6.4140181963967327E-2</v>
      </c>
      <c r="L100" s="130">
        <v>0.2072683694580085</v>
      </c>
      <c r="M100" s="130">
        <v>0.11462644295652001</v>
      </c>
      <c r="N100" s="130">
        <v>0</v>
      </c>
    </row>
    <row r="101" spans="1:14" x14ac:dyDescent="0.2">
      <c r="A101" s="2" t="s">
        <v>5</v>
      </c>
      <c r="B101" s="130">
        <v>0.15556630863213639</v>
      </c>
      <c r="C101" s="130">
        <v>0.16109950563483516</v>
      </c>
      <c r="D101" s="130">
        <v>0.15717886543505477</v>
      </c>
      <c r="E101" s="130">
        <v>0</v>
      </c>
      <c r="F101" s="130">
        <v>0</v>
      </c>
      <c r="G101" s="130">
        <v>0.36206091852031941</v>
      </c>
      <c r="H101" s="130">
        <v>0.87893961611223359</v>
      </c>
      <c r="I101" s="130">
        <v>1.5482902754857177E-2</v>
      </c>
      <c r="J101" s="130">
        <v>1.4942282249278648E-3</v>
      </c>
      <c r="K101" s="130">
        <v>0.3214404688451577</v>
      </c>
      <c r="L101" s="130">
        <v>0.43584536923035705</v>
      </c>
      <c r="M101" s="130">
        <v>0.28575535742205538</v>
      </c>
      <c r="N101" s="130">
        <v>0.49421061923405596</v>
      </c>
    </row>
    <row r="102" spans="1:14" x14ac:dyDescent="0.2">
      <c r="A102" s="2" t="s">
        <v>6</v>
      </c>
      <c r="B102" s="130">
        <v>0.12942935013708395</v>
      </c>
      <c r="C102" s="130">
        <v>0</v>
      </c>
      <c r="D102" s="130">
        <v>0</v>
      </c>
      <c r="E102" s="130">
        <v>0</v>
      </c>
      <c r="F102" s="130">
        <v>0</v>
      </c>
      <c r="G102" s="130">
        <v>3.041829837726634E-2</v>
      </c>
      <c r="H102" s="130">
        <v>0</v>
      </c>
      <c r="I102" s="130">
        <v>0</v>
      </c>
      <c r="J102" s="130">
        <v>0</v>
      </c>
      <c r="K102" s="130">
        <v>0</v>
      </c>
      <c r="L102" s="130">
        <v>4.8526256535279366E-2</v>
      </c>
      <c r="M102" s="130">
        <v>6.0671326575655347E-2</v>
      </c>
      <c r="N102" s="130">
        <v>0</v>
      </c>
    </row>
    <row r="103" spans="1:14" x14ac:dyDescent="0.2">
      <c r="A103" s="2" t="s">
        <v>78</v>
      </c>
      <c r="B103" s="130">
        <v>0.66969185480018345</v>
      </c>
      <c r="C103" s="130">
        <v>0.46414955289171261</v>
      </c>
      <c r="D103" s="130">
        <v>1.1687637550312651</v>
      </c>
      <c r="E103" s="130">
        <v>2.9713500813566092</v>
      </c>
      <c r="F103" s="130">
        <v>0.95455339637604564</v>
      </c>
      <c r="G103" s="130">
        <v>1.0377247721377321</v>
      </c>
      <c r="H103" s="130">
        <v>1.9546370646455213</v>
      </c>
      <c r="I103" s="130">
        <v>1.7993087622604795</v>
      </c>
      <c r="J103" s="130">
        <v>1.0960693613778256</v>
      </c>
      <c r="K103" s="130">
        <v>2.0171580139310179</v>
      </c>
      <c r="L103" s="130">
        <v>1.3571743803878475</v>
      </c>
      <c r="M103" s="130">
        <v>0.82819812779721602</v>
      </c>
      <c r="N103" s="130">
        <v>1.256718542112965</v>
      </c>
    </row>
    <row r="104" spans="1:14" x14ac:dyDescent="0.2">
      <c r="A104" s="2" t="s">
        <v>7</v>
      </c>
      <c r="B104" s="130">
        <v>0.58013361136163399</v>
      </c>
      <c r="C104" s="130">
        <v>0.3440186134311306</v>
      </c>
      <c r="D104" s="130">
        <v>0.52720404367852813</v>
      </c>
      <c r="E104" s="130">
        <v>5.182638045068054E-2</v>
      </c>
      <c r="F104" s="130">
        <v>0.25882609060981721</v>
      </c>
      <c r="G104" s="130">
        <v>0.54441463843603033</v>
      </c>
      <c r="H104" s="130">
        <v>0.13693472647988283</v>
      </c>
      <c r="I104" s="130">
        <v>0.19982746110042984</v>
      </c>
      <c r="J104" s="130">
        <v>0.23923333278372211</v>
      </c>
      <c r="K104" s="130">
        <v>1.2428813616221102</v>
      </c>
      <c r="L104" s="130">
        <v>0.79046229426621228</v>
      </c>
      <c r="M104" s="130">
        <v>0.46876408801134173</v>
      </c>
      <c r="N104" s="130">
        <v>0.43367746387629208</v>
      </c>
    </row>
    <row r="105" spans="1:14" x14ac:dyDescent="0.2">
      <c r="A105" s="2" t="s">
        <v>8</v>
      </c>
      <c r="B105" s="130">
        <v>0.5668465079610886</v>
      </c>
      <c r="C105" s="130">
        <v>0.2588822403927496</v>
      </c>
      <c r="D105" s="130">
        <v>0.48577102831846414</v>
      </c>
      <c r="E105" s="130">
        <v>1.8842330824469549</v>
      </c>
      <c r="F105" s="130">
        <v>1.9957679465242149</v>
      </c>
      <c r="G105" s="130">
        <v>1.8137986262466996</v>
      </c>
      <c r="H105" s="130">
        <v>1.0696494484637742</v>
      </c>
      <c r="I105" s="130">
        <v>1.588392260703412</v>
      </c>
      <c r="J105" s="130">
        <v>0.58851431920886965</v>
      </c>
      <c r="K105" s="130">
        <v>2.1454332800503737</v>
      </c>
      <c r="L105" s="130">
        <v>0.40917603469834124</v>
      </c>
      <c r="M105" s="130">
        <v>0.30033654012283661</v>
      </c>
      <c r="N105" s="130">
        <v>0.77374932009834085</v>
      </c>
    </row>
    <row r="106" spans="1:14" x14ac:dyDescent="0.2">
      <c r="A106" s="2" t="s">
        <v>9</v>
      </c>
      <c r="B106" s="130">
        <v>1.4719504258327014</v>
      </c>
      <c r="C106" s="130">
        <v>0.8937720530767993</v>
      </c>
      <c r="D106" s="130">
        <v>1.5361316173597221</v>
      </c>
      <c r="E106" s="130">
        <v>1.8131279882996578</v>
      </c>
      <c r="F106" s="130">
        <v>1.1987596616899985</v>
      </c>
      <c r="G106" s="130">
        <v>1.5801429211778499</v>
      </c>
      <c r="H106" s="130">
        <v>0.76951060846378416</v>
      </c>
      <c r="I106" s="130">
        <v>0.6562496767464312</v>
      </c>
      <c r="J106" s="130">
        <v>0.88376053806634036</v>
      </c>
      <c r="K106" s="130">
        <v>2.1638144783118407</v>
      </c>
      <c r="L106" s="130">
        <v>0.40594134312576147</v>
      </c>
      <c r="M106" s="130">
        <v>0.38310997948417352</v>
      </c>
      <c r="N106" s="130">
        <v>0.86236855073213337</v>
      </c>
    </row>
    <row r="107" spans="1:14" x14ac:dyDescent="0.2">
      <c r="A107" s="2" t="s">
        <v>10</v>
      </c>
      <c r="B107" s="130">
        <v>0.47020761243750941</v>
      </c>
      <c r="C107" s="130">
        <v>0.79437887728033751</v>
      </c>
      <c r="D107" s="130">
        <v>0.70611049527997494</v>
      </c>
      <c r="E107" s="130">
        <v>0.19230682664875365</v>
      </c>
      <c r="F107" s="130">
        <v>0.79523501682227882</v>
      </c>
      <c r="G107" s="130">
        <v>0</v>
      </c>
      <c r="H107" s="130">
        <v>0</v>
      </c>
      <c r="I107" s="130">
        <v>0</v>
      </c>
      <c r="J107" s="130">
        <v>0</v>
      </c>
      <c r="K107" s="130">
        <v>0</v>
      </c>
      <c r="L107" s="130">
        <v>0</v>
      </c>
      <c r="M107" s="130">
        <v>0</v>
      </c>
      <c r="N107" s="130">
        <v>6.7961453251990558E-2</v>
      </c>
    </row>
    <row r="108" spans="1:14" x14ac:dyDescent="0.2">
      <c r="A108" s="2" t="s">
        <v>11</v>
      </c>
      <c r="B108" s="130">
        <v>0.24945528239505876</v>
      </c>
      <c r="C108" s="130">
        <v>0.44160689794194985</v>
      </c>
      <c r="D108" s="130">
        <v>0.22764039069879155</v>
      </c>
      <c r="E108" s="130">
        <v>0</v>
      </c>
      <c r="F108" s="130">
        <v>9.157702033078631E-2</v>
      </c>
      <c r="G108" s="130">
        <v>0.35763247273867538</v>
      </c>
      <c r="H108" s="130">
        <v>0.38064004186058481</v>
      </c>
      <c r="I108" s="130">
        <v>0.47524488251491381</v>
      </c>
      <c r="J108" s="130">
        <v>5.9405752685148736E-2</v>
      </c>
      <c r="K108" s="130">
        <v>0</v>
      </c>
      <c r="L108" s="130">
        <v>0</v>
      </c>
      <c r="M108" s="130">
        <v>0.31420240193214427</v>
      </c>
      <c r="N108" s="130">
        <v>0</v>
      </c>
    </row>
    <row r="109" spans="1:14" x14ac:dyDescent="0.2">
      <c r="A109" s="2" t="s">
        <v>12</v>
      </c>
      <c r="B109" s="130">
        <v>0.11076794872985819</v>
      </c>
      <c r="C109" s="130">
        <v>0.19782581546618763</v>
      </c>
      <c r="D109" s="130">
        <v>5.5383974364929096E-2</v>
      </c>
      <c r="E109" s="130">
        <v>0.15874425941389217</v>
      </c>
      <c r="F109" s="130">
        <v>0</v>
      </c>
      <c r="G109" s="130">
        <v>0.46495309361848303</v>
      </c>
      <c r="H109" s="130">
        <v>0.88317344138165399</v>
      </c>
      <c r="I109" s="130">
        <v>0.32729938448707979</v>
      </c>
      <c r="J109" s="130">
        <v>0.18937117550440463</v>
      </c>
      <c r="K109" s="130">
        <v>0</v>
      </c>
      <c r="L109" s="130">
        <v>0</v>
      </c>
      <c r="M109" s="130">
        <v>0</v>
      </c>
      <c r="N109" s="130">
        <v>0.46495309361848303</v>
      </c>
    </row>
    <row r="110" spans="1:14" x14ac:dyDescent="0.2">
      <c r="A110" s="7" t="s">
        <v>79</v>
      </c>
      <c r="B110" s="131">
        <v>0.40505549911291078</v>
      </c>
      <c r="C110" s="131">
        <v>0.3713465598572252</v>
      </c>
      <c r="D110" s="131">
        <v>0.45223568161448902</v>
      </c>
      <c r="E110" s="131">
        <v>0.58242556649028265</v>
      </c>
      <c r="F110" s="131">
        <v>0.52759862748874897</v>
      </c>
      <c r="G110" s="131">
        <v>0.6110107402326741</v>
      </c>
      <c r="H110" s="131">
        <v>0.61303321942835876</v>
      </c>
      <c r="I110" s="131">
        <v>0.48559844449822004</v>
      </c>
      <c r="J110" s="131">
        <v>0.25782342285415605</v>
      </c>
      <c r="K110" s="131">
        <v>0.7137339165878952</v>
      </c>
      <c r="L110" s="131">
        <v>0.35897804412061673</v>
      </c>
      <c r="M110" s="131">
        <v>0.27522544898024714</v>
      </c>
      <c r="N110" s="131">
        <v>0.42495296997521076</v>
      </c>
    </row>
    <row r="111" spans="1:14" x14ac:dyDescent="0.2">
      <c r="A111" s="12" t="s">
        <v>35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133">
        <v>0.37835477556906821</v>
      </c>
      <c r="C112" s="133">
        <v>0.21627453554310194</v>
      </c>
      <c r="D112" s="133">
        <v>4.0712502910863292E-2</v>
      </c>
      <c r="E112" s="135">
        <v>0</v>
      </c>
      <c r="F112" s="133">
        <v>0</v>
      </c>
      <c r="G112" s="133">
        <v>0</v>
      </c>
      <c r="H112" s="135">
        <v>5.3705854903692014E-2</v>
      </c>
      <c r="I112" s="135">
        <v>0</v>
      </c>
      <c r="J112" s="135">
        <v>0</v>
      </c>
      <c r="K112" s="135">
        <v>0</v>
      </c>
      <c r="L112" s="135">
        <v>9.87494751454982E-2</v>
      </c>
      <c r="M112" s="135">
        <v>0</v>
      </c>
      <c r="N112" s="135">
        <v>0.21714086690229295</v>
      </c>
    </row>
    <row r="113" spans="1:14" x14ac:dyDescent="0.2">
      <c r="A113" s="2" t="s">
        <v>5</v>
      </c>
      <c r="B113" s="133">
        <v>0.44980379745063837</v>
      </c>
      <c r="C113" s="133">
        <v>6.818640401826147E-3</v>
      </c>
      <c r="D113" s="133">
        <v>5.1826467950237987E-2</v>
      </c>
      <c r="E113" s="135">
        <v>2.8753962259020476E-2</v>
      </c>
      <c r="F113" s="133">
        <v>0</v>
      </c>
      <c r="G113" s="133">
        <v>0</v>
      </c>
      <c r="H113" s="135">
        <v>0</v>
      </c>
      <c r="I113" s="135">
        <v>2.5337384331227456E-2</v>
      </c>
      <c r="J113" s="135">
        <v>1.4008340587727923E-2</v>
      </c>
      <c r="K113" s="135">
        <v>0</v>
      </c>
      <c r="L113" s="135">
        <v>4.6067971511322648E-3</v>
      </c>
      <c r="M113" s="135">
        <v>0.28371327700164312</v>
      </c>
      <c r="N113" s="135">
        <v>0.28522635910432853</v>
      </c>
    </row>
    <row r="114" spans="1:14" x14ac:dyDescent="0.2">
      <c r="A114" s="2" t="s">
        <v>6</v>
      </c>
      <c r="B114" s="133">
        <v>0</v>
      </c>
      <c r="C114" s="133">
        <v>0</v>
      </c>
      <c r="D114" s="133">
        <v>0</v>
      </c>
      <c r="E114" s="135">
        <v>2.9844368219204706E-2</v>
      </c>
      <c r="F114" s="133">
        <v>2.9844368219204706E-2</v>
      </c>
      <c r="G114" s="133">
        <v>0</v>
      </c>
      <c r="H114" s="135">
        <v>0</v>
      </c>
      <c r="I114" s="135">
        <v>0</v>
      </c>
      <c r="J114" s="135">
        <v>5.9497426385722217E-2</v>
      </c>
      <c r="K114" s="135">
        <v>0</v>
      </c>
      <c r="L114" s="135">
        <v>0</v>
      </c>
      <c r="M114" s="135">
        <v>0</v>
      </c>
      <c r="N114" s="135">
        <v>0</v>
      </c>
    </row>
    <row r="115" spans="1:14" x14ac:dyDescent="0.2">
      <c r="A115" s="2" t="s">
        <v>78</v>
      </c>
      <c r="B115" s="133">
        <v>1.1812779744891653</v>
      </c>
      <c r="C115" s="133">
        <v>0.35038297926554857</v>
      </c>
      <c r="D115" s="133">
        <v>0.97106549309412316</v>
      </c>
      <c r="E115" s="135">
        <v>0.99325075025585585</v>
      </c>
      <c r="F115" s="133">
        <v>3.3966625385206015</v>
      </c>
      <c r="G115" s="133">
        <v>0.26865090054925084</v>
      </c>
      <c r="H115" s="135">
        <v>0.97423258282177705</v>
      </c>
      <c r="I115" s="135">
        <v>1.2175800984765732</v>
      </c>
      <c r="J115" s="135">
        <v>1.2338811978681707</v>
      </c>
      <c r="K115" s="135">
        <v>0.86785040748678077</v>
      </c>
      <c r="L115" s="135">
        <v>0.56820033199671272</v>
      </c>
      <c r="M115" s="135">
        <v>4.4105628824984547E-2</v>
      </c>
      <c r="N115" s="135">
        <v>0.55374455660745581</v>
      </c>
    </row>
    <row r="116" spans="1:14" x14ac:dyDescent="0.2">
      <c r="A116" s="2" t="s">
        <v>7</v>
      </c>
      <c r="B116" s="133">
        <v>0.5175361589161479</v>
      </c>
      <c r="C116" s="133">
        <v>1.3387535090931282</v>
      </c>
      <c r="D116" s="133">
        <v>0.70774683360091639</v>
      </c>
      <c r="E116" s="135">
        <v>0.32945410716465273</v>
      </c>
      <c r="F116" s="133">
        <v>0.2332979255274199</v>
      </c>
      <c r="G116" s="133">
        <v>0.82349078481630666</v>
      </c>
      <c r="H116" s="135">
        <v>0.47637081138683118</v>
      </c>
      <c r="I116" s="135">
        <v>0.48267382865790243</v>
      </c>
      <c r="J116" s="135">
        <v>0.22511065966256372</v>
      </c>
      <c r="K116" s="135">
        <v>8.5673335117220126E-2</v>
      </c>
      <c r="L116" s="135">
        <v>0.18230780966866653</v>
      </c>
      <c r="M116" s="135">
        <v>0.34770017087757843</v>
      </c>
      <c r="N116" s="135">
        <v>0.15661887727797649</v>
      </c>
    </row>
    <row r="117" spans="1:14" x14ac:dyDescent="0.2">
      <c r="A117" s="2" t="s">
        <v>8</v>
      </c>
      <c r="B117" s="133">
        <v>0.77850272152635847</v>
      </c>
      <c r="C117" s="133">
        <v>0.58686998232575638</v>
      </c>
      <c r="D117" s="133">
        <v>0.47567728699720868</v>
      </c>
      <c r="E117" s="135">
        <v>0.33214322408406849</v>
      </c>
      <c r="F117" s="133">
        <v>8.2194301496231581E-2</v>
      </c>
      <c r="G117" s="133">
        <v>0.29816522410198587</v>
      </c>
      <c r="H117" s="135">
        <v>0.59534644205062182</v>
      </c>
      <c r="I117" s="135">
        <v>0</v>
      </c>
      <c r="J117" s="135">
        <v>2.3511192621099283E-2</v>
      </c>
      <c r="K117" s="135">
        <v>0</v>
      </c>
      <c r="L117" s="135">
        <v>0.22093916911857869</v>
      </c>
      <c r="M117" s="135">
        <v>0.22093916911857869</v>
      </c>
      <c r="N117" s="135">
        <v>0</v>
      </c>
    </row>
    <row r="118" spans="1:14" x14ac:dyDescent="0.2">
      <c r="A118" s="2" t="s">
        <v>9</v>
      </c>
      <c r="B118" s="133">
        <v>2.5319844177413056</v>
      </c>
      <c r="C118" s="133">
        <v>1.1585938326092455</v>
      </c>
      <c r="D118" s="133">
        <v>0.82291401598740321</v>
      </c>
      <c r="E118" s="135">
        <v>0.84722536376801616</v>
      </c>
      <c r="F118" s="133">
        <v>0.32658912891064984</v>
      </c>
      <c r="G118" s="133">
        <v>1.395404117244788</v>
      </c>
      <c r="H118" s="135">
        <v>1.7910055484679219</v>
      </c>
      <c r="I118" s="135">
        <v>0</v>
      </c>
      <c r="J118" s="135">
        <v>1.2396649584511412</v>
      </c>
      <c r="K118" s="135">
        <v>0.29527584304530724</v>
      </c>
      <c r="L118" s="135">
        <v>0.56898627680849601</v>
      </c>
      <c r="M118" s="135">
        <v>0.92299012424430504</v>
      </c>
      <c r="N118" s="135">
        <v>0.65520599154081327</v>
      </c>
    </row>
    <row r="119" spans="1:14" x14ac:dyDescent="0.2">
      <c r="A119" s="2" t="s">
        <v>10</v>
      </c>
      <c r="B119" s="133">
        <v>0.40507744692679198</v>
      </c>
      <c r="C119" s="133">
        <v>0</v>
      </c>
      <c r="D119" s="133">
        <v>0</v>
      </c>
      <c r="E119" s="135">
        <v>0</v>
      </c>
      <c r="F119" s="133">
        <v>8.4375587289454074E-2</v>
      </c>
      <c r="G119" s="133">
        <v>0.22442980515695157</v>
      </c>
      <c r="H119" s="135">
        <v>0.22329181674638748</v>
      </c>
      <c r="I119" s="135">
        <v>8.9857485069239351E-2</v>
      </c>
      <c r="J119" s="135">
        <v>0.440394289828552</v>
      </c>
      <c r="K119" s="135">
        <v>0.46420326295511311</v>
      </c>
      <c r="L119" s="135">
        <v>8.9857485069239351E-2</v>
      </c>
      <c r="M119" s="135">
        <v>0.43136134178026397</v>
      </c>
      <c r="N119" s="135">
        <v>0.20963473587899428</v>
      </c>
    </row>
    <row r="120" spans="1:14" x14ac:dyDescent="0.2">
      <c r="A120" s="2" t="s">
        <v>11</v>
      </c>
      <c r="B120" s="133">
        <v>0</v>
      </c>
      <c r="C120" s="133">
        <v>0</v>
      </c>
      <c r="D120" s="133">
        <v>0</v>
      </c>
      <c r="E120" s="135">
        <v>1.0332167362278009</v>
      </c>
      <c r="F120" s="133">
        <v>0.40942015655782471</v>
      </c>
      <c r="G120" s="133">
        <v>0.23729299645347823</v>
      </c>
      <c r="H120" s="135">
        <v>0</v>
      </c>
      <c r="I120" s="135">
        <v>0.84272606574361153</v>
      </c>
      <c r="J120" s="135">
        <v>0.17188149603935202</v>
      </c>
      <c r="K120" s="135">
        <v>3.5150710495741026E-2</v>
      </c>
      <c r="L120" s="135">
        <v>8.8932126187932281E-2</v>
      </c>
      <c r="M120" s="135">
        <v>0</v>
      </c>
      <c r="N120" s="135">
        <v>0.35548957917340596</v>
      </c>
    </row>
    <row r="121" spans="1:14" x14ac:dyDescent="0.2">
      <c r="A121" s="2" t="s">
        <v>12</v>
      </c>
      <c r="B121" s="133">
        <v>0</v>
      </c>
      <c r="C121" s="133">
        <v>9.9865221189636533E-2</v>
      </c>
      <c r="D121" s="133">
        <v>1.2132555836182128</v>
      </c>
      <c r="E121" s="135">
        <v>0.62299453056949761</v>
      </c>
      <c r="F121" s="133">
        <v>0</v>
      </c>
      <c r="G121" s="133">
        <v>0.70932026468389631</v>
      </c>
      <c r="H121" s="135">
        <v>0</v>
      </c>
      <c r="I121" s="135">
        <v>0.4648027132286624</v>
      </c>
      <c r="J121" s="135">
        <v>0.4648027132286624</v>
      </c>
      <c r="K121" s="135">
        <v>0</v>
      </c>
      <c r="L121" s="135">
        <v>0.29398525788409857</v>
      </c>
      <c r="M121" s="135">
        <v>0.4648027132286624</v>
      </c>
      <c r="N121" s="135">
        <v>0.4648027132286624</v>
      </c>
    </row>
    <row r="122" spans="1:14" x14ac:dyDescent="0.2">
      <c r="A122" s="7" t="s">
        <v>79</v>
      </c>
      <c r="B122" s="132">
        <v>0.54102040861346368</v>
      </c>
      <c r="C122" s="132">
        <v>0.36771014301120358</v>
      </c>
      <c r="D122" s="132">
        <v>0.42016390840251361</v>
      </c>
      <c r="E122" s="132">
        <v>0.40922898133856017</v>
      </c>
      <c r="F122" s="132">
        <v>0.37100121033567218</v>
      </c>
      <c r="G122" s="132">
        <v>0.37874111360900131</v>
      </c>
      <c r="H122" s="132">
        <v>0.32330573840819044</v>
      </c>
      <c r="I122" s="132">
        <v>0.33611432743167752</v>
      </c>
      <c r="J122" s="132">
        <v>0.32852704965635349</v>
      </c>
      <c r="K122" s="132">
        <v>0.16930188381269318</v>
      </c>
      <c r="L122" s="132">
        <v>0.19632682882940028</v>
      </c>
      <c r="M122" s="132">
        <v>0.28417702373046516</v>
      </c>
      <c r="N122" s="132">
        <v>0.28104819463361497</v>
      </c>
    </row>
    <row r="123" spans="1:14" s="34" customFormat="1" x14ac:dyDescent="0.2">
      <c r="A123" s="12" t="s">
        <v>35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135">
        <v>0</v>
      </c>
      <c r="C124" s="135">
        <v>0.17450330557186441</v>
      </c>
      <c r="D124" s="135">
        <v>0</v>
      </c>
      <c r="E124" s="135">
        <v>1.7261753524223968E-2</v>
      </c>
      <c r="F124" s="135">
        <v>0</v>
      </c>
      <c r="G124" s="135">
        <v>0</v>
      </c>
      <c r="H124" s="135">
        <v>0.10741170980738403</v>
      </c>
      <c r="I124" s="135">
        <v>0.16097682728038604</v>
      </c>
      <c r="J124" s="135">
        <v>4.50436202418062E-2</v>
      </c>
      <c r="K124" s="135">
        <v>0</v>
      </c>
      <c r="L124" s="135">
        <v>0</v>
      </c>
      <c r="M124" s="135">
        <v>5.3705854903692014E-2</v>
      </c>
      <c r="N124" s="135">
        <v>0.12082626709092592</v>
      </c>
    </row>
    <row r="125" spans="1:14" s="34" customFormat="1" x14ac:dyDescent="0.2">
      <c r="A125" s="2" t="s">
        <v>5</v>
      </c>
      <c r="B125" s="135">
        <v>1.6759316084101802E-2</v>
      </c>
      <c r="C125" s="135">
        <v>0.73640015240059198</v>
      </c>
      <c r="D125" s="135">
        <v>0.79681705101663258</v>
      </c>
      <c r="E125" s="135">
        <v>0</v>
      </c>
      <c r="F125" s="135">
        <v>0</v>
      </c>
      <c r="G125" s="135">
        <v>3.9757347998606836E-3</v>
      </c>
      <c r="H125" s="135">
        <v>3.7746584233979842E-2</v>
      </c>
      <c r="I125" s="135">
        <v>0</v>
      </c>
      <c r="J125" s="135">
        <v>2.2855713590503451E-2</v>
      </c>
      <c r="K125" s="135">
        <v>0</v>
      </c>
      <c r="L125" s="135">
        <v>0</v>
      </c>
      <c r="M125" s="135">
        <v>0.11614819438551845</v>
      </c>
      <c r="N125" s="135">
        <v>0.28486497628942614</v>
      </c>
    </row>
    <row r="126" spans="1:14" s="34" customFormat="1" x14ac:dyDescent="0.2">
      <c r="A126" s="2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s="34" customFormat="1" x14ac:dyDescent="0.2">
      <c r="A127" s="2" t="s">
        <v>78</v>
      </c>
      <c r="B127" s="135">
        <v>0.65941685318588739</v>
      </c>
      <c r="C127" s="135">
        <v>0.1578527586233287</v>
      </c>
      <c r="D127" s="135">
        <v>8.6223422070977954E-2</v>
      </c>
      <c r="E127" s="135">
        <v>0.28933987844434172</v>
      </c>
      <c r="F127" s="135">
        <v>0</v>
      </c>
      <c r="G127" s="135">
        <v>0.1907860679763973</v>
      </c>
      <c r="H127" s="135">
        <v>0.67604776324505711</v>
      </c>
      <c r="I127" s="135">
        <v>0.49852405635748426</v>
      </c>
      <c r="J127" s="135">
        <v>0.80326088614609925</v>
      </c>
      <c r="K127" s="135">
        <v>0.68009265140943564</v>
      </c>
      <c r="L127" s="135">
        <v>0</v>
      </c>
      <c r="M127" s="135">
        <v>0.28617910196459595</v>
      </c>
      <c r="N127" s="135">
        <v>2.2266976879453251E-2</v>
      </c>
    </row>
    <row r="128" spans="1:14" s="34" customFormat="1" x14ac:dyDescent="0.2">
      <c r="A128" s="2" t="s">
        <v>7</v>
      </c>
      <c r="B128" s="135">
        <v>0.38353754400015833</v>
      </c>
      <c r="C128" s="135">
        <v>4.0172004243772826E-2</v>
      </c>
      <c r="D128" s="135">
        <v>1.8205222093907555E-2</v>
      </c>
      <c r="E128" s="135">
        <v>0</v>
      </c>
      <c r="F128" s="135">
        <v>0</v>
      </c>
      <c r="G128" s="135">
        <v>2.0157697941019067E-2</v>
      </c>
      <c r="H128" s="135">
        <v>0.64620529251049197</v>
      </c>
      <c r="I128" s="135">
        <v>0.32823418678233762</v>
      </c>
      <c r="J128" s="135">
        <v>6.2010992028842631E-2</v>
      </c>
      <c r="K128" s="135">
        <v>0.12077741082913181</v>
      </c>
      <c r="L128" s="135">
        <v>0.61237721225436337</v>
      </c>
      <c r="M128" s="135">
        <v>0.99521527523495668</v>
      </c>
      <c r="N128" s="135">
        <v>0.4656721662019172</v>
      </c>
    </row>
    <row r="129" spans="1:14" s="34" customFormat="1" x14ac:dyDescent="0.2">
      <c r="A129" s="2" t="s">
        <v>8</v>
      </c>
      <c r="B129" s="135">
        <v>4.7750277399876886E-3</v>
      </c>
      <c r="C129" s="135">
        <v>4.7750277399876886E-3</v>
      </c>
      <c r="D129" s="135">
        <v>4.7750277399876886E-3</v>
      </c>
      <c r="E129" s="135">
        <v>0.18781275796268826</v>
      </c>
      <c r="F129" s="135">
        <v>0</v>
      </c>
      <c r="G129" s="135">
        <v>0.332594079832293</v>
      </c>
      <c r="H129" s="135">
        <v>0.65482720835258379</v>
      </c>
      <c r="I129" s="135">
        <v>0.21757315101943656</v>
      </c>
      <c r="J129" s="135">
        <v>0</v>
      </c>
      <c r="K129" s="135">
        <v>0.1869611691364961</v>
      </c>
      <c r="L129" s="135">
        <v>0.40936927906747572</v>
      </c>
      <c r="M129" s="135">
        <v>0</v>
      </c>
      <c r="N129" s="135">
        <v>0.91380908489396095</v>
      </c>
    </row>
    <row r="130" spans="1:14" s="34" customFormat="1" x14ac:dyDescent="0.2">
      <c r="A130" s="2" t="s">
        <v>9</v>
      </c>
      <c r="B130" s="135">
        <v>0.30462667086177969</v>
      </c>
      <c r="C130" s="135">
        <v>1.1615766082224215</v>
      </c>
      <c r="D130" s="135">
        <v>0.65717747913936964</v>
      </c>
      <c r="E130" s="135">
        <v>1.9270544200974646</v>
      </c>
      <c r="F130" s="135">
        <v>0</v>
      </c>
      <c r="G130" s="135">
        <v>0</v>
      </c>
      <c r="H130" s="135">
        <v>1.893438555961658</v>
      </c>
      <c r="I130" s="135">
        <v>1.2821370796266927</v>
      </c>
      <c r="J130" s="135">
        <v>1.0066993511941706</v>
      </c>
      <c r="K130" s="135">
        <v>0.30183848671356001</v>
      </c>
      <c r="L130" s="135">
        <v>1.376815909247638</v>
      </c>
      <c r="M130" s="135">
        <v>1.1702495733052893</v>
      </c>
      <c r="N130" s="135">
        <v>2.6827202075144241</v>
      </c>
    </row>
    <row r="131" spans="1:14" s="34" customFormat="1" x14ac:dyDescent="0.2">
      <c r="A131" s="2" t="s">
        <v>10</v>
      </c>
      <c r="B131" s="135">
        <v>4.3477120322434936E-3</v>
      </c>
      <c r="C131" s="135">
        <v>0.26084468727439786</v>
      </c>
      <c r="D131" s="135">
        <v>0.23327126113292335</v>
      </c>
      <c r="E131" s="135">
        <v>0.38480323245659753</v>
      </c>
      <c r="F131" s="135">
        <v>0</v>
      </c>
      <c r="G131" s="135">
        <v>0.13139336522165473</v>
      </c>
      <c r="H131" s="135">
        <v>0.72266889807704926</v>
      </c>
      <c r="I131" s="135">
        <v>0.22861515312957237</v>
      </c>
      <c r="J131" s="135">
        <v>0.43074268132139637</v>
      </c>
      <c r="K131" s="135">
        <v>0.67252473468221707</v>
      </c>
      <c r="L131" s="135">
        <v>0.65615829887773192</v>
      </c>
      <c r="M131" s="135">
        <v>9.566653733751819E-2</v>
      </c>
      <c r="N131" s="135">
        <v>0.72664605893548617</v>
      </c>
    </row>
    <row r="132" spans="1:14" s="34" customFormat="1" x14ac:dyDescent="0.2">
      <c r="A132" s="2" t="s">
        <v>11</v>
      </c>
      <c r="B132" s="135">
        <v>0.15714178080951433</v>
      </c>
      <c r="C132" s="135">
        <v>9.3561423641127434E-2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0.27949986513495562</v>
      </c>
      <c r="J132" s="135">
        <v>0.10855673434064336</v>
      </c>
      <c r="K132" s="135">
        <v>0.27243134511440653</v>
      </c>
      <c r="L132" s="135">
        <v>0.30848205341799495</v>
      </c>
      <c r="M132" s="135">
        <v>0.15197942807690074</v>
      </c>
      <c r="N132" s="135">
        <v>0</v>
      </c>
    </row>
    <row r="133" spans="1:14" s="34" customFormat="1" x14ac:dyDescent="0.2">
      <c r="A133" s="2" t="s">
        <v>12</v>
      </c>
      <c r="B133" s="135">
        <v>0.1708174553445638</v>
      </c>
      <c r="C133" s="135">
        <v>0.46368588922955778</v>
      </c>
      <c r="D133" s="135">
        <v>0</v>
      </c>
      <c r="E133" s="135">
        <v>0</v>
      </c>
      <c r="F133" s="135">
        <v>0</v>
      </c>
      <c r="G133" s="135">
        <v>0</v>
      </c>
      <c r="H133" s="135">
        <v>0.29061901447321187</v>
      </c>
      <c r="I133" s="135">
        <v>0.59906753865334417</v>
      </c>
      <c r="J133" s="135">
        <v>0</v>
      </c>
      <c r="K133" s="135">
        <v>0</v>
      </c>
      <c r="L133" s="135">
        <v>0</v>
      </c>
      <c r="M133" s="135">
        <v>0</v>
      </c>
      <c r="N133" s="135">
        <v>0.15853730367755192</v>
      </c>
    </row>
    <row r="134" spans="1:14" s="34" customFormat="1" x14ac:dyDescent="0.2">
      <c r="A134" s="7" t="s">
        <v>79</v>
      </c>
      <c r="B134" s="132">
        <v>0.18121969112960948</v>
      </c>
      <c r="C134" s="132">
        <v>0.29997408387157937</v>
      </c>
      <c r="D134" s="132">
        <v>0.20125355011969262</v>
      </c>
      <c r="E134" s="132">
        <v>0.20510546250372105</v>
      </c>
      <c r="F134" s="132">
        <v>0</v>
      </c>
      <c r="G134" s="132">
        <v>7.7633717096663571E-2</v>
      </c>
      <c r="H134" s="132">
        <v>0.45446553347387597</v>
      </c>
      <c r="I134" s="132">
        <v>0.31900101203677939</v>
      </c>
      <c r="J134" s="132">
        <v>0.20963048937278556</v>
      </c>
      <c r="K134" s="132">
        <v>0.241735824143363</v>
      </c>
      <c r="L134" s="132">
        <v>0.3313823606050042</v>
      </c>
      <c r="M134" s="132">
        <v>0.25655670261485064</v>
      </c>
      <c r="N134" s="132">
        <v>0.47216509898311482</v>
      </c>
    </row>
    <row r="135" spans="1:14" s="34" customFormat="1" x14ac:dyDescent="0.2">
      <c r="A135" s="12" t="s">
        <v>35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s="34" customFormat="1" x14ac:dyDescent="0.2">
      <c r="A136" s="2" t="s">
        <v>4</v>
      </c>
      <c r="B136" s="135">
        <v>2.2108594301256464E-3</v>
      </c>
      <c r="C136" s="135">
        <v>0.10277791777585052</v>
      </c>
      <c r="D136" s="135">
        <v>0.20466258711236066</v>
      </c>
      <c r="E136" s="135">
        <v>0</v>
      </c>
      <c r="F136" s="135">
        <v>5.3705854903692014E-2</v>
      </c>
      <c r="G136" s="135">
        <v>0</v>
      </c>
      <c r="H136" s="135">
        <v>5.3705854903692014E-2</v>
      </c>
      <c r="I136" s="135">
        <v>5.3705854903692014E-2</v>
      </c>
      <c r="J136" s="135">
        <v>4.50436202418062E-2</v>
      </c>
      <c r="K136" s="135">
        <v>0</v>
      </c>
      <c r="L136" s="135">
        <v>4.50436202418062E-2</v>
      </c>
      <c r="M136" s="135">
        <v>0.10591311196686247</v>
      </c>
      <c r="N136" s="135">
        <v>9.87494751454982E-2</v>
      </c>
    </row>
    <row r="137" spans="1:14" s="34" customFormat="1" x14ac:dyDescent="0.2">
      <c r="A137" s="2" t="s">
        <v>5</v>
      </c>
      <c r="B137" s="135">
        <v>0</v>
      </c>
      <c r="C137" s="135">
        <v>0.41615741750562474</v>
      </c>
      <c r="D137" s="135">
        <v>6.3410811733764977E-2</v>
      </c>
      <c r="E137" s="135">
        <v>9.4411366566987412E-2</v>
      </c>
      <c r="F137" s="135">
        <v>5.4732233864353684E-2</v>
      </c>
      <c r="G137" s="135">
        <v>0.22342971311941115</v>
      </c>
      <c r="H137" s="135">
        <v>0.52849524728854924</v>
      </c>
      <c r="I137" s="135">
        <v>0.52849524728854924</v>
      </c>
      <c r="J137" s="135">
        <v>4.9638704393900022E-2</v>
      </c>
      <c r="K137" s="135">
        <v>1.650164532165399E-2</v>
      </c>
      <c r="L137" s="135">
        <v>0</v>
      </c>
      <c r="M137" s="135">
        <v>0</v>
      </c>
      <c r="N137" s="135">
        <v>6.4316887950693832E-2</v>
      </c>
    </row>
    <row r="138" spans="1:14" s="34" customFormat="1" x14ac:dyDescent="0.2">
      <c r="A138" s="2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s="34" customFormat="1" x14ac:dyDescent="0.2">
      <c r="A139" s="2" t="s">
        <v>78</v>
      </c>
      <c r="B139" s="135">
        <v>0.43092223851347572</v>
      </c>
      <c r="C139" s="135">
        <v>0.38177075547187977</v>
      </c>
      <c r="D139" s="135">
        <v>2.2052814412492273E-2</v>
      </c>
      <c r="E139" s="135">
        <v>0.19192169933339967</v>
      </c>
      <c r="F139" s="135">
        <v>0.38384339866679934</v>
      </c>
      <c r="G139" s="135">
        <v>0.1487677077673098</v>
      </c>
      <c r="H139" s="135">
        <v>1.6590286972338511E-2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</row>
    <row r="140" spans="1:14" s="34" customFormat="1" x14ac:dyDescent="0.2">
      <c r="A140" s="2" t="s">
        <v>7</v>
      </c>
      <c r="B140" s="135">
        <v>0.26484590504088856</v>
      </c>
      <c r="C140" s="135">
        <v>0.53487164230252848</v>
      </c>
      <c r="D140" s="135">
        <v>0.36408967786759805</v>
      </c>
      <c r="E140" s="135">
        <v>0.44396930071637142</v>
      </c>
      <c r="F140" s="135">
        <v>0.12212669821329654</v>
      </c>
      <c r="G140" s="135">
        <v>6.1442624566938012E-2</v>
      </c>
      <c r="H140" s="135">
        <v>6.8269582852153343E-2</v>
      </c>
      <c r="I140" s="135">
        <v>3.4416375611450674E-2</v>
      </c>
      <c r="J140" s="135">
        <v>0.16753577162493311</v>
      </c>
      <c r="K140" s="135">
        <v>0.83525491977203803</v>
      </c>
      <c r="L140" s="135">
        <v>0.19649889915406207</v>
      </c>
      <c r="M140" s="135">
        <v>0</v>
      </c>
      <c r="N140" s="135">
        <v>0.4026063877231032</v>
      </c>
    </row>
    <row r="141" spans="1:14" s="34" customFormat="1" x14ac:dyDescent="0.2">
      <c r="A141" s="2" t="s">
        <v>8</v>
      </c>
      <c r="B141" s="135">
        <v>0.18315627947573665</v>
      </c>
      <c r="C141" s="135">
        <v>0</v>
      </c>
      <c r="D141" s="135">
        <v>0.28957574392439872</v>
      </c>
      <c r="E141" s="135">
        <v>0</v>
      </c>
      <c r="F141" s="135">
        <v>0.2691995781730131</v>
      </c>
      <c r="G141" s="135">
        <v>0.3663125589514733</v>
      </c>
      <c r="H141" s="135">
        <v>0.80943186969436742</v>
      </c>
      <c r="I141" s="135">
        <v>0.27973690845356125</v>
      </c>
      <c r="J141" s="135">
        <v>0.15955364408092015</v>
      </c>
      <c r="K141" s="135">
        <v>1.2264307191407835</v>
      </c>
      <c r="L141" s="135">
        <v>0.63427877439807112</v>
      </c>
      <c r="M141" s="135">
        <v>0.22439066093480242</v>
      </c>
      <c r="N141" s="135">
        <v>0.47628745666226835</v>
      </c>
    </row>
    <row r="142" spans="1:14" s="34" customFormat="1" x14ac:dyDescent="0.2">
      <c r="A142" s="2" t="s">
        <v>9</v>
      </c>
      <c r="B142" s="135">
        <v>0.8453224131094409</v>
      </c>
      <c r="C142" s="135">
        <v>1.1051433593660207</v>
      </c>
      <c r="D142" s="135">
        <v>0.27823908695952004</v>
      </c>
      <c r="E142" s="135">
        <v>1.3632909655655931</v>
      </c>
      <c r="F142" s="135">
        <v>0.6985241966071305</v>
      </c>
      <c r="G142" s="135">
        <v>0.70376785078040605</v>
      </c>
      <c r="H142" s="135">
        <v>0.60423253137714639</v>
      </c>
      <c r="I142" s="135">
        <v>0.6694264188676643</v>
      </c>
      <c r="J142" s="135">
        <v>0</v>
      </c>
      <c r="K142" s="135">
        <v>0</v>
      </c>
      <c r="L142" s="135">
        <v>1.9025106170838795</v>
      </c>
      <c r="M142" s="135">
        <v>0.87340980794427958</v>
      </c>
      <c r="N142" s="135">
        <v>0.67898666471277846</v>
      </c>
    </row>
    <row r="143" spans="1:14" s="34" customFormat="1" x14ac:dyDescent="0.2">
      <c r="A143" s="2" t="s">
        <v>10</v>
      </c>
      <c r="B143" s="135">
        <v>0.63343993336653426</v>
      </c>
      <c r="C143" s="135">
        <v>0.42455141316223283</v>
      </c>
      <c r="D143" s="135">
        <v>0.38312054055723488</v>
      </c>
      <c r="E143" s="135">
        <v>0.81208049677835292</v>
      </c>
      <c r="F143" s="135">
        <v>0.82246147728632701</v>
      </c>
      <c r="G143" s="135">
        <v>0.67910759799095854</v>
      </c>
      <c r="H143" s="135">
        <v>0.5321424936976169</v>
      </c>
      <c r="I143" s="135">
        <v>0.59203616583471352</v>
      </c>
      <c r="J143" s="135">
        <v>0.5965833864161928</v>
      </c>
      <c r="K143" s="135">
        <v>0.15777939921784817</v>
      </c>
      <c r="L143" s="135">
        <v>0.47102225233468076</v>
      </c>
      <c r="M143" s="135">
        <v>0.66393443205200964</v>
      </c>
      <c r="N143" s="135">
        <v>0.47923998471213658</v>
      </c>
    </row>
    <row r="144" spans="1:14" s="34" customFormat="1" x14ac:dyDescent="0.2">
      <c r="A144" s="2" t="s">
        <v>11</v>
      </c>
      <c r="B144" s="135">
        <v>8.8654666378192082E-2</v>
      </c>
      <c r="C144" s="135">
        <v>0.15197942807690074</v>
      </c>
      <c r="D144" s="135">
        <v>0.14926550971838462</v>
      </c>
      <c r="E144" s="135">
        <v>0</v>
      </c>
      <c r="F144" s="135">
        <v>0.55898813092298205</v>
      </c>
      <c r="G144" s="135">
        <v>9.3561423641127434E-2</v>
      </c>
      <c r="H144" s="135">
        <v>0</v>
      </c>
      <c r="I144" s="135">
        <v>0.26292829659253697</v>
      </c>
      <c r="J144" s="135">
        <v>0.46265515437043758</v>
      </c>
      <c r="K144" s="135">
        <v>4.4373458940504028E-3</v>
      </c>
      <c r="L144" s="135">
        <v>3.5479399960160009E-2</v>
      </c>
      <c r="M144" s="135">
        <v>6.9616773589707179E-2</v>
      </c>
      <c r="N144" s="135">
        <v>0.18092789056773895</v>
      </c>
    </row>
    <row r="145" spans="1:14" s="34" customFormat="1" x14ac:dyDescent="0.2">
      <c r="A145" s="2" t="s">
        <v>12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0</v>
      </c>
      <c r="L145" s="135">
        <v>0</v>
      </c>
      <c r="M145" s="135">
        <v>0</v>
      </c>
      <c r="N145" s="135">
        <v>0</v>
      </c>
    </row>
    <row r="146" spans="1:14" s="34" customFormat="1" x14ac:dyDescent="0.2">
      <c r="A146" s="7" t="s">
        <v>79</v>
      </c>
      <c r="B146" s="132">
        <v>0.23602961318930699</v>
      </c>
      <c r="C146" s="132">
        <v>0.30191573453704806</v>
      </c>
      <c r="D146" s="132">
        <v>0.20049720551266897</v>
      </c>
      <c r="E146" s="132">
        <v>0.27295211024086252</v>
      </c>
      <c r="F146" s="132">
        <v>0.31990112831117457</v>
      </c>
      <c r="G146" s="132">
        <v>0.24650914255256715</v>
      </c>
      <c r="H146" s="132">
        <v>0.3016858495193262</v>
      </c>
      <c r="I146" s="132">
        <v>0.27877757634900491</v>
      </c>
      <c r="J146" s="132">
        <v>0.2056648905662693</v>
      </c>
      <c r="K146" s="132">
        <v>0.2837594164371785</v>
      </c>
      <c r="L146" s="132">
        <v>0.26494334827244403</v>
      </c>
      <c r="M146" s="132">
        <v>0.18554656762115168</v>
      </c>
      <c r="N146" s="132">
        <v>0.25427952964199074</v>
      </c>
    </row>
    <row r="147" spans="1:14" x14ac:dyDescent="0.2">
      <c r="A147" s="12" t="s">
        <v>35</v>
      </c>
      <c r="B147" s="162" t="s">
        <v>174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4"/>
    </row>
    <row r="148" spans="1:14" x14ac:dyDescent="0.2">
      <c r="A148" s="2" t="s">
        <v>4</v>
      </c>
      <c r="B148" s="135">
        <v>4.5909843707994787E-2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5.3705854903692014E-2</v>
      </c>
      <c r="I148" s="135">
        <v>0.74240014277840682</v>
      </c>
      <c r="J148" s="135">
        <v>5.3705854903692014E-2</v>
      </c>
      <c r="K148" s="135">
        <v>0</v>
      </c>
      <c r="L148" s="135">
        <v>5.3705854903692014E-2</v>
      </c>
      <c r="M148" s="135">
        <v>0</v>
      </c>
      <c r="N148" s="135">
        <v>0</v>
      </c>
    </row>
    <row r="149" spans="1:14" x14ac:dyDescent="0.2">
      <c r="A149" s="2" t="s">
        <v>5</v>
      </c>
      <c r="B149" s="135">
        <v>0.32798866195107695</v>
      </c>
      <c r="C149" s="135">
        <v>0.16928805098243227</v>
      </c>
      <c r="D149" s="135">
        <v>0</v>
      </c>
      <c r="E149" s="135">
        <v>0</v>
      </c>
      <c r="F149" s="135">
        <v>0</v>
      </c>
      <c r="G149" s="135">
        <v>9.9508549061355176E-3</v>
      </c>
      <c r="H149" s="135">
        <v>0.10605754629039398</v>
      </c>
      <c r="I149" s="135">
        <v>0.10439989395321385</v>
      </c>
      <c r="J149" s="135">
        <v>0.21488598570927586</v>
      </c>
      <c r="K149" s="135">
        <v>0.19694057821090435</v>
      </c>
      <c r="L149" s="135">
        <v>0.57199966970344873</v>
      </c>
      <c r="M149" s="135">
        <v>0.14126394813144522</v>
      </c>
      <c r="N149" s="135">
        <v>8.6247371323301528E-2</v>
      </c>
    </row>
    <row r="150" spans="1:14" x14ac:dyDescent="0.2">
      <c r="A150" s="2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2" t="s">
        <v>78</v>
      </c>
      <c r="B151" s="135">
        <v>0</v>
      </c>
      <c r="C151" s="135">
        <v>3.1545154416211447E-3</v>
      </c>
      <c r="D151" s="135">
        <v>4.0842624090308866E-2</v>
      </c>
      <c r="E151" s="135">
        <v>7.331742351593595E-3</v>
      </c>
      <c r="F151" s="135">
        <v>0</v>
      </c>
      <c r="G151" s="135">
        <v>1.2614366028589749E-2</v>
      </c>
      <c r="H151" s="135">
        <v>1.268578049869282E-2</v>
      </c>
      <c r="I151" s="135">
        <v>0</v>
      </c>
      <c r="J151" s="135">
        <v>0</v>
      </c>
      <c r="K151" s="135">
        <v>2.1894874601072988E-2</v>
      </c>
      <c r="L151" s="135">
        <v>0.31797677996066215</v>
      </c>
      <c r="M151" s="135">
        <v>0</v>
      </c>
      <c r="N151" s="135">
        <v>0</v>
      </c>
    </row>
    <row r="152" spans="1:14" x14ac:dyDescent="0.2">
      <c r="A152" s="2" t="s">
        <v>7</v>
      </c>
      <c r="B152" s="135">
        <v>1.8194823911594328E-3</v>
      </c>
      <c r="C152" s="135">
        <v>1.333641265057413</v>
      </c>
      <c r="D152" s="135">
        <v>0.51286025124637347</v>
      </c>
      <c r="E152" s="135">
        <v>6.8996939225793127E-2</v>
      </c>
      <c r="F152" s="135">
        <v>0.10291035264625524</v>
      </c>
      <c r="G152" s="135">
        <v>0.35830503760245613</v>
      </c>
      <c r="H152" s="135">
        <v>0.40676391196988049</v>
      </c>
      <c r="I152" s="135">
        <v>0.76869231708118546</v>
      </c>
      <c r="J152" s="135">
        <v>0.28686305852087612</v>
      </c>
      <c r="K152" s="135">
        <v>0.53038595329972116</v>
      </c>
      <c r="L152" s="135">
        <v>0</v>
      </c>
      <c r="M152" s="135">
        <v>0.36881556957627992</v>
      </c>
      <c r="N152" s="135">
        <v>0.20262449652142073</v>
      </c>
    </row>
    <row r="153" spans="1:14" x14ac:dyDescent="0.2">
      <c r="A153" s="2" t="s">
        <v>8</v>
      </c>
      <c r="B153" s="135">
        <v>0.96002158535789384</v>
      </c>
      <c r="C153" s="135">
        <v>0</v>
      </c>
      <c r="D153" s="135">
        <v>0.47195402137034898</v>
      </c>
      <c r="E153" s="135">
        <v>0.5011408781833796</v>
      </c>
      <c r="F153" s="135">
        <v>6.6222444668642758E-2</v>
      </c>
      <c r="G153" s="135">
        <v>0.63521957144118679</v>
      </c>
      <c r="H153" s="135">
        <v>0.3410449406997772</v>
      </c>
      <c r="I153" s="135">
        <v>4.9641431703318431E-2</v>
      </c>
      <c r="J153" s="135">
        <v>0.63029954067443694</v>
      </c>
      <c r="K153" s="135">
        <v>0.58538374097570534</v>
      </c>
      <c r="L153" s="135">
        <v>4.9641431703318431E-2</v>
      </c>
      <c r="M153" s="135">
        <v>0.23349120447218519</v>
      </c>
      <c r="N153" s="135">
        <v>0.52038732829683521</v>
      </c>
    </row>
    <row r="154" spans="1:14" x14ac:dyDescent="0.2">
      <c r="A154" s="2" t="s">
        <v>9</v>
      </c>
      <c r="B154" s="135">
        <v>0.50297854458313218</v>
      </c>
      <c r="C154" s="135">
        <v>0</v>
      </c>
      <c r="D154" s="135">
        <v>0.16782165885111372</v>
      </c>
      <c r="E154" s="135">
        <v>0.40118862492241925</v>
      </c>
      <c r="F154" s="135">
        <v>0.68922840091487947</v>
      </c>
      <c r="G154" s="135">
        <v>0.71660946515182866</v>
      </c>
      <c r="H154" s="135">
        <v>0.63121881680573755</v>
      </c>
      <c r="I154" s="135">
        <v>0</v>
      </c>
      <c r="J154" s="135">
        <v>0.57856702411327954</v>
      </c>
      <c r="K154" s="135">
        <v>0</v>
      </c>
      <c r="L154" s="135">
        <v>1.155056547824288</v>
      </c>
      <c r="M154" s="135">
        <v>0.84617224674160407</v>
      </c>
      <c r="N154" s="135">
        <v>0.47549470007815559</v>
      </c>
    </row>
    <row r="155" spans="1:14" x14ac:dyDescent="0.2">
      <c r="A155" s="2" t="s">
        <v>10</v>
      </c>
      <c r="B155" s="135">
        <v>0.32398732960402116</v>
      </c>
      <c r="C155" s="135">
        <v>8.3054036420632429E-2</v>
      </c>
      <c r="D155" s="135">
        <v>0.31865594971991551</v>
      </c>
      <c r="E155" s="135">
        <v>0</v>
      </c>
      <c r="F155" s="135">
        <v>0</v>
      </c>
      <c r="G155" s="135">
        <v>0.71481410961706981</v>
      </c>
      <c r="H155" s="135">
        <v>0.14353027653274344</v>
      </c>
      <c r="I155" s="135">
        <v>0</v>
      </c>
      <c r="J155" s="135">
        <v>0</v>
      </c>
      <c r="K155" s="135">
        <v>0</v>
      </c>
      <c r="L155" s="135">
        <v>0.10481566061213832</v>
      </c>
      <c r="M155" s="135">
        <v>0</v>
      </c>
      <c r="N155" s="135">
        <v>0</v>
      </c>
    </row>
    <row r="156" spans="1:14" x14ac:dyDescent="0.2">
      <c r="A156" s="2" t="s">
        <v>11</v>
      </c>
      <c r="B156" s="135">
        <v>0.21283774162526201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3.2567020302193009E-2</v>
      </c>
      <c r="J156" s="135">
        <v>0</v>
      </c>
      <c r="K156" s="135">
        <v>4.4759452376863094E-2</v>
      </c>
      <c r="L156" s="135">
        <v>0</v>
      </c>
      <c r="M156" s="135">
        <v>0</v>
      </c>
      <c r="N156" s="135">
        <v>0</v>
      </c>
    </row>
    <row r="157" spans="1:14" x14ac:dyDescent="0.2">
      <c r="A157" s="2" t="s">
        <v>12</v>
      </c>
      <c r="B157" s="135">
        <v>0</v>
      </c>
      <c r="C157" s="135">
        <v>0</v>
      </c>
      <c r="D157" s="135">
        <v>0.37183307365010831</v>
      </c>
      <c r="E157" s="135">
        <v>0</v>
      </c>
      <c r="F157" s="135">
        <v>0.15853730367755192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0.23859646513447133</v>
      </c>
    </row>
    <row r="158" spans="1:14" x14ac:dyDescent="0.2">
      <c r="A158" s="7" t="s">
        <v>79</v>
      </c>
      <c r="B158" s="132">
        <v>0.26861525402300701</v>
      </c>
      <c r="C158" s="132">
        <v>0.21348296781014142</v>
      </c>
      <c r="D158" s="132">
        <v>0.22966872821263579</v>
      </c>
      <c r="E158" s="132">
        <v>8.7007717820428584E-2</v>
      </c>
      <c r="F158" s="132">
        <v>7.0055265709145664E-2</v>
      </c>
      <c r="G158" s="132">
        <v>0.26981327406427424</v>
      </c>
      <c r="H158" s="132">
        <v>0.1650707833382116</v>
      </c>
      <c r="I158" s="132">
        <v>0.17695024287447711</v>
      </c>
      <c r="J158" s="132">
        <v>0.17404620461763259</v>
      </c>
      <c r="K158" s="132">
        <v>0.17617431445495971</v>
      </c>
      <c r="L158" s="132">
        <v>0.18272680224399976</v>
      </c>
      <c r="M158" s="132">
        <v>0.13374341151904426</v>
      </c>
      <c r="N158" s="132">
        <v>0.150548616491337</v>
      </c>
    </row>
    <row r="159" spans="1:14" x14ac:dyDescent="0.2">
      <c r="A159" s="12" t="s">
        <v>35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ht="15" customHeight="1" x14ac:dyDescent="0.2">
      <c r="A160" s="2" t="s">
        <v>4</v>
      </c>
      <c r="B160" s="60">
        <v>5.3705854903692014E-2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5.3705854903692014E-2</v>
      </c>
      <c r="N160" s="60">
        <v>0</v>
      </c>
    </row>
    <row r="161" spans="1:14" x14ac:dyDescent="0.2">
      <c r="A161" s="2" t="s">
        <v>5</v>
      </c>
      <c r="B161" s="60">
        <v>0.30983613932116455</v>
      </c>
      <c r="C161" s="60">
        <v>0</v>
      </c>
      <c r="D161" s="60">
        <v>0</v>
      </c>
      <c r="E161" s="60">
        <v>0</v>
      </c>
      <c r="F161" s="60">
        <v>0</v>
      </c>
      <c r="G161" s="60">
        <v>0.33102934161020769</v>
      </c>
      <c r="H161" s="60">
        <v>0</v>
      </c>
      <c r="I161" s="60">
        <v>0</v>
      </c>
      <c r="J161" s="60">
        <v>0</v>
      </c>
      <c r="K161" s="60">
        <v>0</v>
      </c>
      <c r="L161" s="60">
        <v>9.6106691384258452E-2</v>
      </c>
      <c r="M161" s="60">
        <v>0</v>
      </c>
      <c r="N161" s="60">
        <v>0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</v>
      </c>
      <c r="C163" s="60">
        <v>0.17829412304937126</v>
      </c>
      <c r="D163" s="60">
        <v>0</v>
      </c>
      <c r="E163" s="60">
        <v>0.2274234566106022</v>
      </c>
      <c r="F163" s="60">
        <v>0.44605819721131634</v>
      </c>
      <c r="G163" s="60">
        <v>0</v>
      </c>
      <c r="H163" s="60">
        <v>0.65615084862075213</v>
      </c>
      <c r="I163" s="60">
        <v>0.21641276073223145</v>
      </c>
      <c r="J163" s="60">
        <v>0</v>
      </c>
      <c r="K163" s="60">
        <v>0.9525179533099144</v>
      </c>
      <c r="L163" s="60">
        <v>0.13741139419728615</v>
      </c>
      <c r="M163" s="60">
        <v>7.9001366534945272E-2</v>
      </c>
      <c r="N163" s="60">
        <v>0.90041058124930373</v>
      </c>
    </row>
    <row r="164" spans="1:14" x14ac:dyDescent="0.2">
      <c r="A164" s="2" t="s">
        <v>7</v>
      </c>
      <c r="B164" s="60">
        <v>0</v>
      </c>
      <c r="C164" s="60">
        <v>0.26591557990404568</v>
      </c>
      <c r="D164" s="60">
        <v>0.95682635974424679</v>
      </c>
      <c r="E164" s="60">
        <v>0.72471716005220221</v>
      </c>
      <c r="F164" s="60">
        <v>0.10524319541071646</v>
      </c>
      <c r="G164" s="60">
        <v>0.20175741017191037</v>
      </c>
      <c r="H164" s="60">
        <v>0.35133468767897552</v>
      </c>
      <c r="I164" s="60">
        <v>1.2741575829272645E-2</v>
      </c>
      <c r="J164" s="60">
        <v>0.45697166436639164</v>
      </c>
      <c r="K164" s="60">
        <v>7.532287177609405E-2</v>
      </c>
      <c r="L164" s="60">
        <v>3.5659716517243437E-2</v>
      </c>
      <c r="M164" s="60">
        <v>8.7314358411026305E-2</v>
      </c>
      <c r="N164" s="60">
        <v>0.42007378484447327</v>
      </c>
    </row>
    <row r="165" spans="1:14" x14ac:dyDescent="0.2">
      <c r="A165" s="2" t="s">
        <v>8</v>
      </c>
      <c r="B165" s="60">
        <v>1.2982065646824843</v>
      </c>
      <c r="C165" s="60">
        <v>0.32295323428419309</v>
      </c>
      <c r="D165" s="60">
        <v>0.15955364408092015</v>
      </c>
      <c r="E165" s="60">
        <v>0.13874486762234711</v>
      </c>
      <c r="F165" s="60">
        <v>0.27158569832459434</v>
      </c>
      <c r="G165" s="60">
        <v>0.11327618021329396</v>
      </c>
      <c r="H165" s="60">
        <v>0</v>
      </c>
      <c r="I165" s="60">
        <v>0</v>
      </c>
      <c r="J165" s="60">
        <v>0</v>
      </c>
      <c r="K165" s="60">
        <v>0</v>
      </c>
      <c r="L165" s="60">
        <v>0.95034784856718313</v>
      </c>
      <c r="M165" s="60">
        <v>0</v>
      </c>
      <c r="N165" s="60">
        <v>0</v>
      </c>
    </row>
    <row r="166" spans="1:14" x14ac:dyDescent="0.2">
      <c r="A166" s="2" t="s">
        <v>9</v>
      </c>
      <c r="B166" s="60">
        <v>1.4177716407489138</v>
      </c>
      <c r="C166" s="60">
        <v>0.47549470007815559</v>
      </c>
      <c r="D166" s="60">
        <v>0</v>
      </c>
      <c r="E166" s="60">
        <v>0.30183848671356001</v>
      </c>
      <c r="F166" s="60">
        <v>0.47549470007815559</v>
      </c>
      <c r="G166" s="60">
        <v>0.17365621336459555</v>
      </c>
      <c r="H166" s="60">
        <v>0.60753680062294557</v>
      </c>
      <c r="I166" s="60">
        <v>0.34925815461002691</v>
      </c>
      <c r="J166" s="60">
        <v>0.95679495523297253</v>
      </c>
      <c r="K166" s="60">
        <v>2.0018407638553666</v>
      </c>
      <c r="L166" s="60">
        <v>0.95098940015631117</v>
      </c>
      <c r="M166" s="60">
        <v>1.5048749080523185</v>
      </c>
      <c r="N166" s="60">
        <v>0.50626602619359584</v>
      </c>
    </row>
    <row r="167" spans="1:14" x14ac:dyDescent="0.2">
      <c r="A167" s="2" t="s">
        <v>10</v>
      </c>
      <c r="B167" s="60">
        <v>8.2329677372031701E-2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</row>
    <row r="168" spans="1:14" x14ac:dyDescent="0.2">
      <c r="A168" s="2" t="s">
        <v>11</v>
      </c>
      <c r="B168" s="60">
        <v>0</v>
      </c>
      <c r="C168" s="60">
        <v>8.8932126187932281E-2</v>
      </c>
      <c r="D168" s="60">
        <v>5.6365105885739279E-2</v>
      </c>
      <c r="E168" s="60">
        <v>3.2567020302193009E-2</v>
      </c>
      <c r="F168" s="60">
        <v>0</v>
      </c>
      <c r="G168" s="60">
        <v>0</v>
      </c>
      <c r="H168" s="60">
        <v>0</v>
      </c>
      <c r="I168" s="60">
        <v>0.23557138459221669</v>
      </c>
      <c r="J168" s="60">
        <v>3.2567020302193009E-2</v>
      </c>
      <c r="K168" s="60">
        <v>5.6365105885739279E-2</v>
      </c>
      <c r="L168" s="60">
        <v>3.2567020302193009E-2</v>
      </c>
      <c r="M168" s="60">
        <v>0.57608768420039314</v>
      </c>
      <c r="N168" s="60">
        <v>0.27772431202147929</v>
      </c>
    </row>
    <row r="169" spans="1:14" x14ac:dyDescent="0.2">
      <c r="A169" s="2" t="s">
        <v>12</v>
      </c>
      <c r="B169" s="60">
        <v>0</v>
      </c>
      <c r="C169" s="60">
        <v>0.15853730367755192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</v>
      </c>
      <c r="C172" s="60">
        <v>0</v>
      </c>
      <c r="D172" s="60">
        <v>0</v>
      </c>
      <c r="E172" s="60">
        <v>5.3705854903692014E-2</v>
      </c>
      <c r="F172" s="60">
        <v>0</v>
      </c>
      <c r="G172" s="60">
        <v>5.3705854903692014E-2</v>
      </c>
      <c r="H172" s="60">
        <v>0</v>
      </c>
      <c r="I172" s="60">
        <v>5.3705854903692014E-2</v>
      </c>
      <c r="J172" s="60">
        <v>5.3705854903692014E-2</v>
      </c>
      <c r="K172" s="60">
        <v>4.6234444301586117E-2</v>
      </c>
      <c r="L172" s="60">
        <v>0</v>
      </c>
      <c r="M172" s="60">
        <v>5.3705854903692014E-2</v>
      </c>
      <c r="N172" s="60">
        <v>0</v>
      </c>
    </row>
    <row r="173" spans="1:14" x14ac:dyDescent="0.2">
      <c r="A173" s="2" t="s">
        <v>5</v>
      </c>
      <c r="B173" s="60">
        <v>0.37908268730233685</v>
      </c>
      <c r="C173" s="60">
        <v>0.37908268730233685</v>
      </c>
      <c r="D173" s="60">
        <v>0.10439989395321385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3.0563340068844758E-2</v>
      </c>
      <c r="M173" s="60">
        <v>0</v>
      </c>
      <c r="N173" s="60">
        <v>0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0.90041058124930373</v>
      </c>
      <c r="C175" s="60">
        <v>0.19488504779470855</v>
      </c>
      <c r="D175" s="60">
        <v>1.8746372007037611</v>
      </c>
      <c r="E175" s="60">
        <v>0.25991449589997001</v>
      </c>
      <c r="F175" s="60">
        <v>0.4235904961618821</v>
      </c>
      <c r="G175" s="60">
        <v>0.22902712676082121</v>
      </c>
      <c r="H175" s="60">
        <v>0.79089714252185639</v>
      </c>
      <c r="I175" s="60">
        <v>0.74226233814384246</v>
      </c>
      <c r="J175" s="60">
        <v>0.79089714252185639</v>
      </c>
      <c r="K175" s="60">
        <v>0.51675871856948363</v>
      </c>
      <c r="L175" s="60">
        <v>6.8137881420141889E-3</v>
      </c>
      <c r="M175" s="60">
        <v>8.3741448527042003E-2</v>
      </c>
      <c r="N175" s="60">
        <v>0</v>
      </c>
    </row>
    <row r="176" spans="1:14" x14ac:dyDescent="0.2">
      <c r="A176" s="2" t="s">
        <v>7</v>
      </c>
      <c r="B176" s="60">
        <v>5.992552272577905E-2</v>
      </c>
      <c r="C176" s="60">
        <v>7.8980696466965233E-2</v>
      </c>
      <c r="D176" s="60">
        <v>0.48557260419307285</v>
      </c>
      <c r="E176" s="60">
        <v>0.10009752696955188</v>
      </c>
      <c r="F176" s="60">
        <v>1.8205222093907555E-2</v>
      </c>
      <c r="G176" s="60">
        <v>0.16753577162493311</v>
      </c>
      <c r="H176" s="60">
        <v>0.36327611985841574</v>
      </c>
      <c r="I176" s="60">
        <v>1.561679059985541E-2</v>
      </c>
      <c r="J176" s="60">
        <v>0.390865537184651</v>
      </c>
      <c r="K176" s="60">
        <v>0.36363286201166095</v>
      </c>
      <c r="L176" s="60">
        <v>0.24206176238627719</v>
      </c>
      <c r="M176" s="60">
        <v>0.23823479705940345</v>
      </c>
      <c r="N176" s="60">
        <v>3.6697227464345741E-2</v>
      </c>
    </row>
    <row r="177" spans="1:14" x14ac:dyDescent="0.2">
      <c r="A177" s="2" t="s">
        <v>8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0.95133185472053317</v>
      </c>
      <c r="M177" s="60">
        <v>0</v>
      </c>
      <c r="N177" s="60">
        <v>0</v>
      </c>
    </row>
    <row r="178" spans="1:14" x14ac:dyDescent="0.2">
      <c r="A178" s="2" t="s">
        <v>9</v>
      </c>
      <c r="B178" s="60">
        <v>0</v>
      </c>
      <c r="C178" s="60">
        <v>0</v>
      </c>
      <c r="D178" s="60">
        <v>0</v>
      </c>
      <c r="E178" s="60">
        <v>0.55623255867411436</v>
      </c>
      <c r="F178" s="60">
        <v>7.1438262878422198E-2</v>
      </c>
      <c r="G178" s="60">
        <v>0</v>
      </c>
      <c r="H178" s="60">
        <v>0.55623255867411436</v>
      </c>
      <c r="I178" s="60">
        <v>0.27799347171459443</v>
      </c>
      <c r="J178" s="60">
        <v>0</v>
      </c>
      <c r="K178" s="60">
        <v>0.40367721047973698</v>
      </c>
      <c r="L178" s="60">
        <v>1.6815757533963178</v>
      </c>
      <c r="M178" s="60">
        <v>1.4613939699560947</v>
      </c>
      <c r="N178" s="60">
        <v>1.288055126945268</v>
      </c>
    </row>
    <row r="179" spans="1:14" x14ac:dyDescent="0.2">
      <c r="A179" s="2" t="s">
        <v>10</v>
      </c>
      <c r="B179" s="60">
        <v>0.17612846438043617</v>
      </c>
      <c r="C179" s="60">
        <v>0.17478733269247848</v>
      </c>
      <c r="D179" s="60">
        <v>0</v>
      </c>
      <c r="E179" s="60">
        <v>8.7661057256137348E-2</v>
      </c>
      <c r="F179" s="60">
        <v>1.0827980341969432</v>
      </c>
      <c r="G179" s="60">
        <v>0.37607922665029786</v>
      </c>
      <c r="H179" s="60">
        <v>3.064129499013624E-2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3.1447644858297721E-2</v>
      </c>
    </row>
    <row r="180" spans="1:14" x14ac:dyDescent="0.2">
      <c r="A180" s="2" t="s">
        <v>11</v>
      </c>
      <c r="B180" s="60">
        <v>0</v>
      </c>
      <c r="C180" s="60">
        <v>0</v>
      </c>
      <c r="D180" s="60">
        <v>1.2312396719694165E-2</v>
      </c>
      <c r="E180" s="60">
        <v>8.8932126187932281E-2</v>
      </c>
      <c r="F180" s="60">
        <v>0</v>
      </c>
      <c r="G180" s="60">
        <v>0</v>
      </c>
      <c r="H180" s="60">
        <v>0.14529723207367157</v>
      </c>
      <c r="I180" s="60">
        <v>3.2567020302193009E-2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</row>
    <row r="181" spans="1:14" x14ac:dyDescent="0.2">
      <c r="A181" s="2" t="s">
        <v>12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</v>
      </c>
      <c r="C184" s="60">
        <v>0</v>
      </c>
      <c r="D184" s="60">
        <v>0</v>
      </c>
      <c r="E184" s="60">
        <v>0</v>
      </c>
      <c r="F184" s="60">
        <v>5.3705854903692014E-2</v>
      </c>
      <c r="G184" s="60">
        <v>0</v>
      </c>
      <c r="H184" s="60">
        <v>0</v>
      </c>
      <c r="I184" s="60">
        <v>0.21892005847800736</v>
      </c>
      <c r="J184" s="60">
        <v>0.21892005847800736</v>
      </c>
      <c r="K184" s="60">
        <v>0</v>
      </c>
      <c r="L184" s="60">
        <v>0</v>
      </c>
      <c r="M184" s="60">
        <v>0.10591311196686247</v>
      </c>
      <c r="N184" s="60">
        <v>5.3705854903692014E-2</v>
      </c>
    </row>
    <row r="185" spans="1:14" x14ac:dyDescent="0.2">
      <c r="A185" s="2" t="s">
        <v>5</v>
      </c>
      <c r="B185" s="60">
        <v>0</v>
      </c>
      <c r="C185" s="60">
        <v>1.3072925280859682E-2</v>
      </c>
      <c r="D185" s="60">
        <v>0</v>
      </c>
      <c r="E185" s="60">
        <v>9.4735816819349512E-3</v>
      </c>
      <c r="F185" s="60">
        <v>0</v>
      </c>
      <c r="G185" s="60">
        <v>0.26829432572841716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0.7073535907045011</v>
      </c>
      <c r="C187" s="60">
        <v>0</v>
      </c>
      <c r="D187" s="60">
        <v>0.58361743994516846</v>
      </c>
      <c r="E187" s="60">
        <v>0.53508162644019774</v>
      </c>
      <c r="F187" s="60">
        <v>0.28751399061368216</v>
      </c>
      <c r="G187" s="60">
        <v>0.87097771932560053</v>
      </c>
      <c r="H187" s="60">
        <v>0.51873945442346603</v>
      </c>
      <c r="I187" s="60">
        <v>0.21641276073223145</v>
      </c>
      <c r="J187" s="60">
        <v>0.4397380878885207</v>
      </c>
      <c r="K187" s="60">
        <v>0</v>
      </c>
      <c r="L187" s="60">
        <v>0.48629897352561763</v>
      </c>
      <c r="M187" s="60">
        <v>0.66227361397046003</v>
      </c>
      <c r="N187" s="60">
        <v>1.640598150288231</v>
      </c>
    </row>
    <row r="188" spans="1:14" x14ac:dyDescent="0.2">
      <c r="A188" s="2" t="s">
        <v>7</v>
      </c>
      <c r="B188" s="60">
        <v>0.37765119614304898</v>
      </c>
      <c r="C188" s="60">
        <v>2.6523286764498773E-2</v>
      </c>
      <c r="D188" s="60">
        <v>0.57540934334187721</v>
      </c>
      <c r="E188" s="60">
        <v>0.54589972443643253</v>
      </c>
      <c r="F188" s="60">
        <v>0.18395270587462093</v>
      </c>
      <c r="G188" s="60">
        <v>5.3698126449408023E-2</v>
      </c>
      <c r="H188" s="60">
        <v>0.30625802983785411</v>
      </c>
      <c r="I188" s="60">
        <v>0</v>
      </c>
      <c r="J188" s="60">
        <v>1.3277140898891172E-3</v>
      </c>
      <c r="K188" s="60">
        <v>0</v>
      </c>
      <c r="L188" s="60">
        <v>1.660891333126778E-2</v>
      </c>
      <c r="M188" s="60">
        <v>0.29427319287571946</v>
      </c>
      <c r="N188" s="60">
        <v>2.6963425626003435E-3</v>
      </c>
    </row>
    <row r="189" spans="1:14" x14ac:dyDescent="0.2">
      <c r="A189" s="2" t="s">
        <v>8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2.5063782969165279E-3</v>
      </c>
      <c r="J189" s="60">
        <v>2.5063782969165279E-3</v>
      </c>
      <c r="K189" s="60">
        <v>0</v>
      </c>
      <c r="L189" s="60">
        <v>0</v>
      </c>
      <c r="M189" s="60">
        <v>0</v>
      </c>
      <c r="N189" s="60">
        <v>0</v>
      </c>
    </row>
    <row r="190" spans="1:14" x14ac:dyDescent="0.2">
      <c r="A190" s="2" t="s">
        <v>9</v>
      </c>
      <c r="B190" s="60">
        <v>0.93431470961772733</v>
      </c>
      <c r="C190" s="60">
        <v>0</v>
      </c>
      <c r="D190" s="60">
        <v>0</v>
      </c>
      <c r="E190" s="60">
        <v>0.37067754666344838</v>
      </c>
      <c r="F190" s="60">
        <v>0</v>
      </c>
      <c r="G190" s="60">
        <v>0.37067754666344838</v>
      </c>
      <c r="H190" s="60">
        <v>0.5554942762568098</v>
      </c>
      <c r="I190" s="60">
        <v>0.30042447503620434</v>
      </c>
      <c r="J190" s="60">
        <v>4.4220743397007101E-2</v>
      </c>
      <c r="K190" s="60">
        <v>4.4220743397007101E-2</v>
      </c>
      <c r="L190" s="60">
        <v>0.10145329057766134</v>
      </c>
      <c r="M190" s="60">
        <v>0.33412814920810058</v>
      </c>
      <c r="N190" s="60">
        <v>0.82260885743511958</v>
      </c>
    </row>
    <row r="191" spans="1:14" x14ac:dyDescent="0.2">
      <c r="A191" s="2" t="s">
        <v>10</v>
      </c>
      <c r="B191" s="60">
        <v>9.0505164345459493E-2</v>
      </c>
      <c r="C191" s="60">
        <v>0.13661264636804654</v>
      </c>
      <c r="D191" s="60">
        <v>0</v>
      </c>
      <c r="E191" s="60">
        <v>6.536774563186386E-3</v>
      </c>
      <c r="F191" s="60">
        <v>4.9669989360818833E-3</v>
      </c>
      <c r="G191" s="60">
        <v>9.0050176752474033E-4</v>
      </c>
      <c r="H191" s="60">
        <v>0.12209348369859878</v>
      </c>
      <c r="I191" s="60">
        <v>0</v>
      </c>
      <c r="J191" s="60">
        <v>0</v>
      </c>
      <c r="K191" s="60">
        <v>1.4970251559078458E-2</v>
      </c>
      <c r="L191" s="60">
        <v>0</v>
      </c>
      <c r="M191" s="60">
        <v>0</v>
      </c>
      <c r="N191" s="60">
        <v>0.52447584133448599</v>
      </c>
    </row>
    <row r="192" spans="1:14" x14ac:dyDescent="0.2">
      <c r="A192" s="2" t="s">
        <v>11</v>
      </c>
      <c r="B192" s="60">
        <v>0</v>
      </c>
      <c r="C192" s="60">
        <v>0</v>
      </c>
      <c r="D192" s="60">
        <v>0</v>
      </c>
      <c r="E192" s="60">
        <v>0</v>
      </c>
      <c r="F192" s="60">
        <v>0.18000564111592002</v>
      </c>
      <c r="G192" s="60">
        <v>0</v>
      </c>
      <c r="H192" s="60">
        <v>9.0920033725701357E-2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3.3303351439879413E-2</v>
      </c>
    </row>
    <row r="193" spans="1:14" x14ac:dyDescent="0.2">
      <c r="A193" s="2" t="s">
        <v>12</v>
      </c>
      <c r="B193" s="60">
        <v>0</v>
      </c>
      <c r="C193" s="60">
        <v>0</v>
      </c>
      <c r="D193" s="60">
        <v>0</v>
      </c>
      <c r="E193" s="60">
        <v>1.1512037651405542E-3</v>
      </c>
      <c r="F193" s="60">
        <v>5.9148516878019253E-2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0.12602957176226626</v>
      </c>
      <c r="H194" s="29">
        <v>0.13161092456871779</v>
      </c>
      <c r="I194" s="29">
        <v>4.3391764780696243E-2</v>
      </c>
      <c r="J194" s="29">
        <v>4.8701082500551579E-2</v>
      </c>
      <c r="K194" s="29">
        <v>4.2534217611016334E-3</v>
      </c>
      <c r="L194" s="29">
        <v>4.1310359568468402E-2</v>
      </c>
      <c r="M194" s="29">
        <v>0.11578767174506277</v>
      </c>
      <c r="N194" s="29">
        <v>0.24405201544007168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12</v>
      </c>
      <c r="C184" s="35">
        <v>5</v>
      </c>
      <c r="D184" s="35">
        <v>10</v>
      </c>
      <c r="E184" s="35">
        <v>5</v>
      </c>
      <c r="F184" s="35">
        <v>11</v>
      </c>
      <c r="G184" s="35">
        <v>6</v>
      </c>
      <c r="H184" s="35">
        <v>8</v>
      </c>
      <c r="I184" s="35">
        <v>6</v>
      </c>
      <c r="J184" s="35">
        <v>11</v>
      </c>
      <c r="K184" s="35">
        <v>12</v>
      </c>
      <c r="L184" s="35">
        <v>14</v>
      </c>
      <c r="M184" s="35">
        <v>13</v>
      </c>
      <c r="N184" s="35">
        <v>11</v>
      </c>
    </row>
    <row r="185" spans="1:14" x14ac:dyDescent="0.2">
      <c r="A185" s="2" t="s">
        <v>5</v>
      </c>
      <c r="B185" s="35">
        <v>15</v>
      </c>
      <c r="C185" s="35">
        <v>9</v>
      </c>
      <c r="D185" s="35">
        <v>17</v>
      </c>
      <c r="E185" s="35">
        <v>17</v>
      </c>
      <c r="F185" s="35">
        <v>20</v>
      </c>
      <c r="G185" s="35">
        <v>15</v>
      </c>
      <c r="H185" s="35">
        <v>15</v>
      </c>
      <c r="I185" s="35">
        <v>13</v>
      </c>
      <c r="J185" s="35">
        <v>23</v>
      </c>
      <c r="K185" s="35">
        <v>44</v>
      </c>
      <c r="L185" s="35">
        <v>21</v>
      </c>
      <c r="M185" s="35">
        <v>23</v>
      </c>
      <c r="N185" s="35">
        <v>25</v>
      </c>
    </row>
    <row r="186" spans="1:14" x14ac:dyDescent="0.2">
      <c r="A186" s="2" t="s">
        <v>6</v>
      </c>
      <c r="B186" s="35">
        <v>1</v>
      </c>
      <c r="C186" s="35">
        <v>3</v>
      </c>
      <c r="D186" s="35">
        <v>5</v>
      </c>
      <c r="E186" s="35">
        <v>2</v>
      </c>
      <c r="F186" s="35">
        <v>1</v>
      </c>
      <c r="G186" s="35">
        <v>1</v>
      </c>
      <c r="H186" s="35">
        <v>0</v>
      </c>
      <c r="I186" s="35">
        <v>0</v>
      </c>
      <c r="J186" s="35">
        <v>1</v>
      </c>
      <c r="K186" s="35">
        <v>0</v>
      </c>
      <c r="L186" s="35">
        <v>2</v>
      </c>
      <c r="M186" s="35">
        <v>3</v>
      </c>
      <c r="N186" s="35">
        <v>2</v>
      </c>
    </row>
    <row r="187" spans="1:14" x14ac:dyDescent="0.2">
      <c r="A187" s="2" t="s">
        <v>78</v>
      </c>
      <c r="B187" s="35">
        <v>1</v>
      </c>
      <c r="C187" s="35">
        <v>6</v>
      </c>
      <c r="D187" s="35">
        <v>4</v>
      </c>
      <c r="E187" s="35">
        <v>7</v>
      </c>
      <c r="F187" s="35">
        <v>6</v>
      </c>
      <c r="G187" s="35">
        <v>5</v>
      </c>
      <c r="H187" s="35">
        <v>6</v>
      </c>
      <c r="I187" s="35">
        <v>3</v>
      </c>
      <c r="J187" s="35">
        <v>9</v>
      </c>
      <c r="K187" s="35">
        <v>6</v>
      </c>
      <c r="L187" s="35">
        <v>5</v>
      </c>
      <c r="M187" s="35">
        <v>4</v>
      </c>
      <c r="N187" s="35">
        <v>1</v>
      </c>
    </row>
    <row r="188" spans="1:14" x14ac:dyDescent="0.2">
      <c r="A188" s="2" t="s">
        <v>7</v>
      </c>
      <c r="B188" s="35">
        <v>23</v>
      </c>
      <c r="C188" s="35">
        <v>25</v>
      </c>
      <c r="D188" s="35">
        <v>32</v>
      </c>
      <c r="E188" s="35">
        <v>19</v>
      </c>
      <c r="F188" s="35">
        <v>13</v>
      </c>
      <c r="G188" s="35">
        <v>18</v>
      </c>
      <c r="H188" s="35">
        <v>26</v>
      </c>
      <c r="I188" s="35">
        <v>26</v>
      </c>
      <c r="J188" s="35">
        <v>17</v>
      </c>
      <c r="K188" s="35">
        <v>16</v>
      </c>
      <c r="L188" s="35">
        <v>10</v>
      </c>
      <c r="M188" s="35">
        <v>23</v>
      </c>
      <c r="N188" s="35">
        <v>31</v>
      </c>
    </row>
    <row r="189" spans="1:14" x14ac:dyDescent="0.2">
      <c r="A189" s="2" t="s">
        <v>8</v>
      </c>
      <c r="B189" s="35">
        <v>11</v>
      </c>
      <c r="C189" s="35">
        <v>3</v>
      </c>
      <c r="D189" s="35">
        <v>7</v>
      </c>
      <c r="E189" s="35">
        <v>6</v>
      </c>
      <c r="F189" s="35">
        <v>6</v>
      </c>
      <c r="G189" s="35">
        <v>7</v>
      </c>
      <c r="H189" s="35">
        <v>6</v>
      </c>
      <c r="I189" s="35">
        <v>6</v>
      </c>
      <c r="J189" s="35">
        <v>5</v>
      </c>
      <c r="K189" s="35">
        <v>7</v>
      </c>
      <c r="L189" s="35">
        <v>5</v>
      </c>
      <c r="M189" s="35">
        <v>5</v>
      </c>
      <c r="N189" s="35">
        <v>9</v>
      </c>
    </row>
    <row r="190" spans="1:14" x14ac:dyDescent="0.2">
      <c r="A190" s="2" t="s">
        <v>9</v>
      </c>
      <c r="B190" s="35">
        <v>10</v>
      </c>
      <c r="C190" s="35">
        <v>17</v>
      </c>
      <c r="D190" s="35">
        <v>15</v>
      </c>
      <c r="E190" s="35">
        <v>8</v>
      </c>
      <c r="F190" s="35">
        <v>12</v>
      </c>
      <c r="G190" s="35">
        <v>12</v>
      </c>
      <c r="H190" s="35">
        <v>12</v>
      </c>
      <c r="I190" s="35">
        <v>14</v>
      </c>
      <c r="J190" s="35">
        <v>9</v>
      </c>
      <c r="K190" s="35">
        <v>21</v>
      </c>
      <c r="L190" s="35">
        <v>8</v>
      </c>
      <c r="M190" s="35">
        <v>20</v>
      </c>
      <c r="N190" s="35">
        <v>10</v>
      </c>
    </row>
    <row r="191" spans="1:14" x14ac:dyDescent="0.2">
      <c r="A191" s="2" t="s">
        <v>10</v>
      </c>
      <c r="B191" s="35">
        <v>8</v>
      </c>
      <c r="C191" s="35">
        <v>10</v>
      </c>
      <c r="D191" s="35">
        <v>7</v>
      </c>
      <c r="E191" s="35">
        <v>11</v>
      </c>
      <c r="F191" s="35">
        <v>15</v>
      </c>
      <c r="G191" s="35">
        <v>12</v>
      </c>
      <c r="H191" s="35">
        <v>6</v>
      </c>
      <c r="I191" s="35">
        <v>17</v>
      </c>
      <c r="J191" s="35">
        <v>15</v>
      </c>
      <c r="K191" s="35">
        <v>12</v>
      </c>
      <c r="L191" s="35">
        <v>7</v>
      </c>
      <c r="M191" s="35">
        <v>12</v>
      </c>
      <c r="N191" s="35">
        <v>7</v>
      </c>
    </row>
    <row r="192" spans="1:14" x14ac:dyDescent="0.2">
      <c r="A192" s="2" t="s">
        <v>11</v>
      </c>
      <c r="B192" s="35">
        <v>14</v>
      </c>
      <c r="C192" s="35">
        <v>18</v>
      </c>
      <c r="D192" s="35">
        <v>18</v>
      </c>
      <c r="E192" s="35">
        <v>25</v>
      </c>
      <c r="F192" s="35">
        <v>17</v>
      </c>
      <c r="G192" s="35">
        <v>23</v>
      </c>
      <c r="H192" s="35">
        <v>38</v>
      </c>
      <c r="I192" s="35">
        <v>25</v>
      </c>
      <c r="J192" s="35">
        <v>13</v>
      </c>
      <c r="K192" s="35">
        <v>16</v>
      </c>
      <c r="L192" s="35">
        <v>10</v>
      </c>
      <c r="M192" s="35">
        <v>23</v>
      </c>
      <c r="N192" s="35">
        <v>18</v>
      </c>
    </row>
    <row r="193" spans="1:14" x14ac:dyDescent="0.2">
      <c r="A193" s="2" t="s">
        <v>12</v>
      </c>
      <c r="B193" s="35">
        <v>3</v>
      </c>
      <c r="C193" s="35">
        <v>1</v>
      </c>
      <c r="D193" s="35">
        <v>3</v>
      </c>
      <c r="E193" s="35">
        <v>4</v>
      </c>
      <c r="F193" s="35">
        <v>4</v>
      </c>
      <c r="G193" s="35">
        <v>5</v>
      </c>
      <c r="H193" s="35">
        <v>5</v>
      </c>
      <c r="I193" s="35">
        <v>3</v>
      </c>
      <c r="J193" s="35">
        <v>5</v>
      </c>
      <c r="K193" s="35">
        <v>3</v>
      </c>
      <c r="L193" s="35">
        <v>3</v>
      </c>
      <c r="M193" s="35">
        <v>7</v>
      </c>
      <c r="N193" s="35">
        <v>7</v>
      </c>
    </row>
    <row r="194" spans="1:14" x14ac:dyDescent="0.2">
      <c r="A194" s="7" t="s">
        <v>79</v>
      </c>
      <c r="B194" s="11">
        <v>98</v>
      </c>
      <c r="C194" s="11">
        <v>97</v>
      </c>
      <c r="D194" s="11">
        <v>118</v>
      </c>
      <c r="E194" s="11">
        <v>104</v>
      </c>
      <c r="F194" s="11">
        <v>105</v>
      </c>
      <c r="G194" s="11">
        <v>104</v>
      </c>
      <c r="H194" s="11">
        <v>122</v>
      </c>
      <c r="I194" s="11">
        <v>113</v>
      </c>
      <c r="J194" s="11">
        <v>108</v>
      </c>
      <c r="K194" s="11">
        <v>137</v>
      </c>
      <c r="L194" s="11">
        <v>85</v>
      </c>
      <c r="M194" s="11">
        <v>133</v>
      </c>
      <c r="N194" s="11">
        <v>121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194" sqref="O194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7" t="s">
        <v>195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>
        <v>5</v>
      </c>
      <c r="K184" s="35">
        <v>3</v>
      </c>
      <c r="L184" s="35">
        <v>7</v>
      </c>
      <c r="M184" s="35">
        <v>18</v>
      </c>
      <c r="N184" s="35">
        <v>7</v>
      </c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>
        <v>9</v>
      </c>
      <c r="K185" s="35">
        <v>7</v>
      </c>
      <c r="L185" s="35">
        <v>4</v>
      </c>
      <c r="M185" s="35">
        <v>8</v>
      </c>
      <c r="N185" s="35">
        <v>10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>
        <v>2</v>
      </c>
      <c r="K187" s="35">
        <v>0</v>
      </c>
      <c r="L187" s="35">
        <v>0</v>
      </c>
      <c r="M187" s="35">
        <v>3</v>
      </c>
      <c r="N187" s="35">
        <v>8</v>
      </c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>
        <v>6</v>
      </c>
      <c r="K188" s="35">
        <v>2</v>
      </c>
      <c r="L188" s="35">
        <v>6</v>
      </c>
      <c r="M188" s="35">
        <v>8</v>
      </c>
      <c r="N188" s="35">
        <v>6</v>
      </c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>
        <v>3</v>
      </c>
      <c r="K189" s="35">
        <v>3</v>
      </c>
      <c r="L189" s="35">
        <v>2</v>
      </c>
      <c r="M189" s="35">
        <v>3</v>
      </c>
      <c r="N189" s="35">
        <v>4</v>
      </c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>
        <v>5</v>
      </c>
      <c r="K190" s="35">
        <v>3</v>
      </c>
      <c r="L190" s="35">
        <v>6</v>
      </c>
      <c r="M190" s="35">
        <v>3</v>
      </c>
      <c r="N190" s="35">
        <v>6</v>
      </c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>
        <v>16</v>
      </c>
      <c r="K191" s="35">
        <v>9</v>
      </c>
      <c r="L191" s="35">
        <v>7</v>
      </c>
      <c r="M191" s="35">
        <v>10</v>
      </c>
      <c r="N191" s="35">
        <v>10</v>
      </c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>
        <v>5</v>
      </c>
      <c r="K192" s="35">
        <v>9</v>
      </c>
      <c r="L192" s="35">
        <v>4</v>
      </c>
      <c r="M192" s="35">
        <v>5</v>
      </c>
      <c r="N192" s="35">
        <v>11</v>
      </c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>
        <v>5</v>
      </c>
      <c r="K193" s="35">
        <v>4</v>
      </c>
      <c r="L193" s="35">
        <v>4</v>
      </c>
      <c r="M193" s="35">
        <v>11</v>
      </c>
      <c r="N193" s="35">
        <v>9</v>
      </c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>
        <v>56</v>
      </c>
      <c r="K194" s="11">
        <v>40</v>
      </c>
      <c r="L194" s="11">
        <v>40</v>
      </c>
      <c r="M194" s="11">
        <v>69</v>
      </c>
      <c r="N194" s="11">
        <v>71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4" sqref="B194:N194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161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81055.990000000005</v>
      </c>
      <c r="C184" s="35">
        <v>79964.440000000031</v>
      </c>
      <c r="D184" s="35">
        <v>79396.209999999992</v>
      </c>
      <c r="E184" s="35">
        <v>62788.299999999996</v>
      </c>
      <c r="F184" s="35">
        <v>125979.15000000001</v>
      </c>
      <c r="G184" s="35">
        <v>103192.79999999999</v>
      </c>
      <c r="H184" s="35">
        <v>117128.13000000002</v>
      </c>
      <c r="I184" s="35">
        <v>74521.64</v>
      </c>
      <c r="J184" s="35">
        <v>109524.28000000001</v>
      </c>
      <c r="K184" s="35">
        <v>60414.69</v>
      </c>
      <c r="L184" s="35">
        <v>79982.489999999991</v>
      </c>
      <c r="M184" s="35">
        <v>92466.55</v>
      </c>
      <c r="N184" s="35">
        <v>85430.669999999984</v>
      </c>
    </row>
    <row r="185" spans="1:14" x14ac:dyDescent="0.2">
      <c r="A185" s="2" t="s">
        <v>5</v>
      </c>
      <c r="B185" s="35">
        <v>257616.84000000008</v>
      </c>
      <c r="C185" s="35">
        <v>362656.76999999996</v>
      </c>
      <c r="D185" s="35">
        <v>355086.65000000014</v>
      </c>
      <c r="E185" s="35">
        <v>423984.63</v>
      </c>
      <c r="F185" s="35">
        <v>341536.99000000011</v>
      </c>
      <c r="G185" s="35">
        <v>293056.50000000006</v>
      </c>
      <c r="H185" s="35">
        <v>327019.7</v>
      </c>
      <c r="I185" s="35">
        <v>279399.93000000005</v>
      </c>
      <c r="J185" s="35">
        <v>464942.78000000014</v>
      </c>
      <c r="K185" s="35">
        <v>352670.6500000002</v>
      </c>
      <c r="L185" s="35">
        <v>468660.43999999977</v>
      </c>
      <c r="M185" s="35">
        <v>470790.22</v>
      </c>
      <c r="N185" s="35">
        <v>488677.52999999997</v>
      </c>
    </row>
    <row r="186" spans="1:14" x14ac:dyDescent="0.2">
      <c r="A186" s="2" t="s">
        <v>6</v>
      </c>
      <c r="B186" s="35">
        <v>6329.18</v>
      </c>
      <c r="C186" s="35">
        <v>8389.09</v>
      </c>
      <c r="D186" s="35">
        <v>9924.65</v>
      </c>
      <c r="E186" s="35">
        <v>4296.0899999999992</v>
      </c>
      <c r="F186" s="35">
        <v>3257.37</v>
      </c>
      <c r="G186" s="35">
        <v>3602.6699999999996</v>
      </c>
      <c r="H186" s="35">
        <v>9104.0400000000009</v>
      </c>
      <c r="I186" s="35">
        <v>4218.03</v>
      </c>
      <c r="J186" s="35">
        <v>4499.16</v>
      </c>
      <c r="K186" s="35">
        <v>2074.83</v>
      </c>
      <c r="L186" s="35">
        <v>12013.759999999998</v>
      </c>
      <c r="M186" s="35">
        <v>7693.7800000000007</v>
      </c>
      <c r="N186" s="35">
        <v>3487.77</v>
      </c>
    </row>
    <row r="187" spans="1:14" x14ac:dyDescent="0.2">
      <c r="A187" s="2" t="s">
        <v>66</v>
      </c>
      <c r="B187" s="35">
        <v>71234.23</v>
      </c>
      <c r="C187" s="35">
        <v>160556.85999999999</v>
      </c>
      <c r="D187" s="35">
        <v>100989.2</v>
      </c>
      <c r="E187" s="35">
        <v>147958.80000000002</v>
      </c>
      <c r="F187" s="35">
        <v>101820.91999999998</v>
      </c>
      <c r="G187" s="35">
        <v>81913.710000000006</v>
      </c>
      <c r="H187" s="35">
        <v>110732.98000000001</v>
      </c>
      <c r="I187" s="35">
        <v>112454.57999999999</v>
      </c>
      <c r="J187" s="35">
        <v>163170.24000000002</v>
      </c>
      <c r="K187" s="35">
        <v>156701.42000000001</v>
      </c>
      <c r="L187" s="35">
        <v>163019.62000000002</v>
      </c>
      <c r="M187" s="35">
        <v>143504.39000000001</v>
      </c>
      <c r="N187" s="35">
        <v>102762.44000000003</v>
      </c>
    </row>
    <row r="188" spans="1:14" x14ac:dyDescent="0.2">
      <c r="A188" s="2" t="s">
        <v>7</v>
      </c>
      <c r="B188" s="35">
        <v>141220.25</v>
      </c>
      <c r="C188" s="35">
        <v>144401.44</v>
      </c>
      <c r="D188" s="35">
        <v>224593.10999999993</v>
      </c>
      <c r="E188" s="35">
        <v>138774.46000000002</v>
      </c>
      <c r="F188" s="35">
        <v>242623.59999999998</v>
      </c>
      <c r="G188" s="35">
        <v>212170.35</v>
      </c>
      <c r="H188" s="35">
        <v>244437.19000000006</v>
      </c>
      <c r="I188" s="35">
        <v>330531.49</v>
      </c>
      <c r="J188" s="35">
        <v>239330.33999999994</v>
      </c>
      <c r="K188" s="35">
        <v>123378.62999999998</v>
      </c>
      <c r="L188" s="35">
        <v>239195.02</v>
      </c>
      <c r="M188" s="35">
        <v>185153.99999999994</v>
      </c>
      <c r="N188" s="35">
        <v>248570.56000000006</v>
      </c>
    </row>
    <row r="189" spans="1:14" x14ac:dyDescent="0.2">
      <c r="A189" s="2" t="s">
        <v>8</v>
      </c>
      <c r="B189" s="35">
        <v>223744.87000000005</v>
      </c>
      <c r="C189" s="35">
        <v>169402.94</v>
      </c>
      <c r="D189" s="35">
        <v>283444.96999999997</v>
      </c>
      <c r="E189" s="35">
        <v>251070.22999999998</v>
      </c>
      <c r="F189" s="35">
        <v>283385.00999999995</v>
      </c>
      <c r="G189" s="35">
        <v>229472.27000000002</v>
      </c>
      <c r="H189" s="35">
        <v>264009.78000000003</v>
      </c>
      <c r="I189" s="35">
        <v>172928.31000000003</v>
      </c>
      <c r="J189" s="35">
        <v>242376.55000000002</v>
      </c>
      <c r="K189" s="35">
        <v>183459.63</v>
      </c>
      <c r="L189" s="35">
        <v>228351.11999999997</v>
      </c>
      <c r="M189" s="35">
        <v>352385.02999999991</v>
      </c>
      <c r="N189" s="35">
        <v>371846.99</v>
      </c>
    </row>
    <row r="190" spans="1:14" x14ac:dyDescent="0.2">
      <c r="A190" s="2" t="s">
        <v>9</v>
      </c>
      <c r="B190" s="35">
        <v>64956.75</v>
      </c>
      <c r="C190" s="35">
        <v>68490.070000000007</v>
      </c>
      <c r="D190" s="35">
        <v>66048.079999999987</v>
      </c>
      <c r="E190" s="35">
        <v>41276.789999999994</v>
      </c>
      <c r="F190" s="35">
        <v>56015.560000000005</v>
      </c>
      <c r="G190" s="35">
        <v>61069.259999999987</v>
      </c>
      <c r="H190" s="35">
        <v>102585.71</v>
      </c>
      <c r="I190" s="35">
        <v>87893.079999999987</v>
      </c>
      <c r="J190" s="35">
        <v>64057.779999999992</v>
      </c>
      <c r="K190" s="35">
        <v>108609.17999999998</v>
      </c>
      <c r="L190" s="35">
        <v>88594.290000000008</v>
      </c>
      <c r="M190" s="35">
        <v>89290.62</v>
      </c>
      <c r="N190" s="35">
        <v>81890.279999999984</v>
      </c>
    </row>
    <row r="191" spans="1:14" x14ac:dyDescent="0.2">
      <c r="A191" s="2" t="s">
        <v>10</v>
      </c>
      <c r="B191" s="35">
        <v>108476.66</v>
      </c>
      <c r="C191" s="35">
        <v>164735.9</v>
      </c>
      <c r="D191" s="35">
        <v>170214.00999999998</v>
      </c>
      <c r="E191" s="35">
        <v>163455.94</v>
      </c>
      <c r="F191" s="35">
        <v>222464.36000000007</v>
      </c>
      <c r="G191" s="35">
        <v>271365.83</v>
      </c>
      <c r="H191" s="35">
        <v>189824.29</v>
      </c>
      <c r="I191" s="35">
        <v>174393.62999999998</v>
      </c>
      <c r="J191" s="35">
        <v>199042.22</v>
      </c>
      <c r="K191" s="35">
        <v>160686.04</v>
      </c>
      <c r="L191" s="35">
        <v>112654.42000000001</v>
      </c>
      <c r="M191" s="35">
        <v>213609.26</v>
      </c>
      <c r="N191" s="35">
        <v>153013.06999999995</v>
      </c>
    </row>
    <row r="192" spans="1:14" x14ac:dyDescent="0.2">
      <c r="A192" s="2" t="s">
        <v>11</v>
      </c>
      <c r="B192" s="35">
        <v>369845.7</v>
      </c>
      <c r="C192" s="35">
        <v>381056.31</v>
      </c>
      <c r="D192" s="35">
        <v>476053.22999999992</v>
      </c>
      <c r="E192" s="35">
        <v>547225.15999999992</v>
      </c>
      <c r="F192" s="35">
        <v>427627.52999999985</v>
      </c>
      <c r="G192" s="35">
        <v>294655.07000000007</v>
      </c>
      <c r="H192" s="35">
        <v>325344.51999999996</v>
      </c>
      <c r="I192" s="35">
        <v>252433.03999999998</v>
      </c>
      <c r="J192" s="35">
        <v>258838.62999999998</v>
      </c>
      <c r="K192" s="35">
        <v>221164.11999999997</v>
      </c>
      <c r="L192" s="35">
        <v>268770.94</v>
      </c>
      <c r="M192" s="35">
        <v>400183.06999999989</v>
      </c>
      <c r="N192" s="35">
        <v>328488.20999999979</v>
      </c>
    </row>
    <row r="193" spans="1:14" x14ac:dyDescent="0.2">
      <c r="A193" s="2" t="s">
        <v>12</v>
      </c>
      <c r="B193" s="35">
        <v>100129.40999999999</v>
      </c>
      <c r="C193" s="35">
        <v>82591.11</v>
      </c>
      <c r="D193" s="35">
        <v>178458.87999999998</v>
      </c>
      <c r="E193" s="35">
        <v>136504.89000000001</v>
      </c>
      <c r="F193" s="35">
        <v>134989.16</v>
      </c>
      <c r="G193" s="35">
        <v>133262.05000000002</v>
      </c>
      <c r="H193" s="35">
        <v>164110.35999999996</v>
      </c>
      <c r="I193" s="35">
        <v>138016.84999999998</v>
      </c>
      <c r="J193" s="35">
        <v>193490.22</v>
      </c>
      <c r="K193" s="35">
        <v>131824.90999999997</v>
      </c>
      <c r="L193" s="35">
        <v>114952.12000000002</v>
      </c>
      <c r="M193" s="35">
        <v>195330.80000000002</v>
      </c>
      <c r="N193" s="35">
        <v>168194.77</v>
      </c>
    </row>
    <row r="194" spans="1:14" x14ac:dyDescent="0.2">
      <c r="A194" s="2" t="s">
        <v>67</v>
      </c>
      <c r="B194" s="11">
        <v>1424609.8800000004</v>
      </c>
      <c r="C194" s="11">
        <v>1622244.929999999</v>
      </c>
      <c r="D194" s="11">
        <v>1944208.9899999993</v>
      </c>
      <c r="E194" s="11">
        <v>1917335.2899999996</v>
      </c>
      <c r="F194" s="11">
        <v>1939699.65</v>
      </c>
      <c r="G194" s="11">
        <v>1683760.51</v>
      </c>
      <c r="H194" s="11">
        <v>1854296.7000000002</v>
      </c>
      <c r="I194" s="11">
        <v>1626790.5799999996</v>
      </c>
      <c r="J194" s="11">
        <v>1939272.2</v>
      </c>
      <c r="K194" s="11">
        <v>1500984.1000000006</v>
      </c>
      <c r="L194" s="11">
        <v>1776194.2199999988</v>
      </c>
      <c r="M194" s="11">
        <v>2150407.7200000002</v>
      </c>
      <c r="N194" s="11">
        <v>2032362.2899999993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75"/>
  <sheetViews>
    <sheetView showGridLines="0" view="pageBreakPreview" zoomScale="70" zoomScaleNormal="100" zoomScaleSheetLayoutView="70" workbookViewId="0">
      <pane xSplit="1" ySplit="26" topLeftCell="B352" activePane="bottomRight" state="frozen"/>
      <selection activeCell="O22" sqref="O22:O23"/>
      <selection pane="topRight" activeCell="O22" sqref="O22:O23"/>
      <selection pane="bottomLeft" activeCell="O22" sqref="O22:O23"/>
      <selection pane="bottomRight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7" t="s">
        <v>162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ht="14.25" customHeight="1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hidden="1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hidden="1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hidden="1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hidden="1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hidden="1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hidden="1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hidden="1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hidden="1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hidden="1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ht="0.75" customHeight="1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hidden="1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hidden="1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hidden="1" x14ac:dyDescent="0.25">
      <c r="A25" s="9" t="s">
        <v>68</v>
      </c>
      <c r="B25" s="62">
        <v>3449885.5873053065</v>
      </c>
      <c r="C25" s="62">
        <v>4833616.5265232231</v>
      </c>
      <c r="D25" s="63">
        <v>3512909.8004819495</v>
      </c>
      <c r="E25" s="62">
        <v>3773680.5122797661</v>
      </c>
      <c r="F25" s="62">
        <v>2816606.6492741131</v>
      </c>
      <c r="G25" s="62">
        <v>2547416.999141193</v>
      </c>
      <c r="H25" s="62">
        <v>3042028.3758114851</v>
      </c>
      <c r="I25" s="62">
        <v>2192397.2707692306</v>
      </c>
      <c r="J25" s="62">
        <v>1758266.9976923077</v>
      </c>
      <c r="K25" s="63">
        <v>1863177.719230769</v>
      </c>
      <c r="L25" s="63">
        <v>1743212.0753846152</v>
      </c>
      <c r="M25" s="63">
        <f t="shared" si="0"/>
        <v>2035176.8569230773</v>
      </c>
      <c r="N25" s="63">
        <f t="shared" si="1"/>
        <v>2006433.125384615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3">
        <v>1976895.64</v>
      </c>
      <c r="C256" s="63">
        <v>2398403.13</v>
      </c>
      <c r="D256" s="63">
        <v>2453426.6999999997</v>
      </c>
      <c r="E256" s="63">
        <v>1745716.6900000002</v>
      </c>
      <c r="F256" s="63">
        <v>1728724.2199999997</v>
      </c>
      <c r="G256" s="63">
        <v>1100217.3900000001</v>
      </c>
      <c r="H256" s="63">
        <v>1253384.81</v>
      </c>
      <c r="I256" s="63">
        <v>1656899.1</v>
      </c>
      <c r="J256" s="63">
        <v>1726293.9100000001</v>
      </c>
      <c r="K256" s="63">
        <v>1461084.3400000003</v>
      </c>
      <c r="L256" s="63">
        <v>1831202.08</v>
      </c>
      <c r="M256" s="63">
        <v>1709469.3000000003</v>
      </c>
      <c r="N256" s="63">
        <v>1815753.6600000001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3">
        <v>1674459.3399999999</v>
      </c>
      <c r="C279" s="63">
        <v>1332503.1200000003</v>
      </c>
      <c r="D279" s="63">
        <v>1534174.3399999996</v>
      </c>
      <c r="E279" s="63">
        <v>1838159.4</v>
      </c>
      <c r="F279" s="63">
        <v>1749066.13</v>
      </c>
      <c r="G279" s="63">
        <v>1401638.12</v>
      </c>
      <c r="H279" s="63">
        <v>1684079.5699999998</v>
      </c>
      <c r="I279" s="63">
        <v>1932918.5899999994</v>
      </c>
      <c r="J279" s="63">
        <v>1731746.68</v>
      </c>
      <c r="K279" s="63">
        <v>1420964.1999999995</v>
      </c>
      <c r="L279" s="63">
        <v>1522309.9600000002</v>
      </c>
      <c r="M279" s="63">
        <v>4932055.6999999993</v>
      </c>
      <c r="N279" s="63">
        <v>1467235.2000000002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3">
        <v>1232270.2999999998</v>
      </c>
      <c r="C303" s="63">
        <v>4400900.2700000042</v>
      </c>
      <c r="D303" s="63">
        <v>1431678.6199999996</v>
      </c>
      <c r="E303" s="63">
        <v>1467460.7600000002</v>
      </c>
      <c r="F303" s="63">
        <v>1528313.4099999995</v>
      </c>
      <c r="G303" s="63">
        <v>2111445.0699999915</v>
      </c>
      <c r="H303" s="63">
        <v>1787749.7399999993</v>
      </c>
      <c r="I303" s="63">
        <v>1449503.3399999999</v>
      </c>
      <c r="J303" s="63">
        <v>1794841.9100000004</v>
      </c>
      <c r="K303" s="63">
        <v>1165181.6799999997</v>
      </c>
      <c r="L303" s="63">
        <v>1513254.2600000009</v>
      </c>
      <c r="M303" s="63">
        <v>1447953.6200000006</v>
      </c>
      <c r="N303" s="63">
        <v>1331204.0000000005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3">
        <v>1679342.92</v>
      </c>
      <c r="C327" s="63">
        <v>1048174.3800000001</v>
      </c>
      <c r="D327" s="63">
        <v>1393155.9800000004</v>
      </c>
      <c r="E327" s="63">
        <v>4916461.1900000032</v>
      </c>
      <c r="F327" s="63">
        <v>5225844.0699999956</v>
      </c>
      <c r="G327" s="63">
        <v>1673474.25</v>
      </c>
      <c r="H327" s="63">
        <v>1642032.5199999996</v>
      </c>
      <c r="I327" s="63">
        <v>1523639.35</v>
      </c>
      <c r="J327" s="63">
        <v>1697719.5299999998</v>
      </c>
      <c r="K327" s="63">
        <v>808159.92000000027</v>
      </c>
      <c r="L327" s="63">
        <v>1505232.3699999999</v>
      </c>
      <c r="M327" s="63">
        <v>1496334.0399999996</v>
      </c>
      <c r="N327" s="63">
        <v>1847728.6200000003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3">
        <v>1431512.59</v>
      </c>
      <c r="C351" s="63">
        <v>1341990.4899999995</v>
      </c>
      <c r="D351" s="63">
        <v>1844777.2299999995</v>
      </c>
      <c r="E351" s="63">
        <v>1881697.3499999999</v>
      </c>
      <c r="F351" s="63">
        <v>1499344.4499999997</v>
      </c>
      <c r="G351" s="63">
        <v>1839067.8300000008</v>
      </c>
      <c r="H351" s="63">
        <v>1439261.89</v>
      </c>
      <c r="I351" s="63">
        <v>1664356.9300000004</v>
      </c>
      <c r="J351" s="63">
        <v>3761559.9899999979</v>
      </c>
      <c r="K351" s="63">
        <v>1837587.9600000007</v>
      </c>
      <c r="L351" s="63">
        <v>3792330.46</v>
      </c>
      <c r="M351" s="63">
        <v>2228155.0099999979</v>
      </c>
      <c r="N351" s="63">
        <v>1521988.4499999995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40.620000000000005</v>
      </c>
      <c r="C353" s="35">
        <v>4.72</v>
      </c>
      <c r="D353" s="35">
        <v>46.39</v>
      </c>
      <c r="E353" s="35">
        <v>1167.58</v>
      </c>
      <c r="F353" s="35">
        <v>176.72</v>
      </c>
      <c r="G353" s="35">
        <v>1647.23</v>
      </c>
      <c r="H353" s="35">
        <v>0</v>
      </c>
      <c r="I353" s="35">
        <v>162.69999999999999</v>
      </c>
      <c r="J353" s="35">
        <v>597.95000000000005</v>
      </c>
      <c r="K353" s="35">
        <v>334.92</v>
      </c>
      <c r="L353" s="35">
        <v>76.59</v>
      </c>
      <c r="M353" s="35">
        <v>1536.17</v>
      </c>
      <c r="N353" s="35">
        <v>141.82</v>
      </c>
    </row>
    <row r="354" spans="1:14" x14ac:dyDescent="0.2">
      <c r="A354" s="5" t="s">
        <v>48</v>
      </c>
      <c r="B354" s="35">
        <v>5068.4399999999996</v>
      </c>
      <c r="C354" s="35">
        <v>1638.67</v>
      </c>
      <c r="D354" s="35">
        <v>10230.219999999999</v>
      </c>
      <c r="E354" s="35">
        <v>21571.969999999998</v>
      </c>
      <c r="F354" s="35">
        <v>26724.949999999997</v>
      </c>
      <c r="G354" s="35">
        <v>25634.49</v>
      </c>
      <c r="H354" s="35">
        <v>30010.12</v>
      </c>
      <c r="I354" s="35">
        <v>10170.139999999998</v>
      </c>
      <c r="J354" s="35">
        <v>19938.540000000005</v>
      </c>
      <c r="K354" s="35">
        <v>5363.8099999999986</v>
      </c>
      <c r="L354" s="35">
        <v>12035.39</v>
      </c>
      <c r="M354" s="35">
        <v>4325.2599999999993</v>
      </c>
      <c r="N354" s="35">
        <v>10648.92</v>
      </c>
    </row>
    <row r="355" spans="1:14" x14ac:dyDescent="0.2">
      <c r="A355" s="5" t="s">
        <v>49</v>
      </c>
      <c r="B355" s="35">
        <v>388.79</v>
      </c>
      <c r="C355" s="35">
        <v>6.76</v>
      </c>
      <c r="D355" s="35">
        <v>0</v>
      </c>
      <c r="E355" s="35">
        <v>351.18</v>
      </c>
      <c r="F355" s="35">
        <v>71.240000000000009</v>
      </c>
      <c r="G355" s="35">
        <v>36.590000000000003</v>
      </c>
      <c r="H355" s="35">
        <v>0</v>
      </c>
      <c r="I355" s="35">
        <v>533.36</v>
      </c>
      <c r="J355" s="35">
        <v>21.68</v>
      </c>
      <c r="K355" s="35">
        <v>255.67999999999998</v>
      </c>
      <c r="L355" s="35">
        <v>35.699999999999996</v>
      </c>
      <c r="M355" s="35">
        <v>0</v>
      </c>
      <c r="N355" s="35">
        <v>0.73000000000000009</v>
      </c>
    </row>
    <row r="356" spans="1:14" x14ac:dyDescent="0.2">
      <c r="A356" s="5" t="s">
        <v>231</v>
      </c>
      <c r="B356" s="35">
        <v>18208.369999999995</v>
      </c>
      <c r="C356" s="35">
        <v>15268.910000000002</v>
      </c>
      <c r="D356" s="35">
        <v>12308.420000000002</v>
      </c>
      <c r="E356" s="35">
        <v>49341.22</v>
      </c>
      <c r="F356" s="35">
        <v>6559.1699999999992</v>
      </c>
      <c r="G356" s="35">
        <v>14479.69</v>
      </c>
      <c r="H356" s="35">
        <v>32577.179999999993</v>
      </c>
      <c r="I356" s="35">
        <v>51527.219999999994</v>
      </c>
      <c r="J356" s="35">
        <v>51597.81</v>
      </c>
      <c r="K356" s="35">
        <v>13278.979999999998</v>
      </c>
      <c r="L356" s="35">
        <v>20550.709999999995</v>
      </c>
      <c r="M356" s="35">
        <v>59535.159999999989</v>
      </c>
      <c r="N356" s="35">
        <v>48245.86</v>
      </c>
    </row>
    <row r="357" spans="1:14" x14ac:dyDescent="0.2">
      <c r="A357" s="5" t="s">
        <v>50</v>
      </c>
      <c r="B357" s="35">
        <v>286815.52999999956</v>
      </c>
      <c r="C357" s="35">
        <v>390747.17999999988</v>
      </c>
      <c r="D357" s="35">
        <v>347319.46000000008</v>
      </c>
      <c r="E357" s="35">
        <v>311938.34999999998</v>
      </c>
      <c r="F357" s="35">
        <v>377978.01999999961</v>
      </c>
      <c r="G357" s="35">
        <v>254312.19000000018</v>
      </c>
      <c r="H357" s="35">
        <v>334970.87</v>
      </c>
      <c r="I357" s="35">
        <v>280263.40999999974</v>
      </c>
      <c r="J357" s="35">
        <v>512004.79999999993</v>
      </c>
      <c r="K357" s="35">
        <v>223071.43</v>
      </c>
      <c r="L357" s="35">
        <v>402607.01000000024</v>
      </c>
      <c r="M357" s="35">
        <v>306007.74999999959</v>
      </c>
      <c r="N357" s="35">
        <v>343570.86000000016</v>
      </c>
    </row>
    <row r="358" spans="1:14" x14ac:dyDescent="0.2">
      <c r="A358" s="5" t="s">
        <v>51</v>
      </c>
      <c r="B358" s="35">
        <v>3154.01</v>
      </c>
      <c r="C358" s="35">
        <v>815.34</v>
      </c>
      <c r="D358" s="35">
        <v>450.88</v>
      </c>
      <c r="E358" s="35">
        <v>4835.45</v>
      </c>
      <c r="F358" s="35">
        <v>858.44</v>
      </c>
      <c r="G358" s="35">
        <v>442.59000000000003</v>
      </c>
      <c r="H358" s="35">
        <v>1204.6600000000001</v>
      </c>
      <c r="I358" s="35">
        <v>296.61</v>
      </c>
      <c r="J358" s="35">
        <v>494.79</v>
      </c>
      <c r="K358" s="35">
        <v>1631.6599999999999</v>
      </c>
      <c r="L358" s="35">
        <v>2944.69</v>
      </c>
      <c r="M358" s="35">
        <v>38209.75</v>
      </c>
      <c r="N358" s="35">
        <v>0</v>
      </c>
    </row>
    <row r="359" spans="1:14" x14ac:dyDescent="0.2">
      <c r="A359" s="5" t="s">
        <v>52</v>
      </c>
      <c r="B359" s="35">
        <v>306440.13999999972</v>
      </c>
      <c r="C359" s="35">
        <v>423782.91999999969</v>
      </c>
      <c r="D359" s="35">
        <v>450997.98999999993</v>
      </c>
      <c r="E359" s="35">
        <v>427315.61</v>
      </c>
      <c r="F359" s="35">
        <v>361083.97000000003</v>
      </c>
      <c r="G359" s="35">
        <v>344579.45999999967</v>
      </c>
      <c r="H359" s="35">
        <v>371039.36000000004</v>
      </c>
      <c r="I359" s="35">
        <v>315768.74000000022</v>
      </c>
      <c r="J359" s="35">
        <v>420764.48999999941</v>
      </c>
      <c r="K359" s="35">
        <v>391069.37999999995</v>
      </c>
      <c r="L359" s="35">
        <v>377357.02999999968</v>
      </c>
      <c r="M359" s="35">
        <v>383495.37999999995</v>
      </c>
      <c r="N359" s="35">
        <v>489208.68000000017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60.81</v>
      </c>
      <c r="F360" s="35">
        <v>261.86</v>
      </c>
      <c r="G360" s="35">
        <v>0</v>
      </c>
      <c r="H360" s="35">
        <v>0</v>
      </c>
      <c r="I360" s="35">
        <v>0</v>
      </c>
      <c r="J360" s="35">
        <v>0</v>
      </c>
      <c r="K360" s="35">
        <v>167.65</v>
      </c>
      <c r="L360" s="35">
        <v>6303.5</v>
      </c>
      <c r="M360" s="35">
        <v>2284.71</v>
      </c>
      <c r="N360" s="35">
        <v>243.58</v>
      </c>
    </row>
    <row r="361" spans="1:14" x14ac:dyDescent="0.2">
      <c r="A361" s="5" t="s">
        <v>54</v>
      </c>
      <c r="B361" s="35">
        <v>1409.13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136.71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2061</v>
      </c>
      <c r="C362" s="35">
        <v>2733.6900000000005</v>
      </c>
      <c r="D362" s="35">
        <v>1292.75</v>
      </c>
      <c r="E362" s="35">
        <v>334.74</v>
      </c>
      <c r="F362" s="35">
        <v>845.68000000000006</v>
      </c>
      <c r="G362" s="35">
        <v>2165.29</v>
      </c>
      <c r="H362" s="35">
        <v>4521.1100000000006</v>
      </c>
      <c r="I362" s="35">
        <v>1465.49</v>
      </c>
      <c r="J362" s="35">
        <v>4004.24</v>
      </c>
      <c r="K362" s="35">
        <v>5739.6799999999994</v>
      </c>
      <c r="L362" s="35">
        <v>976.97</v>
      </c>
      <c r="M362" s="35">
        <v>1920.16</v>
      </c>
      <c r="N362" s="35">
        <v>2480.2199999999998</v>
      </c>
    </row>
    <row r="363" spans="1:14" x14ac:dyDescent="0.2">
      <c r="A363" s="5" t="s">
        <v>56</v>
      </c>
      <c r="B363" s="35">
        <v>1322.0700000000002</v>
      </c>
      <c r="C363" s="35">
        <v>2559.0200000000004</v>
      </c>
      <c r="D363" s="35">
        <v>4426.75</v>
      </c>
      <c r="E363" s="35">
        <v>2075.5700000000002</v>
      </c>
      <c r="F363" s="35">
        <v>2548.14</v>
      </c>
      <c r="G363" s="35">
        <v>881.40000000000009</v>
      </c>
      <c r="H363" s="35">
        <v>310.13000000000005</v>
      </c>
      <c r="I363" s="35">
        <v>1502.2</v>
      </c>
      <c r="J363" s="35">
        <v>2953.83</v>
      </c>
      <c r="K363" s="35">
        <v>346.65</v>
      </c>
      <c r="L363" s="35">
        <v>9155.2100000000009</v>
      </c>
      <c r="M363" s="35">
        <v>1756.17</v>
      </c>
      <c r="N363" s="35">
        <v>1040.6499999999999</v>
      </c>
    </row>
    <row r="364" spans="1:14" x14ac:dyDescent="0.2">
      <c r="A364" s="5" t="s">
        <v>46</v>
      </c>
      <c r="B364" s="35">
        <v>39648.090000000004</v>
      </c>
      <c r="C364" s="35">
        <v>34574.040000000008</v>
      </c>
      <c r="D364" s="35">
        <v>75225.150000000023</v>
      </c>
      <c r="E364" s="35">
        <v>20861.609999999997</v>
      </c>
      <c r="F364" s="35">
        <v>14457.830000000002</v>
      </c>
      <c r="G364" s="35">
        <v>22827.4</v>
      </c>
      <c r="H364" s="35">
        <v>73475.189999999973</v>
      </c>
      <c r="I364" s="35">
        <v>27247.339999999993</v>
      </c>
      <c r="J364" s="35">
        <v>42364.390000000007</v>
      </c>
      <c r="K364" s="35">
        <v>15892.8</v>
      </c>
      <c r="L364" s="35">
        <v>19426.810000000005</v>
      </c>
      <c r="M364" s="35">
        <v>19825.030000000002</v>
      </c>
      <c r="N364" s="35">
        <v>29874.340000000004</v>
      </c>
    </row>
    <row r="365" spans="1:14" x14ac:dyDescent="0.2">
      <c r="A365" s="5" t="s">
        <v>57</v>
      </c>
      <c r="B365" s="35">
        <v>173485.42000000004</v>
      </c>
      <c r="C365" s="35">
        <v>109923.21999999996</v>
      </c>
      <c r="D365" s="35">
        <v>226754.14</v>
      </c>
      <c r="E365" s="35">
        <v>211632.42999999993</v>
      </c>
      <c r="F365" s="35">
        <v>236022.24000000008</v>
      </c>
      <c r="G365" s="35">
        <v>236471.74000000002</v>
      </c>
      <c r="H365" s="35">
        <v>232768.24000000005</v>
      </c>
      <c r="I365" s="35">
        <v>256734.80999999988</v>
      </c>
      <c r="J365" s="35">
        <v>237782.9</v>
      </c>
      <c r="K365" s="35">
        <v>118592.67999999998</v>
      </c>
      <c r="L365" s="35">
        <v>203113.30000000005</v>
      </c>
      <c r="M365" s="35">
        <v>258254.91000000015</v>
      </c>
      <c r="N365" s="35">
        <v>321834.89999999997</v>
      </c>
    </row>
    <row r="366" spans="1:14" x14ac:dyDescent="0.2">
      <c r="A366" s="5" t="s">
        <v>58</v>
      </c>
      <c r="B366" s="35">
        <v>176624.87999999986</v>
      </c>
      <c r="C366" s="35">
        <v>199526.73000000004</v>
      </c>
      <c r="D366" s="35">
        <v>255658.86999999994</v>
      </c>
      <c r="E366" s="35">
        <v>249000.55999999997</v>
      </c>
      <c r="F366" s="35">
        <v>212131.32999999984</v>
      </c>
      <c r="G366" s="35">
        <v>214017.22000000009</v>
      </c>
      <c r="H366" s="35">
        <v>260220.11000000002</v>
      </c>
      <c r="I366" s="35">
        <v>193082.7900000001</v>
      </c>
      <c r="J366" s="35">
        <v>232282.57000000009</v>
      </c>
      <c r="K366" s="35">
        <v>198478.5399999998</v>
      </c>
      <c r="L366" s="35">
        <v>206925.9899999999</v>
      </c>
      <c r="M366" s="35">
        <v>178230.81000000003</v>
      </c>
      <c r="N366" s="35">
        <v>194142.66000000015</v>
      </c>
    </row>
    <row r="367" spans="1:14" x14ac:dyDescent="0.2">
      <c r="A367" s="5" t="s">
        <v>59</v>
      </c>
      <c r="B367" s="35">
        <v>297721.90000000002</v>
      </c>
      <c r="C367" s="35">
        <v>320300.57999999973</v>
      </c>
      <c r="D367" s="35">
        <v>435408.87999999995</v>
      </c>
      <c r="E367" s="35">
        <v>510756.99999999994</v>
      </c>
      <c r="F367" s="35">
        <v>367928.11999999994</v>
      </c>
      <c r="G367" s="35">
        <v>488596.85999999981</v>
      </c>
      <c r="H367" s="35">
        <v>380715.42000000016</v>
      </c>
      <c r="I367" s="35">
        <v>271105.38000000018</v>
      </c>
      <c r="J367" s="35">
        <v>269771.89999999985</v>
      </c>
      <c r="K367" s="35">
        <v>290752.25999999978</v>
      </c>
      <c r="L367" s="35">
        <v>221831.43000000023</v>
      </c>
      <c r="M367" s="35">
        <v>295769.83999999997</v>
      </c>
      <c r="N367" s="35">
        <v>386041.61999999994</v>
      </c>
    </row>
    <row r="368" spans="1:14" x14ac:dyDescent="0.2">
      <c r="A368" s="5" t="s">
        <v>60</v>
      </c>
      <c r="B368" s="35">
        <v>292.64999999999998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60724.600000000006</v>
      </c>
      <c r="C369" s="35">
        <v>44036.639999999999</v>
      </c>
      <c r="D369" s="35">
        <v>51268.800000000003</v>
      </c>
      <c r="E369" s="35">
        <v>57816.870000000039</v>
      </c>
      <c r="F369" s="35">
        <v>42339.180000000015</v>
      </c>
      <c r="G369" s="35">
        <v>27954.179999999997</v>
      </c>
      <c r="H369" s="35">
        <v>36096.410000000011</v>
      </c>
      <c r="I369" s="35">
        <v>48091.039999999964</v>
      </c>
      <c r="J369" s="35">
        <v>39944.370000000003</v>
      </c>
      <c r="K369" s="35">
        <v>36999.319999999985</v>
      </c>
      <c r="L369" s="35">
        <v>38225.449999999997</v>
      </c>
      <c r="M369" s="35">
        <v>45044.629999999946</v>
      </c>
      <c r="N369" s="35">
        <v>94594.660000000047</v>
      </c>
    </row>
    <row r="370" spans="1:14" x14ac:dyDescent="0.2">
      <c r="A370" s="5" t="s">
        <v>61</v>
      </c>
      <c r="B370" s="35">
        <v>40370.889999999992</v>
      </c>
      <c r="C370" s="35">
        <v>62189.180000000008</v>
      </c>
      <c r="D370" s="35">
        <v>45530.07</v>
      </c>
      <c r="E370" s="35">
        <v>29560.250000000007</v>
      </c>
      <c r="F370" s="35">
        <v>109752.8700000001</v>
      </c>
      <c r="G370" s="35">
        <v>34498.37999999999</v>
      </c>
      <c r="H370" s="35">
        <v>64672.590000000004</v>
      </c>
      <c r="I370" s="35">
        <v>133474.73000000001</v>
      </c>
      <c r="J370" s="35">
        <v>59172.149999999987</v>
      </c>
      <c r="K370" s="35">
        <v>17077.100000000002</v>
      </c>
      <c r="L370" s="35">
        <v>244326.63999999998</v>
      </c>
      <c r="M370" s="35">
        <v>151012.51</v>
      </c>
      <c r="N370" s="35">
        <v>85640.650000000009</v>
      </c>
    </row>
    <row r="371" spans="1:14" x14ac:dyDescent="0.2">
      <c r="A371" s="5" t="s">
        <v>62</v>
      </c>
      <c r="B371" s="35">
        <v>0</v>
      </c>
      <c r="C371" s="35">
        <v>12.22</v>
      </c>
      <c r="D371" s="35">
        <v>30.380000000000003</v>
      </c>
      <c r="E371" s="35">
        <v>3946.29</v>
      </c>
      <c r="F371" s="35">
        <v>2219.0300000000002</v>
      </c>
      <c r="G371" s="35">
        <v>176.29</v>
      </c>
      <c r="H371" s="35">
        <v>1444.3</v>
      </c>
      <c r="I371" s="35">
        <v>16173.41</v>
      </c>
      <c r="J371" s="35">
        <v>2484.4699999999998</v>
      </c>
      <c r="K371" s="35">
        <v>0</v>
      </c>
      <c r="L371" s="35">
        <v>0</v>
      </c>
      <c r="M371" s="35">
        <v>193.73000000000002</v>
      </c>
      <c r="N371" s="35">
        <v>260.64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10833.35</v>
      </c>
      <c r="C373" s="35">
        <v>14064.659999999998</v>
      </c>
      <c r="D373" s="35">
        <v>17647.25</v>
      </c>
      <c r="E373" s="35">
        <v>14396.84</v>
      </c>
      <c r="F373" s="35">
        <v>25008.220000000005</v>
      </c>
      <c r="G373" s="35">
        <v>14510.68</v>
      </c>
      <c r="H373" s="35">
        <v>29830.139999999989</v>
      </c>
      <c r="I373" s="35">
        <v>16192.079999999998</v>
      </c>
      <c r="J373" s="35">
        <v>29406.210000000003</v>
      </c>
      <c r="K373" s="35">
        <v>23052.519999999993</v>
      </c>
      <c r="L373" s="35">
        <v>7510.72</v>
      </c>
      <c r="M373" s="35">
        <v>31022.760000000006</v>
      </c>
      <c r="N373" s="35">
        <v>12162.920000000002</v>
      </c>
    </row>
    <row r="374" spans="1:14" x14ac:dyDescent="0.2">
      <c r="A374" s="5" t="s">
        <v>65</v>
      </c>
      <c r="B374" s="35">
        <v>0</v>
      </c>
      <c r="C374" s="35">
        <v>60.45</v>
      </c>
      <c r="D374" s="35">
        <v>9569.7799999999988</v>
      </c>
      <c r="E374" s="35">
        <v>370.96000000000004</v>
      </c>
      <c r="F374" s="35">
        <v>1079.5999999999997</v>
      </c>
      <c r="G374" s="35">
        <v>528.82999999999993</v>
      </c>
      <c r="H374" s="35">
        <v>440.87</v>
      </c>
      <c r="I374" s="35">
        <v>2862.4199999999996</v>
      </c>
      <c r="J374" s="35">
        <v>13685.110000000004</v>
      </c>
      <c r="K374" s="35">
        <v>158879.03999999998</v>
      </c>
      <c r="L374" s="35">
        <v>2791.08</v>
      </c>
      <c r="M374" s="35">
        <v>371982.99000000005</v>
      </c>
      <c r="N374" s="35">
        <v>12228.580000000002</v>
      </c>
    </row>
    <row r="375" spans="1:14" x14ac:dyDescent="0.2">
      <c r="A375" s="9" t="s">
        <v>68</v>
      </c>
      <c r="B375" s="63">
        <v>1424609.8799999992</v>
      </c>
      <c r="C375" s="63">
        <v>1622244.929999999</v>
      </c>
      <c r="D375" s="63">
        <v>1944208.99</v>
      </c>
      <c r="E375" s="63">
        <v>1917335.2900000003</v>
      </c>
      <c r="F375" s="63">
        <v>1939699.6499999997</v>
      </c>
      <c r="G375" s="63">
        <v>1683760.5099999998</v>
      </c>
      <c r="H375" s="63">
        <v>1854296.7000000002</v>
      </c>
      <c r="I375" s="63">
        <v>1626790.5799999998</v>
      </c>
      <c r="J375" s="63">
        <v>1939272.1999999993</v>
      </c>
      <c r="K375" s="63">
        <v>1500984.0999999999</v>
      </c>
      <c r="L375" s="63">
        <v>1776194.22</v>
      </c>
      <c r="M375" s="63">
        <v>2150407.7199999997</v>
      </c>
      <c r="N375" s="63">
        <v>2032362.2900000003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6" fitToHeight="2" orientation="portrait" r:id="rId1"/>
  <headerFooter scaleWithDoc="0">
    <oddFooter>&amp;C&amp;10Page &amp;P</oddFooter>
  </headerFooter>
  <rowBreaks count="1" manualBreakCount="1">
    <brk id="141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75"/>
  <sheetViews>
    <sheetView showGridLines="0" view="pageBreakPreview" zoomScale="70" zoomScaleNormal="100" zoomScaleSheetLayoutView="70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ht="13.5" customHeight="1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hidden="1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hidden="1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hidden="1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hidden="1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hidden="1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hidden="1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hidden="1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hidden="1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hidden="1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hidden="1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hidden="1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hidden="1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hidden="1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hidden="1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hidden="1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hidden="1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hidden="1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hidden="1" x14ac:dyDescent="0.25">
      <c r="A25" s="9" t="s">
        <v>68</v>
      </c>
      <c r="B25" s="62">
        <v>138946.88221529633</v>
      </c>
      <c r="C25" s="62">
        <v>156057.86347263528</v>
      </c>
      <c r="D25" s="63">
        <v>145593.37346790126</v>
      </c>
      <c r="E25" s="62">
        <v>183043.49271679274</v>
      </c>
      <c r="F25" s="62">
        <v>134547.08405667657</v>
      </c>
      <c r="G25" s="62">
        <v>122391.27900901357</v>
      </c>
      <c r="H25" s="62">
        <v>132691.93248863681</v>
      </c>
      <c r="I25" s="62">
        <v>84327.319230769237</v>
      </c>
      <c r="J25" s="62">
        <v>128419.00076923077</v>
      </c>
      <c r="K25" s="63">
        <v>79786.156153846081</v>
      </c>
      <c r="L25" s="63">
        <v>72632.879230769206</v>
      </c>
      <c r="M25" s="63">
        <f t="shared" si="0"/>
        <v>77602.536923076914</v>
      </c>
      <c r="N25" s="63">
        <f t="shared" si="1"/>
        <v>98362.87923076922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110347</v>
      </c>
      <c r="C256" s="63">
        <v>67225.459999999992</v>
      </c>
      <c r="D256" s="63">
        <v>79569.480000000025</v>
      </c>
      <c r="E256" s="63">
        <v>77436.479999999996</v>
      </c>
      <c r="F256" s="63">
        <v>72310.739999999991</v>
      </c>
      <c r="G256" s="63">
        <v>42413.439999999995</v>
      </c>
      <c r="H256" s="63">
        <v>55837.53</v>
      </c>
      <c r="I256" s="63">
        <v>54025.9</v>
      </c>
      <c r="J256" s="63">
        <v>53580.810000000005</v>
      </c>
      <c r="K256" s="63">
        <v>62173.570000000007</v>
      </c>
      <c r="L256" s="63">
        <v>302505.67000000004</v>
      </c>
      <c r="M256" s="63">
        <v>431134.93000000011</v>
      </c>
      <c r="N256" s="63">
        <v>260885.99999999997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3">
        <v>119799.18</v>
      </c>
      <c r="C279" s="63">
        <v>75107.510000000009</v>
      </c>
      <c r="D279" s="63">
        <v>57989.999999999993</v>
      </c>
      <c r="E279" s="63">
        <v>74767.649999999994</v>
      </c>
      <c r="F279" s="63">
        <v>67203.059999999983</v>
      </c>
      <c r="G279" s="63">
        <v>67388.37999999999</v>
      </c>
      <c r="H279" s="63">
        <v>63958.27</v>
      </c>
      <c r="I279" s="63">
        <v>77134.45</v>
      </c>
      <c r="J279" s="63">
        <v>45080.19</v>
      </c>
      <c r="K279" s="63">
        <v>37490.499999999993</v>
      </c>
      <c r="L279" s="63">
        <v>68487.55</v>
      </c>
      <c r="M279" s="63">
        <v>218048.14999999927</v>
      </c>
      <c r="N279" s="63">
        <v>64765.14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45327.009999999995</v>
      </c>
      <c r="C303" s="63">
        <v>208135.81999999957</v>
      </c>
      <c r="D303" s="63">
        <v>63925.1</v>
      </c>
      <c r="E303" s="63">
        <v>51330.990000000005</v>
      </c>
      <c r="F303" s="63">
        <v>72888.72</v>
      </c>
      <c r="G303" s="63">
        <v>58094.330000000009</v>
      </c>
      <c r="H303" s="63">
        <v>58567</v>
      </c>
      <c r="I303" s="63">
        <v>67313.88</v>
      </c>
      <c r="J303" s="63">
        <v>84782.65</v>
      </c>
      <c r="K303" s="63">
        <v>68022.549999999988</v>
      </c>
      <c r="L303" s="63">
        <v>57658.819999999992</v>
      </c>
      <c r="M303" s="63">
        <v>45993.78</v>
      </c>
      <c r="N303" s="63">
        <v>62186.779999999992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3">
        <v>61358.890000000007</v>
      </c>
      <c r="C327" s="63">
        <v>55696.750000000015</v>
      </c>
      <c r="D327" s="63">
        <v>55966.069999999992</v>
      </c>
      <c r="E327" s="63">
        <v>160701.02999999997</v>
      </c>
      <c r="F327" s="63">
        <v>164907.09999999998</v>
      </c>
      <c r="G327" s="63">
        <v>53298.909999999996</v>
      </c>
      <c r="H327" s="63">
        <v>58576.5</v>
      </c>
      <c r="I327" s="63">
        <v>91298.95</v>
      </c>
      <c r="J327" s="63">
        <v>52639.830000000009</v>
      </c>
      <c r="K327" s="63">
        <v>34030.999999999993</v>
      </c>
      <c r="L327" s="63">
        <v>64625.570000000007</v>
      </c>
      <c r="M327" s="63">
        <v>81909.81</v>
      </c>
      <c r="N327" s="63">
        <v>73822.569999999992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3">
        <v>91229.31</v>
      </c>
      <c r="C351" s="63">
        <v>48900.479999999996</v>
      </c>
      <c r="D351" s="63">
        <v>136775.6</v>
      </c>
      <c r="E351" s="63">
        <v>77301.23000000001</v>
      </c>
      <c r="F351" s="63">
        <v>74957.679999999978</v>
      </c>
      <c r="G351" s="63">
        <v>121473.42000000001</v>
      </c>
      <c r="H351" s="63">
        <v>86048.4</v>
      </c>
      <c r="I351" s="63">
        <v>98321.88</v>
      </c>
      <c r="J351" s="63">
        <v>83265.260000000009</v>
      </c>
      <c r="K351" s="63">
        <v>65982.960000000006</v>
      </c>
      <c r="L351" s="63">
        <v>179192.19</v>
      </c>
      <c r="M351" s="63">
        <v>114268.95</v>
      </c>
      <c r="N351" s="63">
        <v>101000.06999999999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3239.26</v>
      </c>
      <c r="C356" s="35">
        <v>666.63</v>
      </c>
      <c r="D356" s="35">
        <v>3297.65</v>
      </c>
      <c r="E356" s="35">
        <v>504.07</v>
      </c>
      <c r="F356" s="35">
        <v>79.900000000000006</v>
      </c>
      <c r="G356" s="35">
        <v>6392.14</v>
      </c>
      <c r="H356" s="35">
        <v>1779.52</v>
      </c>
      <c r="I356" s="35">
        <v>434.52</v>
      </c>
      <c r="J356" s="35">
        <v>1482.9</v>
      </c>
      <c r="K356" s="35">
        <v>1904.17</v>
      </c>
      <c r="L356" s="35">
        <v>891.64</v>
      </c>
      <c r="M356" s="35">
        <v>637.69000000000005</v>
      </c>
      <c r="N356" s="35">
        <v>836.28</v>
      </c>
    </row>
    <row r="357" spans="1:14" x14ac:dyDescent="0.2">
      <c r="A357" s="5" t="s">
        <v>50</v>
      </c>
      <c r="B357" s="35">
        <v>11875.61</v>
      </c>
      <c r="C357" s="35">
        <v>21602.34</v>
      </c>
      <c r="D357" s="35">
        <v>10242.86</v>
      </c>
      <c r="E357" s="35">
        <v>4148.01</v>
      </c>
      <c r="F357" s="35">
        <v>7953.18</v>
      </c>
      <c r="G357" s="35">
        <v>11555.8</v>
      </c>
      <c r="H357" s="35">
        <v>7789.28</v>
      </c>
      <c r="I357" s="35">
        <v>13478.24</v>
      </c>
      <c r="J357" s="35">
        <v>21459.73</v>
      </c>
      <c r="K357" s="35">
        <v>1979.01</v>
      </c>
      <c r="L357" s="35">
        <v>12261.14</v>
      </c>
      <c r="M357" s="35">
        <v>12383.99</v>
      </c>
      <c r="N357" s="35">
        <v>11789.89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1067.6500000000001</v>
      </c>
      <c r="I358" s="35">
        <v>0</v>
      </c>
      <c r="J358" s="35">
        <v>0</v>
      </c>
      <c r="K358" s="35">
        <v>0</v>
      </c>
      <c r="L358" s="35">
        <v>0</v>
      </c>
      <c r="M358" s="35">
        <v>110.68</v>
      </c>
      <c r="N358" s="35">
        <v>0</v>
      </c>
    </row>
    <row r="359" spans="1:14" x14ac:dyDescent="0.2">
      <c r="A359" s="5" t="s">
        <v>52</v>
      </c>
      <c r="B359" s="35">
        <v>29678.959999999999</v>
      </c>
      <c r="C359" s="35">
        <v>27508.14</v>
      </c>
      <c r="D359" s="35">
        <v>26823.82</v>
      </c>
      <c r="E359" s="35">
        <v>18231.8</v>
      </c>
      <c r="F359" s="35">
        <v>45025.36</v>
      </c>
      <c r="G359" s="35">
        <v>29381.72</v>
      </c>
      <c r="H359" s="35">
        <v>34412.17</v>
      </c>
      <c r="I359" s="35">
        <v>12541.72</v>
      </c>
      <c r="J359" s="35">
        <v>30677.08</v>
      </c>
      <c r="K359" s="35">
        <v>13440.01</v>
      </c>
      <c r="L359" s="35">
        <v>16548.59</v>
      </c>
      <c r="M359" s="35">
        <v>20055.41</v>
      </c>
      <c r="N359" s="35">
        <v>25670.400000000001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6000.52</v>
      </c>
      <c r="M360" s="35">
        <v>38.97</v>
      </c>
      <c r="N360" s="35">
        <v>0</v>
      </c>
    </row>
    <row r="361" spans="1:14" x14ac:dyDescent="0.2">
      <c r="A361" s="5" t="s">
        <v>54</v>
      </c>
      <c r="B361" s="35">
        <v>1409.13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315.02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159.18</v>
      </c>
    </row>
    <row r="363" spans="1:14" x14ac:dyDescent="0.2">
      <c r="A363" s="5" t="s">
        <v>56</v>
      </c>
      <c r="B363" s="35">
        <v>0</v>
      </c>
      <c r="C363" s="35">
        <v>394</v>
      </c>
      <c r="D363" s="35">
        <v>1721.34</v>
      </c>
      <c r="E363" s="35">
        <v>497.17</v>
      </c>
      <c r="F363" s="35">
        <v>0</v>
      </c>
      <c r="G363" s="35">
        <v>0</v>
      </c>
      <c r="H363" s="35">
        <v>0</v>
      </c>
      <c r="I363" s="35">
        <v>0</v>
      </c>
      <c r="J363" s="35">
        <v>625.9</v>
      </c>
      <c r="K363" s="35">
        <v>0</v>
      </c>
      <c r="L363" s="35">
        <v>49.17</v>
      </c>
      <c r="M363" s="35">
        <v>673.53</v>
      </c>
      <c r="N363" s="35">
        <v>78.45</v>
      </c>
    </row>
    <row r="364" spans="1:14" x14ac:dyDescent="0.2">
      <c r="A364" s="5" t="s">
        <v>46</v>
      </c>
      <c r="B364" s="35">
        <v>461.65</v>
      </c>
      <c r="C364" s="35">
        <v>985.51</v>
      </c>
      <c r="D364" s="35">
        <v>2094.62</v>
      </c>
      <c r="E364" s="35">
        <v>1401.9</v>
      </c>
      <c r="F364" s="35">
        <v>126.14</v>
      </c>
      <c r="G364" s="35">
        <v>980.34</v>
      </c>
      <c r="H364" s="35">
        <v>651.29</v>
      </c>
      <c r="I364" s="35">
        <v>1008.48</v>
      </c>
      <c r="J364" s="35">
        <v>10963.32</v>
      </c>
      <c r="K364" s="35">
        <v>1720.44</v>
      </c>
      <c r="L364" s="35">
        <v>0</v>
      </c>
      <c r="M364" s="35">
        <v>1534.06</v>
      </c>
      <c r="N364" s="35">
        <v>1214.1199999999999</v>
      </c>
    </row>
    <row r="365" spans="1:14" x14ac:dyDescent="0.2">
      <c r="A365" s="5" t="s">
        <v>57</v>
      </c>
      <c r="B365" s="35">
        <v>7039.56</v>
      </c>
      <c r="C365" s="35">
        <v>11672.62</v>
      </c>
      <c r="D365" s="35">
        <v>8140</v>
      </c>
      <c r="E365" s="35">
        <v>1777.91</v>
      </c>
      <c r="F365" s="35">
        <v>3643.18</v>
      </c>
      <c r="G365" s="35">
        <v>454.52</v>
      </c>
      <c r="H365" s="35">
        <v>12451.09</v>
      </c>
      <c r="I365" s="35">
        <v>524.54</v>
      </c>
      <c r="J365" s="35">
        <v>749.81</v>
      </c>
      <c r="K365" s="35">
        <v>1067.8699999999999</v>
      </c>
      <c r="L365" s="35">
        <v>2183.1</v>
      </c>
      <c r="M365" s="35">
        <v>20615.73</v>
      </c>
      <c r="N365" s="35">
        <v>14476.63</v>
      </c>
    </row>
    <row r="366" spans="1:14" x14ac:dyDescent="0.2">
      <c r="A366" s="5" t="s">
        <v>58</v>
      </c>
      <c r="B366" s="35">
        <v>10440.68</v>
      </c>
      <c r="C366" s="35">
        <v>4707.91</v>
      </c>
      <c r="D366" s="35">
        <v>9152.89</v>
      </c>
      <c r="E366" s="35">
        <v>10027.77</v>
      </c>
      <c r="F366" s="35">
        <v>15219.8</v>
      </c>
      <c r="G366" s="35">
        <v>13881.96</v>
      </c>
      <c r="H366" s="35">
        <v>11246.46</v>
      </c>
      <c r="I366" s="35">
        <v>12058.81</v>
      </c>
      <c r="J366" s="35">
        <v>10966.71</v>
      </c>
      <c r="K366" s="35">
        <v>16721.2</v>
      </c>
      <c r="L366" s="35">
        <v>28389.200000000001</v>
      </c>
      <c r="M366" s="35">
        <v>6923.74</v>
      </c>
      <c r="N366" s="35">
        <v>13245.99</v>
      </c>
    </row>
    <row r="367" spans="1:14" x14ac:dyDescent="0.2">
      <c r="A367" s="5" t="s">
        <v>59</v>
      </c>
      <c r="B367" s="35">
        <v>12787.09</v>
      </c>
      <c r="C367" s="35">
        <v>7909.02</v>
      </c>
      <c r="D367" s="35">
        <v>5358.86</v>
      </c>
      <c r="E367" s="35">
        <v>17454.38</v>
      </c>
      <c r="F367" s="35">
        <v>45558.23</v>
      </c>
      <c r="G367" s="35">
        <v>34726.980000000003</v>
      </c>
      <c r="H367" s="35">
        <v>39386.93</v>
      </c>
      <c r="I367" s="35">
        <v>20881.88</v>
      </c>
      <c r="J367" s="35">
        <v>27462.45</v>
      </c>
      <c r="K367" s="35">
        <v>13931.98</v>
      </c>
      <c r="L367" s="35">
        <v>6978.6</v>
      </c>
      <c r="M367" s="35">
        <v>7585.61</v>
      </c>
      <c r="N367" s="35">
        <v>8034.2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1402.1</v>
      </c>
      <c r="C369" s="35">
        <v>4144.29</v>
      </c>
      <c r="D369" s="35">
        <v>9807.84</v>
      </c>
      <c r="E369" s="35">
        <v>3826.22</v>
      </c>
      <c r="F369" s="35">
        <v>1994.19</v>
      </c>
      <c r="G369" s="35">
        <v>2741.44</v>
      </c>
      <c r="H369" s="35">
        <v>3179.7</v>
      </c>
      <c r="I369" s="35">
        <v>3356.04</v>
      </c>
      <c r="J369" s="35">
        <v>1580.03</v>
      </c>
      <c r="K369" s="35">
        <v>3938.7</v>
      </c>
      <c r="L369" s="35">
        <v>2172.62</v>
      </c>
      <c r="M369" s="35">
        <v>6242.38</v>
      </c>
      <c r="N369" s="35">
        <v>6160.34</v>
      </c>
    </row>
    <row r="370" spans="1:14" x14ac:dyDescent="0.2">
      <c r="A370" s="5" t="s">
        <v>61</v>
      </c>
      <c r="B370" s="35">
        <v>914.86</v>
      </c>
      <c r="C370" s="35">
        <v>5.16</v>
      </c>
      <c r="D370" s="35">
        <v>251.41</v>
      </c>
      <c r="E370" s="35">
        <v>2213.81</v>
      </c>
      <c r="F370" s="35">
        <v>4693.33</v>
      </c>
      <c r="G370" s="35">
        <v>1452.55</v>
      </c>
      <c r="H370" s="35">
        <v>2718.02</v>
      </c>
      <c r="I370" s="35">
        <v>6353.88</v>
      </c>
      <c r="J370" s="35">
        <v>0</v>
      </c>
      <c r="K370" s="35">
        <v>351.87</v>
      </c>
      <c r="L370" s="35">
        <v>3135.92</v>
      </c>
      <c r="M370" s="35">
        <v>2937.34</v>
      </c>
      <c r="N370" s="35">
        <v>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2.14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260.64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1807.09</v>
      </c>
      <c r="C373" s="35">
        <v>368.82</v>
      </c>
      <c r="D373" s="35">
        <v>2462.11</v>
      </c>
      <c r="E373" s="35">
        <v>2705.26</v>
      </c>
      <c r="F373" s="35">
        <v>1685.84</v>
      </c>
      <c r="G373" s="35">
        <v>1310.33</v>
      </c>
      <c r="H373" s="35">
        <v>2443.88</v>
      </c>
      <c r="I373" s="35">
        <v>3883.53</v>
      </c>
      <c r="J373" s="35">
        <v>3445.6</v>
      </c>
      <c r="K373" s="35">
        <v>681.79</v>
      </c>
      <c r="L373" s="35">
        <v>1371.99</v>
      </c>
      <c r="M373" s="35">
        <v>3857.89</v>
      </c>
      <c r="N373" s="35">
        <v>1614.55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110.75</v>
      </c>
      <c r="K374" s="35">
        <v>4677.6499999999996</v>
      </c>
      <c r="L374" s="35">
        <v>0</v>
      </c>
      <c r="M374" s="35">
        <v>8869.5300000000007</v>
      </c>
      <c r="N374" s="35">
        <v>1890</v>
      </c>
    </row>
    <row r="375" spans="1:14" x14ac:dyDescent="0.2">
      <c r="A375" s="9" t="s">
        <v>68</v>
      </c>
      <c r="B375" s="63">
        <v>81055.990000000005</v>
      </c>
      <c r="C375" s="63">
        <v>79964.44</v>
      </c>
      <c r="D375" s="63">
        <v>79396.210000000006</v>
      </c>
      <c r="E375" s="63">
        <v>62788.3</v>
      </c>
      <c r="F375" s="63">
        <v>125979.15</v>
      </c>
      <c r="G375" s="63">
        <v>103192.8</v>
      </c>
      <c r="H375" s="63">
        <v>117128.13</v>
      </c>
      <c r="I375" s="63">
        <v>74521.64</v>
      </c>
      <c r="J375" s="63">
        <v>109524.28</v>
      </c>
      <c r="K375" s="63">
        <v>60414.69</v>
      </c>
      <c r="L375" s="63">
        <v>79982.490000000005</v>
      </c>
      <c r="M375" s="63">
        <v>92466.55</v>
      </c>
      <c r="N375" s="63">
        <v>85430.67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x14ac:dyDescent="0.25">
      <c r="A25" s="9" t="s">
        <v>68</v>
      </c>
      <c r="B25" s="62">
        <v>496082.09361124522</v>
      </c>
      <c r="C25" s="62">
        <v>485757.24315488827</v>
      </c>
      <c r="D25" s="63">
        <v>479670.78431157506</v>
      </c>
      <c r="E25" s="62">
        <v>625915.22309129708</v>
      </c>
      <c r="F25" s="62">
        <v>378720.12292524788</v>
      </c>
      <c r="G25" s="62">
        <v>417905.80833314575</v>
      </c>
      <c r="H25" s="62">
        <v>438267.74154833273</v>
      </c>
      <c r="I25" s="62">
        <v>321258.54153846146</v>
      </c>
      <c r="J25" s="62">
        <v>303718.92076923075</v>
      </c>
      <c r="K25" s="63">
        <v>339225.43692307716</v>
      </c>
      <c r="L25" s="63">
        <f>AVERAGE(B303:N303)</f>
        <v>410197.00615384581</v>
      </c>
      <c r="M25" s="63">
        <f t="shared" si="1"/>
        <v>442162.38384615374</v>
      </c>
      <c r="N25" s="63">
        <f t="shared" si="2"/>
        <v>426399.50384615373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3">
        <v>270361.68000000005</v>
      </c>
      <c r="C256" s="63">
        <v>231611</v>
      </c>
      <c r="D256" s="63">
        <v>708016.76999999979</v>
      </c>
      <c r="E256" s="63">
        <v>222579.55999999994</v>
      </c>
      <c r="F256" s="63">
        <v>558111.14</v>
      </c>
      <c r="G256" s="63">
        <v>109253.18000000001</v>
      </c>
      <c r="H256" s="63">
        <v>169305.34000000003</v>
      </c>
      <c r="I256" s="63">
        <v>482740.98999999993</v>
      </c>
      <c r="J256" s="63">
        <v>231333.37</v>
      </c>
      <c r="K256" s="63">
        <v>227096.50000000012</v>
      </c>
      <c r="L256" s="63">
        <v>225713.4</v>
      </c>
      <c r="M256" s="63">
        <v>208532.75</v>
      </c>
      <c r="N256" s="63">
        <v>303690.28999999992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3">
        <v>369419.68000000017</v>
      </c>
      <c r="C279" s="63">
        <v>303097.91999999993</v>
      </c>
      <c r="D279" s="63">
        <v>228709.33000000005</v>
      </c>
      <c r="E279" s="63">
        <v>322294.51</v>
      </c>
      <c r="F279" s="63">
        <v>252044.16000000003</v>
      </c>
      <c r="G279" s="63">
        <v>197150.05999999997</v>
      </c>
      <c r="H279" s="63">
        <v>336066.43000000005</v>
      </c>
      <c r="I279" s="63">
        <v>317390.49</v>
      </c>
      <c r="J279" s="63">
        <v>245460.63999999998</v>
      </c>
      <c r="K279" s="63">
        <v>232253.37</v>
      </c>
      <c r="L279" s="63">
        <v>369851.80000000005</v>
      </c>
      <c r="M279" s="63">
        <v>967026.17000000272</v>
      </c>
      <c r="N279" s="63">
        <v>269166.11999999994</v>
      </c>
    </row>
    <row r="280" spans="1:14" x14ac:dyDescent="0.2">
      <c r="A280" s="12" t="s">
        <v>230</v>
      </c>
      <c r="B280" s="162" t="s">
        <v>174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4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3">
        <v>282915.50000000012</v>
      </c>
      <c r="C303" s="63">
        <v>1049181.0100000054</v>
      </c>
      <c r="D303" s="63">
        <v>320977.0799999999</v>
      </c>
      <c r="E303" s="63">
        <v>356161.3299999999</v>
      </c>
      <c r="F303" s="63">
        <v>341471.58</v>
      </c>
      <c r="G303" s="63">
        <v>858232.02999999106</v>
      </c>
      <c r="H303" s="63">
        <v>617806.05999999982</v>
      </c>
      <c r="I303" s="63">
        <v>335431.02999999997</v>
      </c>
      <c r="J303" s="63">
        <v>224010.36000000004</v>
      </c>
      <c r="K303" s="63">
        <v>189797.83999999997</v>
      </c>
      <c r="L303" s="63">
        <v>237793.88000000003</v>
      </c>
      <c r="M303" s="63">
        <v>330922.89000000007</v>
      </c>
      <c r="N303" s="63">
        <v>187860.49000000002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3">
        <v>353139.82999999996</v>
      </c>
      <c r="C327" s="63">
        <v>176678.37</v>
      </c>
      <c r="D327" s="63">
        <v>338854.41000000003</v>
      </c>
      <c r="E327" s="63">
        <v>990269.5899999995</v>
      </c>
      <c r="F327" s="63">
        <v>1058334.1599999997</v>
      </c>
      <c r="G327" s="63">
        <v>470851.87</v>
      </c>
      <c r="H327" s="63">
        <v>501440.4499999999</v>
      </c>
      <c r="I327" s="63">
        <v>415972.23</v>
      </c>
      <c r="J327" s="63">
        <v>257499.80999999994</v>
      </c>
      <c r="K327" s="63">
        <v>154448.08000000005</v>
      </c>
      <c r="L327" s="63">
        <v>267956.28000000003</v>
      </c>
      <c r="M327" s="63">
        <v>309168.81</v>
      </c>
      <c r="N327" s="63">
        <v>453497.09999999986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3">
        <v>241159.65000000008</v>
      </c>
      <c r="C351" s="63">
        <v>242143.37000000008</v>
      </c>
      <c r="D351" s="63">
        <v>294310.95</v>
      </c>
      <c r="E351" s="63">
        <v>533732.39999999979</v>
      </c>
      <c r="F351" s="63">
        <v>243439.34</v>
      </c>
      <c r="G351" s="63">
        <v>406843.68000000017</v>
      </c>
      <c r="H351" s="63">
        <v>319434.85999999993</v>
      </c>
      <c r="I351" s="63">
        <v>259102.73000000004</v>
      </c>
      <c r="J351" s="63">
        <v>544830.0199999999</v>
      </c>
      <c r="K351" s="63">
        <v>324518.22000000003</v>
      </c>
      <c r="L351" s="63">
        <v>1108659.3800000001</v>
      </c>
      <c r="M351" s="63">
        <v>647635.99999999825</v>
      </c>
      <c r="N351" s="63">
        <v>377382.95000000007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38.770000000000003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597.95000000000005</v>
      </c>
      <c r="K353" s="35">
        <v>0</v>
      </c>
      <c r="L353" s="35">
        <v>0</v>
      </c>
      <c r="M353" s="35">
        <v>856.5</v>
      </c>
      <c r="N353" s="35">
        <v>32.6</v>
      </c>
    </row>
    <row r="354" spans="1:14" x14ac:dyDescent="0.2">
      <c r="A354" s="5" t="s">
        <v>48</v>
      </c>
      <c r="B354" s="35">
        <v>0</v>
      </c>
      <c r="C354" s="35">
        <v>66.12</v>
      </c>
      <c r="D354" s="35">
        <v>8591.91</v>
      </c>
      <c r="E354" s="35">
        <v>14503.65</v>
      </c>
      <c r="F354" s="35">
        <v>6494.04</v>
      </c>
      <c r="G354" s="35">
        <v>14442.55</v>
      </c>
      <c r="H354" s="35">
        <v>808.35</v>
      </c>
      <c r="I354" s="35">
        <v>1488.71</v>
      </c>
      <c r="J354" s="35">
        <v>4485.09</v>
      </c>
      <c r="K354" s="35">
        <v>117.61</v>
      </c>
      <c r="L354" s="35">
        <v>7621.11</v>
      </c>
      <c r="M354" s="35">
        <v>0</v>
      </c>
      <c r="N354" s="35">
        <v>8676.6299999999992</v>
      </c>
    </row>
    <row r="355" spans="1:14" x14ac:dyDescent="0.2">
      <c r="A355" s="5" t="s">
        <v>49</v>
      </c>
      <c r="B355" s="35">
        <v>294.49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1.26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2611.06</v>
      </c>
      <c r="C356" s="35">
        <v>697.37</v>
      </c>
      <c r="D356" s="35">
        <v>3178.71</v>
      </c>
      <c r="E356" s="35">
        <v>26592.54</v>
      </c>
      <c r="F356" s="35">
        <v>3239.34</v>
      </c>
      <c r="G356" s="35">
        <v>98.58</v>
      </c>
      <c r="H356" s="35">
        <v>20430.22</v>
      </c>
      <c r="I356" s="35">
        <v>4985.3100000000004</v>
      </c>
      <c r="J356" s="35">
        <v>9445.9599999999991</v>
      </c>
      <c r="K356" s="35">
        <v>1803.79</v>
      </c>
      <c r="L356" s="35">
        <v>1442.45</v>
      </c>
      <c r="M356" s="35">
        <v>24631.22</v>
      </c>
      <c r="N356" s="35">
        <v>7286.56</v>
      </c>
    </row>
    <row r="357" spans="1:14" x14ac:dyDescent="0.2">
      <c r="A357" s="5" t="s">
        <v>50</v>
      </c>
      <c r="B357" s="35">
        <v>48394.11</v>
      </c>
      <c r="C357" s="35">
        <v>38831.49</v>
      </c>
      <c r="D357" s="35">
        <v>24391.47</v>
      </c>
      <c r="E357" s="35">
        <v>38264</v>
      </c>
      <c r="F357" s="35">
        <v>86814.03</v>
      </c>
      <c r="G357" s="35">
        <v>19877.79</v>
      </c>
      <c r="H357" s="35">
        <v>57898.34</v>
      </c>
      <c r="I357" s="35">
        <v>49315.99</v>
      </c>
      <c r="J357" s="35">
        <v>143255.20000000001</v>
      </c>
      <c r="K357" s="35">
        <v>29085.01</v>
      </c>
      <c r="L357" s="35">
        <v>94402.04</v>
      </c>
      <c r="M357" s="35">
        <v>49557.23</v>
      </c>
      <c r="N357" s="35">
        <v>39924.42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1044.06</v>
      </c>
      <c r="F358" s="35">
        <v>540.89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141379.22</v>
      </c>
      <c r="C359" s="35">
        <v>221513.72</v>
      </c>
      <c r="D359" s="35">
        <v>251249.12</v>
      </c>
      <c r="E359" s="35">
        <v>239744.44</v>
      </c>
      <c r="F359" s="35">
        <v>152899.01999999999</v>
      </c>
      <c r="G359" s="35">
        <v>145541.75</v>
      </c>
      <c r="H359" s="35">
        <v>174859.73</v>
      </c>
      <c r="I359" s="35">
        <v>109265.34</v>
      </c>
      <c r="J359" s="35">
        <v>138625.17000000001</v>
      </c>
      <c r="K359" s="35">
        <v>197630.35</v>
      </c>
      <c r="L359" s="35">
        <v>167450.64000000001</v>
      </c>
      <c r="M359" s="35">
        <v>123995.75</v>
      </c>
      <c r="N359" s="35">
        <v>233738.69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167.65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68.16</v>
      </c>
      <c r="D363" s="35">
        <v>133.12</v>
      </c>
      <c r="E363" s="35">
        <v>215.21</v>
      </c>
      <c r="F363" s="35">
        <v>86.63</v>
      </c>
      <c r="G363" s="35">
        <v>0</v>
      </c>
      <c r="H363" s="35">
        <v>40.229999999999997</v>
      </c>
      <c r="I363" s="35">
        <v>0</v>
      </c>
      <c r="J363" s="35">
        <v>1484.26</v>
      </c>
      <c r="K363" s="35">
        <v>0</v>
      </c>
      <c r="L363" s="35">
        <v>7748.51</v>
      </c>
      <c r="M363" s="35">
        <v>263.66000000000003</v>
      </c>
      <c r="N363" s="35">
        <v>0</v>
      </c>
    </row>
    <row r="364" spans="1:14" x14ac:dyDescent="0.2">
      <c r="A364" s="5" t="s">
        <v>46</v>
      </c>
      <c r="B364" s="35">
        <v>159.28</v>
      </c>
      <c r="C364" s="35">
        <v>3707.44</v>
      </c>
      <c r="D364" s="35">
        <v>2738.44</v>
      </c>
      <c r="E364" s="35">
        <v>1020.5</v>
      </c>
      <c r="F364" s="35">
        <v>4035.59</v>
      </c>
      <c r="G364" s="35">
        <v>503.16</v>
      </c>
      <c r="H364" s="35">
        <v>1573.02</v>
      </c>
      <c r="I364" s="35">
        <v>3714.9</v>
      </c>
      <c r="J364" s="35">
        <v>325.27999999999997</v>
      </c>
      <c r="K364" s="35">
        <v>1696.26</v>
      </c>
      <c r="L364" s="35">
        <v>3607.85</v>
      </c>
      <c r="M364" s="35">
        <v>308.48</v>
      </c>
      <c r="N364" s="35">
        <v>1736.08</v>
      </c>
    </row>
    <row r="365" spans="1:14" x14ac:dyDescent="0.2">
      <c r="A365" s="5" t="s">
        <v>57</v>
      </c>
      <c r="B365" s="35">
        <v>16787.16</v>
      </c>
      <c r="C365" s="35">
        <v>18457.22</v>
      </c>
      <c r="D365" s="35">
        <v>15088.58</v>
      </c>
      <c r="E365" s="35">
        <v>33281.5</v>
      </c>
      <c r="F365" s="35">
        <v>14776.2</v>
      </c>
      <c r="G365" s="35">
        <v>28943.16</v>
      </c>
      <c r="H365" s="35">
        <v>4205.3</v>
      </c>
      <c r="I365" s="35">
        <v>30636.44</v>
      </c>
      <c r="J365" s="35">
        <v>31831.72</v>
      </c>
      <c r="K365" s="35">
        <v>1832.92</v>
      </c>
      <c r="L365" s="35">
        <v>10724.11</v>
      </c>
      <c r="M365" s="35">
        <v>10008.709999999999</v>
      </c>
      <c r="N365" s="35">
        <v>21582.37</v>
      </c>
    </row>
    <row r="366" spans="1:14" x14ac:dyDescent="0.2">
      <c r="A366" s="5" t="s">
        <v>58</v>
      </c>
      <c r="B366" s="35">
        <v>26024.04</v>
      </c>
      <c r="C366" s="35">
        <v>40964.050000000003</v>
      </c>
      <c r="D366" s="35">
        <v>28094.54</v>
      </c>
      <c r="E366" s="35">
        <v>46689.91</v>
      </c>
      <c r="F366" s="35">
        <v>40422.21</v>
      </c>
      <c r="G366" s="35">
        <v>20312.96</v>
      </c>
      <c r="H366" s="35">
        <v>28788.32</v>
      </c>
      <c r="I366" s="35">
        <v>20446.990000000002</v>
      </c>
      <c r="J366" s="35">
        <v>34133.39</v>
      </c>
      <c r="K366" s="35">
        <v>35462.28</v>
      </c>
      <c r="L366" s="35">
        <v>17059.21</v>
      </c>
      <c r="M366" s="35">
        <v>20211.89</v>
      </c>
      <c r="N366" s="35">
        <v>38905.440000000002</v>
      </c>
    </row>
    <row r="367" spans="1:14" x14ac:dyDescent="0.2">
      <c r="A367" s="5" t="s">
        <v>59</v>
      </c>
      <c r="B367" s="35">
        <v>16356.45</v>
      </c>
      <c r="C367" s="35">
        <v>5825.47</v>
      </c>
      <c r="D367" s="35">
        <v>8646.7900000000009</v>
      </c>
      <c r="E367" s="35">
        <v>11256.94</v>
      </c>
      <c r="F367" s="35">
        <v>24609.25</v>
      </c>
      <c r="G367" s="35">
        <v>55933.02</v>
      </c>
      <c r="H367" s="35">
        <v>28875.16</v>
      </c>
      <c r="I367" s="35">
        <v>46887.71</v>
      </c>
      <c r="J367" s="35">
        <v>80597.100000000006</v>
      </c>
      <c r="K367" s="35">
        <v>31180.65</v>
      </c>
      <c r="L367" s="35">
        <v>37024.07</v>
      </c>
      <c r="M367" s="35">
        <v>19897.490000000002</v>
      </c>
      <c r="N367" s="35">
        <v>108973.93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1555.27</v>
      </c>
      <c r="C369" s="35">
        <v>10945.53</v>
      </c>
      <c r="D369" s="35">
        <v>5947.17</v>
      </c>
      <c r="E369" s="35">
        <v>8770.8700000000008</v>
      </c>
      <c r="F369" s="35">
        <v>5193.2700000000004</v>
      </c>
      <c r="G369" s="35">
        <v>2617.54</v>
      </c>
      <c r="H369" s="35">
        <v>2363.66</v>
      </c>
      <c r="I369" s="35">
        <v>8658.27</v>
      </c>
      <c r="J369" s="35">
        <v>12287.4</v>
      </c>
      <c r="K369" s="35">
        <v>4202.46</v>
      </c>
      <c r="L369" s="35">
        <v>2175.1</v>
      </c>
      <c r="M369" s="35">
        <v>3911.96</v>
      </c>
      <c r="N369" s="35">
        <v>20696.05</v>
      </c>
    </row>
    <row r="370" spans="1:14" x14ac:dyDescent="0.2">
      <c r="A370" s="5" t="s">
        <v>61</v>
      </c>
      <c r="B370" s="35">
        <v>2018.48</v>
      </c>
      <c r="C370" s="35">
        <v>21017.64</v>
      </c>
      <c r="D370" s="35">
        <v>503.45</v>
      </c>
      <c r="E370" s="35">
        <v>1347.17</v>
      </c>
      <c r="F370" s="35">
        <v>488.24</v>
      </c>
      <c r="G370" s="35">
        <v>3380.68</v>
      </c>
      <c r="H370" s="35">
        <v>1342.85</v>
      </c>
      <c r="I370" s="35">
        <v>388.94</v>
      </c>
      <c r="J370" s="35">
        <v>846.84</v>
      </c>
      <c r="K370" s="35">
        <v>885.9</v>
      </c>
      <c r="L370" s="35">
        <v>118097.64</v>
      </c>
      <c r="M370" s="35">
        <v>96546.33</v>
      </c>
      <c r="N370" s="35">
        <v>4816.2299999999996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176.29</v>
      </c>
      <c r="H371" s="35">
        <v>0</v>
      </c>
      <c r="I371" s="35">
        <v>1922.62</v>
      </c>
      <c r="J371" s="35">
        <v>1149.47</v>
      </c>
      <c r="K371" s="35">
        <v>0</v>
      </c>
      <c r="L371" s="35">
        <v>0</v>
      </c>
      <c r="M371" s="35">
        <v>159.80000000000001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1998.51</v>
      </c>
      <c r="C373" s="35">
        <v>562.55999999999995</v>
      </c>
      <c r="D373" s="35">
        <v>3207.8</v>
      </c>
      <c r="E373" s="35">
        <v>1039.92</v>
      </c>
      <c r="F373" s="35">
        <v>1938.28</v>
      </c>
      <c r="G373" s="35">
        <v>962.09</v>
      </c>
      <c r="H373" s="35">
        <v>5834.52</v>
      </c>
      <c r="I373" s="35">
        <v>1688.71</v>
      </c>
      <c r="J373" s="35">
        <v>5754.99</v>
      </c>
      <c r="K373" s="35">
        <v>3158.14</v>
      </c>
      <c r="L373" s="35">
        <v>1187.75</v>
      </c>
      <c r="M373" s="35">
        <v>2149.5500000000002</v>
      </c>
      <c r="N373" s="35">
        <v>1477.58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3315.55</v>
      </c>
      <c r="E374" s="35">
        <v>213.92</v>
      </c>
      <c r="F374" s="35">
        <v>0</v>
      </c>
      <c r="G374" s="35">
        <v>266.93</v>
      </c>
      <c r="H374" s="35">
        <v>0</v>
      </c>
      <c r="I374" s="35">
        <v>0</v>
      </c>
      <c r="J374" s="35">
        <v>122.96</v>
      </c>
      <c r="K374" s="35">
        <v>45447.63</v>
      </c>
      <c r="L374" s="35">
        <v>118.7</v>
      </c>
      <c r="M374" s="35">
        <v>118291.65</v>
      </c>
      <c r="N374" s="35">
        <v>830.95</v>
      </c>
    </row>
    <row r="375" spans="1:14" x14ac:dyDescent="0.2">
      <c r="A375" s="9" t="s">
        <v>68</v>
      </c>
      <c r="B375" s="63">
        <v>257616.84</v>
      </c>
      <c r="C375" s="63">
        <v>362656.77</v>
      </c>
      <c r="D375" s="63">
        <v>355086.65</v>
      </c>
      <c r="E375" s="63">
        <v>423984.63</v>
      </c>
      <c r="F375" s="63">
        <v>341536.99</v>
      </c>
      <c r="G375" s="63">
        <v>293056.5</v>
      </c>
      <c r="H375" s="63">
        <v>327019.7</v>
      </c>
      <c r="I375" s="63">
        <v>279399.93</v>
      </c>
      <c r="J375" s="63">
        <v>464942.78</v>
      </c>
      <c r="K375" s="63">
        <v>352670.65</v>
      </c>
      <c r="L375" s="63">
        <v>468660.44</v>
      </c>
      <c r="M375" s="63">
        <v>470790.22</v>
      </c>
      <c r="N375" s="63">
        <v>488677.53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x14ac:dyDescent="0.25">
      <c r="A25" s="9" t="s">
        <v>68</v>
      </c>
      <c r="B25" s="62">
        <v>273311.39593125519</v>
      </c>
      <c r="C25" s="62">
        <v>626192.86284662061</v>
      </c>
      <c r="D25" s="63">
        <v>354000.75004081166</v>
      </c>
      <c r="E25" s="62">
        <v>437866.21097923076</v>
      </c>
      <c r="F25" s="62">
        <v>388705.81443175778</v>
      </c>
      <c r="G25" s="62">
        <v>314116.57020304399</v>
      </c>
      <c r="H25" s="62">
        <v>267327.90559829777</v>
      </c>
      <c r="I25" s="62">
        <v>149762.43846153849</v>
      </c>
      <c r="J25" s="62">
        <v>146284.8246153846</v>
      </c>
      <c r="K25" s="63">
        <v>194923.77153846147</v>
      </c>
      <c r="L25" s="63">
        <f>AVERAGE(B303:N303)</f>
        <v>165918.5538461539</v>
      </c>
      <c r="M25" s="63">
        <f t="shared" si="1"/>
        <v>203759.40615384612</v>
      </c>
      <c r="N25" s="63">
        <f t="shared" si="2"/>
        <v>233985.50615384616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107994.46999999999</v>
      </c>
      <c r="C256" s="63">
        <v>119727.40999999999</v>
      </c>
      <c r="D256" s="63">
        <v>157908.02000000002</v>
      </c>
      <c r="E256" s="63">
        <v>174968.68000000002</v>
      </c>
      <c r="F256" s="63">
        <v>118313.69999999995</v>
      </c>
      <c r="G256" s="63">
        <v>127336.1</v>
      </c>
      <c r="H256" s="63">
        <v>132549.01</v>
      </c>
      <c r="I256" s="63">
        <v>134663.34</v>
      </c>
      <c r="J256" s="63">
        <v>160718.38999999998</v>
      </c>
      <c r="K256" s="63">
        <v>146285.40000000002</v>
      </c>
      <c r="L256" s="63">
        <v>191463.98</v>
      </c>
      <c r="M256" s="63">
        <v>120818.84</v>
      </c>
      <c r="N256" s="63">
        <v>208955.38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3">
        <v>175713.32000000004</v>
      </c>
      <c r="C279" s="63">
        <v>130978.27999999997</v>
      </c>
      <c r="D279" s="63">
        <v>151948.1</v>
      </c>
      <c r="E279" s="63">
        <v>155341.57999999999</v>
      </c>
      <c r="F279" s="63">
        <v>172877.50000000003</v>
      </c>
      <c r="G279" s="63">
        <v>151388.03999999998</v>
      </c>
      <c r="H279" s="63">
        <v>204896.87000000005</v>
      </c>
      <c r="I279" s="63">
        <v>243809.22000000006</v>
      </c>
      <c r="J279" s="63">
        <v>243095.51999999993</v>
      </c>
      <c r="K279" s="63">
        <v>208962.44999999995</v>
      </c>
      <c r="L279" s="63">
        <v>141849.11999999997</v>
      </c>
      <c r="M279" s="63">
        <v>348980.39999999938</v>
      </c>
      <c r="N279" s="63">
        <v>204168.62999999998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94271.290000000008</v>
      </c>
      <c r="C303" s="63">
        <v>272313.94000000064</v>
      </c>
      <c r="D303" s="63">
        <v>154216.38000000003</v>
      </c>
      <c r="E303" s="63">
        <v>130058.73000000001</v>
      </c>
      <c r="F303" s="63">
        <v>184654.41</v>
      </c>
      <c r="G303" s="63">
        <v>169362.54</v>
      </c>
      <c r="H303" s="63">
        <v>203660.93000000005</v>
      </c>
      <c r="I303" s="63">
        <v>125318.05</v>
      </c>
      <c r="J303" s="63">
        <v>158376.72</v>
      </c>
      <c r="K303" s="63">
        <v>113792</v>
      </c>
      <c r="L303" s="63">
        <v>231191.70999999996</v>
      </c>
      <c r="M303" s="63">
        <v>167456.24000000002</v>
      </c>
      <c r="N303" s="63">
        <v>152268.25999999998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138417.2000000001</v>
      </c>
      <c r="C327" s="63">
        <v>143267.84999999998</v>
      </c>
      <c r="D327" s="63">
        <v>187491.08000000002</v>
      </c>
      <c r="E327" s="63">
        <v>457648.57</v>
      </c>
      <c r="F327" s="63">
        <v>454380.58999999985</v>
      </c>
      <c r="G327" s="63">
        <v>165269.97999999998</v>
      </c>
      <c r="H327" s="63">
        <v>105062.01999999999</v>
      </c>
      <c r="I327" s="63">
        <v>135230.74999999997</v>
      </c>
      <c r="J327" s="63">
        <v>200948.87999999998</v>
      </c>
      <c r="K327" s="63">
        <v>105460.66</v>
      </c>
      <c r="L327" s="63">
        <v>159109.29</v>
      </c>
      <c r="M327" s="63">
        <v>220703.87000000008</v>
      </c>
      <c r="N327" s="63">
        <v>175881.54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3">
        <v>189979.47999999995</v>
      </c>
      <c r="C351" s="63">
        <v>150807.26</v>
      </c>
      <c r="D351" s="63">
        <v>205806.46000000002</v>
      </c>
      <c r="E351" s="63">
        <v>261996.15</v>
      </c>
      <c r="F351" s="63">
        <v>226522.4</v>
      </c>
      <c r="G351" s="63">
        <v>335463.95</v>
      </c>
      <c r="H351" s="63">
        <v>141414.9</v>
      </c>
      <c r="I351" s="63">
        <v>336068.02</v>
      </c>
      <c r="J351" s="63">
        <v>287905.39999999997</v>
      </c>
      <c r="K351" s="63">
        <v>199604.6399999999</v>
      </c>
      <c r="L351" s="63">
        <v>398841.93999999983</v>
      </c>
      <c r="M351" s="63">
        <v>186334.86000000002</v>
      </c>
      <c r="N351" s="63">
        <v>121066.12000000001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71.239999999999995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202.32</v>
      </c>
      <c r="D356" s="35">
        <v>0</v>
      </c>
      <c r="E356" s="35">
        <v>329.19</v>
      </c>
      <c r="F356" s="35">
        <v>0</v>
      </c>
      <c r="G356" s="35">
        <v>0</v>
      </c>
      <c r="H356" s="35">
        <v>300.79000000000002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1098.6300000000001</v>
      </c>
    </row>
    <row r="357" spans="1:14" x14ac:dyDescent="0.2">
      <c r="A357" s="5" t="s">
        <v>50</v>
      </c>
      <c r="B357" s="35">
        <v>20691.419999999998</v>
      </c>
      <c r="C357" s="35">
        <v>28833.16</v>
      </c>
      <c r="D357" s="35">
        <v>26277.78</v>
      </c>
      <c r="E357" s="35">
        <v>20210.72</v>
      </c>
      <c r="F357" s="35">
        <v>10795.96</v>
      </c>
      <c r="G357" s="35">
        <v>19945.05</v>
      </c>
      <c r="H357" s="35">
        <v>18681.599999999999</v>
      </c>
      <c r="I357" s="35">
        <v>23898.65</v>
      </c>
      <c r="J357" s="35">
        <v>55797.47</v>
      </c>
      <c r="K357" s="35">
        <v>43211.519999999997</v>
      </c>
      <c r="L357" s="35">
        <v>47422.57</v>
      </c>
      <c r="M357" s="35">
        <v>16971.66</v>
      </c>
      <c r="N357" s="35">
        <v>27373.26</v>
      </c>
    </row>
    <row r="358" spans="1:14" x14ac:dyDescent="0.2">
      <c r="A358" s="5" t="s">
        <v>51</v>
      </c>
      <c r="B358" s="35">
        <v>0</v>
      </c>
      <c r="C358" s="35">
        <v>324.63</v>
      </c>
      <c r="D358" s="35">
        <v>0</v>
      </c>
      <c r="E358" s="35">
        <v>21.79</v>
      </c>
      <c r="F358" s="35">
        <v>0</v>
      </c>
      <c r="G358" s="35">
        <v>0</v>
      </c>
      <c r="H358" s="35">
        <v>0</v>
      </c>
      <c r="I358" s="35">
        <v>296.61</v>
      </c>
      <c r="J358" s="35">
        <v>139.43</v>
      </c>
      <c r="K358" s="35">
        <v>0</v>
      </c>
      <c r="L358" s="35">
        <v>0</v>
      </c>
      <c r="M358" s="35">
        <v>37809.15</v>
      </c>
      <c r="N358" s="35">
        <v>0</v>
      </c>
    </row>
    <row r="359" spans="1:14" x14ac:dyDescent="0.2">
      <c r="A359" s="5" t="s">
        <v>52</v>
      </c>
      <c r="B359" s="35">
        <v>4503.3500000000004</v>
      </c>
      <c r="C359" s="35">
        <v>20309.150000000001</v>
      </c>
      <c r="D359" s="35">
        <v>8361.66</v>
      </c>
      <c r="E359" s="35">
        <v>15319.76</v>
      </c>
      <c r="F359" s="35">
        <v>9697.4</v>
      </c>
      <c r="G359" s="35">
        <v>7666.32</v>
      </c>
      <c r="H359" s="35">
        <v>4167.53</v>
      </c>
      <c r="I359" s="35">
        <v>14011.29</v>
      </c>
      <c r="J359" s="35">
        <v>10760.27</v>
      </c>
      <c r="K359" s="35">
        <v>6489.91</v>
      </c>
      <c r="L359" s="35">
        <v>6278.92</v>
      </c>
      <c r="M359" s="35">
        <v>8299.39</v>
      </c>
      <c r="N359" s="35">
        <v>7721.98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2128.48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242.51</v>
      </c>
      <c r="F362" s="35">
        <v>0</v>
      </c>
      <c r="G362" s="35">
        <v>887.88</v>
      </c>
      <c r="H362" s="35">
        <v>1159.25</v>
      </c>
      <c r="I362" s="35">
        <v>45.91</v>
      </c>
      <c r="J362" s="35">
        <v>0</v>
      </c>
      <c r="K362" s="35">
        <v>188.64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1922.07</v>
      </c>
      <c r="E363" s="35">
        <v>0</v>
      </c>
      <c r="F363" s="35">
        <v>0</v>
      </c>
      <c r="G363" s="35">
        <v>0</v>
      </c>
      <c r="H363" s="35">
        <v>42.12</v>
      </c>
      <c r="I363" s="35">
        <v>0</v>
      </c>
      <c r="J363" s="35">
        <v>0</v>
      </c>
      <c r="K363" s="35">
        <v>0</v>
      </c>
      <c r="L363" s="35">
        <v>0</v>
      </c>
      <c r="M363" s="35">
        <v>340.76</v>
      </c>
      <c r="N363" s="35">
        <v>839.47</v>
      </c>
    </row>
    <row r="364" spans="1:14" x14ac:dyDescent="0.2">
      <c r="A364" s="5" t="s">
        <v>46</v>
      </c>
      <c r="B364" s="35">
        <v>797.82</v>
      </c>
      <c r="C364" s="35">
        <v>6363.77</v>
      </c>
      <c r="D364" s="35">
        <v>1306.1099999999999</v>
      </c>
      <c r="E364" s="35">
        <v>2062.86</v>
      </c>
      <c r="F364" s="35">
        <v>822.59</v>
      </c>
      <c r="G364" s="35">
        <v>2447.5</v>
      </c>
      <c r="H364" s="35">
        <v>4055.07</v>
      </c>
      <c r="I364" s="35">
        <v>462.23</v>
      </c>
      <c r="J364" s="35">
        <v>0</v>
      </c>
      <c r="K364" s="35">
        <v>1756.88</v>
      </c>
      <c r="L364" s="35">
        <v>3323.25</v>
      </c>
      <c r="M364" s="35">
        <v>308.55</v>
      </c>
      <c r="N364" s="35">
        <v>219.34</v>
      </c>
    </row>
    <row r="365" spans="1:14" x14ac:dyDescent="0.2">
      <c r="A365" s="5" t="s">
        <v>57</v>
      </c>
      <c r="B365" s="35">
        <v>13757.31</v>
      </c>
      <c r="C365" s="35">
        <v>4422.13</v>
      </c>
      <c r="D365" s="35">
        <v>19703.8</v>
      </c>
      <c r="E365" s="35">
        <v>28418.25</v>
      </c>
      <c r="F365" s="35">
        <v>39687.279999999999</v>
      </c>
      <c r="G365" s="35">
        <v>2579.64</v>
      </c>
      <c r="H365" s="35">
        <v>23453.39</v>
      </c>
      <c r="I365" s="35">
        <v>20565.689999999999</v>
      </c>
      <c r="J365" s="35">
        <v>25387.37</v>
      </c>
      <c r="K365" s="35">
        <v>812.84</v>
      </c>
      <c r="L365" s="35">
        <v>30091.38</v>
      </c>
      <c r="M365" s="35">
        <v>17366.66</v>
      </c>
      <c r="N365" s="35">
        <v>3408.17</v>
      </c>
    </row>
    <row r="366" spans="1:14" x14ac:dyDescent="0.2">
      <c r="A366" s="5" t="s">
        <v>58</v>
      </c>
      <c r="B366" s="35">
        <v>11361.38</v>
      </c>
      <c r="C366" s="35">
        <v>22500.91</v>
      </c>
      <c r="D366" s="35">
        <v>26884.49</v>
      </c>
      <c r="E366" s="35">
        <v>23779.35</v>
      </c>
      <c r="F366" s="35">
        <v>10989.09</v>
      </c>
      <c r="G366" s="35">
        <v>21360.65</v>
      </c>
      <c r="H366" s="35">
        <v>30421.9</v>
      </c>
      <c r="I366" s="35">
        <v>20241.21</v>
      </c>
      <c r="J366" s="35">
        <v>40300.26</v>
      </c>
      <c r="K366" s="35">
        <v>25326.720000000001</v>
      </c>
      <c r="L366" s="35">
        <v>26945.119999999999</v>
      </c>
      <c r="M366" s="35">
        <v>11088.02</v>
      </c>
      <c r="N366" s="35">
        <v>23491.78</v>
      </c>
    </row>
    <row r="367" spans="1:14" x14ac:dyDescent="0.2">
      <c r="A367" s="5" t="s">
        <v>59</v>
      </c>
      <c r="B367" s="35">
        <v>18819.400000000001</v>
      </c>
      <c r="C367" s="35">
        <v>43171.839999999997</v>
      </c>
      <c r="D367" s="35">
        <v>13142.02</v>
      </c>
      <c r="E367" s="35">
        <v>43394</v>
      </c>
      <c r="F367" s="35">
        <v>27332.34</v>
      </c>
      <c r="G367" s="35">
        <v>16780.37</v>
      </c>
      <c r="H367" s="35">
        <v>23309.32</v>
      </c>
      <c r="I367" s="35">
        <v>25483.79</v>
      </c>
      <c r="J367" s="35">
        <v>23959.35</v>
      </c>
      <c r="K367" s="35">
        <v>73490.320000000007</v>
      </c>
      <c r="L367" s="35">
        <v>40775.589999999997</v>
      </c>
      <c r="M367" s="35">
        <v>35099.85</v>
      </c>
      <c r="N367" s="35">
        <v>33689.629999999997</v>
      </c>
    </row>
    <row r="368" spans="1:14" x14ac:dyDescent="0.2">
      <c r="A368" s="5" t="s">
        <v>60</v>
      </c>
      <c r="B368" s="35">
        <v>49.48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892.63</v>
      </c>
      <c r="C369" s="35">
        <v>29.71</v>
      </c>
      <c r="D369" s="35">
        <v>1311.56</v>
      </c>
      <c r="E369" s="35">
        <v>68.87</v>
      </c>
      <c r="F369" s="35">
        <v>1280.3699999999999</v>
      </c>
      <c r="G369" s="35">
        <v>36.76</v>
      </c>
      <c r="H369" s="35">
        <v>178.95</v>
      </c>
      <c r="I369" s="35">
        <v>596.66</v>
      </c>
      <c r="J369" s="35">
        <v>47.2</v>
      </c>
      <c r="K369" s="35">
        <v>0</v>
      </c>
      <c r="L369" s="35">
        <v>3351.76</v>
      </c>
      <c r="M369" s="35">
        <v>569.62</v>
      </c>
      <c r="N369" s="35">
        <v>37.71</v>
      </c>
    </row>
    <row r="370" spans="1:14" x14ac:dyDescent="0.2">
      <c r="A370" s="5" t="s">
        <v>61</v>
      </c>
      <c r="B370" s="35">
        <v>0</v>
      </c>
      <c r="C370" s="35">
        <v>32081.119999999999</v>
      </c>
      <c r="D370" s="35">
        <v>480.72</v>
      </c>
      <c r="E370" s="35">
        <v>9385.5400000000009</v>
      </c>
      <c r="F370" s="35">
        <v>0</v>
      </c>
      <c r="G370" s="35">
        <v>9307.9699999999993</v>
      </c>
      <c r="H370" s="35">
        <v>3783.99</v>
      </c>
      <c r="I370" s="35">
        <v>5370.65</v>
      </c>
      <c r="J370" s="35">
        <v>6200.29</v>
      </c>
      <c r="K370" s="35">
        <v>4423.46</v>
      </c>
      <c r="L370" s="35">
        <v>4496.68</v>
      </c>
      <c r="M370" s="35">
        <v>4396.75</v>
      </c>
      <c r="N370" s="35">
        <v>4007.02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3890.59</v>
      </c>
      <c r="F371" s="35">
        <v>0</v>
      </c>
      <c r="G371" s="35">
        <v>0</v>
      </c>
      <c r="H371" s="35">
        <v>0</v>
      </c>
      <c r="I371" s="35">
        <v>1162.54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361.44</v>
      </c>
      <c r="C373" s="35">
        <v>1424.12</v>
      </c>
      <c r="D373" s="35">
        <v>1598.99</v>
      </c>
      <c r="E373" s="35">
        <v>835.37</v>
      </c>
      <c r="F373" s="35">
        <v>1144.6500000000001</v>
      </c>
      <c r="G373" s="35">
        <v>901.57</v>
      </c>
      <c r="H373" s="35">
        <v>1179.07</v>
      </c>
      <c r="I373" s="35">
        <v>36.92</v>
      </c>
      <c r="J373" s="35">
        <v>578.6</v>
      </c>
      <c r="K373" s="35">
        <v>0</v>
      </c>
      <c r="L373" s="35">
        <v>62.35</v>
      </c>
      <c r="M373" s="35">
        <v>1210.03</v>
      </c>
      <c r="N373" s="35">
        <v>442.38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282.43</v>
      </c>
      <c r="J374" s="35">
        <v>0</v>
      </c>
      <c r="K374" s="35">
        <v>1001.13</v>
      </c>
      <c r="L374" s="35">
        <v>272</v>
      </c>
      <c r="M374" s="35">
        <v>7915.47</v>
      </c>
      <c r="N374" s="35">
        <v>433.07</v>
      </c>
    </row>
    <row r="375" spans="1:14" x14ac:dyDescent="0.2">
      <c r="A375" s="9" t="s">
        <v>68</v>
      </c>
      <c r="B375" s="63">
        <v>71234.23</v>
      </c>
      <c r="C375" s="63">
        <v>160556.85999999999</v>
      </c>
      <c r="D375" s="63">
        <v>100989.2</v>
      </c>
      <c r="E375" s="63">
        <v>147958.79999999999</v>
      </c>
      <c r="F375" s="63">
        <v>101820.92</v>
      </c>
      <c r="G375" s="63">
        <v>81913.710000000006</v>
      </c>
      <c r="H375" s="63">
        <v>110732.98</v>
      </c>
      <c r="I375" s="63">
        <v>112454.58</v>
      </c>
      <c r="J375" s="63">
        <v>163170.23999999999</v>
      </c>
      <c r="K375" s="63">
        <v>156701.42000000001</v>
      </c>
      <c r="L375" s="63">
        <v>163019.62</v>
      </c>
      <c r="M375" s="63">
        <v>143504.39000000001</v>
      </c>
      <c r="N375" s="63">
        <v>102762.44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x14ac:dyDescent="0.25">
      <c r="A25" s="9" t="s">
        <v>68</v>
      </c>
      <c r="B25" s="62">
        <v>369787.5624061221</v>
      </c>
      <c r="C25" s="62">
        <v>637731.44974530593</v>
      </c>
      <c r="D25" s="63">
        <v>472908.21321046777</v>
      </c>
      <c r="E25" s="62">
        <v>510653.26142241381</v>
      </c>
      <c r="F25" s="62">
        <v>391038.43780769338</v>
      </c>
      <c r="G25" s="62">
        <v>271055.86504363845</v>
      </c>
      <c r="H25" s="62">
        <v>362411.53326888243</v>
      </c>
      <c r="I25" s="62">
        <v>232090.89923076917</v>
      </c>
      <c r="J25" s="62">
        <v>229787.7053846154</v>
      </c>
      <c r="K25" s="63">
        <v>197556.32076923081</v>
      </c>
      <c r="L25" s="63">
        <f>AVERAGE(B303:N303)</f>
        <v>222224.28615384607</v>
      </c>
      <c r="M25" s="63">
        <f t="shared" si="1"/>
        <v>254143.59230769239</v>
      </c>
      <c r="N25" s="63">
        <f t="shared" si="2"/>
        <v>208111.11230769227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219493.93000000002</v>
      </c>
      <c r="C256" s="63">
        <v>404251.09</v>
      </c>
      <c r="D256" s="63">
        <v>382102.08000000007</v>
      </c>
      <c r="E256" s="63">
        <v>256349.02000000002</v>
      </c>
      <c r="F256" s="63">
        <v>198832.72000000003</v>
      </c>
      <c r="G256" s="63">
        <v>248163.49</v>
      </c>
      <c r="H256" s="63">
        <v>147737.48000000001</v>
      </c>
      <c r="I256" s="63">
        <v>151936.35999999999</v>
      </c>
      <c r="J256" s="63">
        <v>274103.48000000004</v>
      </c>
      <c r="K256" s="63">
        <v>163240.20999999979</v>
      </c>
      <c r="L256" s="63">
        <v>197667.78</v>
      </c>
      <c r="M256" s="63">
        <v>146645.51</v>
      </c>
      <c r="N256" s="63">
        <v>196717.01999999996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3">
        <v>158580.84000000003</v>
      </c>
      <c r="C279" s="63">
        <v>212346.04</v>
      </c>
      <c r="D279" s="63">
        <v>135383.65</v>
      </c>
      <c r="E279" s="63">
        <v>229928.14000000004</v>
      </c>
      <c r="F279" s="63">
        <v>219924.45</v>
      </c>
      <c r="G279" s="63">
        <v>136351.57</v>
      </c>
      <c r="H279" s="63">
        <v>156882.63</v>
      </c>
      <c r="I279" s="63">
        <v>204161.13999999996</v>
      </c>
      <c r="J279" s="63">
        <v>126807.36000000002</v>
      </c>
      <c r="K279" s="63">
        <v>176232.80999999997</v>
      </c>
      <c r="L279" s="63">
        <v>153751.17999999996</v>
      </c>
      <c r="M279" s="63">
        <v>464995.35000000044</v>
      </c>
      <c r="N279" s="63">
        <v>192887.01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141208.06000000003</v>
      </c>
      <c r="C303" s="63">
        <v>465128.63999999937</v>
      </c>
      <c r="D303" s="63">
        <v>327494.85000000003</v>
      </c>
      <c r="E303" s="63">
        <v>209700.94000000003</v>
      </c>
      <c r="F303" s="63">
        <v>177677.83999999997</v>
      </c>
      <c r="G303" s="63">
        <v>171046.87999999998</v>
      </c>
      <c r="H303" s="63">
        <v>205595.99</v>
      </c>
      <c r="I303" s="63">
        <v>148922.08000000002</v>
      </c>
      <c r="J303" s="63">
        <v>247325.44999999995</v>
      </c>
      <c r="K303" s="63">
        <v>150966.91999999998</v>
      </c>
      <c r="L303" s="63">
        <v>225855.63999999998</v>
      </c>
      <c r="M303" s="63">
        <v>242728.93999999994</v>
      </c>
      <c r="N303" s="63">
        <v>175263.49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3">
        <v>175749.36000000002</v>
      </c>
      <c r="C327" s="63">
        <v>108472.13999999998</v>
      </c>
      <c r="D327" s="63">
        <v>240559.35</v>
      </c>
      <c r="E327" s="63">
        <v>487814.0499999997</v>
      </c>
      <c r="F327" s="63">
        <v>884682.85000000137</v>
      </c>
      <c r="G327" s="63">
        <v>331733.43999999989</v>
      </c>
      <c r="H327" s="63">
        <v>183595.86000000004</v>
      </c>
      <c r="I327" s="63">
        <v>144475.41000000003</v>
      </c>
      <c r="J327" s="63">
        <v>149639.95000000004</v>
      </c>
      <c r="K327" s="63">
        <v>108266.3</v>
      </c>
      <c r="L327" s="63">
        <v>153274.70000000001</v>
      </c>
      <c r="M327" s="63">
        <v>159197.55999999997</v>
      </c>
      <c r="N327" s="63">
        <v>176405.73000000004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3">
        <v>210062.42</v>
      </c>
      <c r="C351" s="63">
        <v>194730.01</v>
      </c>
      <c r="D351" s="63">
        <v>399275.99999999994</v>
      </c>
      <c r="E351" s="63">
        <v>153770.38000000003</v>
      </c>
      <c r="F351" s="63">
        <v>175051.02</v>
      </c>
      <c r="G351" s="63">
        <v>203062.54999999996</v>
      </c>
      <c r="H351" s="63">
        <v>224259.67999999993</v>
      </c>
      <c r="I351" s="63">
        <v>227256.47000000003</v>
      </c>
      <c r="J351" s="63">
        <v>170286.91999999998</v>
      </c>
      <c r="K351" s="63">
        <v>216239.81999999998</v>
      </c>
      <c r="L351" s="63">
        <v>199648.65999999997</v>
      </c>
      <c r="M351" s="63">
        <v>200526.4</v>
      </c>
      <c r="N351" s="63">
        <v>131274.13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1156.8699999999999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679.67</v>
      </c>
      <c r="N353" s="35">
        <v>109.22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351.18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104.77</v>
      </c>
      <c r="H356" s="35">
        <v>1732.77</v>
      </c>
      <c r="I356" s="35">
        <v>0</v>
      </c>
      <c r="J356" s="35">
        <v>0</v>
      </c>
      <c r="K356" s="35">
        <v>0</v>
      </c>
      <c r="L356" s="35">
        <v>307.27999999999997</v>
      </c>
      <c r="M356" s="35">
        <v>45.73</v>
      </c>
      <c r="N356" s="35">
        <v>0</v>
      </c>
    </row>
    <row r="357" spans="1:14" x14ac:dyDescent="0.2">
      <c r="A357" s="5" t="s">
        <v>50</v>
      </c>
      <c r="B357" s="35">
        <v>25803.01</v>
      </c>
      <c r="C357" s="35">
        <v>45082.95</v>
      </c>
      <c r="D357" s="35">
        <v>52081.57</v>
      </c>
      <c r="E357" s="35">
        <v>25017.54</v>
      </c>
      <c r="F357" s="35">
        <v>34207.660000000003</v>
      </c>
      <c r="G357" s="35">
        <v>36099.440000000002</v>
      </c>
      <c r="H357" s="35">
        <v>38353.589999999997</v>
      </c>
      <c r="I357" s="35">
        <v>34277.07</v>
      </c>
      <c r="J357" s="35">
        <v>64396.44</v>
      </c>
      <c r="K357" s="35">
        <v>16193.47</v>
      </c>
      <c r="L357" s="35">
        <v>58135.360000000001</v>
      </c>
      <c r="M357" s="35">
        <v>23796.22</v>
      </c>
      <c r="N357" s="35">
        <v>38008.11</v>
      </c>
    </row>
    <row r="358" spans="1:14" x14ac:dyDescent="0.2">
      <c r="A358" s="5" t="s">
        <v>51</v>
      </c>
      <c r="B358" s="35">
        <v>0</v>
      </c>
      <c r="C358" s="35">
        <v>490.71</v>
      </c>
      <c r="D358" s="35">
        <v>0</v>
      </c>
      <c r="E358" s="35">
        <v>3200.44</v>
      </c>
      <c r="F358" s="35">
        <v>0</v>
      </c>
      <c r="G358" s="35">
        <v>227.06</v>
      </c>
      <c r="H358" s="35">
        <v>3.54</v>
      </c>
      <c r="I358" s="35">
        <v>0</v>
      </c>
      <c r="J358" s="35">
        <v>120.74</v>
      </c>
      <c r="K358" s="35">
        <v>1216.8699999999999</v>
      </c>
      <c r="L358" s="35">
        <v>0</v>
      </c>
      <c r="M358" s="35">
        <v>241.75</v>
      </c>
      <c r="N358" s="35">
        <v>0</v>
      </c>
    </row>
    <row r="359" spans="1:14" x14ac:dyDescent="0.2">
      <c r="A359" s="5" t="s">
        <v>52</v>
      </c>
      <c r="B359" s="35">
        <v>20027.7</v>
      </c>
      <c r="C359" s="35">
        <v>20808.62</v>
      </c>
      <c r="D359" s="35">
        <v>31882.01</v>
      </c>
      <c r="E359" s="35">
        <v>13008.13</v>
      </c>
      <c r="F359" s="35">
        <v>33758.870000000003</v>
      </c>
      <c r="G359" s="35">
        <v>10071.790000000001</v>
      </c>
      <c r="H359" s="35">
        <v>35087.19</v>
      </c>
      <c r="I359" s="35">
        <v>29265.7</v>
      </c>
      <c r="J359" s="35">
        <v>22122.93</v>
      </c>
      <c r="K359" s="35">
        <v>15814.96</v>
      </c>
      <c r="L359" s="35">
        <v>9656.5499999999993</v>
      </c>
      <c r="M359" s="35">
        <v>33123.199999999997</v>
      </c>
      <c r="N359" s="35">
        <v>33120.85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302.98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136.71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1115.02</v>
      </c>
      <c r="C362" s="35">
        <v>1393.62</v>
      </c>
      <c r="D362" s="35">
        <v>366.61</v>
      </c>
      <c r="E362" s="35">
        <v>0</v>
      </c>
      <c r="F362" s="35">
        <v>303.48</v>
      </c>
      <c r="G362" s="35">
        <v>962.39</v>
      </c>
      <c r="H362" s="35">
        <v>2852.27</v>
      </c>
      <c r="I362" s="35">
        <v>998.73</v>
      </c>
      <c r="J362" s="35">
        <v>4004</v>
      </c>
      <c r="K362" s="35">
        <v>4780.22</v>
      </c>
      <c r="L362" s="35">
        <v>228.84</v>
      </c>
      <c r="M362" s="35">
        <v>935.84</v>
      </c>
      <c r="N362" s="35">
        <v>1872.02</v>
      </c>
    </row>
    <row r="363" spans="1:14" x14ac:dyDescent="0.2">
      <c r="A363" s="5" t="s">
        <v>56</v>
      </c>
      <c r="B363" s="35">
        <v>0</v>
      </c>
      <c r="C363" s="35">
        <v>36.22</v>
      </c>
      <c r="D363" s="35">
        <v>0</v>
      </c>
      <c r="E363" s="35">
        <v>0</v>
      </c>
      <c r="F363" s="35">
        <v>0</v>
      </c>
      <c r="G363" s="35">
        <v>256.32</v>
      </c>
      <c r="H363" s="35">
        <v>227.78</v>
      </c>
      <c r="I363" s="35">
        <v>327.76</v>
      </c>
      <c r="J363" s="35">
        <v>0</v>
      </c>
      <c r="K363" s="35">
        <v>30.03</v>
      </c>
      <c r="L363" s="35">
        <v>0</v>
      </c>
      <c r="M363" s="35">
        <v>136.33000000000001</v>
      </c>
      <c r="N363" s="35">
        <v>0</v>
      </c>
    </row>
    <row r="364" spans="1:14" x14ac:dyDescent="0.2">
      <c r="A364" s="5" t="s">
        <v>46</v>
      </c>
      <c r="B364" s="35">
        <v>874.42</v>
      </c>
      <c r="C364" s="35">
        <v>747.37</v>
      </c>
      <c r="D364" s="35">
        <v>7399.59</v>
      </c>
      <c r="E364" s="35">
        <v>721.7</v>
      </c>
      <c r="F364" s="35">
        <v>96.76</v>
      </c>
      <c r="G364" s="35">
        <v>4937.1099999999997</v>
      </c>
      <c r="H364" s="35">
        <v>17728.32</v>
      </c>
      <c r="I364" s="35">
        <v>1796.31</v>
      </c>
      <c r="J364" s="35">
        <v>6560.05</v>
      </c>
      <c r="K364" s="35">
        <v>0</v>
      </c>
      <c r="L364" s="35">
        <v>574.87</v>
      </c>
      <c r="M364" s="35">
        <v>1710.1</v>
      </c>
      <c r="N364" s="35">
        <v>388.45</v>
      </c>
    </row>
    <row r="365" spans="1:14" x14ac:dyDescent="0.2">
      <c r="A365" s="5" t="s">
        <v>57</v>
      </c>
      <c r="B365" s="35">
        <v>54757.91</v>
      </c>
      <c r="C365" s="35">
        <v>17696.63</v>
      </c>
      <c r="D365" s="35">
        <v>64233.96</v>
      </c>
      <c r="E365" s="35">
        <v>56645.22</v>
      </c>
      <c r="F365" s="35">
        <v>39588.22</v>
      </c>
      <c r="G365" s="35">
        <v>68602.58</v>
      </c>
      <c r="H365" s="35">
        <v>31019.89</v>
      </c>
      <c r="I365" s="35">
        <v>101044.23</v>
      </c>
      <c r="J365" s="35">
        <v>87307.81</v>
      </c>
      <c r="K365" s="35">
        <v>57507.96</v>
      </c>
      <c r="L365" s="35">
        <v>74459.350000000006</v>
      </c>
      <c r="M365" s="35">
        <v>69790.149999999994</v>
      </c>
      <c r="N365" s="35">
        <v>140144.28</v>
      </c>
    </row>
    <row r="366" spans="1:14" x14ac:dyDescent="0.2">
      <c r="A366" s="5" t="s">
        <v>58</v>
      </c>
      <c r="B366" s="35">
        <v>22712.03</v>
      </c>
      <c r="C366" s="35">
        <v>44252.9</v>
      </c>
      <c r="D366" s="35">
        <v>33692.9</v>
      </c>
      <c r="E366" s="35">
        <v>22677.29</v>
      </c>
      <c r="F366" s="35">
        <v>20063.54</v>
      </c>
      <c r="G366" s="35">
        <v>34917.47</v>
      </c>
      <c r="H366" s="35">
        <v>49885.279999999999</v>
      </c>
      <c r="I366" s="35">
        <v>29694.03</v>
      </c>
      <c r="J366" s="35">
        <v>42130.92</v>
      </c>
      <c r="K366" s="35">
        <v>15186.91</v>
      </c>
      <c r="L366" s="35">
        <v>14752.96</v>
      </c>
      <c r="M366" s="35">
        <v>17276.02</v>
      </c>
      <c r="N366" s="35">
        <v>24214.87</v>
      </c>
    </row>
    <row r="367" spans="1:14" x14ac:dyDescent="0.2">
      <c r="A367" s="5" t="s">
        <v>59</v>
      </c>
      <c r="B367" s="35">
        <v>7363.08</v>
      </c>
      <c r="C367" s="35">
        <v>6707.51</v>
      </c>
      <c r="D367" s="35">
        <v>13005.71</v>
      </c>
      <c r="E367" s="35">
        <v>12958.8</v>
      </c>
      <c r="F367" s="35">
        <v>25892.71</v>
      </c>
      <c r="G367" s="35">
        <v>47052.15</v>
      </c>
      <c r="H367" s="35">
        <v>51239.73</v>
      </c>
      <c r="I367" s="35">
        <v>13551.9</v>
      </c>
      <c r="J367" s="35">
        <v>8248.49</v>
      </c>
      <c r="K367" s="35">
        <v>6075.09</v>
      </c>
      <c r="L367" s="35">
        <v>3828.13</v>
      </c>
      <c r="M367" s="35">
        <v>7020.42</v>
      </c>
      <c r="N367" s="35">
        <v>3703.98</v>
      </c>
    </row>
    <row r="368" spans="1:14" x14ac:dyDescent="0.2">
      <c r="A368" s="5" t="s">
        <v>60</v>
      </c>
      <c r="B368" s="35">
        <v>243.17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202.42</v>
      </c>
      <c r="C369" s="35">
        <v>45.86</v>
      </c>
      <c r="D369" s="35">
        <v>1398.61</v>
      </c>
      <c r="E369" s="35">
        <v>1046.54</v>
      </c>
      <c r="F369" s="35">
        <v>3900.9</v>
      </c>
      <c r="G369" s="35">
        <v>377.04</v>
      </c>
      <c r="H369" s="35">
        <v>431.23</v>
      </c>
      <c r="I369" s="35">
        <v>1674.81</v>
      </c>
      <c r="J369" s="35">
        <v>616.76</v>
      </c>
      <c r="K369" s="35">
        <v>306.38</v>
      </c>
      <c r="L369" s="35">
        <v>1641.7</v>
      </c>
      <c r="M369" s="35">
        <v>228.32</v>
      </c>
      <c r="N369" s="35">
        <v>989.76</v>
      </c>
    </row>
    <row r="370" spans="1:14" x14ac:dyDescent="0.2">
      <c r="A370" s="5" t="s">
        <v>61</v>
      </c>
      <c r="B370" s="35">
        <v>5993.9</v>
      </c>
      <c r="C370" s="35">
        <v>4264.6000000000004</v>
      </c>
      <c r="D370" s="35">
        <v>16816.169999999998</v>
      </c>
      <c r="E370" s="35">
        <v>1945.16</v>
      </c>
      <c r="F370" s="35">
        <v>80149.16</v>
      </c>
      <c r="G370" s="35">
        <v>8245.19</v>
      </c>
      <c r="H370" s="35">
        <v>12385.2</v>
      </c>
      <c r="I370" s="35">
        <v>117148.36</v>
      </c>
      <c r="J370" s="35">
        <v>2001.49</v>
      </c>
      <c r="K370" s="35">
        <v>1826.94</v>
      </c>
      <c r="L370" s="35">
        <v>75008.7</v>
      </c>
      <c r="M370" s="35">
        <v>3668.74</v>
      </c>
      <c r="N370" s="35">
        <v>3813.5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17.329999999999998</v>
      </c>
      <c r="E371" s="35">
        <v>0</v>
      </c>
      <c r="F371" s="35">
        <v>2212.8000000000002</v>
      </c>
      <c r="G371" s="35">
        <v>0</v>
      </c>
      <c r="H371" s="35">
        <v>1092.26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2127.59</v>
      </c>
      <c r="C373" s="35">
        <v>2874.45</v>
      </c>
      <c r="D373" s="35">
        <v>3698.65</v>
      </c>
      <c r="E373" s="35">
        <v>45.59</v>
      </c>
      <c r="F373" s="35">
        <v>2449.5</v>
      </c>
      <c r="G373" s="35">
        <v>313.11</v>
      </c>
      <c r="H373" s="35">
        <v>2398.14</v>
      </c>
      <c r="I373" s="35">
        <v>615.88</v>
      </c>
      <c r="J373" s="35">
        <v>1820.71</v>
      </c>
      <c r="K373" s="35">
        <v>1904.87</v>
      </c>
      <c r="L373" s="35">
        <v>298.3</v>
      </c>
      <c r="M373" s="35">
        <v>2231.7800000000002</v>
      </c>
      <c r="N373" s="35">
        <v>2120.91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3.93</v>
      </c>
      <c r="H374" s="35">
        <v>0</v>
      </c>
      <c r="I374" s="35">
        <v>0</v>
      </c>
      <c r="J374" s="35">
        <v>0</v>
      </c>
      <c r="K374" s="35">
        <v>2534.9299999999998</v>
      </c>
      <c r="L374" s="35">
        <v>0</v>
      </c>
      <c r="M374" s="35">
        <v>24269.73</v>
      </c>
      <c r="N374" s="35">
        <v>84.61</v>
      </c>
    </row>
    <row r="375" spans="1:14" x14ac:dyDescent="0.2">
      <c r="A375" s="9" t="s">
        <v>68</v>
      </c>
      <c r="B375" s="63">
        <v>141220.25</v>
      </c>
      <c r="C375" s="63">
        <v>144401.44</v>
      </c>
      <c r="D375" s="63">
        <v>224593.11</v>
      </c>
      <c r="E375" s="63">
        <v>138774.46</v>
      </c>
      <c r="F375" s="63">
        <v>242623.6</v>
      </c>
      <c r="G375" s="63">
        <v>212170.35</v>
      </c>
      <c r="H375" s="63">
        <v>244437.19</v>
      </c>
      <c r="I375" s="63">
        <v>330531.49</v>
      </c>
      <c r="J375" s="63">
        <v>239330.34</v>
      </c>
      <c r="K375" s="63">
        <v>123378.63</v>
      </c>
      <c r="L375" s="63">
        <v>239195.02</v>
      </c>
      <c r="M375" s="63">
        <v>185154</v>
      </c>
      <c r="N375" s="63">
        <v>248570.56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x14ac:dyDescent="0.25">
      <c r="A25" s="9" t="s">
        <v>68</v>
      </c>
      <c r="B25" s="62">
        <v>600094.18339174287</v>
      </c>
      <c r="C25" s="62">
        <v>608315.78985591256</v>
      </c>
      <c r="D25" s="63">
        <v>484971.63834482658</v>
      </c>
      <c r="E25" s="62">
        <v>581938.45443209365</v>
      </c>
      <c r="F25" s="62">
        <v>567377.19117842382</v>
      </c>
      <c r="G25" s="62">
        <v>464464.41529908881</v>
      </c>
      <c r="H25" s="62">
        <v>640937.02092765155</v>
      </c>
      <c r="I25" s="62">
        <v>538107.67538461532</v>
      </c>
      <c r="J25" s="62">
        <v>347611.32307692303</v>
      </c>
      <c r="K25" s="63">
        <v>338749.60230769234</v>
      </c>
      <c r="L25" s="63">
        <f>AVERAGE(B303:N303)</f>
        <v>292024.04615384626</v>
      </c>
      <c r="M25" s="63">
        <f t="shared" si="1"/>
        <v>312132.00538461539</v>
      </c>
      <c r="N25" s="63">
        <f t="shared" si="2"/>
        <v>223663.89230769232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3">
        <v>542582.37999999989</v>
      </c>
      <c r="C256" s="63">
        <v>707345.08999999985</v>
      </c>
      <c r="D256" s="63">
        <v>440663.29</v>
      </c>
      <c r="E256" s="63">
        <v>406801.13</v>
      </c>
      <c r="F256" s="63">
        <v>324667.35000000003</v>
      </c>
      <c r="G256" s="63">
        <v>159945.76</v>
      </c>
      <c r="H256" s="63">
        <v>241717.27</v>
      </c>
      <c r="I256" s="63">
        <v>300775.57000000007</v>
      </c>
      <c r="J256" s="63">
        <v>375329.06999999995</v>
      </c>
      <c r="K256" s="63">
        <v>262839.1999999999</v>
      </c>
      <c r="L256" s="63">
        <v>256511.69</v>
      </c>
      <c r="M256" s="63">
        <v>263643.98</v>
      </c>
      <c r="N256" s="63">
        <v>236125.42000000007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3">
        <v>194379.9</v>
      </c>
      <c r="C279" s="63">
        <v>161590.97000000003</v>
      </c>
      <c r="D279" s="63">
        <v>375093.05</v>
      </c>
      <c r="E279" s="63">
        <v>254926.08000000005</v>
      </c>
      <c r="F279" s="63">
        <v>292041.63000000006</v>
      </c>
      <c r="G279" s="63">
        <v>284199.28999999998</v>
      </c>
      <c r="H279" s="63">
        <v>275413.28999999998</v>
      </c>
      <c r="I279" s="63">
        <v>431640.48999999993</v>
      </c>
      <c r="J279" s="63">
        <v>318348.26999999996</v>
      </c>
      <c r="K279" s="63">
        <v>240577.1</v>
      </c>
      <c r="L279" s="63">
        <v>189175.88999999998</v>
      </c>
      <c r="M279" s="63">
        <v>1222807.4600000007</v>
      </c>
      <c r="N279" s="63">
        <v>163551.40999999995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203208.59</v>
      </c>
      <c r="C303" s="63">
        <v>799187.03000000108</v>
      </c>
      <c r="D303" s="63">
        <v>220573.28999999998</v>
      </c>
      <c r="E303" s="63">
        <v>188688.06</v>
      </c>
      <c r="F303" s="63">
        <v>279298.26999999996</v>
      </c>
      <c r="G303" s="63">
        <v>326687.79000000004</v>
      </c>
      <c r="H303" s="63">
        <v>170586.54</v>
      </c>
      <c r="I303" s="63">
        <v>252491.15</v>
      </c>
      <c r="J303" s="63">
        <v>443692.2</v>
      </c>
      <c r="K303" s="63">
        <v>196357.58</v>
      </c>
      <c r="L303" s="63">
        <v>245380.17999999996</v>
      </c>
      <c r="M303" s="63">
        <v>189930.93</v>
      </c>
      <c r="N303" s="63">
        <v>280230.99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3">
        <v>422452.27</v>
      </c>
      <c r="C327" s="63">
        <v>157552.96000000005</v>
      </c>
      <c r="D327" s="63">
        <v>162358.82999999999</v>
      </c>
      <c r="E327" s="63">
        <v>878278.44</v>
      </c>
      <c r="F327" s="63">
        <v>893993.93999999983</v>
      </c>
      <c r="G327" s="63">
        <v>193839.87</v>
      </c>
      <c r="H327" s="63">
        <v>293134.7</v>
      </c>
      <c r="I327" s="63">
        <v>188627.37000000002</v>
      </c>
      <c r="J327" s="63">
        <v>223385.37</v>
      </c>
      <c r="K327" s="63">
        <v>83648.87999999999</v>
      </c>
      <c r="L327" s="63">
        <v>134715.71</v>
      </c>
      <c r="M327" s="63">
        <v>209651.95</v>
      </c>
      <c r="N327" s="63">
        <v>216075.78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264056.45</v>
      </c>
      <c r="C351" s="63">
        <v>202794.68000000002</v>
      </c>
      <c r="D351" s="63">
        <v>246296.62999999995</v>
      </c>
      <c r="E351" s="63">
        <v>196663.19</v>
      </c>
      <c r="F351" s="63">
        <v>207383.96</v>
      </c>
      <c r="G351" s="63">
        <v>209956.52999999994</v>
      </c>
      <c r="H351" s="63">
        <v>164539.99000000002</v>
      </c>
      <c r="I351" s="63">
        <v>192565.6</v>
      </c>
      <c r="J351" s="63">
        <v>267635.36000000004</v>
      </c>
      <c r="K351" s="63">
        <v>94791.530000000013</v>
      </c>
      <c r="L351" s="63">
        <v>408341.75999999995</v>
      </c>
      <c r="M351" s="63">
        <v>289240.49</v>
      </c>
      <c r="N351" s="63">
        <v>163364.43000000002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4777.1000000000004</v>
      </c>
      <c r="C354" s="35">
        <v>1508.95</v>
      </c>
      <c r="D354" s="35">
        <v>293.31</v>
      </c>
      <c r="E354" s="35">
        <v>1547.45</v>
      </c>
      <c r="F354" s="35">
        <v>12.11</v>
      </c>
      <c r="G354" s="35">
        <v>5585.29</v>
      </c>
      <c r="H354" s="35">
        <v>2211.9899999999998</v>
      </c>
      <c r="I354" s="35">
        <v>1194.1500000000001</v>
      </c>
      <c r="J354" s="35">
        <v>1940.89</v>
      </c>
      <c r="K354" s="35">
        <v>4401.33</v>
      </c>
      <c r="L354" s="35">
        <v>4378.0200000000004</v>
      </c>
      <c r="M354" s="35">
        <v>2080.12</v>
      </c>
      <c r="N354" s="35">
        <v>712.4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10365.23</v>
      </c>
      <c r="C356" s="35">
        <v>9631.82</v>
      </c>
      <c r="D356" s="35">
        <v>5178.6000000000004</v>
      </c>
      <c r="E356" s="35">
        <v>17544.150000000001</v>
      </c>
      <c r="F356" s="35">
        <v>709.17</v>
      </c>
      <c r="G356" s="35">
        <v>6963.16</v>
      </c>
      <c r="H356" s="35">
        <v>3080.68</v>
      </c>
      <c r="I356" s="35">
        <v>25235.43</v>
      </c>
      <c r="J356" s="35">
        <v>18765.3</v>
      </c>
      <c r="K356" s="35">
        <v>8489.1</v>
      </c>
      <c r="L356" s="35">
        <v>4542.3500000000004</v>
      </c>
      <c r="M356" s="35">
        <v>15350.14</v>
      </c>
      <c r="N356" s="35">
        <v>10643.4</v>
      </c>
    </row>
    <row r="357" spans="1:14" x14ac:dyDescent="0.2">
      <c r="A357" s="5" t="s">
        <v>50</v>
      </c>
      <c r="B357" s="35">
        <v>74574.13</v>
      </c>
      <c r="C357" s="35">
        <v>64297.81</v>
      </c>
      <c r="D357" s="35">
        <v>45404.01</v>
      </c>
      <c r="E357" s="35">
        <v>54115.95</v>
      </c>
      <c r="F357" s="35">
        <v>74917</v>
      </c>
      <c r="G357" s="35">
        <v>37943.980000000003</v>
      </c>
      <c r="H357" s="35">
        <v>91664.1</v>
      </c>
      <c r="I357" s="35">
        <v>36370.89</v>
      </c>
      <c r="J357" s="35">
        <v>90721.32</v>
      </c>
      <c r="K357" s="35">
        <v>30919.99</v>
      </c>
      <c r="L357" s="35">
        <v>43366.58</v>
      </c>
      <c r="M357" s="35">
        <v>34062.85</v>
      </c>
      <c r="N357" s="35">
        <v>80475.44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0.45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25123.9</v>
      </c>
      <c r="C359" s="35">
        <v>45001.27</v>
      </c>
      <c r="D359" s="35">
        <v>38452.5</v>
      </c>
      <c r="E359" s="35">
        <v>38701.160000000003</v>
      </c>
      <c r="F359" s="35">
        <v>33086.06</v>
      </c>
      <c r="G359" s="35">
        <v>44984.67</v>
      </c>
      <c r="H359" s="35">
        <v>49258.53</v>
      </c>
      <c r="I359" s="35">
        <v>36711.760000000002</v>
      </c>
      <c r="J359" s="35">
        <v>60818.05</v>
      </c>
      <c r="K359" s="35">
        <v>49640.21</v>
      </c>
      <c r="L359" s="35">
        <v>83246.41</v>
      </c>
      <c r="M359" s="35">
        <v>50925.35</v>
      </c>
      <c r="N359" s="35">
        <v>95666.4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912.02</v>
      </c>
      <c r="C362" s="35">
        <v>1.59</v>
      </c>
      <c r="D362" s="35">
        <v>539.83000000000004</v>
      </c>
      <c r="E362" s="35">
        <v>92.23</v>
      </c>
      <c r="F362" s="35">
        <v>375.64</v>
      </c>
      <c r="G362" s="35">
        <v>0</v>
      </c>
      <c r="H362" s="35">
        <v>233.56</v>
      </c>
      <c r="I362" s="35">
        <v>189.86</v>
      </c>
      <c r="J362" s="35">
        <v>0</v>
      </c>
      <c r="K362" s="35">
        <v>0</v>
      </c>
      <c r="L362" s="35">
        <v>57.89</v>
      </c>
      <c r="M362" s="35">
        <v>14.71</v>
      </c>
      <c r="N362" s="35">
        <v>250.24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4.09</v>
      </c>
      <c r="E363" s="35">
        <v>0</v>
      </c>
      <c r="F363" s="35">
        <v>135.65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205.64</v>
      </c>
      <c r="N363" s="35">
        <v>0</v>
      </c>
    </row>
    <row r="364" spans="1:14" x14ac:dyDescent="0.2">
      <c r="A364" s="5" t="s">
        <v>46</v>
      </c>
      <c r="B364" s="35">
        <v>3489.32</v>
      </c>
      <c r="C364" s="35">
        <v>5725.21</v>
      </c>
      <c r="D364" s="35">
        <v>37885.660000000003</v>
      </c>
      <c r="E364" s="35">
        <v>5801.12</v>
      </c>
      <c r="F364" s="35">
        <v>1560.52</v>
      </c>
      <c r="G364" s="35">
        <v>2925.8</v>
      </c>
      <c r="H364" s="35">
        <v>20729.04</v>
      </c>
      <c r="I364" s="35">
        <v>5338.21</v>
      </c>
      <c r="J364" s="35">
        <v>7815.93</v>
      </c>
      <c r="K364" s="35">
        <v>3736.57</v>
      </c>
      <c r="L364" s="35">
        <v>2477.7399999999998</v>
      </c>
      <c r="M364" s="35">
        <v>5745.04</v>
      </c>
      <c r="N364" s="35">
        <v>18545.68</v>
      </c>
    </row>
    <row r="365" spans="1:14" x14ac:dyDescent="0.2">
      <c r="A365" s="5" t="s">
        <v>57</v>
      </c>
      <c r="B365" s="35">
        <v>28344.83</v>
      </c>
      <c r="C365" s="35">
        <v>1812.19</v>
      </c>
      <c r="D365" s="35">
        <v>47309.57</v>
      </c>
      <c r="E365" s="35">
        <v>10493.54</v>
      </c>
      <c r="F365" s="35">
        <v>79766.58</v>
      </c>
      <c r="G365" s="35">
        <v>14502.33</v>
      </c>
      <c r="H365" s="35">
        <v>7839.8</v>
      </c>
      <c r="I365" s="35">
        <v>4913.62</v>
      </c>
      <c r="J365" s="35">
        <v>8677.01</v>
      </c>
      <c r="K365" s="35">
        <v>524.94000000000005</v>
      </c>
      <c r="L365" s="35">
        <v>10419.17</v>
      </c>
      <c r="M365" s="35">
        <v>48556.12</v>
      </c>
      <c r="N365" s="35">
        <v>45059.45</v>
      </c>
    </row>
    <row r="366" spans="1:14" x14ac:dyDescent="0.2">
      <c r="A366" s="5" t="s">
        <v>58</v>
      </c>
      <c r="B366" s="35">
        <v>15808.22</v>
      </c>
      <c r="C366" s="35">
        <v>18137.349999999999</v>
      </c>
      <c r="D366" s="35">
        <v>45228.160000000003</v>
      </c>
      <c r="E366" s="35">
        <v>41048.74</v>
      </c>
      <c r="F366" s="35">
        <v>35576.050000000003</v>
      </c>
      <c r="G366" s="35">
        <v>29574.38</v>
      </c>
      <c r="H366" s="35">
        <v>25312.41</v>
      </c>
      <c r="I366" s="35">
        <v>21977.59</v>
      </c>
      <c r="J366" s="35">
        <v>23489.42</v>
      </c>
      <c r="K366" s="35">
        <v>25439.81</v>
      </c>
      <c r="L366" s="35">
        <v>38016.94</v>
      </c>
      <c r="M366" s="35">
        <v>47728.67</v>
      </c>
      <c r="N366" s="35">
        <v>22830.42</v>
      </c>
    </row>
    <row r="367" spans="1:14" x14ac:dyDescent="0.2">
      <c r="A367" s="5" t="s">
        <v>59</v>
      </c>
      <c r="B367" s="35">
        <v>15462.16</v>
      </c>
      <c r="C367" s="35">
        <v>11065.63</v>
      </c>
      <c r="D367" s="35">
        <v>42651.51</v>
      </c>
      <c r="E367" s="35">
        <v>46836.01</v>
      </c>
      <c r="F367" s="35">
        <v>36437.4</v>
      </c>
      <c r="G367" s="35">
        <v>76782.47</v>
      </c>
      <c r="H367" s="35">
        <v>48544.959999999999</v>
      </c>
      <c r="I367" s="35">
        <v>28237.360000000001</v>
      </c>
      <c r="J367" s="35">
        <v>12419.47</v>
      </c>
      <c r="K367" s="35">
        <v>31139.72</v>
      </c>
      <c r="L367" s="35">
        <v>17368.45</v>
      </c>
      <c r="M367" s="35">
        <v>28186.84</v>
      </c>
      <c r="N367" s="35">
        <v>24648.32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32256.63</v>
      </c>
      <c r="C369" s="35">
        <v>10169.81</v>
      </c>
      <c r="D369" s="35">
        <v>17677.23</v>
      </c>
      <c r="E369" s="35">
        <v>28042.07</v>
      </c>
      <c r="F369" s="35">
        <v>15511.68</v>
      </c>
      <c r="G369" s="35">
        <v>10002.82</v>
      </c>
      <c r="H369" s="35">
        <v>13785.46</v>
      </c>
      <c r="I369" s="35">
        <v>11661.97</v>
      </c>
      <c r="J369" s="35">
        <v>13309.47</v>
      </c>
      <c r="K369" s="35">
        <v>18813.939999999999</v>
      </c>
      <c r="L369" s="35">
        <v>21112.49</v>
      </c>
      <c r="M369" s="35">
        <v>24959.83</v>
      </c>
      <c r="N369" s="35">
        <v>25322.639999999999</v>
      </c>
    </row>
    <row r="370" spans="1:14" x14ac:dyDescent="0.2">
      <c r="A370" s="5" t="s">
        <v>61</v>
      </c>
      <c r="B370" s="35">
        <v>11792.17</v>
      </c>
      <c r="C370" s="35">
        <v>33.69</v>
      </c>
      <c r="D370" s="35">
        <v>2640.49</v>
      </c>
      <c r="E370" s="35">
        <v>2186.73</v>
      </c>
      <c r="F370" s="35">
        <v>2697.77</v>
      </c>
      <c r="G370" s="35">
        <v>2.1800000000000002</v>
      </c>
      <c r="H370" s="35">
        <v>11.41</v>
      </c>
      <c r="I370" s="35">
        <v>269.39</v>
      </c>
      <c r="J370" s="35">
        <v>3869.61</v>
      </c>
      <c r="K370" s="35">
        <v>834.9</v>
      </c>
      <c r="L370" s="35">
        <v>3365.08</v>
      </c>
      <c r="M370" s="35">
        <v>20915.509999999998</v>
      </c>
      <c r="N370" s="35">
        <v>45127.199999999997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839.16</v>
      </c>
      <c r="C373" s="35">
        <v>2017.62</v>
      </c>
      <c r="D373" s="35">
        <v>180.01</v>
      </c>
      <c r="E373" s="35">
        <v>4661.08</v>
      </c>
      <c r="F373" s="35">
        <v>2599.38</v>
      </c>
      <c r="G373" s="35">
        <v>204.74</v>
      </c>
      <c r="H373" s="35">
        <v>1337.84</v>
      </c>
      <c r="I373" s="35">
        <v>828.08</v>
      </c>
      <c r="J373" s="35">
        <v>550.08000000000004</v>
      </c>
      <c r="K373" s="35">
        <v>269.70999999999998</v>
      </c>
      <c r="L373" s="35">
        <v>0</v>
      </c>
      <c r="M373" s="35">
        <v>6320.62</v>
      </c>
      <c r="N373" s="35">
        <v>842.74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9249.41</v>
      </c>
      <c r="L374" s="35">
        <v>0</v>
      </c>
      <c r="M374" s="35">
        <v>67333.59</v>
      </c>
      <c r="N374" s="35">
        <v>1722.66</v>
      </c>
    </row>
    <row r="375" spans="1:14" x14ac:dyDescent="0.2">
      <c r="A375" s="9" t="s">
        <v>68</v>
      </c>
      <c r="B375" s="63">
        <v>223744.87</v>
      </c>
      <c r="C375" s="63">
        <v>169402.94</v>
      </c>
      <c r="D375" s="63">
        <v>283444.96999999997</v>
      </c>
      <c r="E375" s="63">
        <v>251070.23</v>
      </c>
      <c r="F375" s="63">
        <v>283385.01</v>
      </c>
      <c r="G375" s="63">
        <v>229472.27</v>
      </c>
      <c r="H375" s="63">
        <v>264009.78000000003</v>
      </c>
      <c r="I375" s="63">
        <v>172928.31</v>
      </c>
      <c r="J375" s="63">
        <v>242376.55</v>
      </c>
      <c r="K375" s="63">
        <v>183459.63</v>
      </c>
      <c r="L375" s="63">
        <v>228351.12</v>
      </c>
      <c r="M375" s="63">
        <v>352385.03</v>
      </c>
      <c r="N375" s="63">
        <v>371846.99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x14ac:dyDescent="0.25">
      <c r="A25" s="9" t="s">
        <v>68</v>
      </c>
      <c r="B25" s="62">
        <v>180533.01018997419</v>
      </c>
      <c r="C25" s="62">
        <v>206127.69574076927</v>
      </c>
      <c r="D25" s="63">
        <v>188844.27840895159</v>
      </c>
      <c r="E25" s="62">
        <v>150865.84413037894</v>
      </c>
      <c r="F25" s="62">
        <v>122895.41496449207</v>
      </c>
      <c r="G25" s="62">
        <v>136100.89689397911</v>
      </c>
      <c r="H25" s="62">
        <v>192324.02383969241</v>
      </c>
      <c r="I25" s="62">
        <v>139563.07846153845</v>
      </c>
      <c r="J25" s="62">
        <v>124436.55846153847</v>
      </c>
      <c r="K25" s="63">
        <v>116043.7938461536</v>
      </c>
      <c r="L25" s="63">
        <f>AVERAGE(B303:N303)</f>
        <v>94278.254615384678</v>
      </c>
      <c r="M25" s="63">
        <f t="shared" si="1"/>
        <v>103054.41692307693</v>
      </c>
      <c r="N25" s="63">
        <f t="shared" si="2"/>
        <v>81366.602307692316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3">
        <v>162429.35999999999</v>
      </c>
      <c r="C256" s="63">
        <v>247186.39000000007</v>
      </c>
      <c r="D256" s="63">
        <v>172633.1</v>
      </c>
      <c r="E256" s="63">
        <v>100321.73</v>
      </c>
      <c r="F256" s="63">
        <v>117876.98000000001</v>
      </c>
      <c r="G256" s="63">
        <v>94471.07</v>
      </c>
      <c r="H256" s="63">
        <v>64915.430000000008</v>
      </c>
      <c r="I256" s="63">
        <v>108012.36999999998</v>
      </c>
      <c r="J256" s="63">
        <v>140210.47999999998</v>
      </c>
      <c r="K256" s="63">
        <v>132708.03000000003</v>
      </c>
      <c r="L256" s="63">
        <v>106095.05999999998</v>
      </c>
      <c r="M256" s="63">
        <v>73452.66</v>
      </c>
      <c r="N256" s="63">
        <v>97362.599999999991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3">
        <v>52797.34</v>
      </c>
      <c r="C279" s="63">
        <v>62512.65</v>
      </c>
      <c r="D279" s="63">
        <v>97994.459999999992</v>
      </c>
      <c r="E279" s="63">
        <v>143902.96000000002</v>
      </c>
      <c r="F279" s="63">
        <v>115210.6</v>
      </c>
      <c r="G279" s="63">
        <v>75599.37000000001</v>
      </c>
      <c r="H279" s="63">
        <v>80567.51999999999</v>
      </c>
      <c r="I279" s="63">
        <v>99059.71</v>
      </c>
      <c r="J279" s="63">
        <v>153474.46000000002</v>
      </c>
      <c r="K279" s="63">
        <v>88157.420000000013</v>
      </c>
      <c r="L279" s="63">
        <v>69970.28</v>
      </c>
      <c r="M279" s="63">
        <v>400085.04999999708</v>
      </c>
      <c r="N279" s="63">
        <v>69237.500000000015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3">
        <v>61263.27</v>
      </c>
      <c r="C303" s="63">
        <v>338251.10000000068</v>
      </c>
      <c r="D303" s="63">
        <v>68980.490000000005</v>
      </c>
      <c r="E303" s="63">
        <v>60915.920000000006</v>
      </c>
      <c r="F303" s="63">
        <v>81826.559999999998</v>
      </c>
      <c r="G303" s="63">
        <v>67778.58</v>
      </c>
      <c r="H303" s="63">
        <v>77462.55</v>
      </c>
      <c r="I303" s="63">
        <v>84032.099999999991</v>
      </c>
      <c r="J303" s="63">
        <v>55227.72</v>
      </c>
      <c r="K303" s="63">
        <v>84624.04</v>
      </c>
      <c r="L303" s="63">
        <v>91609.890000000014</v>
      </c>
      <c r="M303" s="63">
        <v>72629.77</v>
      </c>
      <c r="N303" s="63">
        <v>81015.320000000007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3">
        <v>83444</v>
      </c>
      <c r="C327" s="63">
        <v>54511.61</v>
      </c>
      <c r="D327" s="63">
        <v>71077.81</v>
      </c>
      <c r="E327" s="63">
        <v>324028.34000000008</v>
      </c>
      <c r="F327" s="63">
        <v>250963.84</v>
      </c>
      <c r="G327" s="63">
        <v>76626.02999999997</v>
      </c>
      <c r="H327" s="63">
        <v>76052.240000000005</v>
      </c>
      <c r="I327" s="63">
        <v>84412.089999999982</v>
      </c>
      <c r="J327" s="63">
        <v>81196.229999999981</v>
      </c>
      <c r="K327" s="63">
        <v>40828.589999999989</v>
      </c>
      <c r="L327" s="63">
        <v>94082.510000000024</v>
      </c>
      <c r="M327" s="63">
        <v>59307.890000000014</v>
      </c>
      <c r="N327" s="63">
        <v>43176.239999999991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3">
        <v>53028.09</v>
      </c>
      <c r="C351" s="63">
        <v>55960.749999999993</v>
      </c>
      <c r="D351" s="63">
        <v>134847.35</v>
      </c>
      <c r="E351" s="63">
        <v>123649.37000000001</v>
      </c>
      <c r="F351" s="63">
        <v>85644.970000000016</v>
      </c>
      <c r="G351" s="63">
        <v>99440.309999999969</v>
      </c>
      <c r="H351" s="63">
        <v>68393.069999999978</v>
      </c>
      <c r="I351" s="63">
        <v>59442.990000000013</v>
      </c>
      <c r="J351" s="63">
        <v>63397.55</v>
      </c>
      <c r="K351" s="63">
        <v>54022.78</v>
      </c>
      <c r="L351" s="63">
        <v>125953.14000000001</v>
      </c>
      <c r="M351" s="63">
        <v>70293.619999999981</v>
      </c>
      <c r="N351" s="63">
        <v>63691.840000000018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1.85</v>
      </c>
      <c r="C353" s="35">
        <v>4.72</v>
      </c>
      <c r="D353" s="35">
        <v>46.39</v>
      </c>
      <c r="E353" s="35">
        <v>0</v>
      </c>
      <c r="F353" s="35">
        <v>176.72</v>
      </c>
      <c r="G353" s="35">
        <v>1647.23</v>
      </c>
      <c r="H353" s="35">
        <v>0</v>
      </c>
      <c r="I353" s="35">
        <v>0</v>
      </c>
      <c r="J353" s="35">
        <v>0</v>
      </c>
      <c r="K353" s="35">
        <v>334.92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15.4</v>
      </c>
      <c r="C355" s="35">
        <v>6.76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21.68</v>
      </c>
      <c r="K355" s="35">
        <v>38.799999999999997</v>
      </c>
      <c r="L355" s="35">
        <v>8.1199999999999992</v>
      </c>
      <c r="M355" s="35">
        <v>0</v>
      </c>
      <c r="N355" s="35">
        <v>0.73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318.38</v>
      </c>
      <c r="E356" s="35">
        <v>656.21</v>
      </c>
      <c r="F356" s="35">
        <v>0</v>
      </c>
      <c r="G356" s="35">
        <v>0</v>
      </c>
      <c r="H356" s="35">
        <v>0</v>
      </c>
      <c r="I356" s="35">
        <v>4424.12</v>
      </c>
      <c r="J356" s="35">
        <v>0</v>
      </c>
      <c r="K356" s="35">
        <v>0</v>
      </c>
      <c r="L356" s="35">
        <v>3290.7</v>
      </c>
      <c r="M356" s="35">
        <v>2088.84</v>
      </c>
      <c r="N356" s="35">
        <v>0</v>
      </c>
    </row>
    <row r="357" spans="1:14" x14ac:dyDescent="0.2">
      <c r="A357" s="5" t="s">
        <v>50</v>
      </c>
      <c r="B357" s="35">
        <v>13016.59</v>
      </c>
      <c r="C357" s="35">
        <v>28439.14</v>
      </c>
      <c r="D357" s="35">
        <v>10328.68</v>
      </c>
      <c r="E357" s="35">
        <v>6384.94</v>
      </c>
      <c r="F357" s="35">
        <v>8986.14</v>
      </c>
      <c r="G357" s="35">
        <v>6942.98</v>
      </c>
      <c r="H357" s="35">
        <v>20077.25</v>
      </c>
      <c r="I357" s="35">
        <v>20983.47</v>
      </c>
      <c r="J357" s="35">
        <v>18197.38</v>
      </c>
      <c r="K357" s="35">
        <v>5857.52</v>
      </c>
      <c r="L357" s="35">
        <v>23086.48</v>
      </c>
      <c r="M357" s="35">
        <v>9684.42</v>
      </c>
      <c r="N357" s="35">
        <v>22219.48</v>
      </c>
    </row>
    <row r="358" spans="1:14" x14ac:dyDescent="0.2">
      <c r="A358" s="5" t="s">
        <v>51</v>
      </c>
      <c r="B358" s="35">
        <v>1843.04</v>
      </c>
      <c r="C358" s="35">
        <v>0</v>
      </c>
      <c r="D358" s="35">
        <v>450.88</v>
      </c>
      <c r="E358" s="35">
        <v>0</v>
      </c>
      <c r="F358" s="35">
        <v>0</v>
      </c>
      <c r="G358" s="35">
        <v>215.08</v>
      </c>
      <c r="H358" s="35">
        <v>133.47</v>
      </c>
      <c r="I358" s="35">
        <v>0</v>
      </c>
      <c r="J358" s="35">
        <v>0</v>
      </c>
      <c r="K358" s="35">
        <v>406.85</v>
      </c>
      <c r="L358" s="35">
        <v>0</v>
      </c>
      <c r="M358" s="35">
        <v>48.17</v>
      </c>
      <c r="N358" s="35">
        <v>0</v>
      </c>
    </row>
    <row r="359" spans="1:14" x14ac:dyDescent="0.2">
      <c r="A359" s="5" t="s">
        <v>52</v>
      </c>
      <c r="B359" s="35">
        <v>10382.209999999999</v>
      </c>
      <c r="C359" s="35">
        <v>13388.04</v>
      </c>
      <c r="D359" s="35">
        <v>20069.07</v>
      </c>
      <c r="E359" s="35">
        <v>7205.78</v>
      </c>
      <c r="F359" s="35">
        <v>8040.69</v>
      </c>
      <c r="G359" s="35">
        <v>7677.46</v>
      </c>
      <c r="H359" s="35">
        <v>5425.69</v>
      </c>
      <c r="I359" s="35">
        <v>7222.82</v>
      </c>
      <c r="J359" s="35">
        <v>11227.02</v>
      </c>
      <c r="K359" s="35">
        <v>40105.29</v>
      </c>
      <c r="L359" s="35">
        <v>11717.93</v>
      </c>
      <c r="M359" s="35">
        <v>18438.71</v>
      </c>
      <c r="N359" s="35">
        <v>17810.61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60.81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98.84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5.77</v>
      </c>
      <c r="C362" s="35">
        <v>0</v>
      </c>
      <c r="D362" s="35">
        <v>249.18</v>
      </c>
      <c r="E362" s="35">
        <v>0</v>
      </c>
      <c r="F362" s="35">
        <v>0</v>
      </c>
      <c r="G362" s="35">
        <v>0</v>
      </c>
      <c r="H362" s="35">
        <v>0</v>
      </c>
      <c r="I362" s="35">
        <v>11.47</v>
      </c>
      <c r="J362" s="35">
        <v>0.24</v>
      </c>
      <c r="K362" s="35">
        <v>0.91</v>
      </c>
      <c r="L362" s="35">
        <v>614.83000000000004</v>
      </c>
      <c r="M362" s="35">
        <v>66.599999999999994</v>
      </c>
      <c r="N362" s="35">
        <v>155.51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301.33999999999997</v>
      </c>
      <c r="F363" s="35">
        <v>0</v>
      </c>
      <c r="G363" s="35">
        <v>32.67</v>
      </c>
      <c r="H363" s="35">
        <v>0</v>
      </c>
      <c r="I363" s="35">
        <v>0</v>
      </c>
      <c r="J363" s="35">
        <v>111.06</v>
      </c>
      <c r="K363" s="35">
        <v>0</v>
      </c>
      <c r="L363" s="35">
        <v>43.06</v>
      </c>
      <c r="M363" s="35">
        <v>136.25</v>
      </c>
      <c r="N363" s="35">
        <v>0</v>
      </c>
    </row>
    <row r="364" spans="1:14" x14ac:dyDescent="0.2">
      <c r="A364" s="5" t="s">
        <v>46</v>
      </c>
      <c r="B364" s="35">
        <v>605.29</v>
      </c>
      <c r="C364" s="35">
        <v>3141.34</v>
      </c>
      <c r="D364" s="35">
        <v>4490.3500000000004</v>
      </c>
      <c r="E364" s="35">
        <v>95.68</v>
      </c>
      <c r="F364" s="35">
        <v>16.09</v>
      </c>
      <c r="G364" s="35">
        <v>1566.67</v>
      </c>
      <c r="H364" s="35">
        <v>1722.55</v>
      </c>
      <c r="I364" s="35">
        <v>294.17</v>
      </c>
      <c r="J364" s="35">
        <v>376.46</v>
      </c>
      <c r="K364" s="35">
        <v>0</v>
      </c>
      <c r="L364" s="35">
        <v>287.3</v>
      </c>
      <c r="M364" s="35">
        <v>59.86</v>
      </c>
      <c r="N364" s="35">
        <v>1352.5</v>
      </c>
    </row>
    <row r="365" spans="1:14" x14ac:dyDescent="0.2">
      <c r="A365" s="5" t="s">
        <v>57</v>
      </c>
      <c r="B365" s="35">
        <v>14635.84</v>
      </c>
      <c r="C365" s="35">
        <v>4707.28</v>
      </c>
      <c r="D365" s="35">
        <v>7162.24</v>
      </c>
      <c r="E365" s="35">
        <v>10182.14</v>
      </c>
      <c r="F365" s="35">
        <v>6008.48</v>
      </c>
      <c r="G365" s="35">
        <v>15726.03</v>
      </c>
      <c r="H365" s="35">
        <v>26967.88</v>
      </c>
      <c r="I365" s="35">
        <v>23069.94</v>
      </c>
      <c r="J365" s="35">
        <v>6776.96</v>
      </c>
      <c r="K365" s="35">
        <v>22937.18</v>
      </c>
      <c r="L365" s="35">
        <v>34170.06</v>
      </c>
      <c r="M365" s="35">
        <v>9178.99</v>
      </c>
      <c r="N365" s="35">
        <v>16609.54</v>
      </c>
    </row>
    <row r="366" spans="1:14" x14ac:dyDescent="0.2">
      <c r="A366" s="5" t="s">
        <v>58</v>
      </c>
      <c r="B366" s="35">
        <v>4763.9799999999996</v>
      </c>
      <c r="C366" s="35">
        <v>5341.09</v>
      </c>
      <c r="D366" s="35">
        <v>9149.14</v>
      </c>
      <c r="E366" s="35">
        <v>8773.27</v>
      </c>
      <c r="F366" s="35">
        <v>7967.77</v>
      </c>
      <c r="G366" s="35">
        <v>10710.73</v>
      </c>
      <c r="H366" s="35">
        <v>14891.82</v>
      </c>
      <c r="I366" s="35">
        <v>20509.259999999998</v>
      </c>
      <c r="J366" s="35">
        <v>9496.9</v>
      </c>
      <c r="K366" s="35">
        <v>6403.01</v>
      </c>
      <c r="L366" s="35">
        <v>9359.57</v>
      </c>
      <c r="M366" s="35">
        <v>5599.92</v>
      </c>
      <c r="N366" s="35">
        <v>4175.0600000000004</v>
      </c>
    </row>
    <row r="367" spans="1:14" x14ac:dyDescent="0.2">
      <c r="A367" s="5" t="s">
        <v>59</v>
      </c>
      <c r="B367" s="35">
        <v>18764.05</v>
      </c>
      <c r="C367" s="35">
        <v>12251</v>
      </c>
      <c r="D367" s="35">
        <v>10717.31</v>
      </c>
      <c r="E367" s="35">
        <v>6344.38</v>
      </c>
      <c r="F367" s="35">
        <v>20353.87</v>
      </c>
      <c r="G367" s="35">
        <v>12818.5</v>
      </c>
      <c r="H367" s="35">
        <v>3485.59</v>
      </c>
      <c r="I367" s="35">
        <v>5128.72</v>
      </c>
      <c r="J367" s="35">
        <v>6765.95</v>
      </c>
      <c r="K367" s="35">
        <v>940.22</v>
      </c>
      <c r="L367" s="35">
        <v>2941.25</v>
      </c>
      <c r="M367" s="35">
        <v>3917.6</v>
      </c>
      <c r="N367" s="35">
        <v>878.22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68.209999999999994</v>
      </c>
      <c r="C369" s="35">
        <v>87.8</v>
      </c>
      <c r="D369" s="35">
        <v>122.64</v>
      </c>
      <c r="E369" s="35">
        <v>56.53</v>
      </c>
      <c r="F369" s="35">
        <v>724.83</v>
      </c>
      <c r="G369" s="35">
        <v>2114.7399999999998</v>
      </c>
      <c r="H369" s="35">
        <v>1642.94</v>
      </c>
      <c r="I369" s="35">
        <v>1669.81</v>
      </c>
      <c r="J369" s="35">
        <v>1538.11</v>
      </c>
      <c r="K369" s="35">
        <v>1592.81</v>
      </c>
      <c r="L369" s="35">
        <v>1532.68</v>
      </c>
      <c r="M369" s="35">
        <v>1636.27</v>
      </c>
      <c r="N369" s="35">
        <v>5866.45</v>
      </c>
    </row>
    <row r="370" spans="1:14" x14ac:dyDescent="0.2">
      <c r="A370" s="5" t="s">
        <v>61</v>
      </c>
      <c r="B370" s="35">
        <v>165.93</v>
      </c>
      <c r="C370" s="35">
        <v>730.35</v>
      </c>
      <c r="D370" s="35">
        <v>2126.63</v>
      </c>
      <c r="E370" s="35">
        <v>1122.1500000000001</v>
      </c>
      <c r="F370" s="35">
        <v>2817.66</v>
      </c>
      <c r="G370" s="35">
        <v>537.42999999999995</v>
      </c>
      <c r="H370" s="35">
        <v>27747.32</v>
      </c>
      <c r="I370" s="35">
        <v>860.51</v>
      </c>
      <c r="J370" s="35">
        <v>5051.62</v>
      </c>
      <c r="K370" s="35">
        <v>0</v>
      </c>
      <c r="L370" s="35">
        <v>240.75</v>
      </c>
      <c r="M370" s="35">
        <v>8907.86</v>
      </c>
      <c r="N370" s="35">
        <v>11824.92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13.05</v>
      </c>
      <c r="E371" s="35">
        <v>55.7</v>
      </c>
      <c r="F371" s="35">
        <v>0</v>
      </c>
      <c r="G371" s="35">
        <v>0</v>
      </c>
      <c r="H371" s="35">
        <v>349.9</v>
      </c>
      <c r="I371" s="35">
        <v>3718.79</v>
      </c>
      <c r="J371" s="35">
        <v>98.1</v>
      </c>
      <c r="K371" s="35">
        <v>0</v>
      </c>
      <c r="L371" s="35">
        <v>0</v>
      </c>
      <c r="M371" s="35">
        <v>33.93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688.59</v>
      </c>
      <c r="C373" s="35">
        <v>392.55</v>
      </c>
      <c r="D373" s="35">
        <v>684.13</v>
      </c>
      <c r="E373" s="35">
        <v>37.86</v>
      </c>
      <c r="F373" s="35">
        <v>913.9</v>
      </c>
      <c r="G373" s="35">
        <v>861.42</v>
      </c>
      <c r="H373" s="35">
        <v>141.30000000000001</v>
      </c>
      <c r="I373" s="35">
        <v>0</v>
      </c>
      <c r="J373" s="35">
        <v>1441.88</v>
      </c>
      <c r="K373" s="35">
        <v>1161.48</v>
      </c>
      <c r="L373" s="35">
        <v>1301.56</v>
      </c>
      <c r="M373" s="35">
        <v>1542.57</v>
      </c>
      <c r="N373" s="35">
        <v>956.09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120.01</v>
      </c>
      <c r="E374" s="35">
        <v>0</v>
      </c>
      <c r="F374" s="35">
        <v>9.41</v>
      </c>
      <c r="G374" s="35">
        <v>218.32</v>
      </c>
      <c r="H374" s="35">
        <v>0</v>
      </c>
      <c r="I374" s="35">
        <v>0</v>
      </c>
      <c r="J374" s="35">
        <v>2954.42</v>
      </c>
      <c r="K374" s="35">
        <v>28830.19</v>
      </c>
      <c r="L374" s="35">
        <v>0</v>
      </c>
      <c r="M374" s="35">
        <v>27851.79</v>
      </c>
      <c r="N374" s="35">
        <v>41.17</v>
      </c>
    </row>
    <row r="375" spans="1:14" x14ac:dyDescent="0.2">
      <c r="A375" s="9" t="s">
        <v>68</v>
      </c>
      <c r="B375" s="63">
        <v>64956.75</v>
      </c>
      <c r="C375" s="63">
        <v>68490.070000000007</v>
      </c>
      <c r="D375" s="63">
        <v>66048.08</v>
      </c>
      <c r="E375" s="63">
        <v>41276.79</v>
      </c>
      <c r="F375" s="63">
        <v>56015.56</v>
      </c>
      <c r="G375" s="63">
        <v>61069.26</v>
      </c>
      <c r="H375" s="63">
        <v>102585.71</v>
      </c>
      <c r="I375" s="63">
        <v>87893.08</v>
      </c>
      <c r="J375" s="63">
        <v>64057.78</v>
      </c>
      <c r="K375" s="63">
        <v>108609.18</v>
      </c>
      <c r="L375" s="63">
        <v>88594.29</v>
      </c>
      <c r="M375" s="63">
        <v>89290.62</v>
      </c>
      <c r="N375" s="63">
        <v>81890.28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x14ac:dyDescent="0.25">
      <c r="A25" s="9" t="s">
        <v>68</v>
      </c>
      <c r="B25" s="62">
        <v>626819.49121637677</v>
      </c>
      <c r="C25" s="62">
        <v>866307.40408013063</v>
      </c>
      <c r="D25" s="63">
        <v>508604.56851447199</v>
      </c>
      <c r="E25" s="62">
        <v>478546.55345146696</v>
      </c>
      <c r="F25" s="62">
        <v>307662.04742264771</v>
      </c>
      <c r="G25" s="62">
        <v>268514.68836326915</v>
      </c>
      <c r="H25" s="62">
        <v>297321.15811064694</v>
      </c>
      <c r="I25" s="62">
        <v>207759.45692307694</v>
      </c>
      <c r="J25" s="62">
        <v>157581.16384615385</v>
      </c>
      <c r="K25" s="63">
        <v>191029.21538461541</v>
      </c>
      <c r="L25" s="63">
        <f>AVERAGE(B303:N303)</f>
        <v>139362.24230769233</v>
      </c>
      <c r="M25" s="63">
        <f t="shared" si="1"/>
        <v>204115.13000000003</v>
      </c>
      <c r="N25" s="63">
        <f t="shared" si="2"/>
        <v>155719.03076923077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3">
        <v>215182.72999999998</v>
      </c>
      <c r="C256" s="63">
        <v>210014.22999999998</v>
      </c>
      <c r="D256" s="63">
        <v>200001.74999999997</v>
      </c>
      <c r="E256" s="63">
        <v>173311.98</v>
      </c>
      <c r="F256" s="63">
        <v>112175.11</v>
      </c>
      <c r="G256" s="63">
        <v>109461.76000000001</v>
      </c>
      <c r="H256" s="63">
        <v>109879.83</v>
      </c>
      <c r="I256" s="63">
        <v>157359.34000000003</v>
      </c>
      <c r="J256" s="63">
        <v>131626.93000000002</v>
      </c>
      <c r="K256" s="63">
        <v>133159.31000000003</v>
      </c>
      <c r="L256" s="63">
        <v>204193.30000000002</v>
      </c>
      <c r="M256" s="63">
        <v>125049.65000000001</v>
      </c>
      <c r="N256" s="63">
        <v>167139.21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177473.02000000005</v>
      </c>
      <c r="C279" s="63">
        <v>157019.60999999999</v>
      </c>
      <c r="D279" s="63">
        <v>191218.84000000003</v>
      </c>
      <c r="E279" s="63">
        <v>239598.91</v>
      </c>
      <c r="F279" s="63">
        <v>220978.35000000003</v>
      </c>
      <c r="G279" s="63">
        <v>191528.24000000005</v>
      </c>
      <c r="H279" s="63">
        <v>225181.35</v>
      </c>
      <c r="I279" s="63">
        <v>204044.42</v>
      </c>
      <c r="J279" s="63">
        <v>186623.63000000003</v>
      </c>
      <c r="K279" s="63">
        <v>108863.12999999998</v>
      </c>
      <c r="L279" s="63">
        <v>144653.81000000003</v>
      </c>
      <c r="M279" s="63">
        <v>263461.25000000029</v>
      </c>
      <c r="N279" s="63">
        <v>172735.24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73346.179999999993</v>
      </c>
      <c r="C303" s="63">
        <v>249862.25999999963</v>
      </c>
      <c r="D303" s="63">
        <v>75324.490000000005</v>
      </c>
      <c r="E303" s="63">
        <v>130823.70000000006</v>
      </c>
      <c r="F303" s="63">
        <v>106571.30000000003</v>
      </c>
      <c r="G303" s="63">
        <v>159442.85000000003</v>
      </c>
      <c r="H303" s="63">
        <v>211776.56</v>
      </c>
      <c r="I303" s="63">
        <v>141782.04</v>
      </c>
      <c r="J303" s="63">
        <v>188623.10000000003</v>
      </c>
      <c r="K303" s="63">
        <v>80994.210000000006</v>
      </c>
      <c r="L303" s="63">
        <v>123443.89000000003</v>
      </c>
      <c r="M303" s="63">
        <v>102008.33999999998</v>
      </c>
      <c r="N303" s="63">
        <v>167710.23000000001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3">
        <v>139385.07999999999</v>
      </c>
      <c r="C327" s="63">
        <v>108863.07999999994</v>
      </c>
      <c r="D327" s="63">
        <v>99677.74</v>
      </c>
      <c r="E327" s="63">
        <v>669885.01000000047</v>
      </c>
      <c r="F327" s="63">
        <v>655917.35</v>
      </c>
      <c r="G327" s="63">
        <v>136433.94999999998</v>
      </c>
      <c r="H327" s="63">
        <v>130099.69</v>
      </c>
      <c r="I327" s="63">
        <v>145279.51</v>
      </c>
      <c r="J327" s="63">
        <v>93196.59</v>
      </c>
      <c r="K327" s="63">
        <v>76322.719999999987</v>
      </c>
      <c r="L327" s="63">
        <v>136456.44</v>
      </c>
      <c r="M327" s="63">
        <v>153095.85</v>
      </c>
      <c r="N327" s="63">
        <v>108883.68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3">
        <v>131580.76999999999</v>
      </c>
      <c r="C351" s="63">
        <v>218821.28</v>
      </c>
      <c r="D351" s="63">
        <v>128025.43000000004</v>
      </c>
      <c r="E351" s="63">
        <v>118648.86000000002</v>
      </c>
      <c r="F351" s="63">
        <v>155818.21999999997</v>
      </c>
      <c r="G351" s="63">
        <v>103922.10000000003</v>
      </c>
      <c r="H351" s="63">
        <v>98984.679999999964</v>
      </c>
      <c r="I351" s="63">
        <v>114616.81</v>
      </c>
      <c r="J351" s="63">
        <v>220357.96000000002</v>
      </c>
      <c r="K351" s="63">
        <v>104948.94999999998</v>
      </c>
      <c r="L351" s="63">
        <v>277195.8</v>
      </c>
      <c r="M351" s="63">
        <v>229271.70000000004</v>
      </c>
      <c r="N351" s="63">
        <v>122154.83999999997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162.69999999999999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286.98</v>
      </c>
      <c r="C354" s="35">
        <v>63.6</v>
      </c>
      <c r="D354" s="35">
        <v>1345</v>
      </c>
      <c r="E354" s="35">
        <v>2327.83</v>
      </c>
      <c r="F354" s="35">
        <v>4285.83</v>
      </c>
      <c r="G354" s="35">
        <v>3672.22</v>
      </c>
      <c r="H354" s="35">
        <v>792.3</v>
      </c>
      <c r="I354" s="35">
        <v>1426.48</v>
      </c>
      <c r="J354" s="35">
        <v>1488.98</v>
      </c>
      <c r="K354" s="35">
        <v>162.41999999999999</v>
      </c>
      <c r="L354" s="35">
        <v>36.26</v>
      </c>
      <c r="M354" s="35">
        <v>1970.57</v>
      </c>
      <c r="N354" s="35">
        <v>1187.51</v>
      </c>
    </row>
    <row r="355" spans="1:14" x14ac:dyDescent="0.2">
      <c r="A355" s="5" t="s">
        <v>49</v>
      </c>
      <c r="B355" s="35">
        <v>78.900000000000006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554.84</v>
      </c>
      <c r="C356" s="35">
        <v>1244.93</v>
      </c>
      <c r="D356" s="35">
        <v>0</v>
      </c>
      <c r="E356" s="35">
        <v>1306.47</v>
      </c>
      <c r="F356" s="35">
        <v>1723.44</v>
      </c>
      <c r="G356" s="35">
        <v>484.4</v>
      </c>
      <c r="H356" s="35">
        <v>5201.12</v>
      </c>
      <c r="I356" s="35">
        <v>8436.02</v>
      </c>
      <c r="J356" s="35">
        <v>17411.8</v>
      </c>
      <c r="K356" s="35">
        <v>0</v>
      </c>
      <c r="L356" s="35">
        <v>6092.56</v>
      </c>
      <c r="M356" s="35">
        <v>10723.63</v>
      </c>
      <c r="N356" s="35">
        <v>26464.59</v>
      </c>
    </row>
    <row r="357" spans="1:14" x14ac:dyDescent="0.2">
      <c r="A357" s="5" t="s">
        <v>50</v>
      </c>
      <c r="B357" s="35">
        <v>27848.87</v>
      </c>
      <c r="C357" s="35">
        <v>77476.61</v>
      </c>
      <c r="D357" s="35">
        <v>58311.74</v>
      </c>
      <c r="E357" s="35">
        <v>50405.440000000002</v>
      </c>
      <c r="F357" s="35">
        <v>52619.75</v>
      </c>
      <c r="G357" s="35">
        <v>66887.350000000006</v>
      </c>
      <c r="H357" s="35">
        <v>36957.160000000003</v>
      </c>
      <c r="I357" s="35">
        <v>40291.019999999997</v>
      </c>
      <c r="J357" s="35">
        <v>51772.92</v>
      </c>
      <c r="K357" s="35">
        <v>41113.919999999998</v>
      </c>
      <c r="L357" s="35">
        <v>51549.440000000002</v>
      </c>
      <c r="M357" s="35">
        <v>77067.45</v>
      </c>
      <c r="N357" s="35">
        <v>53608.4</v>
      </c>
    </row>
    <row r="358" spans="1:14" x14ac:dyDescent="0.2">
      <c r="A358" s="5" t="s">
        <v>51</v>
      </c>
      <c r="B358" s="35">
        <v>1282.8</v>
      </c>
      <c r="C358" s="35">
        <v>0</v>
      </c>
      <c r="D358" s="35">
        <v>0</v>
      </c>
      <c r="E358" s="35">
        <v>569.16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23348.26</v>
      </c>
      <c r="C359" s="35">
        <v>29138.38</v>
      </c>
      <c r="D359" s="35">
        <v>14726.87</v>
      </c>
      <c r="E359" s="35">
        <v>13304.87</v>
      </c>
      <c r="F359" s="35">
        <v>22823.41</v>
      </c>
      <c r="G359" s="35">
        <v>21830.99</v>
      </c>
      <c r="H359" s="35">
        <v>18104.22</v>
      </c>
      <c r="I359" s="35">
        <v>33472.53</v>
      </c>
      <c r="J359" s="35">
        <v>27619.42</v>
      </c>
      <c r="K359" s="35">
        <v>27691.81</v>
      </c>
      <c r="L359" s="35">
        <v>16682.080000000002</v>
      </c>
      <c r="M359" s="35">
        <v>28322.09</v>
      </c>
      <c r="N359" s="35">
        <v>11498.52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164.03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18.420000000000002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135.01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2060.64</v>
      </c>
      <c r="D363" s="35">
        <v>0</v>
      </c>
      <c r="E363" s="35">
        <v>1061.8499999999999</v>
      </c>
      <c r="F363" s="35">
        <v>0</v>
      </c>
      <c r="G363" s="35">
        <v>524.54999999999995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5713.14</v>
      </c>
      <c r="C364" s="35">
        <v>7226.39</v>
      </c>
      <c r="D364" s="35">
        <v>9570.1</v>
      </c>
      <c r="E364" s="35">
        <v>2509.58</v>
      </c>
      <c r="F364" s="35">
        <v>5699.32</v>
      </c>
      <c r="G364" s="35">
        <v>4204.22</v>
      </c>
      <c r="H364" s="35">
        <v>13605.78</v>
      </c>
      <c r="I364" s="35">
        <v>4651.9799999999996</v>
      </c>
      <c r="J364" s="35">
        <v>4220.38</v>
      </c>
      <c r="K364" s="35">
        <v>4581.28</v>
      </c>
      <c r="L364" s="35">
        <v>1804.29</v>
      </c>
      <c r="M364" s="35">
        <v>4594.05</v>
      </c>
      <c r="N364" s="35">
        <v>2963.76</v>
      </c>
    </row>
    <row r="365" spans="1:14" x14ac:dyDescent="0.2">
      <c r="A365" s="5" t="s">
        <v>57</v>
      </c>
      <c r="B365" s="35">
        <v>3843.48</v>
      </c>
      <c r="C365" s="35">
        <v>5043.59</v>
      </c>
      <c r="D365" s="35">
        <v>9389.57</v>
      </c>
      <c r="E365" s="35">
        <v>17700.36</v>
      </c>
      <c r="F365" s="35">
        <v>33752.15</v>
      </c>
      <c r="G365" s="35">
        <v>5377.38</v>
      </c>
      <c r="H365" s="35">
        <v>14357.31</v>
      </c>
      <c r="I365" s="35">
        <v>18389.5</v>
      </c>
      <c r="J365" s="35">
        <v>20231.240000000002</v>
      </c>
      <c r="K365" s="35">
        <v>13517.75</v>
      </c>
      <c r="L365" s="35">
        <v>6050.18</v>
      </c>
      <c r="M365" s="35">
        <v>10064.43</v>
      </c>
      <c r="N365" s="35">
        <v>4769.93</v>
      </c>
    </row>
    <row r="366" spans="1:14" x14ac:dyDescent="0.2">
      <c r="A366" s="5" t="s">
        <v>58</v>
      </c>
      <c r="B366" s="35">
        <v>15515</v>
      </c>
      <c r="C366" s="35">
        <v>9260.01</v>
      </c>
      <c r="D366" s="35">
        <v>21560.09</v>
      </c>
      <c r="E366" s="35">
        <v>16615.16</v>
      </c>
      <c r="F366" s="35">
        <v>10835.54</v>
      </c>
      <c r="G366" s="35">
        <v>29700.240000000002</v>
      </c>
      <c r="H366" s="35">
        <v>19598.68</v>
      </c>
      <c r="I366" s="35">
        <v>22846.69</v>
      </c>
      <c r="J366" s="35">
        <v>15855.49</v>
      </c>
      <c r="K366" s="35">
        <v>3663.82</v>
      </c>
      <c r="L366" s="35">
        <v>13084.19</v>
      </c>
      <c r="M366" s="35">
        <v>7431.71</v>
      </c>
      <c r="N366" s="35">
        <v>16473.18</v>
      </c>
    </row>
    <row r="367" spans="1:14" x14ac:dyDescent="0.2">
      <c r="A367" s="5" t="s">
        <v>59</v>
      </c>
      <c r="B367" s="35">
        <v>13381.87</v>
      </c>
      <c r="C367" s="35">
        <v>27492.9</v>
      </c>
      <c r="D367" s="35">
        <v>48666.29</v>
      </c>
      <c r="E367" s="35">
        <v>42823.19</v>
      </c>
      <c r="F367" s="35">
        <v>73829.45</v>
      </c>
      <c r="G367" s="35">
        <v>122204.04</v>
      </c>
      <c r="H367" s="35">
        <v>63909.39</v>
      </c>
      <c r="I367" s="35">
        <v>26773.66</v>
      </c>
      <c r="J367" s="35">
        <v>36584.699999999997</v>
      </c>
      <c r="K367" s="35">
        <v>15524.19</v>
      </c>
      <c r="L367" s="35">
        <v>6377.58</v>
      </c>
      <c r="M367" s="35">
        <v>18986.400000000001</v>
      </c>
      <c r="N367" s="35">
        <v>10143.719999999999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4828.72</v>
      </c>
      <c r="C369" s="35">
        <v>3292.43</v>
      </c>
      <c r="D369" s="35">
        <v>3772.53</v>
      </c>
      <c r="E369" s="35">
        <v>9089.68</v>
      </c>
      <c r="F369" s="35">
        <v>6666.04</v>
      </c>
      <c r="G369" s="35">
        <v>5639.41</v>
      </c>
      <c r="H369" s="35">
        <v>8503.9699999999993</v>
      </c>
      <c r="I369" s="35">
        <v>14234.48</v>
      </c>
      <c r="J369" s="35">
        <v>4244.26</v>
      </c>
      <c r="K369" s="35">
        <v>3582.77</v>
      </c>
      <c r="L369" s="35">
        <v>4257.71</v>
      </c>
      <c r="M369" s="35">
        <v>3511.84</v>
      </c>
      <c r="N369" s="35">
        <v>22809.25</v>
      </c>
    </row>
    <row r="370" spans="1:14" x14ac:dyDescent="0.2">
      <c r="A370" s="5" t="s">
        <v>61</v>
      </c>
      <c r="B370" s="35">
        <v>10178.39</v>
      </c>
      <c r="C370" s="35">
        <v>2436.42</v>
      </c>
      <c r="D370" s="35">
        <v>2800.21</v>
      </c>
      <c r="E370" s="35">
        <v>5419.92</v>
      </c>
      <c r="F370" s="35">
        <v>7568.51</v>
      </c>
      <c r="G370" s="35">
        <v>3752.19</v>
      </c>
      <c r="H370" s="35">
        <v>1939.77</v>
      </c>
      <c r="I370" s="35">
        <v>4.71</v>
      </c>
      <c r="J370" s="35">
        <v>6452.65</v>
      </c>
      <c r="K370" s="35">
        <v>487.51</v>
      </c>
      <c r="L370" s="35">
        <v>3439.39</v>
      </c>
      <c r="M370" s="35">
        <v>5160.08</v>
      </c>
      <c r="N370" s="35">
        <v>813.52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1615.41</v>
      </c>
      <c r="C373" s="35">
        <v>0</v>
      </c>
      <c r="D373" s="35">
        <v>0</v>
      </c>
      <c r="E373" s="35">
        <v>304.5</v>
      </c>
      <c r="F373" s="35">
        <v>2358.21</v>
      </c>
      <c r="G373" s="35">
        <v>7088.84</v>
      </c>
      <c r="H373" s="35">
        <v>6413.72</v>
      </c>
      <c r="I373" s="35">
        <v>1123.8699999999999</v>
      </c>
      <c r="J373" s="35">
        <v>2683.97</v>
      </c>
      <c r="K373" s="35">
        <v>12673.59</v>
      </c>
      <c r="L373" s="35">
        <v>880.36</v>
      </c>
      <c r="M373" s="35">
        <v>2129.85</v>
      </c>
      <c r="N373" s="35">
        <v>601.62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71.61</v>
      </c>
      <c r="E374" s="35">
        <v>17.93</v>
      </c>
      <c r="F374" s="35">
        <v>3.67</v>
      </c>
      <c r="G374" s="35">
        <v>0</v>
      </c>
      <c r="H374" s="35">
        <v>440.87</v>
      </c>
      <c r="I374" s="35">
        <v>2579.9899999999998</v>
      </c>
      <c r="J374" s="35">
        <v>10476.41</v>
      </c>
      <c r="K374" s="35">
        <v>37686.980000000003</v>
      </c>
      <c r="L374" s="35">
        <v>2400.38</v>
      </c>
      <c r="M374" s="35">
        <v>43628.74</v>
      </c>
      <c r="N374" s="35">
        <v>1679.07</v>
      </c>
    </row>
    <row r="375" spans="1:14" x14ac:dyDescent="0.2">
      <c r="A375" s="9" t="s">
        <v>68</v>
      </c>
      <c r="B375" s="63">
        <v>108476.66</v>
      </c>
      <c r="C375" s="63">
        <v>164735.9</v>
      </c>
      <c r="D375" s="63">
        <v>170214.01</v>
      </c>
      <c r="E375" s="63">
        <v>163455.94</v>
      </c>
      <c r="F375" s="63">
        <v>222464.36</v>
      </c>
      <c r="G375" s="63">
        <v>271365.83</v>
      </c>
      <c r="H375" s="63">
        <v>189824.29</v>
      </c>
      <c r="I375" s="63">
        <v>174393.63</v>
      </c>
      <c r="J375" s="63">
        <v>199042.22</v>
      </c>
      <c r="K375" s="63">
        <v>160686.04</v>
      </c>
      <c r="L375" s="63">
        <v>112654.42</v>
      </c>
      <c r="M375" s="63">
        <v>213609.26</v>
      </c>
      <c r="N375" s="63">
        <v>153013.07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x14ac:dyDescent="0.25">
      <c r="A25" s="9" t="s">
        <v>68</v>
      </c>
      <c r="B25" s="62">
        <v>446001.28285754489</v>
      </c>
      <c r="C25" s="62">
        <v>880805.3198847709</v>
      </c>
      <c r="D25" s="63">
        <v>486127.15049176506</v>
      </c>
      <c r="E25" s="62">
        <v>435581.49351809383</v>
      </c>
      <c r="F25" s="62">
        <v>273542.83339183702</v>
      </c>
      <c r="G25" s="62">
        <v>275520.71475959348</v>
      </c>
      <c r="H25" s="62">
        <v>323690.27264970064</v>
      </c>
      <c r="I25" s="62">
        <v>243171.84153846154</v>
      </c>
      <c r="J25" s="62">
        <v>156744.68461538467</v>
      </c>
      <c r="K25" s="62">
        <v>189575.40538461541</v>
      </c>
      <c r="L25" s="63">
        <f>AVERAGE(B303:N303)</f>
        <v>205067.57307692297</v>
      </c>
      <c r="M25" s="63">
        <f t="shared" si="1"/>
        <v>282150.02999999997</v>
      </c>
      <c r="N25" s="63">
        <f t="shared" si="2"/>
        <v>420444.85230769223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162821.9</v>
      </c>
      <c r="C256" s="63">
        <v>154115.84999999998</v>
      </c>
      <c r="D256" s="63">
        <v>191248.15000000002</v>
      </c>
      <c r="E256" s="63">
        <v>160430.18</v>
      </c>
      <c r="F256" s="63">
        <v>132676.93</v>
      </c>
      <c r="G256" s="63">
        <v>108237.11000000002</v>
      </c>
      <c r="H256" s="63">
        <v>183106.4</v>
      </c>
      <c r="I256" s="63">
        <v>88490.00999999998</v>
      </c>
      <c r="J256" s="63">
        <v>203544.06</v>
      </c>
      <c r="K256" s="63">
        <v>208015.87000000069</v>
      </c>
      <c r="L256" s="63">
        <v>102243.48000000001</v>
      </c>
      <c r="M256" s="63">
        <v>193800.64000000007</v>
      </c>
      <c r="N256" s="63">
        <v>148950.32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3">
        <v>252318.38999999998</v>
      </c>
      <c r="C279" s="63">
        <v>85023.540000000008</v>
      </c>
      <c r="D279" s="63">
        <v>121491.45</v>
      </c>
      <c r="E279" s="63">
        <v>132715.04999999999</v>
      </c>
      <c r="F279" s="63">
        <v>114942.06000000003</v>
      </c>
      <c r="G279" s="63">
        <v>90409.069999999992</v>
      </c>
      <c r="H279" s="63">
        <v>126052.7</v>
      </c>
      <c r="I279" s="63">
        <v>208082.08000000025</v>
      </c>
      <c r="J279" s="63">
        <v>210294.45000000004</v>
      </c>
      <c r="K279" s="63">
        <v>237382.91</v>
      </c>
      <c r="L279" s="63">
        <v>114808.44000000003</v>
      </c>
      <c r="M279" s="63">
        <v>656251.18999999994</v>
      </c>
      <c r="N279" s="63">
        <v>114708.94000000002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149987.55000000002</v>
      </c>
      <c r="C303" s="63">
        <v>682351.66999999841</v>
      </c>
      <c r="D303" s="63">
        <v>105354.25</v>
      </c>
      <c r="E303" s="63">
        <v>194185.25000000003</v>
      </c>
      <c r="F303" s="63">
        <v>165449.85000000006</v>
      </c>
      <c r="G303" s="63">
        <v>115216.07000000002</v>
      </c>
      <c r="H303" s="63">
        <v>152103.63</v>
      </c>
      <c r="I303" s="63">
        <v>175118.03</v>
      </c>
      <c r="J303" s="63">
        <v>263349.51</v>
      </c>
      <c r="K303" s="63">
        <v>187107.65000000005</v>
      </c>
      <c r="L303" s="63">
        <v>182883.98000000004</v>
      </c>
      <c r="M303" s="63">
        <v>180232.53999999998</v>
      </c>
      <c r="N303" s="63">
        <v>112538.47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170426.35</v>
      </c>
      <c r="C327" s="63">
        <v>126731.96999999997</v>
      </c>
      <c r="D327" s="63">
        <v>157371.18999999997</v>
      </c>
      <c r="E327" s="63">
        <v>526120.33999999985</v>
      </c>
      <c r="F327" s="63">
        <v>507544.05999999976</v>
      </c>
      <c r="G327" s="63">
        <v>140809.29</v>
      </c>
      <c r="H327" s="63">
        <v>162171.69999999998</v>
      </c>
      <c r="I327" s="63">
        <v>231299.03000000006</v>
      </c>
      <c r="J327" s="63">
        <v>525442.26000000024</v>
      </c>
      <c r="K327" s="63">
        <v>136048.31</v>
      </c>
      <c r="L327" s="63">
        <v>317916.35000000003</v>
      </c>
      <c r="M327" s="63">
        <v>174632.80000000002</v>
      </c>
      <c r="N327" s="63">
        <v>491436.74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3">
        <v>141898.46000000002</v>
      </c>
      <c r="C351" s="63">
        <v>158349.67000000001</v>
      </c>
      <c r="D351" s="63">
        <v>182983.78</v>
      </c>
      <c r="E351" s="63">
        <v>187287.18</v>
      </c>
      <c r="F351" s="63">
        <v>220567.65000000011</v>
      </c>
      <c r="G351" s="63">
        <v>258523.83999999994</v>
      </c>
      <c r="H351" s="63">
        <v>228202.75999999995</v>
      </c>
      <c r="I351" s="63">
        <v>273968.44</v>
      </c>
      <c r="J351" s="63">
        <v>1994314.4999999993</v>
      </c>
      <c r="K351" s="63">
        <v>629405.86999999988</v>
      </c>
      <c r="L351" s="63">
        <v>521005.85999999993</v>
      </c>
      <c r="M351" s="63">
        <v>349019.34</v>
      </c>
      <c r="N351" s="63">
        <v>320255.72999999992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10.71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76.59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36.590000000000003</v>
      </c>
      <c r="H355" s="35">
        <v>0</v>
      </c>
      <c r="I355" s="35">
        <v>533.36</v>
      </c>
      <c r="J355" s="35">
        <v>0</v>
      </c>
      <c r="K355" s="35">
        <v>216.88</v>
      </c>
      <c r="L355" s="35">
        <v>26.32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942.14</v>
      </c>
      <c r="C356" s="35">
        <v>1798.32</v>
      </c>
      <c r="D356" s="35">
        <v>0</v>
      </c>
      <c r="E356" s="35">
        <v>2340.54</v>
      </c>
      <c r="F356" s="35">
        <v>0</v>
      </c>
      <c r="G356" s="35">
        <v>165.19</v>
      </c>
      <c r="H356" s="35">
        <v>0</v>
      </c>
      <c r="I356" s="35">
        <v>5395.02</v>
      </c>
      <c r="J356" s="35">
        <v>1033.32</v>
      </c>
      <c r="K356" s="35">
        <v>777.34</v>
      </c>
      <c r="L356" s="35">
        <v>3015.71</v>
      </c>
      <c r="M356" s="35">
        <v>5312.18</v>
      </c>
      <c r="N356" s="35">
        <v>668.7</v>
      </c>
    </row>
    <row r="357" spans="1:14" x14ac:dyDescent="0.2">
      <c r="A357" s="5" t="s">
        <v>50</v>
      </c>
      <c r="B357" s="35">
        <v>34158.97</v>
      </c>
      <c r="C357" s="35">
        <v>32106.69</v>
      </c>
      <c r="D357" s="35">
        <v>35740.949999999997</v>
      </c>
      <c r="E357" s="35">
        <v>39670.61</v>
      </c>
      <c r="F357" s="35">
        <v>22735.7</v>
      </c>
      <c r="G357" s="35">
        <v>21772.81</v>
      </c>
      <c r="H357" s="35">
        <v>25549.77</v>
      </c>
      <c r="I357" s="35">
        <v>31726.71</v>
      </c>
      <c r="J357" s="35">
        <v>17780.82</v>
      </c>
      <c r="K357" s="35">
        <v>18254.849999999999</v>
      </c>
      <c r="L357" s="35">
        <v>49144.3</v>
      </c>
      <c r="M357" s="35">
        <v>25211.68</v>
      </c>
      <c r="N357" s="35">
        <v>30264.1</v>
      </c>
    </row>
    <row r="358" spans="1:14" x14ac:dyDescent="0.2">
      <c r="A358" s="5" t="s">
        <v>51</v>
      </c>
      <c r="B358" s="35">
        <v>28.17</v>
      </c>
      <c r="C358" s="35">
        <v>0</v>
      </c>
      <c r="D358" s="35">
        <v>0</v>
      </c>
      <c r="E358" s="35">
        <v>0</v>
      </c>
      <c r="F358" s="35">
        <v>317.55</v>
      </c>
      <c r="G358" s="35">
        <v>0</v>
      </c>
      <c r="H358" s="35">
        <v>0</v>
      </c>
      <c r="I358" s="35">
        <v>0</v>
      </c>
      <c r="J358" s="35">
        <v>234.62</v>
      </c>
      <c r="K358" s="35">
        <v>7.94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25172.52</v>
      </c>
      <c r="C359" s="35">
        <v>37525.919999999998</v>
      </c>
      <c r="D359" s="35">
        <v>32457.74</v>
      </c>
      <c r="E359" s="35">
        <v>58571.44</v>
      </c>
      <c r="F359" s="35">
        <v>47476.1</v>
      </c>
      <c r="G359" s="35">
        <v>42964.24</v>
      </c>
      <c r="H359" s="35">
        <v>24931.94</v>
      </c>
      <c r="I359" s="35">
        <v>54642.62</v>
      </c>
      <c r="J359" s="35">
        <v>38176.49</v>
      </c>
      <c r="K359" s="35">
        <v>20557.240000000002</v>
      </c>
      <c r="L359" s="35">
        <v>45050.63</v>
      </c>
      <c r="M359" s="35">
        <v>38407.519999999997</v>
      </c>
      <c r="N359" s="35">
        <v>27498.959999999999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97.83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243.58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28.19</v>
      </c>
      <c r="C362" s="35">
        <v>444.48</v>
      </c>
      <c r="D362" s="35">
        <v>137.13</v>
      </c>
      <c r="E362" s="35">
        <v>0</v>
      </c>
      <c r="F362" s="35">
        <v>31.55</v>
      </c>
      <c r="G362" s="35">
        <v>0</v>
      </c>
      <c r="H362" s="35">
        <v>276.02999999999997</v>
      </c>
      <c r="I362" s="35">
        <v>219.52</v>
      </c>
      <c r="J362" s="35">
        <v>0</v>
      </c>
      <c r="K362" s="35">
        <v>769.91</v>
      </c>
      <c r="L362" s="35">
        <v>75.41</v>
      </c>
      <c r="M362" s="35">
        <v>903.01</v>
      </c>
      <c r="N362" s="35">
        <v>0</v>
      </c>
    </row>
    <row r="363" spans="1:14" x14ac:dyDescent="0.2">
      <c r="A363" s="5" t="s">
        <v>56</v>
      </c>
      <c r="B363" s="35">
        <v>100.6</v>
      </c>
      <c r="C363" s="35">
        <v>0</v>
      </c>
      <c r="D363" s="35">
        <v>646.13</v>
      </c>
      <c r="E363" s="35">
        <v>0</v>
      </c>
      <c r="F363" s="35">
        <v>2313.3200000000002</v>
      </c>
      <c r="G363" s="35">
        <v>67.86</v>
      </c>
      <c r="H363" s="35">
        <v>0</v>
      </c>
      <c r="I363" s="35">
        <v>1174.44</v>
      </c>
      <c r="J363" s="35">
        <v>732.61</v>
      </c>
      <c r="K363" s="35">
        <v>316.62</v>
      </c>
      <c r="L363" s="35">
        <v>0</v>
      </c>
      <c r="M363" s="35">
        <v>0</v>
      </c>
      <c r="N363" s="35">
        <v>122.73</v>
      </c>
    </row>
    <row r="364" spans="1:14" x14ac:dyDescent="0.2">
      <c r="A364" s="5" t="s">
        <v>46</v>
      </c>
      <c r="B364" s="35">
        <v>4703.6099999999997</v>
      </c>
      <c r="C364" s="35">
        <v>4819.37</v>
      </c>
      <c r="D364" s="35">
        <v>1503.16</v>
      </c>
      <c r="E364" s="35">
        <v>2023.7</v>
      </c>
      <c r="F364" s="35">
        <v>5.91</v>
      </c>
      <c r="G364" s="35">
        <v>459.33</v>
      </c>
      <c r="H364" s="35">
        <v>3967.53</v>
      </c>
      <c r="I364" s="35">
        <v>6495.55</v>
      </c>
      <c r="J364" s="35">
        <v>7548.02</v>
      </c>
      <c r="K364" s="35">
        <v>185.33</v>
      </c>
      <c r="L364" s="35">
        <v>900.58</v>
      </c>
      <c r="M364" s="35">
        <v>1202.69</v>
      </c>
      <c r="N364" s="35">
        <v>2187.6</v>
      </c>
    </row>
    <row r="365" spans="1:14" x14ac:dyDescent="0.2">
      <c r="A365" s="5" t="s">
        <v>57</v>
      </c>
      <c r="B365" s="35">
        <v>34242.97</v>
      </c>
      <c r="C365" s="35">
        <v>38242.29</v>
      </c>
      <c r="D365" s="35">
        <v>47589.23</v>
      </c>
      <c r="E365" s="35">
        <v>51525.919999999998</v>
      </c>
      <c r="F365" s="35">
        <v>18621.39</v>
      </c>
      <c r="G365" s="35">
        <v>85491.58</v>
      </c>
      <c r="H365" s="35">
        <v>104906.65</v>
      </c>
      <c r="I365" s="35">
        <v>56734.37</v>
      </c>
      <c r="J365" s="35">
        <v>48778.47</v>
      </c>
      <c r="K365" s="35">
        <v>19977.77</v>
      </c>
      <c r="L365" s="35">
        <v>15158.03</v>
      </c>
      <c r="M365" s="35">
        <v>28193.54</v>
      </c>
      <c r="N365" s="35">
        <v>23175.37</v>
      </c>
    </row>
    <row r="366" spans="1:14" x14ac:dyDescent="0.2">
      <c r="A366" s="5" t="s">
        <v>58</v>
      </c>
      <c r="B366" s="35">
        <v>57836.15</v>
      </c>
      <c r="C366" s="35">
        <v>43975.92</v>
      </c>
      <c r="D366" s="35">
        <v>40585.99</v>
      </c>
      <c r="E366" s="35">
        <v>64556.22</v>
      </c>
      <c r="F366" s="35">
        <v>63223.05</v>
      </c>
      <c r="G366" s="35">
        <v>33600.370000000003</v>
      </c>
      <c r="H366" s="35">
        <v>59287.16</v>
      </c>
      <c r="I366" s="35">
        <v>34193.18</v>
      </c>
      <c r="J366" s="35">
        <v>43323.46</v>
      </c>
      <c r="K366" s="35">
        <v>47009.86</v>
      </c>
      <c r="L366" s="35">
        <v>35158.269999999997</v>
      </c>
      <c r="M366" s="35">
        <v>55361.36</v>
      </c>
      <c r="N366" s="35">
        <v>43526.35</v>
      </c>
    </row>
    <row r="367" spans="1:14" x14ac:dyDescent="0.2">
      <c r="A367" s="5" t="s">
        <v>59</v>
      </c>
      <c r="B367" s="35">
        <v>190387.61</v>
      </c>
      <c r="C367" s="35">
        <v>205495.03</v>
      </c>
      <c r="D367" s="35">
        <v>281258.5</v>
      </c>
      <c r="E367" s="35">
        <v>317805.55</v>
      </c>
      <c r="F367" s="35">
        <v>96988.44</v>
      </c>
      <c r="G367" s="35">
        <v>99892.59</v>
      </c>
      <c r="H367" s="35">
        <v>79907.77</v>
      </c>
      <c r="I367" s="35">
        <v>43241.77</v>
      </c>
      <c r="J367" s="35">
        <v>54159.01</v>
      </c>
      <c r="K367" s="35">
        <v>73324.429999999993</v>
      </c>
      <c r="L367" s="35">
        <v>86018.15</v>
      </c>
      <c r="M367" s="35">
        <v>161358.91</v>
      </c>
      <c r="N367" s="35">
        <v>179088.84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151653.04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11853.31</v>
      </c>
      <c r="C369" s="35">
        <v>8842.2000000000007</v>
      </c>
      <c r="D369" s="35">
        <v>4965.8900000000003</v>
      </c>
      <c r="E369" s="35">
        <v>3524.18</v>
      </c>
      <c r="F369" s="35">
        <v>2047.33</v>
      </c>
      <c r="G369" s="35">
        <v>2724.53</v>
      </c>
      <c r="H369" s="35">
        <v>2180.23</v>
      </c>
      <c r="I369" s="35">
        <v>1477.16</v>
      </c>
      <c r="J369" s="35">
        <v>798.32</v>
      </c>
      <c r="K369" s="35">
        <v>3257.7</v>
      </c>
      <c r="L369" s="35">
        <v>824.18</v>
      </c>
      <c r="M369" s="35">
        <v>2575.4899999999998</v>
      </c>
      <c r="N369" s="35">
        <v>4393.6099999999997</v>
      </c>
    </row>
    <row r="370" spans="1:14" x14ac:dyDescent="0.2">
      <c r="A370" s="5" t="s">
        <v>61</v>
      </c>
      <c r="B370" s="35">
        <v>9307.16</v>
      </c>
      <c r="C370" s="35">
        <v>1620.2</v>
      </c>
      <c r="D370" s="35">
        <v>19910.990000000002</v>
      </c>
      <c r="E370" s="35">
        <v>5932.36</v>
      </c>
      <c r="F370" s="35">
        <v>10271.61</v>
      </c>
      <c r="G370" s="35">
        <v>4620.17</v>
      </c>
      <c r="H370" s="35">
        <v>14744.03</v>
      </c>
      <c r="I370" s="35">
        <v>2462.31</v>
      </c>
      <c r="J370" s="35">
        <v>32102.06</v>
      </c>
      <c r="K370" s="35">
        <v>7424.23</v>
      </c>
      <c r="L370" s="35">
        <v>33322.769999999997</v>
      </c>
      <c r="M370" s="35">
        <v>6837.63</v>
      </c>
      <c r="N370" s="35">
        <v>13151.79</v>
      </c>
    </row>
    <row r="371" spans="1:14" x14ac:dyDescent="0.2">
      <c r="A371" s="5" t="s">
        <v>62</v>
      </c>
      <c r="B371" s="35">
        <v>0</v>
      </c>
      <c r="C371" s="35">
        <v>12.22</v>
      </c>
      <c r="D371" s="35">
        <v>0</v>
      </c>
      <c r="E371" s="35">
        <v>0</v>
      </c>
      <c r="F371" s="35">
        <v>6.23</v>
      </c>
      <c r="G371" s="35">
        <v>0</v>
      </c>
      <c r="H371" s="35">
        <v>0</v>
      </c>
      <c r="I371" s="35">
        <v>9369.4599999999991</v>
      </c>
      <c r="J371" s="35">
        <v>1236.9000000000001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1084.3</v>
      </c>
      <c r="C373" s="35">
        <v>6113.22</v>
      </c>
      <c r="D373" s="35">
        <v>5194.91</v>
      </c>
      <c r="E373" s="35">
        <v>1124.82</v>
      </c>
      <c r="F373" s="35">
        <v>11687.74</v>
      </c>
      <c r="G373" s="35">
        <v>2820.16</v>
      </c>
      <c r="H373" s="35">
        <v>9593.41</v>
      </c>
      <c r="I373" s="35">
        <v>4767.57</v>
      </c>
      <c r="J373" s="35">
        <v>12934.53</v>
      </c>
      <c r="K373" s="35">
        <v>1639.4</v>
      </c>
      <c r="L373" s="35">
        <v>0</v>
      </c>
      <c r="M373" s="35">
        <v>6129.49</v>
      </c>
      <c r="N373" s="35">
        <v>3623.31</v>
      </c>
    </row>
    <row r="374" spans="1:14" x14ac:dyDescent="0.2">
      <c r="A374" s="5" t="s">
        <v>65</v>
      </c>
      <c r="B374" s="35">
        <v>0</v>
      </c>
      <c r="C374" s="35">
        <v>60.45</v>
      </c>
      <c r="D374" s="35">
        <v>6062.61</v>
      </c>
      <c r="E374" s="35">
        <v>139.11000000000001</v>
      </c>
      <c r="F374" s="35">
        <v>150.74</v>
      </c>
      <c r="G374" s="35">
        <v>39.65</v>
      </c>
      <c r="H374" s="35">
        <v>0</v>
      </c>
      <c r="I374" s="35">
        <v>0</v>
      </c>
      <c r="J374" s="35">
        <v>0</v>
      </c>
      <c r="K374" s="35">
        <v>27444.62</v>
      </c>
      <c r="L374" s="35">
        <v>0</v>
      </c>
      <c r="M374" s="35">
        <v>68689.570000000007</v>
      </c>
      <c r="N374" s="35">
        <v>543.27</v>
      </c>
    </row>
    <row r="375" spans="1:14" x14ac:dyDescent="0.2">
      <c r="A375" s="9" t="s">
        <v>68</v>
      </c>
      <c r="B375" s="63">
        <v>369845.7</v>
      </c>
      <c r="C375" s="63">
        <v>381056.31</v>
      </c>
      <c r="D375" s="63">
        <v>476053.23</v>
      </c>
      <c r="E375" s="63">
        <v>547225.16</v>
      </c>
      <c r="F375" s="63">
        <v>427627.53</v>
      </c>
      <c r="G375" s="63">
        <v>294655.07</v>
      </c>
      <c r="H375" s="63">
        <v>325344.52</v>
      </c>
      <c r="I375" s="63">
        <v>252433.04</v>
      </c>
      <c r="J375" s="63">
        <v>258838.63</v>
      </c>
      <c r="K375" s="63">
        <v>221164.12</v>
      </c>
      <c r="L375" s="63">
        <v>268770.94</v>
      </c>
      <c r="M375" s="63">
        <v>400183.07</v>
      </c>
      <c r="N375" s="63">
        <v>328488.21000000002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53" sqref="B353:N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x14ac:dyDescent="0.25">
      <c r="A25" s="9" t="s">
        <v>68</v>
      </c>
      <c r="B25" s="62">
        <v>299375.14963959449</v>
      </c>
      <c r="C25" s="62">
        <v>336887.05704988184</v>
      </c>
      <c r="D25" s="63">
        <v>386346.02469886927</v>
      </c>
      <c r="E25" s="62">
        <v>352603.79146876751</v>
      </c>
      <c r="F25" s="62">
        <v>234805.09704149122</v>
      </c>
      <c r="G25" s="62">
        <v>260487.27976718993</v>
      </c>
      <c r="H25" s="62">
        <v>369434.98533365951</v>
      </c>
      <c r="I25" s="62">
        <v>267519.95923076925</v>
      </c>
      <c r="J25" s="62">
        <v>156454.59692307696</v>
      </c>
      <c r="K25" s="63">
        <v>203456.60076923075</v>
      </c>
      <c r="L25" s="63">
        <f>AVERAGE(B303:N303)</f>
        <v>129217.28230769235</v>
      </c>
      <c r="M25" s="63">
        <f t="shared" si="1"/>
        <v>144248.34307692311</v>
      </c>
      <c r="N25" s="63">
        <f t="shared" si="2"/>
        <v>145774.32384615383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179429.15000000002</v>
      </c>
      <c r="C256" s="63">
        <v>251806.84999999998</v>
      </c>
      <c r="D256" s="63">
        <v>120400.47</v>
      </c>
      <c r="E256" s="63">
        <v>158179.01999999999</v>
      </c>
      <c r="F256" s="63">
        <v>92131.12999999999</v>
      </c>
      <c r="G256" s="63">
        <v>96145.679999999978</v>
      </c>
      <c r="H256" s="63">
        <v>139528.07</v>
      </c>
      <c r="I256" s="63">
        <v>173823.47</v>
      </c>
      <c r="J256" s="63">
        <v>143975.92000000001</v>
      </c>
      <c r="K256" s="63">
        <v>125442.43999999999</v>
      </c>
      <c r="L256" s="63">
        <v>224229.16</v>
      </c>
      <c r="M256" s="63">
        <v>137997.79</v>
      </c>
      <c r="N256" s="63">
        <v>190820.61000000002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169995.58</v>
      </c>
      <c r="C279" s="63">
        <v>130548.45999999999</v>
      </c>
      <c r="D279" s="63">
        <v>159206.24</v>
      </c>
      <c r="E279" s="63">
        <v>281590.18</v>
      </c>
      <c r="F279" s="63">
        <v>293395.95000000007</v>
      </c>
      <c r="G279" s="63">
        <v>195746.7</v>
      </c>
      <c r="H279" s="63">
        <v>209577.10000000003</v>
      </c>
      <c r="I279" s="63">
        <v>143741.9</v>
      </c>
      <c r="J279" s="63">
        <v>192460.59999999995</v>
      </c>
      <c r="K279" s="63">
        <v>86004.19</v>
      </c>
      <c r="L279" s="63">
        <v>266384.90000000002</v>
      </c>
      <c r="M279" s="63">
        <v>311617.43999999994</v>
      </c>
      <c r="N279" s="63">
        <v>204666.56999999995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173910.50000000003</v>
      </c>
      <c r="C303" s="63">
        <v>280333.45</v>
      </c>
      <c r="D303" s="63">
        <v>87209.560000000012</v>
      </c>
      <c r="E303" s="63">
        <v>134743.30000000002</v>
      </c>
      <c r="F303" s="63">
        <v>108289.87000000001</v>
      </c>
      <c r="G303" s="63">
        <v>149895.72000000003</v>
      </c>
      <c r="H303" s="63">
        <v>86150.729999999981</v>
      </c>
      <c r="I303" s="63">
        <v>117884.56000000004</v>
      </c>
      <c r="J303" s="63">
        <v>127902.90000000002</v>
      </c>
      <c r="K303" s="63">
        <v>91078.12</v>
      </c>
      <c r="L303" s="63">
        <v>107712.49999999997</v>
      </c>
      <c r="M303" s="63">
        <v>104919.09999999998</v>
      </c>
      <c r="N303" s="63">
        <v>109794.36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131332.47</v>
      </c>
      <c r="C327" s="63">
        <v>110385.82</v>
      </c>
      <c r="D327" s="63">
        <v>75136.719999999987</v>
      </c>
      <c r="E327" s="63">
        <v>375296.13000000018</v>
      </c>
      <c r="F327" s="63">
        <v>313830.78999999992</v>
      </c>
      <c r="G327" s="63">
        <v>97675.75</v>
      </c>
      <c r="H327" s="63">
        <v>122777.34</v>
      </c>
      <c r="I327" s="63">
        <v>82527.5</v>
      </c>
      <c r="J327" s="63">
        <v>105100.42000000001</v>
      </c>
      <c r="K327" s="63">
        <v>63515.11</v>
      </c>
      <c r="L327" s="63">
        <v>167612.04999999999</v>
      </c>
      <c r="M327" s="63">
        <v>123944.39</v>
      </c>
      <c r="N327" s="63">
        <v>106093.97000000002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3">
        <v>85114.79</v>
      </c>
      <c r="C351" s="63">
        <v>67623.75</v>
      </c>
      <c r="D351" s="63">
        <v>102784.44</v>
      </c>
      <c r="E351" s="63">
        <v>227262.83999999997</v>
      </c>
      <c r="F351" s="63">
        <v>104478.08</v>
      </c>
      <c r="G351" s="63">
        <v>98399.150000000023</v>
      </c>
      <c r="H351" s="63">
        <v>102381.08999999998</v>
      </c>
      <c r="I351" s="63">
        <v>97434.349999999977</v>
      </c>
      <c r="J351" s="63">
        <v>115417.37999999998</v>
      </c>
      <c r="K351" s="63">
        <v>145703.44999999998</v>
      </c>
      <c r="L351" s="63">
        <v>534334.11</v>
      </c>
      <c r="M351" s="63">
        <v>103648.23999999999</v>
      </c>
      <c r="N351" s="63">
        <v>110484.54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4.3600000000000003</v>
      </c>
      <c r="C354" s="35">
        <v>0</v>
      </c>
      <c r="D354" s="35">
        <v>0</v>
      </c>
      <c r="E354" s="35">
        <v>3193.04</v>
      </c>
      <c r="F354" s="35">
        <v>15932.97</v>
      </c>
      <c r="G354" s="35">
        <v>1934.43</v>
      </c>
      <c r="H354" s="35">
        <v>26197.48</v>
      </c>
      <c r="I354" s="35">
        <v>6060.8</v>
      </c>
      <c r="J354" s="35">
        <v>12023.58</v>
      </c>
      <c r="K354" s="35">
        <v>682.45</v>
      </c>
      <c r="L354" s="35">
        <v>0</v>
      </c>
      <c r="M354" s="35">
        <v>274.57</v>
      </c>
      <c r="N354" s="35">
        <v>72.38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495.84</v>
      </c>
      <c r="C356" s="35">
        <v>1027.52</v>
      </c>
      <c r="D356" s="35">
        <v>335.08</v>
      </c>
      <c r="E356" s="35">
        <v>68.05</v>
      </c>
      <c r="F356" s="35">
        <v>807.32</v>
      </c>
      <c r="G356" s="35">
        <v>271.45</v>
      </c>
      <c r="H356" s="35">
        <v>52.08</v>
      </c>
      <c r="I356" s="35">
        <v>2616.8000000000002</v>
      </c>
      <c r="J356" s="35">
        <v>3458.53</v>
      </c>
      <c r="K356" s="35">
        <v>304.58</v>
      </c>
      <c r="L356" s="35">
        <v>968.02</v>
      </c>
      <c r="M356" s="35">
        <v>745.73</v>
      </c>
      <c r="N356" s="35">
        <v>1247.7</v>
      </c>
    </row>
    <row r="357" spans="1:14" x14ac:dyDescent="0.2">
      <c r="A357" s="5" t="s">
        <v>50</v>
      </c>
      <c r="B357" s="35">
        <v>30452.82</v>
      </c>
      <c r="C357" s="35">
        <v>54076.99</v>
      </c>
      <c r="D357" s="35">
        <v>84540.4</v>
      </c>
      <c r="E357" s="35">
        <v>73425.39</v>
      </c>
      <c r="F357" s="35">
        <v>78929.070000000007</v>
      </c>
      <c r="G357" s="35">
        <v>33286.99</v>
      </c>
      <c r="H357" s="35">
        <v>37893.15</v>
      </c>
      <c r="I357" s="35">
        <v>29796.54</v>
      </c>
      <c r="J357" s="35">
        <v>48310.65</v>
      </c>
      <c r="K357" s="35">
        <v>36078.03</v>
      </c>
      <c r="L357" s="35">
        <v>23218.49</v>
      </c>
      <c r="M357" s="35">
        <v>57188.92</v>
      </c>
      <c r="N357" s="35">
        <v>39907.760000000002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2944.69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23234.240000000002</v>
      </c>
      <c r="C359" s="35">
        <v>7752.07</v>
      </c>
      <c r="D359" s="35">
        <v>24679.14</v>
      </c>
      <c r="E359" s="35">
        <v>20664.39</v>
      </c>
      <c r="F359" s="35">
        <v>8201.9</v>
      </c>
      <c r="G359" s="35">
        <v>32236.87</v>
      </c>
      <c r="H359" s="35">
        <v>17982</v>
      </c>
      <c r="I359" s="35">
        <v>17550.419999999998</v>
      </c>
      <c r="J359" s="35">
        <v>77544.399999999994</v>
      </c>
      <c r="K359" s="35">
        <v>18811.59</v>
      </c>
      <c r="L359" s="35">
        <v>13766.14</v>
      </c>
      <c r="M359" s="35">
        <v>57870.26</v>
      </c>
      <c r="N359" s="35">
        <v>34224.79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43.27</v>
      </c>
    </row>
    <row r="363" spans="1:14" x14ac:dyDescent="0.2">
      <c r="A363" s="5" t="s">
        <v>56</v>
      </c>
      <c r="B363" s="35">
        <v>1221.47</v>
      </c>
      <c r="C363" s="35">
        <v>0</v>
      </c>
      <c r="D363" s="35">
        <v>0</v>
      </c>
      <c r="E363" s="35">
        <v>0</v>
      </c>
      <c r="F363" s="35">
        <v>12.54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1314.47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22843.56</v>
      </c>
      <c r="C364" s="35">
        <v>1857.64</v>
      </c>
      <c r="D364" s="35">
        <v>8207.25</v>
      </c>
      <c r="E364" s="35">
        <v>5224.57</v>
      </c>
      <c r="F364" s="35">
        <v>2094.91</v>
      </c>
      <c r="G364" s="35">
        <v>4803.2700000000004</v>
      </c>
      <c r="H364" s="35">
        <v>9442.59</v>
      </c>
      <c r="I364" s="35">
        <v>3485.51</v>
      </c>
      <c r="J364" s="35">
        <v>4554.95</v>
      </c>
      <c r="K364" s="35">
        <v>2091.5500000000002</v>
      </c>
      <c r="L364" s="35">
        <v>6450.93</v>
      </c>
      <c r="M364" s="35">
        <v>4362.2</v>
      </c>
      <c r="N364" s="35">
        <v>1266.81</v>
      </c>
    </row>
    <row r="365" spans="1:14" x14ac:dyDescent="0.2">
      <c r="A365" s="5" t="s">
        <v>57</v>
      </c>
      <c r="B365" s="35">
        <v>74.02</v>
      </c>
      <c r="C365" s="35">
        <v>485.43</v>
      </c>
      <c r="D365" s="35">
        <v>3798.95</v>
      </c>
      <c r="E365" s="35">
        <v>512.64</v>
      </c>
      <c r="F365" s="35">
        <v>0</v>
      </c>
      <c r="G365" s="35">
        <v>14794.52</v>
      </c>
      <c r="H365" s="35">
        <v>7566.93</v>
      </c>
      <c r="I365" s="35">
        <v>856.03</v>
      </c>
      <c r="J365" s="35">
        <v>8042.51</v>
      </c>
      <c r="K365" s="35">
        <v>413.45</v>
      </c>
      <c r="L365" s="35">
        <v>19857.919999999998</v>
      </c>
      <c r="M365" s="35">
        <v>42175.82</v>
      </c>
      <c r="N365" s="35">
        <v>51559.9</v>
      </c>
    </row>
    <row r="366" spans="1:14" x14ac:dyDescent="0.2">
      <c r="A366" s="5" t="s">
        <v>58</v>
      </c>
      <c r="B366" s="35">
        <v>9434.51</v>
      </c>
      <c r="C366" s="35">
        <v>10272.36</v>
      </c>
      <c r="D366" s="35">
        <v>38099.43</v>
      </c>
      <c r="E366" s="35">
        <v>14491.66</v>
      </c>
      <c r="F366" s="35">
        <v>7767.82</v>
      </c>
      <c r="G366" s="35">
        <v>18963.669999999998</v>
      </c>
      <c r="H366" s="35">
        <v>19890.52</v>
      </c>
      <c r="I366" s="35">
        <v>9090.76</v>
      </c>
      <c r="J366" s="35">
        <v>12310.68</v>
      </c>
      <c r="K366" s="35">
        <v>23264.41</v>
      </c>
      <c r="L366" s="35">
        <v>19394.98</v>
      </c>
      <c r="M366" s="35">
        <v>6607.56</v>
      </c>
      <c r="N366" s="35">
        <v>7245.9</v>
      </c>
    </row>
    <row r="367" spans="1:14" x14ac:dyDescent="0.2">
      <c r="A367" s="5" t="s">
        <v>59</v>
      </c>
      <c r="B367" s="35">
        <v>4392.92</v>
      </c>
      <c r="C367" s="35">
        <v>328.77</v>
      </c>
      <c r="D367" s="35">
        <v>11912.65</v>
      </c>
      <c r="E367" s="35">
        <v>11883.39</v>
      </c>
      <c r="F367" s="35">
        <v>15580.11</v>
      </c>
      <c r="G367" s="35">
        <v>22022.51</v>
      </c>
      <c r="H367" s="35">
        <v>40767.08</v>
      </c>
      <c r="I367" s="35">
        <v>59934.65</v>
      </c>
      <c r="J367" s="35">
        <v>19262.41</v>
      </c>
      <c r="K367" s="35">
        <v>44461.96</v>
      </c>
      <c r="L367" s="35">
        <v>20251.150000000001</v>
      </c>
      <c r="M367" s="35">
        <v>13265.31</v>
      </c>
      <c r="N367" s="35">
        <v>16733.419999999998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7665.31</v>
      </c>
      <c r="C369" s="35">
        <v>6479.01</v>
      </c>
      <c r="D369" s="35">
        <v>6265.33</v>
      </c>
      <c r="E369" s="35">
        <v>3391.91</v>
      </c>
      <c r="F369" s="35">
        <v>3449.43</v>
      </c>
      <c r="G369" s="35">
        <v>1699.9</v>
      </c>
      <c r="H369" s="35">
        <v>3830.27</v>
      </c>
      <c r="I369" s="35">
        <v>4761.84</v>
      </c>
      <c r="J369" s="35">
        <v>5147.5200000000004</v>
      </c>
      <c r="K369" s="35">
        <v>1304.56</v>
      </c>
      <c r="L369" s="35">
        <v>1157.21</v>
      </c>
      <c r="M369" s="35">
        <v>1408.92</v>
      </c>
      <c r="N369" s="35">
        <v>8318.85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7.41</v>
      </c>
      <c r="F370" s="35">
        <v>1066.5899999999999</v>
      </c>
      <c r="G370" s="35">
        <v>3200.02</v>
      </c>
      <c r="H370" s="35">
        <v>0</v>
      </c>
      <c r="I370" s="35">
        <v>615.98</v>
      </c>
      <c r="J370" s="35">
        <v>2647.59</v>
      </c>
      <c r="K370" s="35">
        <v>842.29</v>
      </c>
      <c r="L370" s="35">
        <v>3219.71</v>
      </c>
      <c r="M370" s="35">
        <v>1642.27</v>
      </c>
      <c r="N370" s="35">
        <v>2086.4699999999998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310.36</v>
      </c>
      <c r="C373" s="35">
        <v>311.32</v>
      </c>
      <c r="D373" s="35">
        <v>620.65</v>
      </c>
      <c r="E373" s="35">
        <v>3642.44</v>
      </c>
      <c r="F373" s="35">
        <v>230.72</v>
      </c>
      <c r="G373" s="35">
        <v>48.42</v>
      </c>
      <c r="H373" s="35">
        <v>488.26</v>
      </c>
      <c r="I373" s="35">
        <v>3247.52</v>
      </c>
      <c r="J373" s="35">
        <v>166.83</v>
      </c>
      <c r="K373" s="35">
        <v>1563.54</v>
      </c>
      <c r="L373" s="35">
        <v>2408.41</v>
      </c>
      <c r="M373" s="35">
        <v>5450.98</v>
      </c>
      <c r="N373" s="35">
        <v>483.74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915.78</v>
      </c>
      <c r="G374" s="35">
        <v>0</v>
      </c>
      <c r="H374" s="35">
        <v>0</v>
      </c>
      <c r="I374" s="35">
        <v>0</v>
      </c>
      <c r="J374" s="35">
        <v>20.57</v>
      </c>
      <c r="K374" s="35">
        <v>2006.5</v>
      </c>
      <c r="L374" s="35">
        <v>0</v>
      </c>
      <c r="M374" s="35">
        <v>4338.26</v>
      </c>
      <c r="N374" s="35">
        <v>5003.78</v>
      </c>
    </row>
    <row r="375" spans="1:14" x14ac:dyDescent="0.2">
      <c r="A375" s="9" t="s">
        <v>68</v>
      </c>
      <c r="B375" s="63">
        <v>100129.41</v>
      </c>
      <c r="C375" s="63">
        <v>82591.11</v>
      </c>
      <c r="D375" s="63">
        <v>178458.88</v>
      </c>
      <c r="E375" s="63">
        <v>136504.89000000001</v>
      </c>
      <c r="F375" s="63">
        <v>134989.16</v>
      </c>
      <c r="G375" s="63">
        <v>133262.04999999999</v>
      </c>
      <c r="H375" s="63">
        <v>164110.35999999999</v>
      </c>
      <c r="I375" s="63">
        <v>138016.85</v>
      </c>
      <c r="J375" s="63">
        <v>193490.22</v>
      </c>
      <c r="K375" s="63">
        <v>131824.91</v>
      </c>
      <c r="L375" s="63">
        <v>114952.12</v>
      </c>
      <c r="M375" s="63">
        <v>195330.8</v>
      </c>
      <c r="N375" s="63">
        <v>168194.77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370" sqref="N370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x14ac:dyDescent="0.25">
      <c r="A25" s="9" t="s">
        <v>68</v>
      </c>
      <c r="B25" s="62">
        <v>18934.535846153845</v>
      </c>
      <c r="C25" s="62">
        <v>29433.840692307695</v>
      </c>
      <c r="D25" s="63">
        <v>5843.0189923076923</v>
      </c>
      <c r="E25" s="62">
        <v>16666.187069230771</v>
      </c>
      <c r="F25" s="62">
        <v>17312.606053846153</v>
      </c>
      <c r="G25" s="62">
        <v>16859.48146923077</v>
      </c>
      <c r="H25" s="62">
        <v>17621.80204598383</v>
      </c>
      <c r="I25" s="62">
        <v>8836.0607692307713</v>
      </c>
      <c r="J25" s="62">
        <v>7228.2192307692312</v>
      </c>
      <c r="K25" s="63">
        <v>12831.416153846152</v>
      </c>
      <c r="L25" s="63">
        <f>AVERAGE(B303:N303)</f>
        <v>12289.951538461533</v>
      </c>
      <c r="M25" s="63">
        <f t="shared" si="1"/>
        <v>11809.012307692306</v>
      </c>
      <c r="N25" s="63">
        <f t="shared" si="2"/>
        <v>12605.422307692306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6253.0400000000009</v>
      </c>
      <c r="C256" s="63">
        <v>5119.76</v>
      </c>
      <c r="D256" s="63">
        <v>883.59</v>
      </c>
      <c r="E256" s="63">
        <v>15338.910000000002</v>
      </c>
      <c r="F256" s="63">
        <v>1628.4200000000003</v>
      </c>
      <c r="G256" s="63">
        <v>4789.8000000000011</v>
      </c>
      <c r="H256" s="63">
        <v>8808.4500000000007</v>
      </c>
      <c r="I256" s="63">
        <v>5071.75</v>
      </c>
      <c r="J256" s="63">
        <v>11871.4</v>
      </c>
      <c r="K256" s="63">
        <v>123.81</v>
      </c>
      <c r="L256" s="63">
        <v>20578.560000000001</v>
      </c>
      <c r="M256" s="63">
        <v>8392.5500000000011</v>
      </c>
      <c r="N256" s="63">
        <v>5106.8099999999995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3982.09</v>
      </c>
      <c r="C279" s="63">
        <v>14278.139999999998</v>
      </c>
      <c r="D279" s="63">
        <v>15139.22</v>
      </c>
      <c r="E279" s="63">
        <v>3094.34</v>
      </c>
      <c r="F279" s="63">
        <v>448.37000000000006</v>
      </c>
      <c r="G279" s="63">
        <v>11877.4</v>
      </c>
      <c r="H279" s="63">
        <v>5483.41</v>
      </c>
      <c r="I279" s="63">
        <v>3854.690000000001</v>
      </c>
      <c r="J279" s="63">
        <v>10101.560000000001</v>
      </c>
      <c r="K279" s="63">
        <v>5040.32</v>
      </c>
      <c r="L279" s="63">
        <v>3376.99</v>
      </c>
      <c r="M279" s="63">
        <v>78783.240000000005</v>
      </c>
      <c r="N279" s="63">
        <v>11348.64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6832.3499999999995</v>
      </c>
      <c r="C303" s="63">
        <v>56155.350000000006</v>
      </c>
      <c r="D303" s="63">
        <v>7623.1299999999992</v>
      </c>
      <c r="E303" s="63">
        <v>10852.54</v>
      </c>
      <c r="F303" s="63">
        <v>10185.01</v>
      </c>
      <c r="G303" s="63">
        <v>35688.28</v>
      </c>
      <c r="H303" s="63">
        <v>4039.75</v>
      </c>
      <c r="I303" s="63">
        <v>1210.42</v>
      </c>
      <c r="J303" s="63">
        <v>1551.3000000000002</v>
      </c>
      <c r="K303" s="63">
        <v>2440.77</v>
      </c>
      <c r="L303" s="63">
        <v>9723.7699999999986</v>
      </c>
      <c r="M303" s="63">
        <v>11131.09</v>
      </c>
      <c r="N303" s="63">
        <v>2335.6099999999997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3637.47</v>
      </c>
      <c r="C327" s="63">
        <v>6013.83</v>
      </c>
      <c r="D327" s="63">
        <v>4662.78</v>
      </c>
      <c r="E327" s="63">
        <v>46419.69000000001</v>
      </c>
      <c r="F327" s="63">
        <v>41289.390000000007</v>
      </c>
      <c r="G327" s="63">
        <v>6935.16</v>
      </c>
      <c r="H327" s="63">
        <v>9122.02</v>
      </c>
      <c r="I327" s="63">
        <v>4516.51</v>
      </c>
      <c r="J327" s="63">
        <v>8670.1899999999987</v>
      </c>
      <c r="K327" s="63">
        <v>5590.27</v>
      </c>
      <c r="L327" s="63">
        <v>9483.4700000000012</v>
      </c>
      <c r="M327" s="63">
        <v>4721.1099999999988</v>
      </c>
      <c r="N327" s="63">
        <v>2455.2700000000004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23403.169999999995</v>
      </c>
      <c r="C351" s="63">
        <v>1859.24</v>
      </c>
      <c r="D351" s="63">
        <v>13670.590000000002</v>
      </c>
      <c r="E351" s="63">
        <v>1385.75</v>
      </c>
      <c r="F351" s="63">
        <v>5481.13</v>
      </c>
      <c r="G351" s="63">
        <v>1982.3000000000002</v>
      </c>
      <c r="H351" s="63">
        <v>5602.46</v>
      </c>
      <c r="I351" s="63">
        <v>5579.64</v>
      </c>
      <c r="J351" s="63">
        <v>14149.64</v>
      </c>
      <c r="K351" s="63">
        <v>2369.7399999999998</v>
      </c>
      <c r="L351" s="63">
        <v>39157.619999999995</v>
      </c>
      <c r="M351" s="63">
        <v>37915.410000000003</v>
      </c>
      <c r="N351" s="63">
        <v>11313.8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295.75</v>
      </c>
      <c r="F357" s="35">
        <v>19.53</v>
      </c>
      <c r="G357" s="35">
        <v>0</v>
      </c>
      <c r="H357" s="35">
        <v>106.63</v>
      </c>
      <c r="I357" s="35">
        <v>124.83</v>
      </c>
      <c r="J357" s="35">
        <v>312.87</v>
      </c>
      <c r="K357" s="35">
        <v>378.11</v>
      </c>
      <c r="L357" s="35">
        <v>20.61</v>
      </c>
      <c r="M357" s="35">
        <v>83.33</v>
      </c>
      <c r="N357" s="35">
        <v>0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3589.78</v>
      </c>
      <c r="C359" s="35">
        <v>837.61</v>
      </c>
      <c r="D359" s="35">
        <v>2296.06</v>
      </c>
      <c r="E359" s="35">
        <v>2563.84</v>
      </c>
      <c r="F359" s="35">
        <v>75.16</v>
      </c>
      <c r="G359" s="35">
        <v>2223.65</v>
      </c>
      <c r="H359" s="35">
        <v>6810.36</v>
      </c>
      <c r="I359" s="35">
        <v>1084.54</v>
      </c>
      <c r="J359" s="35">
        <v>3193.66</v>
      </c>
      <c r="K359" s="35">
        <v>888.01</v>
      </c>
      <c r="L359" s="35">
        <v>6959.14</v>
      </c>
      <c r="M359" s="35">
        <v>4057.7</v>
      </c>
      <c r="N359" s="35">
        <v>2257.48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0</v>
      </c>
      <c r="C364" s="35">
        <v>0</v>
      </c>
      <c r="D364" s="35">
        <v>29.87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35">
        <v>124.49</v>
      </c>
      <c r="L364" s="35">
        <v>0</v>
      </c>
      <c r="M364" s="35">
        <v>0</v>
      </c>
      <c r="N364" s="35">
        <v>0</v>
      </c>
    </row>
    <row r="365" spans="1:14" x14ac:dyDescent="0.2">
      <c r="A365" s="5" t="s">
        <v>57</v>
      </c>
      <c r="B365" s="35">
        <v>2.34</v>
      </c>
      <c r="C365" s="35">
        <v>7383.84</v>
      </c>
      <c r="D365" s="35">
        <v>4338.24</v>
      </c>
      <c r="E365" s="35">
        <v>1094.95</v>
      </c>
      <c r="F365" s="35">
        <v>178.76</v>
      </c>
      <c r="G365" s="35">
        <v>0</v>
      </c>
      <c r="H365" s="35">
        <v>0</v>
      </c>
      <c r="I365" s="35">
        <v>0.45</v>
      </c>
      <c r="J365" s="35">
        <v>0</v>
      </c>
      <c r="K365" s="35">
        <v>0</v>
      </c>
      <c r="L365" s="35">
        <v>0</v>
      </c>
      <c r="M365" s="35">
        <v>2304.7600000000002</v>
      </c>
      <c r="N365" s="35">
        <v>1049.26</v>
      </c>
    </row>
    <row r="366" spans="1:14" x14ac:dyDescent="0.2">
      <c r="A366" s="5" t="s">
        <v>58</v>
      </c>
      <c r="B366" s="35">
        <v>2728.89</v>
      </c>
      <c r="C366" s="35">
        <v>114.23</v>
      </c>
      <c r="D366" s="35">
        <v>3211.24</v>
      </c>
      <c r="E366" s="35">
        <v>341.19</v>
      </c>
      <c r="F366" s="35">
        <v>66.459999999999994</v>
      </c>
      <c r="G366" s="35">
        <v>994.79</v>
      </c>
      <c r="H366" s="35">
        <v>897.56</v>
      </c>
      <c r="I366" s="35">
        <v>2024.27</v>
      </c>
      <c r="J366" s="35">
        <v>275.33999999999997</v>
      </c>
      <c r="K366" s="35">
        <v>0.52</v>
      </c>
      <c r="L366" s="35">
        <v>4765.55</v>
      </c>
      <c r="M366" s="35">
        <v>1.92</v>
      </c>
      <c r="N366" s="35">
        <v>33.67</v>
      </c>
    </row>
    <row r="367" spans="1:14" x14ac:dyDescent="0.2">
      <c r="A367" s="5" t="s">
        <v>59</v>
      </c>
      <c r="B367" s="35">
        <v>7.27</v>
      </c>
      <c r="C367" s="35">
        <v>53.41</v>
      </c>
      <c r="D367" s="35">
        <v>49.24</v>
      </c>
      <c r="E367" s="35">
        <v>0.36</v>
      </c>
      <c r="F367" s="35">
        <v>1346.32</v>
      </c>
      <c r="G367" s="35">
        <v>384.23</v>
      </c>
      <c r="H367" s="35">
        <v>1289.49</v>
      </c>
      <c r="I367" s="35">
        <v>983.94</v>
      </c>
      <c r="J367" s="35">
        <v>312.97000000000003</v>
      </c>
      <c r="K367" s="35">
        <v>683.7</v>
      </c>
      <c r="L367" s="35">
        <v>268.45999999999998</v>
      </c>
      <c r="M367" s="35">
        <v>451.41</v>
      </c>
      <c r="N367" s="35">
        <v>147.36000000000001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1571.14</v>
      </c>
      <c r="G369" s="35">
        <v>0</v>
      </c>
      <c r="H369" s="35">
        <v>0</v>
      </c>
      <c r="I369" s="35">
        <v>0</v>
      </c>
      <c r="J369" s="35">
        <v>375.3</v>
      </c>
      <c r="K369" s="35">
        <v>0</v>
      </c>
      <c r="L369" s="35">
        <v>0</v>
      </c>
      <c r="M369" s="35">
        <v>0</v>
      </c>
      <c r="N369" s="35">
        <v>0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0.9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29.02</v>
      </c>
      <c r="K373" s="35">
        <v>0</v>
      </c>
      <c r="L373" s="35">
        <v>0</v>
      </c>
      <c r="M373" s="35">
        <v>0</v>
      </c>
      <c r="N373" s="35">
        <v>0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794.66</v>
      </c>
      <c r="N374" s="35">
        <v>0</v>
      </c>
    </row>
    <row r="375" spans="1:14" x14ac:dyDescent="0.2">
      <c r="A375" s="9" t="s">
        <v>68</v>
      </c>
      <c r="B375" s="63">
        <v>6329.18</v>
      </c>
      <c r="C375" s="63">
        <v>8389.09</v>
      </c>
      <c r="D375" s="63">
        <v>9924.65</v>
      </c>
      <c r="E375" s="63">
        <v>4296.09</v>
      </c>
      <c r="F375" s="63">
        <v>3257.37</v>
      </c>
      <c r="G375" s="63">
        <v>3602.67</v>
      </c>
      <c r="H375" s="63">
        <v>9104.0400000000009</v>
      </c>
      <c r="I375" s="63">
        <v>4218.03</v>
      </c>
      <c r="J375" s="63">
        <v>4499.16</v>
      </c>
      <c r="K375" s="63">
        <v>2074.83</v>
      </c>
      <c r="L375" s="63">
        <v>12013.76</v>
      </c>
      <c r="M375" s="63">
        <v>7693.78</v>
      </c>
      <c r="N375" s="63">
        <v>3487.77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H188" sqref="H18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59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59">
        <v>0.98703240237530154</v>
      </c>
      <c r="L3" s="59">
        <v>0.99394757085020236</v>
      </c>
      <c r="M3" s="59">
        <f>AVERAGE(B160:N160)</f>
        <v>0.99725121457489874</v>
      </c>
      <c r="N3" s="59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59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59">
        <v>0.95980902472527474</v>
      </c>
      <c r="L4" s="59">
        <v>0.95536743589743611</v>
      </c>
      <c r="M4" s="59">
        <f t="shared" ref="M4:M13" si="0">AVERAGE(B161:N161)</f>
        <v>0.99308012820512814</v>
      </c>
      <c r="N4" s="59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59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59">
        <v>0.98430417088925493</v>
      </c>
      <c r="L6" s="59">
        <v>0.95566314847942746</v>
      </c>
      <c r="M6" s="59">
        <f t="shared" si="0"/>
        <v>0.95131502683363156</v>
      </c>
      <c r="N6" s="59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59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59">
        <v>0.92576444024725257</v>
      </c>
      <c r="L7" s="59">
        <v>0.87841923076923067</v>
      </c>
      <c r="M7" s="59">
        <f t="shared" si="0"/>
        <v>0.99570341880341873</v>
      </c>
      <c r="N7" s="59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59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59">
        <v>0.97295321064058737</v>
      </c>
      <c r="L8" s="59">
        <v>0.9719734114124885</v>
      </c>
      <c r="M8" s="59">
        <f t="shared" si="0"/>
        <v>0.96865530895684038</v>
      </c>
      <c r="N8" s="59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59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59">
        <v>0.99890654761904774</v>
      </c>
      <c r="L9" s="59">
        <v>0.98949487179487194</v>
      </c>
      <c r="M9" s="59">
        <f t="shared" si="0"/>
        <v>0.99837692307692316</v>
      </c>
      <c r="N9" s="59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59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59">
        <v>0.97685033739275295</v>
      </c>
      <c r="L10" s="59">
        <v>0.97239540051298701</v>
      </c>
      <c r="M10" s="59">
        <f t="shared" si="0"/>
        <v>0.97683621963328071</v>
      </c>
      <c r="N10" s="59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59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59">
        <v>0.97851985196257885</v>
      </c>
      <c r="L11" s="59">
        <v>0.96408774355457016</v>
      </c>
      <c r="M11" s="59">
        <f t="shared" si="0"/>
        <v>0.98156690416968395</v>
      </c>
      <c r="N11" s="59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59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59">
        <v>0.95105810352976661</v>
      </c>
      <c r="L12" s="59">
        <v>0.97389160839160849</v>
      </c>
      <c r="M12" s="59">
        <f t="shared" si="0"/>
        <v>0.9670662004662004</v>
      </c>
      <c r="N12" s="59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59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59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59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59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59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59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59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59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59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59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59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59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59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59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59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59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59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59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59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59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59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59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59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59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59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59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59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59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59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59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59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59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59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59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59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59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59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59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59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59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59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59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59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59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59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59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59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59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59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59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59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59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59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59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59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59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59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59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59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59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59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59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59">
        <v>0.9456828968468417</v>
      </c>
      <c r="F112" s="23">
        <v>0.94525811194625475</v>
      </c>
      <c r="G112" s="23">
        <v>0.91903707583365868</v>
      </c>
      <c r="H112" s="59">
        <v>0.93420663528153203</v>
      </c>
      <c r="I112" s="59">
        <v>0.93465192800480368</v>
      </c>
      <c r="J112" s="59">
        <v>0.94577941659933951</v>
      </c>
      <c r="K112" s="59">
        <v>0.94433064041590709</v>
      </c>
      <c r="L112" s="59">
        <v>0.91972643264464604</v>
      </c>
      <c r="M112" s="59">
        <v>0.91355112827671081</v>
      </c>
      <c r="N112" s="59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59">
        <v>0.90228882218312734</v>
      </c>
      <c r="F113" s="23">
        <v>0.90865969711933314</v>
      </c>
      <c r="G113" s="23">
        <v>0.93717300944426984</v>
      </c>
      <c r="H113" s="59">
        <v>0.94663056296930403</v>
      </c>
      <c r="I113" s="59">
        <v>0.94517359573535087</v>
      </c>
      <c r="J113" s="59">
        <v>0.94064953990589484</v>
      </c>
      <c r="K113" s="59">
        <v>0.95696923697504266</v>
      </c>
      <c r="L113" s="59">
        <v>0.94071486923195213</v>
      </c>
      <c r="M113" s="59">
        <v>0.93038437239758476</v>
      </c>
      <c r="N113" s="59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59">
        <v>0.98208190812100515</v>
      </c>
      <c r="F115" s="23">
        <v>0.97522414095583032</v>
      </c>
      <c r="G115" s="23">
        <v>0.97475311860035285</v>
      </c>
      <c r="H115" s="59">
        <v>0.96566442421778309</v>
      </c>
      <c r="I115" s="59">
        <v>0.98957223853270515</v>
      </c>
      <c r="J115" s="59">
        <v>0.99756631520832673</v>
      </c>
      <c r="K115" s="59">
        <v>0.99727571977454121</v>
      </c>
      <c r="L115" s="59">
        <v>0.98036215092171575</v>
      </c>
      <c r="M115" s="59">
        <v>0.9744180400314959</v>
      </c>
      <c r="N115" s="59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59">
        <v>0.99843258756965847</v>
      </c>
      <c r="F116" s="23">
        <v>0.92466072368801489</v>
      </c>
      <c r="G116" s="23">
        <v>0.94780342691575403</v>
      </c>
      <c r="H116" s="59">
        <v>0.99028812997044757</v>
      </c>
      <c r="I116" s="59">
        <v>0.99217815544470378</v>
      </c>
      <c r="J116" s="59">
        <v>0.990254651258343</v>
      </c>
      <c r="K116" s="59">
        <v>0.96705238201036603</v>
      </c>
      <c r="L116" s="59">
        <v>0.95815921866772991</v>
      </c>
      <c r="M116" s="59">
        <v>0.99990565090225114</v>
      </c>
      <c r="N116" s="59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59">
        <v>0.97286088576912844</v>
      </c>
      <c r="F117" s="23">
        <v>0.96651168981589575</v>
      </c>
      <c r="G117" s="23">
        <v>0.96115856677159317</v>
      </c>
      <c r="H117" s="59">
        <v>0.97428345030563723</v>
      </c>
      <c r="I117" s="59">
        <v>0.96026828163912148</v>
      </c>
      <c r="J117" s="59">
        <v>0.95791487434910583</v>
      </c>
      <c r="K117" s="59">
        <v>0.96153429929816625</v>
      </c>
      <c r="L117" s="59">
        <v>0.95852275299977352</v>
      </c>
      <c r="M117" s="59">
        <v>0.94506203305410907</v>
      </c>
      <c r="N117" s="59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59">
        <v>0.99986733412343243</v>
      </c>
      <c r="F118" s="23">
        <v>0.99801590811266583</v>
      </c>
      <c r="G118" s="23">
        <v>0.99160077594797147</v>
      </c>
      <c r="H118" s="59">
        <v>1</v>
      </c>
      <c r="I118" s="59">
        <v>0.98953413640410615</v>
      </c>
      <c r="J118" s="59">
        <v>0.99853477909657473</v>
      </c>
      <c r="K118" s="59">
        <v>1</v>
      </c>
      <c r="L118" s="59">
        <v>0.99978478646690139</v>
      </c>
      <c r="M118" s="59">
        <v>1</v>
      </c>
      <c r="N118" s="59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59">
        <v>0.96339793193179479</v>
      </c>
      <c r="F119" s="23">
        <v>0.97241149078956379</v>
      </c>
      <c r="G119" s="23">
        <v>0.98764237941975397</v>
      </c>
      <c r="H119" s="59">
        <v>0.96134926613252991</v>
      </c>
      <c r="I119" s="59">
        <v>0.96824054418041949</v>
      </c>
      <c r="J119" s="59">
        <v>0.96534444977059508</v>
      </c>
      <c r="K119" s="59">
        <v>0.97788753452486932</v>
      </c>
      <c r="L119" s="59">
        <v>0.99171117806843345</v>
      </c>
      <c r="M119" s="59">
        <v>0.98521707868246233</v>
      </c>
      <c r="N119" s="59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59">
        <v>0.94659721339939862</v>
      </c>
      <c r="F120" s="23">
        <v>0.92998306041784307</v>
      </c>
      <c r="G120" s="23">
        <v>0.94669819311123649</v>
      </c>
      <c r="H120" s="59">
        <v>0.95614977413890456</v>
      </c>
      <c r="I120" s="59">
        <v>0.96608483907396936</v>
      </c>
      <c r="J120" s="59">
        <v>0.97352766798418988</v>
      </c>
      <c r="K120" s="59">
        <v>0.96102907961603601</v>
      </c>
      <c r="L120" s="59">
        <v>0.94590556182947494</v>
      </c>
      <c r="M120" s="59">
        <v>0.97023856578204404</v>
      </c>
      <c r="N120" s="59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59">
        <v>0.9675141564836891</v>
      </c>
      <c r="F121" s="23">
        <v>0.96481821279500446</v>
      </c>
      <c r="G121" s="23">
        <v>0.96727179948404651</v>
      </c>
      <c r="H121" s="59">
        <v>0.96883266750009323</v>
      </c>
      <c r="I121" s="59">
        <v>0.9749821984336845</v>
      </c>
      <c r="J121" s="59">
        <v>0.96889492434403801</v>
      </c>
      <c r="K121" s="59">
        <v>0.96680098210171328</v>
      </c>
      <c r="L121" s="59">
        <v>0.96674928668665205</v>
      </c>
      <c r="M121" s="59">
        <v>0.97924298060040216</v>
      </c>
      <c r="N121" s="59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0.95721704226662252</v>
      </c>
      <c r="C124" s="59">
        <v>0.99445574863316766</v>
      </c>
      <c r="D124" s="59">
        <v>0.99846352312774955</v>
      </c>
      <c r="E124" s="59">
        <v>0.9982185491366381</v>
      </c>
      <c r="F124" s="59">
        <v>0.99901520455573223</v>
      </c>
      <c r="G124" s="59">
        <v>0.99891966469919891</v>
      </c>
      <c r="H124" s="59">
        <v>0.98629041554658126</v>
      </c>
      <c r="I124" s="59">
        <v>0.99906615914588359</v>
      </c>
      <c r="J124" s="59">
        <v>0.99836651342726923</v>
      </c>
      <c r="K124" s="59">
        <v>0.97825414875702643</v>
      </c>
      <c r="L124" s="59">
        <v>0.97770197738106146</v>
      </c>
      <c r="M124" s="59">
        <v>0.99803236890339353</v>
      </c>
      <c r="N124" s="59">
        <v>0.99879374806776766</v>
      </c>
    </row>
    <row r="125" spans="1:14" s="34" customFormat="1" x14ac:dyDescent="0.2">
      <c r="A125" s="2" t="s">
        <v>5</v>
      </c>
      <c r="B125" s="59">
        <v>0.93783877206576127</v>
      </c>
      <c r="C125" s="59">
        <v>0.9040838928917776</v>
      </c>
      <c r="D125" s="59">
        <v>0.95838090510083362</v>
      </c>
      <c r="E125" s="59">
        <v>0.97687415595193083</v>
      </c>
      <c r="F125" s="59">
        <v>0.9982364163536559</v>
      </c>
      <c r="G125" s="59">
        <v>0.99533155908744786</v>
      </c>
      <c r="H125" s="59">
        <v>0.99558996233394548</v>
      </c>
      <c r="I125" s="59">
        <v>0.99556654238686859</v>
      </c>
      <c r="J125" s="59">
        <v>0.99211394913618922</v>
      </c>
      <c r="K125" s="59">
        <v>0.99506147273871937</v>
      </c>
      <c r="L125" s="59">
        <v>0.99353208856314612</v>
      </c>
      <c r="M125" s="59">
        <v>0.99332593139742809</v>
      </c>
      <c r="N125" s="59">
        <v>0.99366952667362485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0.97692643748527885</v>
      </c>
      <c r="C127" s="59">
        <v>0.9735827192106925</v>
      </c>
      <c r="D127" s="59">
        <v>0.99496176529035041</v>
      </c>
      <c r="E127" s="59">
        <v>0.99805479823364562</v>
      </c>
      <c r="F127" s="59">
        <v>0.99579405721944658</v>
      </c>
      <c r="G127" s="59">
        <v>0.99831421389985731</v>
      </c>
      <c r="H127" s="59">
        <v>0.99148251895937745</v>
      </c>
      <c r="I127" s="59">
        <v>0.98982749689657401</v>
      </c>
      <c r="J127" s="59">
        <v>0.97813258967509031</v>
      </c>
      <c r="K127" s="59">
        <v>0.99481168667576303</v>
      </c>
      <c r="L127" s="59">
        <v>0.99399145092346175</v>
      </c>
      <c r="M127" s="59">
        <v>0.99855658462646235</v>
      </c>
      <c r="N127" s="59">
        <v>0.97797253353487945</v>
      </c>
    </row>
    <row r="128" spans="1:14" s="34" customFormat="1" x14ac:dyDescent="0.2">
      <c r="A128" s="2" t="s">
        <v>7</v>
      </c>
      <c r="B128" s="59">
        <v>0.98912509398560677</v>
      </c>
      <c r="C128" s="59">
        <v>0.99918183958113849</v>
      </c>
      <c r="D128" s="59">
        <v>0.99572979680826035</v>
      </c>
      <c r="E128" s="59">
        <v>0.99367296893961377</v>
      </c>
      <c r="F128" s="59">
        <v>0.99738897128896842</v>
      </c>
      <c r="G128" s="59">
        <v>0.99067799902643505</v>
      </c>
      <c r="H128" s="59">
        <v>0.96876364076815658</v>
      </c>
      <c r="I128" s="59">
        <v>0.9985167985702762</v>
      </c>
      <c r="J128" s="59">
        <v>0.9956852322044395</v>
      </c>
      <c r="K128" s="59">
        <v>0.99292908286045323</v>
      </c>
      <c r="L128" s="59">
        <v>0.99524072884838199</v>
      </c>
      <c r="M128" s="59">
        <v>0.99958292101552448</v>
      </c>
      <c r="N128" s="59">
        <v>0.99852136929887303</v>
      </c>
    </row>
    <row r="129" spans="1:14" s="34" customFormat="1" x14ac:dyDescent="0.2">
      <c r="A129" s="2" t="s">
        <v>8</v>
      </c>
      <c r="B129" s="59">
        <v>0.9668333710663346</v>
      </c>
      <c r="C129" s="59">
        <v>0.96854448720851249</v>
      </c>
      <c r="D129" s="59">
        <v>0.96406158025809385</v>
      </c>
      <c r="E129" s="59">
        <v>0.98330971247453025</v>
      </c>
      <c r="F129" s="59">
        <v>0.99559746434231389</v>
      </c>
      <c r="G129" s="59">
        <v>0.99736880235453929</v>
      </c>
      <c r="H129" s="59">
        <v>0.96213493321258747</v>
      </c>
      <c r="I129" s="59">
        <v>0.95884604935476569</v>
      </c>
      <c r="J129" s="59">
        <v>0.9524023092596785</v>
      </c>
      <c r="K129" s="59">
        <v>0.96433710663346162</v>
      </c>
      <c r="L129" s="59">
        <v>0.97317251528186555</v>
      </c>
      <c r="M129" s="59">
        <v>0.96338419741906267</v>
      </c>
      <c r="N129" s="59">
        <v>0.96730181438385765</v>
      </c>
    </row>
    <row r="130" spans="1:14" s="34" customFormat="1" x14ac:dyDescent="0.2">
      <c r="A130" s="2" t="s">
        <v>9</v>
      </c>
      <c r="B130" s="59">
        <v>0.82208326700039502</v>
      </c>
      <c r="C130" s="59">
        <v>0.88690476190476186</v>
      </c>
      <c r="D130" s="59">
        <v>0.99321635151150678</v>
      </c>
      <c r="E130" s="59">
        <v>0.98831655847027411</v>
      </c>
      <c r="F130" s="59">
        <v>1</v>
      </c>
      <c r="G130" s="59">
        <v>0.97656236180637856</v>
      </c>
      <c r="H130" s="59">
        <v>1</v>
      </c>
      <c r="I130" s="59">
        <v>0.83333333333333348</v>
      </c>
      <c r="J130" s="59">
        <v>0.65816720617456481</v>
      </c>
      <c r="K130" s="59">
        <v>0.66086474566477393</v>
      </c>
      <c r="L130" s="59">
        <v>0.66666666666666674</v>
      </c>
      <c r="M130" s="59">
        <v>0.80952380952380976</v>
      </c>
      <c r="N130" s="59">
        <v>0.99930129305007698</v>
      </c>
    </row>
    <row r="131" spans="1:14" s="34" customFormat="1" x14ac:dyDescent="0.2">
      <c r="A131" s="2" t="s">
        <v>10</v>
      </c>
      <c r="B131" s="59">
        <v>0.9722557008833802</v>
      </c>
      <c r="C131" s="59">
        <v>0.97465246867082111</v>
      </c>
      <c r="D131" s="59">
        <v>0.9829253121504713</v>
      </c>
      <c r="E131" s="59">
        <v>0.99094421237645247</v>
      </c>
      <c r="F131" s="59">
        <v>0.99690702823620725</v>
      </c>
      <c r="G131" s="59">
        <v>0.99764431966034384</v>
      </c>
      <c r="H131" s="59">
        <v>0.98441302015567578</v>
      </c>
      <c r="I131" s="59">
        <v>0.9549099500102719</v>
      </c>
      <c r="J131" s="59">
        <v>0.95775753840535049</v>
      </c>
      <c r="K131" s="59">
        <v>0.9596897897692257</v>
      </c>
      <c r="L131" s="59">
        <v>0.94541247232303871</v>
      </c>
      <c r="M131" s="59">
        <v>0.96512246342075836</v>
      </c>
      <c r="N131" s="59">
        <v>0.96777493889017951</v>
      </c>
    </row>
    <row r="132" spans="1:14" s="34" customFormat="1" x14ac:dyDescent="0.2">
      <c r="A132" s="2" t="s">
        <v>11</v>
      </c>
      <c r="B132" s="59">
        <v>0.95061123658949764</v>
      </c>
      <c r="C132" s="59">
        <v>0.9563742236024847</v>
      </c>
      <c r="D132" s="59">
        <v>0.98684641445511001</v>
      </c>
      <c r="E132" s="59">
        <v>0.98323828345567477</v>
      </c>
      <c r="F132" s="59">
        <v>0.99648221343873511</v>
      </c>
      <c r="G132" s="59">
        <v>0.99852555053642011</v>
      </c>
      <c r="H132" s="59">
        <v>0.97373306041784302</v>
      </c>
      <c r="I132" s="59">
        <v>0.97194522868435929</v>
      </c>
      <c r="J132" s="59">
        <v>0.95936547148503659</v>
      </c>
      <c r="K132" s="59">
        <v>0.97077710333145117</v>
      </c>
      <c r="L132" s="59">
        <v>0.97524068322981383</v>
      </c>
      <c r="M132" s="59">
        <v>0.96959909655561849</v>
      </c>
      <c r="N132" s="59">
        <v>0.95424973695358106</v>
      </c>
    </row>
    <row r="133" spans="1:14" s="34" customFormat="1" x14ac:dyDescent="0.2">
      <c r="A133" s="2" t="s">
        <v>12</v>
      </c>
      <c r="B133" s="59">
        <v>0.98190366658664874</v>
      </c>
      <c r="C133" s="59">
        <v>0.96533905799836495</v>
      </c>
      <c r="D133" s="59">
        <v>0.99934963832664736</v>
      </c>
      <c r="E133" s="59">
        <v>0.99755753060451946</v>
      </c>
      <c r="F133" s="59">
        <v>0.99679266080748252</v>
      </c>
      <c r="G133" s="59">
        <v>0.99925736479008587</v>
      </c>
      <c r="H133" s="59">
        <v>0.98841681242894364</v>
      </c>
      <c r="I133" s="59">
        <v>0.96769203318067454</v>
      </c>
      <c r="J133" s="59">
        <v>0.96780265025161238</v>
      </c>
      <c r="K133" s="59">
        <v>0.96928402961869364</v>
      </c>
      <c r="L133" s="59">
        <v>0.96764311708900341</v>
      </c>
      <c r="M133" s="59">
        <v>0.96827847041604809</v>
      </c>
      <c r="N133" s="59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0.9957450090744101</v>
      </c>
      <c r="C136" s="59">
        <v>0.99916541353383448</v>
      </c>
      <c r="D136" s="59">
        <v>0.99965272556390983</v>
      </c>
      <c r="E136" s="59">
        <v>0.99830451127819542</v>
      </c>
      <c r="F136" s="59">
        <v>0.99891588345864657</v>
      </c>
      <c r="G136" s="59">
        <v>0.99633364661654122</v>
      </c>
      <c r="H136" s="59">
        <v>0.99892622180451129</v>
      </c>
      <c r="I136" s="59">
        <v>0.98513909774436104</v>
      </c>
      <c r="J136" s="59">
        <v>0.97084962406015041</v>
      </c>
      <c r="K136" s="59">
        <v>0.97131578947368413</v>
      </c>
      <c r="L136" s="59">
        <v>0.97257095864661669</v>
      </c>
      <c r="M136" s="59">
        <v>0.97285761278195493</v>
      </c>
      <c r="N136" s="59">
        <v>0.97164473684210539</v>
      </c>
    </row>
    <row r="137" spans="1:14" x14ac:dyDescent="0.2">
      <c r="A137" s="2" t="s">
        <v>5</v>
      </c>
      <c r="B137" s="59">
        <v>0.98148928571428584</v>
      </c>
      <c r="C137" s="59">
        <v>0.9621419642857143</v>
      </c>
      <c r="D137" s="59">
        <v>0.96380625000000009</v>
      </c>
      <c r="E137" s="59">
        <v>0.95891041666666665</v>
      </c>
      <c r="F137" s="59">
        <v>0.96376041666666679</v>
      </c>
      <c r="G137" s="59">
        <v>0.95596369047619045</v>
      </c>
      <c r="H137" s="59">
        <v>0.95299880952380933</v>
      </c>
      <c r="I137" s="59">
        <v>0.95934166666666654</v>
      </c>
      <c r="J137" s="59">
        <v>0.96217440476190474</v>
      </c>
      <c r="K137" s="59">
        <v>0.99401160714285697</v>
      </c>
      <c r="L137" s="59">
        <v>0.93333452380952397</v>
      </c>
      <c r="M137" s="59">
        <v>0.94122261904761895</v>
      </c>
      <c r="N137" s="59">
        <v>0.94836166666666666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0.98780272654370482</v>
      </c>
      <c r="C139" s="59">
        <v>0.99665573089700998</v>
      </c>
      <c r="D139" s="59">
        <v>0.99790074750830582</v>
      </c>
      <c r="E139" s="59">
        <v>0.9859231727574751</v>
      </c>
      <c r="F139" s="59">
        <v>0.99542566445182734</v>
      </c>
      <c r="G139" s="59">
        <v>0.9737275747508306</v>
      </c>
      <c r="H139" s="59">
        <v>0.98836262458471769</v>
      </c>
      <c r="I139" s="59">
        <v>0.98421636212624586</v>
      </c>
      <c r="J139" s="59">
        <v>0.97467815614617936</v>
      </c>
      <c r="K139" s="59">
        <v>0.98469352159468426</v>
      </c>
      <c r="L139" s="59">
        <v>0.98616362126245849</v>
      </c>
      <c r="M139" s="59">
        <v>0.96623920265780738</v>
      </c>
      <c r="N139" s="59">
        <v>0.97416511627906965</v>
      </c>
    </row>
    <row r="140" spans="1:14" x14ac:dyDescent="0.2">
      <c r="A140" s="2" t="s">
        <v>7</v>
      </c>
      <c r="B140" s="59">
        <v>0.9973437500000002</v>
      </c>
      <c r="C140" s="59">
        <v>0.98633816964285714</v>
      </c>
      <c r="D140" s="59">
        <v>0.93430133928571435</v>
      </c>
      <c r="E140" s="59">
        <v>0.93483147321428572</v>
      </c>
      <c r="F140" s="59">
        <v>0.99634374999999986</v>
      </c>
      <c r="G140" s="59">
        <v>0.99078906249999998</v>
      </c>
      <c r="H140" s="59">
        <v>0.95713169642857143</v>
      </c>
      <c r="I140" s="59">
        <v>0.9839129464285713</v>
      </c>
      <c r="J140" s="59">
        <v>0.98758147321428569</v>
      </c>
      <c r="K140" s="59">
        <v>0.99917522321428576</v>
      </c>
      <c r="L140" s="59">
        <v>0.76778236607142858</v>
      </c>
      <c r="M140" s="59">
        <v>0.74983147321428556</v>
      </c>
      <c r="N140" s="59">
        <v>0.74957499999999999</v>
      </c>
    </row>
    <row r="141" spans="1:14" x14ac:dyDescent="0.2">
      <c r="A141" s="2" t="s">
        <v>8</v>
      </c>
      <c r="B141" s="59">
        <v>0.95207246254839228</v>
      </c>
      <c r="C141" s="59">
        <v>0.95990113799940247</v>
      </c>
      <c r="D141" s="59">
        <v>0.96531795178214164</v>
      </c>
      <c r="E141" s="59">
        <v>0.98362688648071195</v>
      </c>
      <c r="F141" s="59">
        <v>0.97585395221669957</v>
      </c>
      <c r="G141" s="59">
        <v>0.98918583702255181</v>
      </c>
      <c r="H141" s="59">
        <v>0.97946055931267362</v>
      </c>
      <c r="I141" s="59">
        <v>0.99467439818209802</v>
      </c>
      <c r="J141" s="59">
        <v>0.97668218184452527</v>
      </c>
      <c r="K141" s="59">
        <v>0.97599739799364504</v>
      </c>
      <c r="L141" s="59">
        <v>0.96905931627801645</v>
      </c>
      <c r="M141" s="59">
        <v>0.95841951550826332</v>
      </c>
      <c r="N141" s="59">
        <v>0.96814014115851721</v>
      </c>
    </row>
    <row r="142" spans="1:14" x14ac:dyDescent="0.2">
      <c r="A142" s="2" t="s">
        <v>9</v>
      </c>
      <c r="B142" s="59">
        <v>1</v>
      </c>
      <c r="C142" s="59">
        <v>0.99900000000000011</v>
      </c>
      <c r="D142" s="59">
        <v>0.99713392857142868</v>
      </c>
      <c r="E142" s="59">
        <v>0.99981547619047617</v>
      </c>
      <c r="F142" s="59">
        <v>1</v>
      </c>
      <c r="G142" s="59">
        <v>0.99880059523809517</v>
      </c>
      <c r="H142" s="59">
        <v>1</v>
      </c>
      <c r="I142" s="59">
        <v>0.99951785714285701</v>
      </c>
      <c r="J142" s="59">
        <v>0.99405059523809536</v>
      </c>
      <c r="K142" s="59">
        <v>1</v>
      </c>
      <c r="L142" s="59">
        <v>0.99816666666666676</v>
      </c>
      <c r="M142" s="59">
        <v>1</v>
      </c>
      <c r="N142" s="59">
        <v>0.99929999999999997</v>
      </c>
    </row>
    <row r="143" spans="1:14" x14ac:dyDescent="0.2">
      <c r="A143" s="2" t="s">
        <v>10</v>
      </c>
      <c r="B143" s="59">
        <v>0.97302623047450643</v>
      </c>
      <c r="C143" s="59">
        <v>0.97785786025702481</v>
      </c>
      <c r="D143" s="59">
        <v>0.98578374306649319</v>
      </c>
      <c r="E143" s="59">
        <v>0.97561802369376149</v>
      </c>
      <c r="F143" s="59">
        <v>0.97408922824077249</v>
      </c>
      <c r="G143" s="59">
        <v>0.98007258782441975</v>
      </c>
      <c r="H143" s="59">
        <v>0.9717169987902029</v>
      </c>
      <c r="I143" s="59">
        <v>0.98691878381154585</v>
      </c>
      <c r="J143" s="59">
        <v>0.95796525828026191</v>
      </c>
      <c r="K143" s="59">
        <v>0.97080908032596047</v>
      </c>
      <c r="L143" s="59">
        <v>0.97881143144102789</v>
      </c>
      <c r="M143" s="59">
        <v>0.98380412700586628</v>
      </c>
      <c r="N143" s="59">
        <v>0.98258103289394594</v>
      </c>
    </row>
    <row r="144" spans="1:14" x14ac:dyDescent="0.2">
      <c r="A144" s="2" t="s">
        <v>11</v>
      </c>
      <c r="B144" s="59">
        <v>0.97008350486868411</v>
      </c>
      <c r="C144" s="59">
        <v>0.97568393562958788</v>
      </c>
      <c r="D144" s="59">
        <v>0.98137775268210048</v>
      </c>
      <c r="E144" s="59">
        <v>0.9945525127046867</v>
      </c>
      <c r="F144" s="59">
        <v>0.99524491812535276</v>
      </c>
      <c r="G144" s="59">
        <v>0.99650197628458514</v>
      </c>
      <c r="H144" s="59">
        <v>0.9525268210050819</v>
      </c>
      <c r="I144" s="59">
        <v>0.98546866177300951</v>
      </c>
      <c r="J144" s="59">
        <v>0.97352837380011303</v>
      </c>
      <c r="K144" s="59">
        <v>0.97533949745906268</v>
      </c>
      <c r="L144" s="59">
        <v>0.97329121964991505</v>
      </c>
      <c r="M144" s="59">
        <v>0.97403020892151337</v>
      </c>
      <c r="N144" s="59">
        <v>0.97312869260982937</v>
      </c>
    </row>
    <row r="145" spans="1:14" x14ac:dyDescent="0.2">
      <c r="A145" s="2" t="s">
        <v>12</v>
      </c>
      <c r="B145" s="59">
        <v>0.95166711449470076</v>
      </c>
      <c r="C145" s="59">
        <v>0.93584523809523834</v>
      </c>
      <c r="D145" s="59">
        <v>0.93465746753246737</v>
      </c>
      <c r="E145" s="59">
        <v>0.94099891774891775</v>
      </c>
      <c r="F145" s="59">
        <v>0.93852110389610388</v>
      </c>
      <c r="G145" s="59">
        <v>0.93894859307359313</v>
      </c>
      <c r="H145" s="59">
        <v>0.93749404761904753</v>
      </c>
      <c r="I145" s="59">
        <v>0.94872943722943726</v>
      </c>
      <c r="J145" s="59">
        <v>0.96848214285714307</v>
      </c>
      <c r="K145" s="59">
        <v>0.96823106060606046</v>
      </c>
      <c r="L145" s="59">
        <v>0.96146699134199143</v>
      </c>
      <c r="M145" s="59">
        <v>0.96859632034632015</v>
      </c>
      <c r="N145" s="59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0.97324473684210522</v>
      </c>
      <c r="C148" s="59">
        <v>0.97290526315789483</v>
      </c>
      <c r="D148" s="59">
        <v>0.99724473684210535</v>
      </c>
      <c r="E148" s="59">
        <v>0.99871842105263153</v>
      </c>
      <c r="F148" s="59">
        <v>0.9982894736842105</v>
      </c>
      <c r="G148" s="59">
        <v>0.99588157894736862</v>
      </c>
      <c r="H148" s="59">
        <v>0.9980894736842103</v>
      </c>
      <c r="I148" s="59">
        <v>0.99799473684210527</v>
      </c>
      <c r="J148" s="59">
        <v>0.9971526315789474</v>
      </c>
      <c r="K148" s="59">
        <v>0.9959526315789472</v>
      </c>
      <c r="L148" s="59">
        <v>0.99884736842105259</v>
      </c>
      <c r="M148" s="59">
        <v>0.99802631578947387</v>
      </c>
      <c r="N148" s="59">
        <v>0.99897105263157893</v>
      </c>
    </row>
    <row r="149" spans="1:14" x14ac:dyDescent="0.2">
      <c r="A149" s="2" t="s">
        <v>5</v>
      </c>
      <c r="B149" s="59">
        <v>0.99622666666666659</v>
      </c>
      <c r="C149" s="59">
        <v>0.99008499999999999</v>
      </c>
      <c r="D149" s="59">
        <v>0.99310333333333345</v>
      </c>
      <c r="E149" s="59">
        <v>0.94701666666666673</v>
      </c>
      <c r="F149" s="59">
        <v>0.94502000000000008</v>
      </c>
      <c r="G149" s="59">
        <v>0.89469666666666681</v>
      </c>
      <c r="H149" s="59">
        <v>0.89320166666666656</v>
      </c>
      <c r="I149" s="59">
        <v>0.89419833333333332</v>
      </c>
      <c r="J149" s="59">
        <v>0.89385999999999999</v>
      </c>
      <c r="K149" s="59">
        <v>0.99757666666666656</v>
      </c>
      <c r="L149" s="59">
        <v>0.9852766666666668</v>
      </c>
      <c r="M149" s="59">
        <v>0.99425166666666642</v>
      </c>
      <c r="N149" s="59">
        <v>0.99526333333333328</v>
      </c>
    </row>
    <row r="150" spans="1:14" ht="15" customHeight="1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0.99831395348837204</v>
      </c>
      <c r="C151" s="59">
        <v>0.99723488372093005</v>
      </c>
      <c r="D151" s="59">
        <v>0.99582790697674417</v>
      </c>
      <c r="E151" s="59">
        <v>0.97492558139534868</v>
      </c>
      <c r="F151" s="59">
        <v>0.96841162790697677</v>
      </c>
      <c r="G151" s="59">
        <v>0.99786279069767447</v>
      </c>
      <c r="H151" s="59">
        <v>0.9967837209302326</v>
      </c>
      <c r="I151" s="59">
        <v>0.97408604651162789</v>
      </c>
      <c r="J151" s="59">
        <v>0.90266511627906976</v>
      </c>
      <c r="K151" s="59">
        <v>0.90350465116279066</v>
      </c>
      <c r="L151" s="59">
        <v>0.90549999999999997</v>
      </c>
      <c r="M151" s="59">
        <v>0.90553720930232573</v>
      </c>
      <c r="N151" s="59">
        <v>0.90296744186046507</v>
      </c>
    </row>
    <row r="152" spans="1:14" x14ac:dyDescent="0.2">
      <c r="A152" s="2" t="s">
        <v>7</v>
      </c>
      <c r="B152" s="59">
        <v>0.77682777777777767</v>
      </c>
      <c r="C152" s="59">
        <v>0.77752222222222211</v>
      </c>
      <c r="D152" s="59">
        <v>0.77766111111111114</v>
      </c>
      <c r="E152" s="59">
        <v>0.77667777777777769</v>
      </c>
      <c r="F152" s="59">
        <v>0.77565555555555565</v>
      </c>
      <c r="G152" s="59">
        <v>0.77610000000000001</v>
      </c>
      <c r="H152" s="59">
        <v>0.77726666666666655</v>
      </c>
      <c r="I152" s="59">
        <v>0.99151666666666671</v>
      </c>
      <c r="J152" s="59">
        <v>0.99758333333333338</v>
      </c>
      <c r="K152" s="59">
        <v>0.99866111111111122</v>
      </c>
      <c r="L152" s="59">
        <v>0.99798888888888881</v>
      </c>
      <c r="M152" s="59">
        <v>0.99883333333333335</v>
      </c>
      <c r="N152" s="59">
        <v>0.99715555555555535</v>
      </c>
    </row>
    <row r="153" spans="1:14" x14ac:dyDescent="0.2">
      <c r="A153" s="2" t="s">
        <v>8</v>
      </c>
      <c r="B153" s="59">
        <v>0.9684495234796533</v>
      </c>
      <c r="C153" s="59">
        <v>0.96445818589729759</v>
      </c>
      <c r="D153" s="59">
        <v>0.97058252207380558</v>
      </c>
      <c r="E153" s="59">
        <v>0.96939999999999993</v>
      </c>
      <c r="F153" s="59">
        <v>0.97321571323451594</v>
      </c>
      <c r="G153" s="59">
        <v>0.9758</v>
      </c>
      <c r="H153" s="59">
        <v>0.96900000000000008</v>
      </c>
      <c r="I153" s="59">
        <v>0.97099999999999997</v>
      </c>
      <c r="J153" s="59">
        <v>0.97909999999999997</v>
      </c>
      <c r="K153" s="59">
        <v>0.97970000000000002</v>
      </c>
      <c r="L153" s="59">
        <v>0.97260000000000002</v>
      </c>
      <c r="M153" s="59">
        <v>0.97483454209524856</v>
      </c>
      <c r="N153" s="59">
        <v>0.96751386158183261</v>
      </c>
    </row>
    <row r="154" spans="1:14" x14ac:dyDescent="0.2">
      <c r="A154" s="2" t="s">
        <v>9</v>
      </c>
      <c r="B154" s="59">
        <v>0.95988333333333342</v>
      </c>
      <c r="C154" s="59">
        <v>1</v>
      </c>
      <c r="D154" s="59">
        <v>0.99923333333333331</v>
      </c>
      <c r="E154" s="59">
        <v>0.99804999999999988</v>
      </c>
      <c r="F154" s="59">
        <v>0.98250000000000004</v>
      </c>
      <c r="G154" s="59">
        <v>0.99806666666666677</v>
      </c>
      <c r="H154" s="59">
        <v>0.99283333333333346</v>
      </c>
      <c r="I154" s="59">
        <v>1</v>
      </c>
      <c r="J154" s="59">
        <v>0.98621666666666674</v>
      </c>
      <c r="K154" s="59">
        <v>0.99733333333333329</v>
      </c>
      <c r="L154" s="59">
        <v>0.95008333333333328</v>
      </c>
      <c r="M154" s="59">
        <v>0.99948333333333339</v>
      </c>
      <c r="N154" s="59">
        <v>0.99975000000000014</v>
      </c>
    </row>
    <row r="155" spans="1:14" x14ac:dyDescent="0.2">
      <c r="A155" s="2" t="s">
        <v>10</v>
      </c>
      <c r="B155" s="59">
        <v>0.98210642189685571</v>
      </c>
      <c r="C155" s="59">
        <v>0.97797328974153364</v>
      </c>
      <c r="D155" s="59">
        <v>0.96343172331544424</v>
      </c>
      <c r="E155" s="59">
        <v>0.96340000000000003</v>
      </c>
      <c r="F155" s="59">
        <v>0.96159336253161432</v>
      </c>
      <c r="G155" s="59">
        <v>0.99639999999999995</v>
      </c>
      <c r="H155" s="59">
        <v>0.96609999999999996</v>
      </c>
      <c r="I155" s="59">
        <v>0.97199999999999998</v>
      </c>
      <c r="J155" s="59">
        <v>0.96389999999999998</v>
      </c>
      <c r="K155" s="59">
        <v>0.98089999999999999</v>
      </c>
      <c r="L155" s="59">
        <v>0.96560000000000001</v>
      </c>
      <c r="M155" s="59">
        <v>0.97835896177545123</v>
      </c>
      <c r="N155" s="59">
        <v>0.9693764474079315</v>
      </c>
    </row>
    <row r="156" spans="1:14" x14ac:dyDescent="0.2">
      <c r="A156" s="2" t="s">
        <v>11</v>
      </c>
      <c r="B156" s="59">
        <v>0.96532395296402795</v>
      </c>
      <c r="C156" s="59">
        <v>0.96255637379990422</v>
      </c>
      <c r="D156" s="59">
        <v>0.9683839390770036</v>
      </c>
      <c r="E156" s="59">
        <v>0.97909999999999997</v>
      </c>
      <c r="F156" s="59">
        <v>0.97101173355994252</v>
      </c>
      <c r="G156" s="59">
        <v>0.96109999999999995</v>
      </c>
      <c r="H156" s="59">
        <v>0.94510000000000005</v>
      </c>
      <c r="I156" s="59">
        <v>0.94700000000000006</v>
      </c>
      <c r="J156" s="59">
        <v>0.95620000000000005</v>
      </c>
      <c r="K156" s="59">
        <v>0.96439999999999992</v>
      </c>
      <c r="L156" s="59">
        <v>0.97209999999999996</v>
      </c>
      <c r="M156" s="59">
        <v>0.97075924957510784</v>
      </c>
      <c r="N156" s="59">
        <v>0.97010541723342603</v>
      </c>
    </row>
    <row r="157" spans="1:14" x14ac:dyDescent="0.2">
      <c r="A157" s="2" t="s">
        <v>12</v>
      </c>
      <c r="B157" s="59">
        <v>0.96138787878787879</v>
      </c>
      <c r="C157" s="59">
        <v>0.96726363636363633</v>
      </c>
      <c r="D157" s="59">
        <v>0.9681878787878786</v>
      </c>
      <c r="E157" s="59">
        <v>0.99886060606060623</v>
      </c>
      <c r="F157" s="59">
        <v>0.9978999999999999</v>
      </c>
      <c r="G157" s="59">
        <v>0.99729090909090923</v>
      </c>
      <c r="H157" s="59">
        <v>0.99724545454545466</v>
      </c>
      <c r="I157" s="59">
        <v>0.9969030303030304</v>
      </c>
      <c r="J157" s="59">
        <v>0.99758181818181813</v>
      </c>
      <c r="K157" s="59">
        <v>0.96475454545454553</v>
      </c>
      <c r="L157" s="59">
        <v>0.93824242424242432</v>
      </c>
      <c r="M157" s="59">
        <v>0.93683030303030312</v>
      </c>
      <c r="N157" s="59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0.9975947368421052</v>
      </c>
      <c r="C160" s="59">
        <v>0.99467368421052627</v>
      </c>
      <c r="D160" s="59">
        <v>0.99770789473684207</v>
      </c>
      <c r="E160" s="59">
        <v>0.99928947368421051</v>
      </c>
      <c r="F160" s="59">
        <v>0.99870000000000003</v>
      </c>
      <c r="G160" s="59">
        <v>0.99930000000000008</v>
      </c>
      <c r="H160" s="59">
        <v>0.99730000000000008</v>
      </c>
      <c r="I160" s="59">
        <v>0.99760000000000004</v>
      </c>
      <c r="J160" s="59">
        <v>0.99</v>
      </c>
      <c r="K160" s="59">
        <v>0.99580000000000002</v>
      </c>
      <c r="L160" s="59">
        <v>0.99959999999999993</v>
      </c>
      <c r="M160" s="59">
        <v>0.99890000000000001</v>
      </c>
      <c r="N160" s="59">
        <v>0.99780000000000002</v>
      </c>
    </row>
    <row r="161" spans="1:14" x14ac:dyDescent="0.2">
      <c r="A161" s="2" t="s">
        <v>5</v>
      </c>
      <c r="B161" s="59">
        <v>0.99359833333333325</v>
      </c>
      <c r="C161" s="59">
        <v>0.99543000000000026</v>
      </c>
      <c r="D161" s="59">
        <v>0.97824666666666649</v>
      </c>
      <c r="E161" s="59">
        <v>0.99616666666666664</v>
      </c>
      <c r="F161" s="59">
        <v>0.99650000000000005</v>
      </c>
      <c r="G161" s="59">
        <v>0.98870000000000002</v>
      </c>
      <c r="H161" s="59">
        <v>0.99159999999999993</v>
      </c>
      <c r="I161" s="59">
        <v>0.99719999999999998</v>
      </c>
      <c r="J161" s="59">
        <v>0.99670000000000003</v>
      </c>
      <c r="K161" s="59">
        <v>0.99569999999999992</v>
      </c>
      <c r="L161" s="59">
        <v>0.98530000000000006</v>
      </c>
      <c r="M161" s="59">
        <v>0.99629999999999996</v>
      </c>
      <c r="N161" s="59">
        <v>0.99860000000000004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0.90179999999999993</v>
      </c>
      <c r="C163" s="59">
        <v>0.90579534883720936</v>
      </c>
      <c r="D163" s="59">
        <v>0.90308837209302328</v>
      </c>
      <c r="E163" s="59">
        <v>0.97261162790697708</v>
      </c>
      <c r="F163" s="59">
        <v>0.9345</v>
      </c>
      <c r="G163" s="59">
        <v>0.93680000000000008</v>
      </c>
      <c r="H163" s="59">
        <v>0.95109999999999995</v>
      </c>
      <c r="I163" s="59">
        <v>0.97109999999999996</v>
      </c>
      <c r="J163" s="59">
        <v>0.94799999999999995</v>
      </c>
      <c r="K163" s="59">
        <v>0.97470000000000001</v>
      </c>
      <c r="L163" s="59">
        <v>0.97329999999999994</v>
      </c>
      <c r="M163" s="59">
        <v>0.99620000000000009</v>
      </c>
      <c r="N163" s="59">
        <v>0.99809999999999999</v>
      </c>
    </row>
    <row r="164" spans="1:14" x14ac:dyDescent="0.2">
      <c r="A164" s="2" t="s">
        <v>7</v>
      </c>
      <c r="B164" s="59">
        <v>0.99949444444444457</v>
      </c>
      <c r="C164" s="59">
        <v>0.99855555555555553</v>
      </c>
      <c r="D164" s="59">
        <v>1</v>
      </c>
      <c r="E164" s="59">
        <v>0.99929444444444426</v>
      </c>
      <c r="F164" s="59">
        <v>0.97930000000000006</v>
      </c>
      <c r="G164" s="59">
        <v>0.99560000000000004</v>
      </c>
      <c r="H164" s="59">
        <v>0.99730000000000008</v>
      </c>
      <c r="I164" s="59">
        <v>0.99340000000000006</v>
      </c>
      <c r="J164" s="59">
        <v>0.99939999999999996</v>
      </c>
      <c r="K164" s="59">
        <v>0.99930000000000008</v>
      </c>
      <c r="L164" s="59">
        <v>0.99970000000000003</v>
      </c>
      <c r="M164" s="59">
        <v>0.995</v>
      </c>
      <c r="N164" s="59">
        <v>0.98780000000000001</v>
      </c>
    </row>
    <row r="165" spans="1:14" x14ac:dyDescent="0.2">
      <c r="A165" s="2" t="s">
        <v>8</v>
      </c>
      <c r="B165" s="59">
        <v>0.97238773332049366</v>
      </c>
      <c r="C165" s="59">
        <v>0.97096880199284852</v>
      </c>
      <c r="D165" s="59">
        <v>0.96970212277682155</v>
      </c>
      <c r="E165" s="59">
        <v>0.96539300057372346</v>
      </c>
      <c r="F165" s="59">
        <v>0.97474928284566842</v>
      </c>
      <c r="G165" s="59">
        <v>0.97234102122776822</v>
      </c>
      <c r="H165" s="59">
        <v>0.97183310890461716</v>
      </c>
      <c r="I165" s="59">
        <v>0.97194819657159892</v>
      </c>
      <c r="J165" s="59">
        <v>0.95732786938714654</v>
      </c>
      <c r="K165" s="59">
        <v>0.96361179578695266</v>
      </c>
      <c r="L165" s="59">
        <v>0.96673174322869826</v>
      </c>
      <c r="M165" s="59">
        <v>0.96744067393846767</v>
      </c>
      <c r="N165" s="59">
        <v>0.96808366588412031</v>
      </c>
    </row>
    <row r="166" spans="1:14" x14ac:dyDescent="0.2">
      <c r="A166" s="2" t="s">
        <v>9</v>
      </c>
      <c r="B166" s="59">
        <v>0.99900000000000022</v>
      </c>
      <c r="C166" s="59">
        <v>0.99825000000000008</v>
      </c>
      <c r="D166" s="59">
        <v>0.99964999999999993</v>
      </c>
      <c r="E166" s="59">
        <v>1</v>
      </c>
      <c r="F166" s="59">
        <v>0.99819999999999998</v>
      </c>
      <c r="G166" s="59">
        <v>0.99849999999999994</v>
      </c>
      <c r="H166" s="59">
        <v>1</v>
      </c>
      <c r="I166" s="59">
        <v>1</v>
      </c>
      <c r="J166" s="59">
        <v>0.99879999999999991</v>
      </c>
      <c r="K166" s="59">
        <v>0.99930000000000008</v>
      </c>
      <c r="L166" s="59">
        <v>0.99890000000000001</v>
      </c>
      <c r="M166" s="59">
        <v>0.99590000000000001</v>
      </c>
      <c r="N166" s="59">
        <v>0.99239999999999995</v>
      </c>
    </row>
    <row r="167" spans="1:14" x14ac:dyDescent="0.2">
      <c r="A167" s="2" t="s">
        <v>10</v>
      </c>
      <c r="B167" s="59">
        <v>0.96357887052363456</v>
      </c>
      <c r="C167" s="59">
        <v>0.954444989730447</v>
      </c>
      <c r="D167" s="59">
        <v>0.96672146944289916</v>
      </c>
      <c r="E167" s="59">
        <v>0.97481721370102514</v>
      </c>
      <c r="F167" s="59">
        <v>0.97860754589525545</v>
      </c>
      <c r="G167" s="59">
        <v>0.97911418183263133</v>
      </c>
      <c r="H167" s="59">
        <v>0.97498311213542077</v>
      </c>
      <c r="I167" s="59">
        <v>0.97320740284510843</v>
      </c>
      <c r="J167" s="59">
        <v>0.98176160295636972</v>
      </c>
      <c r="K167" s="59">
        <v>0.97932031312087742</v>
      </c>
      <c r="L167" s="59">
        <v>0.98275053643805133</v>
      </c>
      <c r="M167" s="59">
        <v>0.99168372009854566</v>
      </c>
      <c r="N167" s="59">
        <v>0.99787989651238151</v>
      </c>
    </row>
    <row r="168" spans="1:14" x14ac:dyDescent="0.2">
      <c r="A168" s="2" t="s">
        <v>11</v>
      </c>
      <c r="B168" s="59">
        <v>0.95428004454215798</v>
      </c>
      <c r="C168" s="59">
        <v>0.97192116616551194</v>
      </c>
      <c r="D168" s="59">
        <v>0.97046760507701646</v>
      </c>
      <c r="E168" s="59">
        <v>0.97926908469694629</v>
      </c>
      <c r="F168" s="59">
        <v>0.9754796764037329</v>
      </c>
      <c r="G168" s="59">
        <v>0.99430671052817354</v>
      </c>
      <c r="H168" s="59">
        <v>0.9866170636321282</v>
      </c>
      <c r="I168" s="59">
        <v>0.99615623544028575</v>
      </c>
      <c r="J168" s="59">
        <v>0.98589348995467962</v>
      </c>
      <c r="K168" s="59">
        <v>0.98794702734755535</v>
      </c>
      <c r="L168" s="59">
        <v>0.98447387369580253</v>
      </c>
      <c r="M168" s="59">
        <v>0.97857021841336178</v>
      </c>
      <c r="N168" s="59">
        <v>0.99498755830853869</v>
      </c>
    </row>
    <row r="169" spans="1:14" x14ac:dyDescent="0.2">
      <c r="A169" s="2" t="s">
        <v>12</v>
      </c>
      <c r="B169" s="59">
        <v>0.93808181818181835</v>
      </c>
      <c r="C169" s="59">
        <v>0.96499696969696969</v>
      </c>
      <c r="D169" s="59">
        <v>0.96739393939393947</v>
      </c>
      <c r="E169" s="59">
        <v>0.96808787878787883</v>
      </c>
      <c r="F169" s="59">
        <v>0.99569999999999992</v>
      </c>
      <c r="G169" s="59">
        <v>0.93879999999999997</v>
      </c>
      <c r="H169" s="59">
        <v>0.96400000000000008</v>
      </c>
      <c r="I169" s="59">
        <v>0.96540000000000004</v>
      </c>
      <c r="J169" s="59">
        <v>0.96879999999999999</v>
      </c>
      <c r="K169" s="59">
        <v>0.96750000000000003</v>
      </c>
      <c r="L169" s="59">
        <v>0.9667</v>
      </c>
      <c r="M169" s="59">
        <v>0.96790000000000009</v>
      </c>
      <c r="N169" s="59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0.99879999999999991</v>
      </c>
      <c r="C172" s="59">
        <v>0.99860000000000004</v>
      </c>
      <c r="D172" s="59">
        <v>0.998</v>
      </c>
      <c r="E172" s="59">
        <v>0.99650000000000005</v>
      </c>
      <c r="F172" s="59">
        <v>0.99340000000000006</v>
      </c>
      <c r="G172" s="59">
        <v>0.99299999999999999</v>
      </c>
      <c r="H172" s="59">
        <v>0.99819999999999998</v>
      </c>
      <c r="I172" s="59">
        <v>0.99519999999999997</v>
      </c>
      <c r="J172" s="59">
        <v>0.99529999999999996</v>
      </c>
      <c r="K172" s="59">
        <v>0.99809999999999999</v>
      </c>
      <c r="L172" s="59">
        <v>0.98799999999999999</v>
      </c>
      <c r="M172" s="59">
        <v>0.99629999999999996</v>
      </c>
      <c r="N172" s="59">
        <v>0.97099999999999997</v>
      </c>
    </row>
    <row r="173" spans="1:14" x14ac:dyDescent="0.2">
      <c r="A173" s="2" t="s">
        <v>5</v>
      </c>
      <c r="B173" s="59">
        <v>0.98060000000000003</v>
      </c>
      <c r="C173" s="59">
        <v>0.97219999999999995</v>
      </c>
      <c r="D173" s="59">
        <v>0.98829999999999996</v>
      </c>
      <c r="E173" s="59">
        <v>0.99560000000000004</v>
      </c>
      <c r="F173" s="59">
        <v>0.98069999999999991</v>
      </c>
      <c r="G173" s="59">
        <v>0.96400000000000008</v>
      </c>
      <c r="H173" s="59">
        <v>0.94420000000000004</v>
      </c>
      <c r="I173" s="59">
        <v>0.94590000000000007</v>
      </c>
      <c r="J173" s="59">
        <v>0.94779999999999998</v>
      </c>
      <c r="K173" s="59">
        <v>0.96340000000000003</v>
      </c>
      <c r="L173" s="59">
        <v>0.9423999999999999</v>
      </c>
      <c r="M173" s="59">
        <v>0.9476</v>
      </c>
      <c r="N173" s="59">
        <v>0.94319999999999993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0.94959999999999989</v>
      </c>
      <c r="C175" s="59">
        <v>0.95069999999999988</v>
      </c>
      <c r="D175" s="59">
        <v>0.94489999999999996</v>
      </c>
      <c r="E175" s="59">
        <v>0.94969999999999999</v>
      </c>
      <c r="F175" s="59">
        <v>0.97299999999999998</v>
      </c>
      <c r="G175" s="59">
        <v>0.9948999999999999</v>
      </c>
      <c r="H175" s="59">
        <v>0.99560000000000004</v>
      </c>
      <c r="I175" s="59">
        <v>0.9948999999999999</v>
      </c>
      <c r="J175" s="59">
        <v>0.97409999999999997</v>
      </c>
      <c r="K175" s="59">
        <v>0.99670000000000003</v>
      </c>
      <c r="L175" s="59">
        <v>0.99099999999999999</v>
      </c>
      <c r="M175" s="59">
        <v>0.9748</v>
      </c>
      <c r="N175" s="59">
        <v>0.97400000000000009</v>
      </c>
    </row>
    <row r="176" spans="1:14" x14ac:dyDescent="0.2">
      <c r="A176" s="2" t="s">
        <v>7</v>
      </c>
      <c r="B176" s="59">
        <v>0.99010000000000009</v>
      </c>
      <c r="C176" s="59">
        <v>0.99879999999999991</v>
      </c>
      <c r="D176" s="59">
        <v>0.99829999999999997</v>
      </c>
      <c r="E176" s="59">
        <v>0.99950000000000006</v>
      </c>
      <c r="F176" s="59">
        <v>0.99930000000000008</v>
      </c>
      <c r="G176" s="59">
        <v>0.99809999999999999</v>
      </c>
      <c r="H176" s="59">
        <v>0.99980000000000002</v>
      </c>
      <c r="I176" s="59">
        <v>0.997</v>
      </c>
      <c r="J176" s="59">
        <v>0.99580000000000002</v>
      </c>
      <c r="K176" s="59">
        <v>0.99760000000000004</v>
      </c>
      <c r="L176" s="59">
        <v>0.998</v>
      </c>
      <c r="M176" s="59">
        <v>0.99970000000000003</v>
      </c>
      <c r="N176" s="59">
        <v>0.9998999999999999</v>
      </c>
    </row>
    <row r="177" spans="1:14" x14ac:dyDescent="0.2">
      <c r="A177" s="2" t="s">
        <v>8</v>
      </c>
      <c r="B177" s="59">
        <v>0.96809041378838512</v>
      </c>
      <c r="C177" s="59">
        <v>0.96672731677996826</v>
      </c>
      <c r="D177" s="59">
        <v>0.96720630512675954</v>
      </c>
      <c r="E177" s="59">
        <v>0.96931259580931795</v>
      </c>
      <c r="F177" s="59">
        <v>0.97617661996374983</v>
      </c>
      <c r="G177" s="59">
        <v>0.97475526397942402</v>
      </c>
      <c r="H177" s="59">
        <v>0.97328498408808162</v>
      </c>
      <c r="I177" s="59">
        <v>0.96957655193622183</v>
      </c>
      <c r="J177" s="59">
        <v>0.96951993998667407</v>
      </c>
      <c r="K177" s="59">
        <v>0.97016014425563446</v>
      </c>
      <c r="L177" s="59">
        <v>0.96270926618798891</v>
      </c>
      <c r="M177" s="59">
        <v>0.97250919070538955</v>
      </c>
      <c r="N177" s="59">
        <v>0.98036764581454772</v>
      </c>
    </row>
    <row r="178" spans="1:14" x14ac:dyDescent="0.2">
      <c r="A178" s="2" t="s">
        <v>9</v>
      </c>
      <c r="B178" s="59">
        <v>0.99909999999999999</v>
      </c>
      <c r="C178" s="59">
        <v>0.99970000000000003</v>
      </c>
      <c r="D178" s="59">
        <v>0.99170000000000003</v>
      </c>
      <c r="E178" s="59">
        <v>1</v>
      </c>
      <c r="F178" s="59">
        <v>1</v>
      </c>
      <c r="G178" s="59">
        <v>0.997</v>
      </c>
      <c r="H178" s="59">
        <v>0.99819999999999998</v>
      </c>
      <c r="I178" s="59">
        <v>1</v>
      </c>
      <c r="J178" s="59">
        <v>0.9998999999999999</v>
      </c>
      <c r="K178" s="59">
        <v>0.99829999999999997</v>
      </c>
      <c r="L178" s="59">
        <v>1</v>
      </c>
      <c r="M178" s="59">
        <v>0.99970000000000003</v>
      </c>
      <c r="N178" s="59">
        <v>0.83329999999999993</v>
      </c>
    </row>
    <row r="179" spans="1:14" x14ac:dyDescent="0.2">
      <c r="A179" s="2" t="s">
        <v>10</v>
      </c>
      <c r="B179" s="59">
        <v>0.98842276829330411</v>
      </c>
      <c r="C179" s="59">
        <v>0.98163196376062944</v>
      </c>
      <c r="D179" s="59">
        <v>0.97888371215131531</v>
      </c>
      <c r="E179" s="59">
        <v>0.9791067313041405</v>
      </c>
      <c r="F179" s="59">
        <v>0.99709528729237862</v>
      </c>
      <c r="G179" s="59">
        <v>0.99690157355161735</v>
      </c>
      <c r="H179" s="59">
        <v>0.99695968767384568</v>
      </c>
      <c r="I179" s="59">
        <v>0.99647093300484779</v>
      </c>
      <c r="J179" s="59">
        <v>0.98837171183342609</v>
      </c>
      <c r="K179" s="59">
        <v>0.98284739330843196</v>
      </c>
      <c r="L179" s="59">
        <v>0.96715409679726616</v>
      </c>
      <c r="M179" s="59">
        <v>0.96719830326631173</v>
      </c>
      <c r="N179" s="59">
        <v>0.96740709814260706</v>
      </c>
    </row>
    <row r="180" spans="1:14" x14ac:dyDescent="0.2">
      <c r="A180" s="2" t="s">
        <v>11</v>
      </c>
      <c r="B180" s="59">
        <v>0.96692494552444652</v>
      </c>
      <c r="C180" s="59">
        <v>0.95009953550099535</v>
      </c>
      <c r="D180" s="59">
        <v>0.93675754281438406</v>
      </c>
      <c r="E180" s="59">
        <v>0.95290205989072274</v>
      </c>
      <c r="F180" s="59">
        <v>0.96615934151265714</v>
      </c>
      <c r="G180" s="59">
        <v>0.98763289048271186</v>
      </c>
      <c r="H180" s="59">
        <v>0.97364003444916625</v>
      </c>
      <c r="I180" s="59">
        <v>0.97092292704965477</v>
      </c>
      <c r="J180" s="59">
        <v>0.98625421790509538</v>
      </c>
      <c r="K180" s="59">
        <v>0.99725465557892956</v>
      </c>
      <c r="L180" s="59">
        <v>0.99758291095455254</v>
      </c>
      <c r="M180" s="59">
        <v>0.99785963376583042</v>
      </c>
      <c r="N180" s="59">
        <v>0.992996693167711</v>
      </c>
    </row>
    <row r="181" spans="1:14" x14ac:dyDescent="0.2">
      <c r="A181" s="2" t="s">
        <v>12</v>
      </c>
      <c r="B181" s="59">
        <v>0.99639999999999995</v>
      </c>
      <c r="C181" s="59">
        <v>0.99790000000000001</v>
      </c>
      <c r="D181" s="59">
        <v>0.99769999999999992</v>
      </c>
      <c r="E181" s="59">
        <v>0.998</v>
      </c>
      <c r="F181" s="59">
        <v>0.99470000000000003</v>
      </c>
      <c r="G181" s="59">
        <v>0.99659999999999993</v>
      </c>
      <c r="H181" s="59">
        <v>0.99629999999999996</v>
      </c>
      <c r="I181" s="59">
        <v>0.99780000000000002</v>
      </c>
      <c r="J181" s="59">
        <v>0.99419999999999997</v>
      </c>
      <c r="K181" s="59">
        <v>0.99690000000000001</v>
      </c>
      <c r="L181" s="59">
        <v>0.96439999999999992</v>
      </c>
      <c r="M181" s="59">
        <v>0.99879999999999991</v>
      </c>
      <c r="N181" s="59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0.99860000000000004</v>
      </c>
      <c r="C184" s="59">
        <v>0.9948999999999999</v>
      </c>
      <c r="D184" s="59">
        <v>0.98260000000000003</v>
      </c>
      <c r="E184" s="59">
        <v>0.99609999999999999</v>
      </c>
      <c r="F184" s="59">
        <v>0.99709999999999999</v>
      </c>
      <c r="G184" s="59">
        <v>0.96189999999999998</v>
      </c>
      <c r="H184" s="59">
        <v>0.97239999999999993</v>
      </c>
      <c r="I184" s="59">
        <v>0.96629999999999994</v>
      </c>
      <c r="J184" s="59">
        <v>0.97170000000000001</v>
      </c>
      <c r="K184" s="59">
        <v>0.96779999999999999</v>
      </c>
      <c r="L184" s="59">
        <v>0.96860000000000002</v>
      </c>
      <c r="M184" s="59">
        <v>0.97019999999999995</v>
      </c>
      <c r="N184" s="59">
        <v>0.9706999999999999</v>
      </c>
    </row>
    <row r="185" spans="1:14" x14ac:dyDescent="0.2">
      <c r="A185" s="2" t="s">
        <v>5</v>
      </c>
      <c r="B185" s="59">
        <v>0.94909999999999994</v>
      </c>
      <c r="C185" s="59">
        <v>0.94579999999999997</v>
      </c>
      <c r="D185" s="59">
        <v>0.95860000000000001</v>
      </c>
      <c r="E185" s="59">
        <v>0.95609999999999995</v>
      </c>
      <c r="F185" s="59">
        <v>0.94340000000000002</v>
      </c>
      <c r="G185" s="59">
        <v>0.96510000000000007</v>
      </c>
      <c r="H185" s="59">
        <v>0.96560000000000001</v>
      </c>
      <c r="I185" s="59">
        <v>0.96510000000000007</v>
      </c>
      <c r="J185" s="59">
        <v>0.98099999999999998</v>
      </c>
      <c r="K185" s="59">
        <v>0.97499999999999998</v>
      </c>
      <c r="L185" s="59">
        <v>0.98089999999999999</v>
      </c>
      <c r="M185" s="59">
        <v>0.9637</v>
      </c>
      <c r="N185" s="59">
        <v>0.99519999999999997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0.97189999999999999</v>
      </c>
      <c r="C187" s="59">
        <v>0.99809999999999999</v>
      </c>
      <c r="D187" s="59">
        <v>0.96829999999999994</v>
      </c>
      <c r="E187" s="59">
        <v>0.9951000000000001</v>
      </c>
      <c r="F187" s="59">
        <v>0.98299999999999998</v>
      </c>
      <c r="G187" s="59">
        <v>0.99909999999999999</v>
      </c>
      <c r="H187" s="59">
        <v>0.99549999999999994</v>
      </c>
      <c r="I187" s="59">
        <v>0.99269999999999992</v>
      </c>
      <c r="J187" s="59">
        <v>0.99790000000000001</v>
      </c>
      <c r="K187" s="59">
        <v>0.99390000000000001</v>
      </c>
      <c r="L187" s="59">
        <v>0.94620000000000004</v>
      </c>
      <c r="M187" s="59">
        <v>0.97340000000000004</v>
      </c>
      <c r="N187" s="59">
        <v>0.97499999999999998</v>
      </c>
    </row>
    <row r="188" spans="1:14" x14ac:dyDescent="0.2">
      <c r="A188" s="2" t="s">
        <v>7</v>
      </c>
      <c r="B188" s="59">
        <v>0.99930000000000008</v>
      </c>
      <c r="C188" s="59">
        <v>0.99870000000000003</v>
      </c>
      <c r="D188" s="59">
        <v>0.99919999999999998</v>
      </c>
      <c r="E188" s="59">
        <v>0.99840000000000007</v>
      </c>
      <c r="F188" s="59">
        <v>0.99849999999999994</v>
      </c>
      <c r="G188" s="59">
        <v>0.9998999999999999</v>
      </c>
      <c r="H188" s="59">
        <v>0.99680000000000002</v>
      </c>
      <c r="I188" s="59">
        <v>0.9998999999999999</v>
      </c>
      <c r="J188" s="59">
        <v>0.99919999999999998</v>
      </c>
      <c r="K188" s="59">
        <v>0.99909999999999999</v>
      </c>
      <c r="L188" s="59">
        <v>0.99790000000000001</v>
      </c>
      <c r="M188" s="59">
        <v>0.99890000000000001</v>
      </c>
      <c r="N188" s="59">
        <v>0.99970000000000003</v>
      </c>
    </row>
    <row r="189" spans="1:14" x14ac:dyDescent="0.2">
      <c r="A189" s="2" t="s">
        <v>8</v>
      </c>
      <c r="B189" s="59">
        <v>0.97979258886238607</v>
      </c>
      <c r="C189" s="59">
        <v>0.97329546778244236</v>
      </c>
      <c r="D189" s="59">
        <v>0.96514125030868658</v>
      </c>
      <c r="E189" s="59">
        <v>0.96729739678220472</v>
      </c>
      <c r="F189" s="59">
        <v>0.97661087788126866</v>
      </c>
      <c r="G189" s="59">
        <v>0.97106756624529977</v>
      </c>
      <c r="H189" s="59">
        <v>0.96665742548423017</v>
      </c>
      <c r="I189" s="59">
        <v>0.96657285701638718</v>
      </c>
      <c r="J189" s="59">
        <v>0.96555011438875415</v>
      </c>
      <c r="K189" s="59">
        <v>0.9771071060810087</v>
      </c>
      <c r="L189" s="59">
        <v>0.97333274314016938</v>
      </c>
      <c r="M189" s="59">
        <v>0.97473056905492994</v>
      </c>
      <c r="N189" s="59">
        <v>0.97288353413654616</v>
      </c>
    </row>
    <row r="190" spans="1:14" x14ac:dyDescent="0.2">
      <c r="A190" s="2" t="s">
        <v>9</v>
      </c>
      <c r="B190" s="59">
        <v>0.83160000000000001</v>
      </c>
      <c r="C190" s="59">
        <v>0.99980000000000002</v>
      </c>
      <c r="D190" s="59">
        <v>0.99959999999999993</v>
      </c>
      <c r="E190" s="59">
        <v>0.9998999999999999</v>
      </c>
      <c r="F190" s="59">
        <v>0.99819999999999998</v>
      </c>
      <c r="G190" s="59">
        <v>0.99349999999999994</v>
      </c>
      <c r="H190" s="59">
        <v>0.99849999999999994</v>
      </c>
      <c r="I190" s="59">
        <v>0.99970000000000003</v>
      </c>
      <c r="J190" s="59">
        <v>0.99650000000000005</v>
      </c>
      <c r="K190" s="59">
        <v>0.99519999999999997</v>
      </c>
      <c r="L190" s="59">
        <v>0.99870000000000003</v>
      </c>
      <c r="M190" s="59">
        <v>0.99480000000000002</v>
      </c>
      <c r="N190" s="59">
        <v>0.99879999999999991</v>
      </c>
    </row>
    <row r="191" spans="1:14" x14ac:dyDescent="0.2">
      <c r="A191" s="2" t="s">
        <v>10</v>
      </c>
      <c r="B191" s="59">
        <v>0.96985681592159023</v>
      </c>
      <c r="C191" s="59">
        <v>0.96679299451641099</v>
      </c>
      <c r="D191" s="59">
        <v>0.96203856393546838</v>
      </c>
      <c r="E191" s="59">
        <v>0.95512546689978539</v>
      </c>
      <c r="F191" s="59">
        <v>0.96689730191528256</v>
      </c>
      <c r="G191" s="59">
        <v>0.97879281570372723</v>
      </c>
      <c r="H191" s="59">
        <v>0.99518795199872845</v>
      </c>
      <c r="I191" s="59">
        <v>0.97192193832949214</v>
      </c>
      <c r="J191" s="59">
        <v>0.97983141937534768</v>
      </c>
      <c r="K191" s="59">
        <v>0.99121632361122147</v>
      </c>
      <c r="L191" s="59">
        <v>0.96861539378526584</v>
      </c>
      <c r="M191" s="59">
        <v>0.96610456568385916</v>
      </c>
      <c r="N191" s="59">
        <v>0.96683322737026145</v>
      </c>
    </row>
    <row r="192" spans="1:14" x14ac:dyDescent="0.2">
      <c r="A192" s="2" t="s">
        <v>11</v>
      </c>
      <c r="B192" s="59">
        <v>0.98290099842962808</v>
      </c>
      <c r="C192" s="59">
        <v>0.99288074093944578</v>
      </c>
      <c r="D192" s="59">
        <v>0.96218427480269386</v>
      </c>
      <c r="E192" s="59">
        <v>0.9636801310197799</v>
      </c>
      <c r="F192" s="59">
        <v>0.96825523443787143</v>
      </c>
      <c r="G192" s="59">
        <v>0.97450267545779268</v>
      </c>
      <c r="H192" s="59">
        <v>0.97244207880952716</v>
      </c>
      <c r="I192" s="59">
        <v>0.9770510666534894</v>
      </c>
      <c r="J192" s="59">
        <v>0.99737113329286031</v>
      </c>
      <c r="K192" s="59">
        <v>0.99802199663979441</v>
      </c>
      <c r="L192" s="59">
        <v>0.99613082212088278</v>
      </c>
      <c r="M192" s="59">
        <v>0.9987942791794322</v>
      </c>
      <c r="N192" s="59">
        <v>0.99300992531307797</v>
      </c>
    </row>
    <row r="193" spans="1:14" x14ac:dyDescent="0.2">
      <c r="A193" s="2" t="s">
        <v>12</v>
      </c>
      <c r="B193" s="59">
        <v>0.99349999999999994</v>
      </c>
      <c r="C193" s="59">
        <v>0.96900000000000008</v>
      </c>
      <c r="D193" s="59">
        <v>0.99609999999999999</v>
      </c>
      <c r="E193" s="59">
        <v>0.97239999999999993</v>
      </c>
      <c r="F193" s="59">
        <v>0.99900000000000011</v>
      </c>
      <c r="G193" s="59">
        <v>0.99919999999999998</v>
      </c>
      <c r="H193" s="59">
        <v>0.99730000000000008</v>
      </c>
      <c r="I193" s="59">
        <v>0.99459999999999993</v>
      </c>
      <c r="J193" s="59">
        <v>0.99650000000000005</v>
      </c>
      <c r="K193" s="59">
        <v>0.99639999999999995</v>
      </c>
      <c r="L193" s="59">
        <v>0.99780000000000002</v>
      </c>
      <c r="M193" s="59">
        <v>0.99730000000000008</v>
      </c>
      <c r="N193" s="59">
        <v>0.99809999999999999</v>
      </c>
    </row>
    <row r="194" spans="1:14" x14ac:dyDescent="0.2">
      <c r="A194" s="7" t="s">
        <v>79</v>
      </c>
      <c r="B194" s="25">
        <v>0.97523622921350461</v>
      </c>
      <c r="C194" s="25">
        <v>0.97608161493694245</v>
      </c>
      <c r="D194" s="25">
        <v>0.96962577325926436</v>
      </c>
      <c r="E194" s="25">
        <v>0.97111773893045794</v>
      </c>
      <c r="F194" s="25">
        <v>0.97528970826767536</v>
      </c>
      <c r="G194" s="25">
        <v>0.97734824102239204</v>
      </c>
      <c r="H194" s="25">
        <v>0.97857330849110657</v>
      </c>
      <c r="I194" s="25">
        <v>0.9747331943849693</v>
      </c>
      <c r="J194" s="25">
        <v>0.98076332986646664</v>
      </c>
      <c r="K194" s="25">
        <v>0.98440830466997697</v>
      </c>
      <c r="L194" s="25">
        <v>0.9760625909015862</v>
      </c>
      <c r="M194" s="25">
        <v>0.97688076718791128</v>
      </c>
      <c r="N194" s="25">
        <v>0.98041943046522551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90" sqref="N190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59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59">
        <v>0.88054779828069596</v>
      </c>
      <c r="L3" s="59">
        <v>0.87767762237762237</v>
      </c>
      <c r="M3" s="59">
        <f>AVERAGE(B160:N160)</f>
        <v>0.80233846153846156</v>
      </c>
      <c r="N3" s="59">
        <f>AVERAGE(B172:N172)</f>
        <v>0.84226923076923066</v>
      </c>
    </row>
    <row r="4" spans="1:14" x14ac:dyDescent="0.2">
      <c r="A4" s="2" t="s">
        <v>5</v>
      </c>
      <c r="B4" s="23">
        <v>0.98203224982730253</v>
      </c>
      <c r="C4" s="23">
        <v>0.8355895205874373</v>
      </c>
      <c r="D4" s="59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59">
        <v>0.98896745926487317</v>
      </c>
      <c r="L4" s="59">
        <v>0.93460512820512842</v>
      </c>
      <c r="M4" s="59">
        <f t="shared" ref="M4:M13" si="0">AVERAGE(B161:N161)</f>
        <v>0.94519076923076928</v>
      </c>
      <c r="N4" s="59">
        <f t="shared" ref="N4:N13" si="1">AVERAGE(B173:N173)</f>
        <v>0.92366923076923091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0.98561819246372584</v>
      </c>
      <c r="C6" s="23">
        <v>0.98220044204766421</v>
      </c>
      <c r="D6" s="59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59">
        <v>0.99693607237589976</v>
      </c>
      <c r="L6" s="59">
        <v>0.9504193979933111</v>
      </c>
      <c r="M6" s="59">
        <f t="shared" si="0"/>
        <v>0.99638963210702336</v>
      </c>
      <c r="N6" s="59">
        <f t="shared" si="1"/>
        <v>0.96639230769230777</v>
      </c>
    </row>
    <row r="7" spans="1:14" x14ac:dyDescent="0.2">
      <c r="A7" s="2" t="s">
        <v>7</v>
      </c>
      <c r="B7" s="23">
        <v>0.96867501383776178</v>
      </c>
      <c r="C7" s="23">
        <v>0.97073995613440078</v>
      </c>
      <c r="D7" s="59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59">
        <v>0.90331532048853003</v>
      </c>
      <c r="L7" s="59">
        <v>0.99631794871794888</v>
      </c>
      <c r="M7" s="59">
        <f t="shared" si="0"/>
        <v>0.99432717948717952</v>
      </c>
      <c r="N7" s="59">
        <f t="shared" si="1"/>
        <v>0.9930461538461538</v>
      </c>
    </row>
    <row r="8" spans="1:14" x14ac:dyDescent="0.2">
      <c r="A8" s="2" t="s">
        <v>8</v>
      </c>
      <c r="B8" s="23">
        <v>0.9829482491687801</v>
      </c>
      <c r="C8" s="23">
        <v>0.98295636564049504</v>
      </c>
      <c r="D8" s="59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59">
        <v>0.96512024343840719</v>
      </c>
      <c r="L8" s="59">
        <v>0.95548879437142287</v>
      </c>
      <c r="M8" s="59">
        <f t="shared" si="0"/>
        <v>0.96352713589824213</v>
      </c>
      <c r="N8" s="59">
        <f t="shared" si="1"/>
        <v>0.95679971567767574</v>
      </c>
    </row>
    <row r="9" spans="1:14" x14ac:dyDescent="0.2">
      <c r="A9" s="2" t="s">
        <v>9</v>
      </c>
      <c r="B9" s="23">
        <v>0.98705662393162386</v>
      </c>
      <c r="C9" s="23">
        <v>0.99023046398046388</v>
      </c>
      <c r="D9" s="59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59">
        <v>0.99451378520904365</v>
      </c>
      <c r="L9" s="59">
        <v>0.98510769230769235</v>
      </c>
      <c r="M9" s="59">
        <f t="shared" si="0"/>
        <v>0.99649615384615386</v>
      </c>
      <c r="N9" s="59">
        <f t="shared" si="1"/>
        <v>0.98043846153846148</v>
      </c>
    </row>
    <row r="10" spans="1:14" x14ac:dyDescent="0.2">
      <c r="A10" s="2" t="s">
        <v>10</v>
      </c>
      <c r="B10" s="23">
        <v>0.96932226553264034</v>
      </c>
      <c r="C10" s="23">
        <v>0.93653900273593538</v>
      </c>
      <c r="D10" s="59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59">
        <v>0.9389060494794097</v>
      </c>
      <c r="L10" s="59">
        <v>0.96779608875656364</v>
      </c>
      <c r="M10" s="59">
        <f t="shared" si="0"/>
        <v>0.93105182331213121</v>
      </c>
      <c r="N10" s="59">
        <f t="shared" si="1"/>
        <v>0.98079662039826221</v>
      </c>
    </row>
    <row r="11" spans="1:14" x14ac:dyDescent="0.2">
      <c r="A11" s="2" t="s">
        <v>11</v>
      </c>
      <c r="B11" s="23">
        <v>0.96614374929026536</v>
      </c>
      <c r="C11" s="23">
        <v>0.98435026989925578</v>
      </c>
      <c r="D11" s="59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59">
        <v>0.94746357564963701</v>
      </c>
      <c r="L11" s="59">
        <v>0.90175905515076593</v>
      </c>
      <c r="M11" s="59">
        <f t="shared" si="0"/>
        <v>0.92826130845980981</v>
      </c>
      <c r="N11" s="59">
        <f t="shared" si="1"/>
        <v>0.96309722682011234</v>
      </c>
    </row>
    <row r="12" spans="1:14" x14ac:dyDescent="0.2">
      <c r="A12" s="2" t="s">
        <v>12</v>
      </c>
      <c r="B12" s="23">
        <v>0.99626785714285704</v>
      </c>
      <c r="C12" s="23">
        <v>0.99227635327635344</v>
      </c>
      <c r="D12" s="59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59">
        <v>0.99413643236074289</v>
      </c>
      <c r="L12" s="59">
        <v>0.9893474358974359</v>
      </c>
      <c r="M12" s="59">
        <f t="shared" si="0"/>
        <v>0.98406025641025618</v>
      </c>
      <c r="N12" s="59">
        <f t="shared" si="1"/>
        <v>0.99269230769230787</v>
      </c>
    </row>
    <row r="13" spans="1:14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59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59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59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59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59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59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59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59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59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59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59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59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59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59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59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59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59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59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59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59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59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59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59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59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59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59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59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59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59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59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59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59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59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59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59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59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59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59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59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59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59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59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59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59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59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59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59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59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59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59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59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59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59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59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59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59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59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59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59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59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59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59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59">
        <v>0.89544632112230393</v>
      </c>
      <c r="F112" s="23">
        <v>0.96000908884344471</v>
      </c>
      <c r="G112" s="23">
        <v>0.9665429574086698</v>
      </c>
      <c r="H112" s="59">
        <v>0.97426679121748438</v>
      </c>
      <c r="I112" s="59">
        <v>0.96999166856017571</v>
      </c>
      <c r="J112" s="59">
        <v>0.98016107450326961</v>
      </c>
      <c r="K112" s="59">
        <v>0.98536527893492221</v>
      </c>
      <c r="L112" s="59">
        <v>0.98420897607446134</v>
      </c>
      <c r="M112" s="59">
        <v>0.97464717614683527</v>
      </c>
      <c r="N112" s="59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59">
        <v>0.8432261237192098</v>
      </c>
      <c r="F113" s="23">
        <v>0.80435193476409983</v>
      </c>
      <c r="G113" s="23">
        <v>0.77468330628102811</v>
      </c>
      <c r="H113" s="59">
        <v>0.83060171457091703</v>
      </c>
      <c r="I113" s="59">
        <v>0.84610209134591874</v>
      </c>
      <c r="J113" s="59">
        <v>0.985686219821301</v>
      </c>
      <c r="K113" s="59">
        <v>0.98490575731775354</v>
      </c>
      <c r="L113" s="59">
        <v>0.96976013622618273</v>
      </c>
      <c r="M113" s="59">
        <v>0.96652574302966254</v>
      </c>
      <c r="N113" s="59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59">
        <v>0.9949352682418886</v>
      </c>
      <c r="F115" s="23">
        <v>0.95669477258291868</v>
      </c>
      <c r="G115" s="23">
        <v>0.99061785005088321</v>
      </c>
      <c r="H115" s="59">
        <v>0.98642085205552543</v>
      </c>
      <c r="I115" s="59">
        <v>0.93405577580120747</v>
      </c>
      <c r="J115" s="59">
        <v>0.94911508865051464</v>
      </c>
      <c r="K115" s="59">
        <v>0.98039275873223497</v>
      </c>
      <c r="L115" s="59">
        <v>0.99050805516661677</v>
      </c>
      <c r="M115" s="59">
        <v>0.99584668384031805</v>
      </c>
      <c r="N115" s="59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59">
        <v>0.81462483114729134</v>
      </c>
      <c r="F116" s="23">
        <v>0.79966375230400955</v>
      </c>
      <c r="G116" s="23">
        <v>0.81559664529755338</v>
      </c>
      <c r="H116" s="59">
        <v>0.8147673638893298</v>
      </c>
      <c r="I116" s="59">
        <v>0.81551404109478109</v>
      </c>
      <c r="J116" s="59">
        <v>0.81359470814801382</v>
      </c>
      <c r="K116" s="59">
        <v>0.7999229027440794</v>
      </c>
      <c r="L116" s="59">
        <v>0.94810269484063869</v>
      </c>
      <c r="M116" s="59">
        <v>0.99186105649155665</v>
      </c>
      <c r="N116" s="59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59">
        <v>0.99512256653912456</v>
      </c>
      <c r="F117" s="23">
        <v>0.96724861773419291</v>
      </c>
      <c r="G117" s="23">
        <v>0.99357107777126474</v>
      </c>
      <c r="H117" s="59">
        <v>0.98514596838479696</v>
      </c>
      <c r="I117" s="59">
        <v>0.97959225111675974</v>
      </c>
      <c r="J117" s="59">
        <v>0.99683246348910315</v>
      </c>
      <c r="K117" s="59">
        <v>0.9931648292147337</v>
      </c>
      <c r="L117" s="59">
        <v>0.99678358175282389</v>
      </c>
      <c r="M117" s="59">
        <v>0.9962646833215516</v>
      </c>
      <c r="N117" s="59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59">
        <v>0.98695391980849778</v>
      </c>
      <c r="F118" s="23">
        <v>0.95716337522441652</v>
      </c>
      <c r="G118" s="23">
        <v>1</v>
      </c>
      <c r="H118" s="59">
        <v>0.99882704967085578</v>
      </c>
      <c r="I118" s="59">
        <v>0.93676241771394375</v>
      </c>
      <c r="J118" s="59">
        <v>0.99928485936564937</v>
      </c>
      <c r="K118" s="59">
        <v>0.99781567923399161</v>
      </c>
      <c r="L118" s="59">
        <v>0.99922202274087357</v>
      </c>
      <c r="M118" s="59">
        <v>0.99034111310592465</v>
      </c>
      <c r="N118" s="59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59">
        <v>0.93908067195864875</v>
      </c>
      <c r="F119" s="23">
        <v>0.94599725150756886</v>
      </c>
      <c r="G119" s="23">
        <v>0.93294088690158761</v>
      </c>
      <c r="H119" s="59">
        <v>0.96597509947901694</v>
      </c>
      <c r="I119" s="59">
        <v>0.98592423185789879</v>
      </c>
      <c r="J119" s="59">
        <v>0.99197091520695735</v>
      </c>
      <c r="K119" s="59">
        <v>0.99168683595192197</v>
      </c>
      <c r="L119" s="59">
        <v>0.98945214751610133</v>
      </c>
      <c r="M119" s="59">
        <v>0.97120851622430981</v>
      </c>
      <c r="N119" s="59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59">
        <v>0.94489907255864702</v>
      </c>
      <c r="F120" s="23">
        <v>0.92761093301839037</v>
      </c>
      <c r="G120" s="23">
        <v>0.93196051965581228</v>
      </c>
      <c r="H120" s="59">
        <v>0.96262432057360958</v>
      </c>
      <c r="I120" s="59">
        <v>0.98753035734936956</v>
      </c>
      <c r="J120" s="59">
        <v>0.99363652133688019</v>
      </c>
      <c r="K120" s="59">
        <v>0.996368682780155</v>
      </c>
      <c r="L120" s="59">
        <v>0.99567769168497766</v>
      </c>
      <c r="M120" s="59">
        <v>0.99187868624956632</v>
      </c>
      <c r="N120" s="59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59">
        <v>0.90477387026172718</v>
      </c>
      <c r="F121" s="23">
        <v>0.99521484054931009</v>
      </c>
      <c r="G121" s="23">
        <v>0.99441003062647715</v>
      </c>
      <c r="H121" s="59">
        <v>0.9884923106056468</v>
      </c>
      <c r="I121" s="59">
        <v>0.99558629128292542</v>
      </c>
      <c r="J121" s="59">
        <v>0.9966241683327326</v>
      </c>
      <c r="K121" s="59">
        <v>0.99678076030866825</v>
      </c>
      <c r="L121" s="59">
        <v>0.98970498800068485</v>
      </c>
      <c r="M121" s="59">
        <v>0.95835381774879014</v>
      </c>
      <c r="N121" s="59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0.98430828010469018</v>
      </c>
      <c r="C124" s="59">
        <v>0.95835121647437049</v>
      </c>
      <c r="D124" s="59">
        <v>0.97850488525335155</v>
      </c>
      <c r="E124" s="59">
        <v>0.9883561816758818</v>
      </c>
      <c r="F124" s="59">
        <v>0.99372364866570739</v>
      </c>
      <c r="G124" s="59">
        <v>0.99313455696096009</v>
      </c>
      <c r="H124" s="59">
        <v>0.98489905492859375</v>
      </c>
      <c r="I124" s="59">
        <v>0.95513814200476321</v>
      </c>
      <c r="J124" s="59">
        <v>0.97922021089483058</v>
      </c>
      <c r="K124" s="59">
        <v>0.98392957829449557</v>
      </c>
      <c r="L124" s="59">
        <v>0.97984128186354946</v>
      </c>
      <c r="M124" s="59">
        <v>0.99265150176306749</v>
      </c>
      <c r="N124" s="59">
        <v>0.98763412355777735</v>
      </c>
    </row>
    <row r="125" spans="1:14" s="34" customFormat="1" x14ac:dyDescent="0.2">
      <c r="A125" s="2" t="s">
        <v>5</v>
      </c>
      <c r="B125" s="59">
        <v>0.98445680788389478</v>
      </c>
      <c r="C125" s="59">
        <v>0.97834155387882538</v>
      </c>
      <c r="D125" s="59">
        <v>0.94657868725717587</v>
      </c>
      <c r="E125" s="59">
        <v>0.98407269310942136</v>
      </c>
      <c r="F125" s="59">
        <v>0.98797133574077878</v>
      </c>
      <c r="G125" s="59">
        <v>0.99621512384643229</v>
      </c>
      <c r="H125" s="59">
        <v>0.97320371294638064</v>
      </c>
      <c r="I125" s="59">
        <v>0.97605643795934749</v>
      </c>
      <c r="J125" s="59">
        <v>0.97885778456298989</v>
      </c>
      <c r="K125" s="59">
        <v>0.98505866925026675</v>
      </c>
      <c r="L125" s="59">
        <v>0.98514674652339418</v>
      </c>
      <c r="M125" s="59">
        <v>0.98475529197616052</v>
      </c>
      <c r="N125" s="59">
        <v>0.98200287719092227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0.99464720424445774</v>
      </c>
      <c r="C127" s="59">
        <v>0.99791271660877845</v>
      </c>
      <c r="D127" s="59">
        <v>0.99215733961092467</v>
      </c>
      <c r="E127" s="59">
        <v>0.99729644854870059</v>
      </c>
      <c r="F127" s="59">
        <v>0.99556719850841147</v>
      </c>
      <c r="G127" s="59">
        <v>0.99194446559377591</v>
      </c>
      <c r="H127" s="59">
        <v>0.99880658749537421</v>
      </c>
      <c r="I127" s="59">
        <v>0.99645871660348428</v>
      </c>
      <c r="J127" s="59">
        <v>0.99145842444760424</v>
      </c>
      <c r="K127" s="59">
        <v>0.96831790809307194</v>
      </c>
      <c r="L127" s="59">
        <v>0.97973146448004234</v>
      </c>
      <c r="M127" s="59">
        <v>0.99866139487611694</v>
      </c>
      <c r="N127" s="59">
        <v>0.99705365221409903</v>
      </c>
    </row>
    <row r="128" spans="1:14" s="34" customFormat="1" x14ac:dyDescent="0.2">
      <c r="A128" s="2" t="s">
        <v>7</v>
      </c>
      <c r="B128" s="59">
        <v>0.98639159201647386</v>
      </c>
      <c r="C128" s="59">
        <v>0.98286678676504868</v>
      </c>
      <c r="D128" s="59">
        <v>0.95047175631544745</v>
      </c>
      <c r="E128" s="59">
        <v>0.99623664316796512</v>
      </c>
      <c r="F128" s="59">
        <v>0.9953866317887804</v>
      </c>
      <c r="G128" s="59">
        <v>0.99175214764971842</v>
      </c>
      <c r="H128" s="59">
        <v>0.99421169670497211</v>
      </c>
      <c r="I128" s="59">
        <v>0.99596655890715946</v>
      </c>
      <c r="J128" s="59">
        <v>0.9671045596255563</v>
      </c>
      <c r="K128" s="59">
        <v>0.94812325713392609</v>
      </c>
      <c r="L128" s="59">
        <v>0.99377161016832971</v>
      </c>
      <c r="M128" s="59">
        <v>0.97914318852978188</v>
      </c>
      <c r="N128" s="59">
        <v>0.99855498065538617</v>
      </c>
    </row>
    <row r="129" spans="1:14" s="34" customFormat="1" x14ac:dyDescent="0.2">
      <c r="A129" s="2" t="s">
        <v>8</v>
      </c>
      <c r="B129" s="59">
        <v>0.94934103085694654</v>
      </c>
      <c r="C129" s="59">
        <v>0.94181875483482813</v>
      </c>
      <c r="D129" s="59">
        <v>0.95963169355069766</v>
      </c>
      <c r="E129" s="59">
        <v>0.98252800618857994</v>
      </c>
      <c r="F129" s="59">
        <v>0.99738489528120811</v>
      </c>
      <c r="G129" s="59">
        <v>0.99693794229722377</v>
      </c>
      <c r="H129" s="59">
        <v>0.99532704925078097</v>
      </c>
      <c r="I129" s="59">
        <v>0.99022720110019202</v>
      </c>
      <c r="J129" s="59">
        <v>0.97207475002148813</v>
      </c>
      <c r="K129" s="59">
        <v>0.97162779703750435</v>
      </c>
      <c r="L129" s="59">
        <v>0.96893318625906089</v>
      </c>
      <c r="M129" s="59">
        <v>0.94887473856115545</v>
      </c>
      <c r="N129" s="59">
        <v>0.97308952343934363</v>
      </c>
    </row>
    <row r="130" spans="1:14" s="34" customFormat="1" x14ac:dyDescent="0.2">
      <c r="A130" s="2" t="s">
        <v>9</v>
      </c>
      <c r="B130" s="59">
        <v>0.99364452423698391</v>
      </c>
      <c r="C130" s="59">
        <v>0.99859365649311782</v>
      </c>
      <c r="D130" s="59">
        <v>1</v>
      </c>
      <c r="E130" s="59">
        <v>0.98412327947336953</v>
      </c>
      <c r="F130" s="59">
        <v>0.99900957510472754</v>
      </c>
      <c r="G130" s="59">
        <v>0.99876421304608021</v>
      </c>
      <c r="H130" s="59">
        <v>0.99643028126870126</v>
      </c>
      <c r="I130" s="59">
        <v>0.99514661879114297</v>
      </c>
      <c r="J130" s="59">
        <v>1</v>
      </c>
      <c r="K130" s="59">
        <v>1</v>
      </c>
      <c r="L130" s="59">
        <v>0.99647815679233975</v>
      </c>
      <c r="M130" s="59">
        <v>0.99792339916217843</v>
      </c>
      <c r="N130" s="59">
        <v>0.99625074805505709</v>
      </c>
    </row>
    <row r="131" spans="1:14" s="34" customFormat="1" x14ac:dyDescent="0.2">
      <c r="A131" s="2" t="s">
        <v>10</v>
      </c>
      <c r="B131" s="59">
        <v>0.98248143742051941</v>
      </c>
      <c r="C131" s="59">
        <v>0.98306703039750587</v>
      </c>
      <c r="D131" s="59">
        <v>0.98744718382081453</v>
      </c>
      <c r="E131" s="59">
        <v>0.9868082618862043</v>
      </c>
      <c r="F131" s="59">
        <v>0.9914089100381509</v>
      </c>
      <c r="G131" s="59">
        <v>0.99367436518029295</v>
      </c>
      <c r="H131" s="59">
        <v>0.96996554128891976</v>
      </c>
      <c r="I131" s="59">
        <v>0.92831049760019679</v>
      </c>
      <c r="J131" s="59">
        <v>0.92819768634368449</v>
      </c>
      <c r="K131" s="59">
        <v>0.92450055380071372</v>
      </c>
      <c r="L131" s="59">
        <v>0.90954383230093949</v>
      </c>
      <c r="M131" s="59">
        <v>0.92814948517044771</v>
      </c>
      <c r="N131" s="59">
        <v>0.91060012722140504</v>
      </c>
    </row>
    <row r="132" spans="1:14" s="34" customFormat="1" x14ac:dyDescent="0.2">
      <c r="A132" s="2" t="s">
        <v>11</v>
      </c>
      <c r="B132" s="59">
        <v>0.98532992516074647</v>
      </c>
      <c r="C132" s="59">
        <v>0.99071624328027819</v>
      </c>
      <c r="D132" s="59">
        <v>0.98088305049014446</v>
      </c>
      <c r="E132" s="59">
        <v>0.99061874143564888</v>
      </c>
      <c r="F132" s="59">
        <v>0.9955430314950704</v>
      </c>
      <c r="G132" s="59">
        <v>0.998716493935497</v>
      </c>
      <c r="H132" s="59">
        <v>0.97195829235696085</v>
      </c>
      <c r="I132" s="59">
        <v>0.89756537307411033</v>
      </c>
      <c r="J132" s="59">
        <v>0.9152646443250877</v>
      </c>
      <c r="K132" s="59">
        <v>0.91376806112413955</v>
      </c>
      <c r="L132" s="59">
        <v>0.91946440729253343</v>
      </c>
      <c r="M132" s="59">
        <v>0.92290894419648484</v>
      </c>
      <c r="N132" s="59">
        <v>0.95558647456199752</v>
      </c>
    </row>
    <row r="133" spans="1:14" s="34" customFormat="1" x14ac:dyDescent="0.2">
      <c r="A133" s="2" t="s">
        <v>12</v>
      </c>
      <c r="B133" s="59">
        <v>0.85312166884386753</v>
      </c>
      <c r="C133" s="59">
        <v>0.97765833087520349</v>
      </c>
      <c r="D133" s="59">
        <v>0.97235605373653955</v>
      </c>
      <c r="E133" s="59">
        <v>0.86864846558071962</v>
      </c>
      <c r="F133" s="59">
        <v>0.99201016755341442</v>
      </c>
      <c r="G133" s="59">
        <v>0.98398027669437993</v>
      </c>
      <c r="H133" s="59">
        <v>0.99974144115601293</v>
      </c>
      <c r="I133" s="59">
        <v>0.99829205496014184</v>
      </c>
      <c r="J133" s="59">
        <v>0.9964384429659251</v>
      </c>
      <c r="K133" s="59">
        <v>0.87629962235842085</v>
      </c>
      <c r="L133" s="59">
        <v>0.94331006303737441</v>
      </c>
      <c r="M133" s="59">
        <v>0.99947559896430815</v>
      </c>
      <c r="N133" s="59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0.98170846394984312</v>
      </c>
      <c r="C136" s="59">
        <v>0.98538961038961037</v>
      </c>
      <c r="D136" s="59">
        <v>0.87864772727272733</v>
      </c>
      <c r="E136" s="59">
        <v>0.78623701298701287</v>
      </c>
      <c r="F136" s="59">
        <v>0.79837662337662341</v>
      </c>
      <c r="G136" s="59">
        <v>0.80542694805194814</v>
      </c>
      <c r="H136" s="59">
        <v>0.80929870129870141</v>
      </c>
      <c r="I136" s="59">
        <v>0.79484577922077937</v>
      </c>
      <c r="J136" s="59">
        <v>0.80866233766233764</v>
      </c>
      <c r="K136" s="59">
        <v>0.90477597402597398</v>
      </c>
      <c r="L136" s="59">
        <v>0.98906331168831174</v>
      </c>
      <c r="M136" s="59">
        <v>0.98989123376623367</v>
      </c>
      <c r="N136" s="59">
        <v>0.9147976539589443</v>
      </c>
    </row>
    <row r="137" spans="1:14" x14ac:dyDescent="0.2">
      <c r="A137" s="2" t="s">
        <v>5</v>
      </c>
      <c r="B137" s="59">
        <v>0.98171149425287352</v>
      </c>
      <c r="C137" s="59">
        <v>0.9860809523809525</v>
      </c>
      <c r="D137" s="59">
        <v>0.99567380952380946</v>
      </c>
      <c r="E137" s="59">
        <v>0.9636595238095238</v>
      </c>
      <c r="F137" s="59">
        <v>0.98874642857142847</v>
      </c>
      <c r="G137" s="59">
        <v>0.99170119047619054</v>
      </c>
      <c r="H137" s="59">
        <v>0.99497380952380965</v>
      </c>
      <c r="I137" s="59">
        <v>0.99096071428571431</v>
      </c>
      <c r="J137" s="59">
        <v>0.98807619047619044</v>
      </c>
      <c r="K137" s="59">
        <v>0.99704047619047609</v>
      </c>
      <c r="L137" s="59">
        <v>0.99752619047619062</v>
      </c>
      <c r="M137" s="59">
        <v>0.98372619047619059</v>
      </c>
      <c r="N137" s="59">
        <v>0.99669999999999992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0.99268965517241381</v>
      </c>
      <c r="C139" s="59">
        <v>0.99539017857142853</v>
      </c>
      <c r="D139" s="59">
        <v>0.99756964285714278</v>
      </c>
      <c r="E139" s="59">
        <v>0.99192410714285695</v>
      </c>
      <c r="F139" s="59">
        <v>0.99902946428571426</v>
      </c>
      <c r="G139" s="59">
        <v>0.99717500000000003</v>
      </c>
      <c r="H139" s="59">
        <v>0.99772142857142854</v>
      </c>
      <c r="I139" s="59">
        <v>0.9985142857142858</v>
      </c>
      <c r="J139" s="59">
        <v>0.99893035714285716</v>
      </c>
      <c r="K139" s="59">
        <v>0.99795000000000011</v>
      </c>
      <c r="L139" s="59">
        <v>0.9981053571428572</v>
      </c>
      <c r="M139" s="59">
        <v>0.99752946428571432</v>
      </c>
      <c r="N139" s="59">
        <v>0.99763999999999997</v>
      </c>
    </row>
    <row r="140" spans="1:14" x14ac:dyDescent="0.2">
      <c r="A140" s="2" t="s">
        <v>7</v>
      </c>
      <c r="B140" s="59">
        <v>0.98577718832891259</v>
      </c>
      <c r="C140" s="59">
        <v>0.92072252747252759</v>
      </c>
      <c r="D140" s="59">
        <v>0.83947664835164826</v>
      </c>
      <c r="E140" s="59">
        <v>0.83710851648351647</v>
      </c>
      <c r="F140" s="59">
        <v>0.83342307692307704</v>
      </c>
      <c r="G140" s="59">
        <v>0.84381456043956038</v>
      </c>
      <c r="H140" s="59">
        <v>0.83863736263736255</v>
      </c>
      <c r="I140" s="59">
        <v>0.86015952380952365</v>
      </c>
      <c r="J140" s="59">
        <v>0.85231309523809529</v>
      </c>
      <c r="K140" s="59">
        <v>0.94049285714285713</v>
      </c>
      <c r="L140" s="59">
        <v>0.996920238095238</v>
      </c>
      <c r="M140" s="59">
        <v>0.99702023809523821</v>
      </c>
      <c r="N140" s="59">
        <v>0.99723333333333319</v>
      </c>
    </row>
    <row r="141" spans="1:14" x14ac:dyDescent="0.2">
      <c r="A141" s="2" t="s">
        <v>8</v>
      </c>
      <c r="B141" s="59">
        <v>0.94915485389219345</v>
      </c>
      <c r="C141" s="59">
        <v>0.96623520126282558</v>
      </c>
      <c r="D141" s="59">
        <v>0.99105546387314347</v>
      </c>
      <c r="E141" s="59">
        <v>0.97881681854057545</v>
      </c>
      <c r="F141" s="59">
        <v>0.99329195666212244</v>
      </c>
      <c r="G141" s="59">
        <v>0.99465882184114218</v>
      </c>
      <c r="H141" s="59">
        <v>0.99367367439190646</v>
      </c>
      <c r="I141" s="59">
        <v>0.97137691038243534</v>
      </c>
      <c r="J141" s="59">
        <v>0.94608488944896341</v>
      </c>
      <c r="K141" s="59">
        <v>0.95175369444006475</v>
      </c>
      <c r="L141" s="59">
        <v>0.92098315331060376</v>
      </c>
      <c r="M141" s="59">
        <v>0.94006389135604396</v>
      </c>
      <c r="N141" s="59">
        <v>0.94941383529727286</v>
      </c>
    </row>
    <row r="142" spans="1:14" x14ac:dyDescent="0.2">
      <c r="A142" s="2" t="s">
        <v>9</v>
      </c>
      <c r="B142" s="59">
        <v>0.99946551724137922</v>
      </c>
      <c r="C142" s="59">
        <v>0.99893154761904768</v>
      </c>
      <c r="D142" s="59">
        <v>0.9994494047619048</v>
      </c>
      <c r="E142" s="59">
        <v>0.996</v>
      </c>
      <c r="F142" s="59">
        <v>0.99126785714285715</v>
      </c>
      <c r="G142" s="59">
        <v>0.97383333333333322</v>
      </c>
      <c r="H142" s="59">
        <v>0.99853273809523813</v>
      </c>
      <c r="I142" s="59">
        <v>0.99135119047619047</v>
      </c>
      <c r="J142" s="59">
        <v>0.983232142857143</v>
      </c>
      <c r="K142" s="59">
        <v>0.99894940476190486</v>
      </c>
      <c r="L142" s="59">
        <v>1</v>
      </c>
      <c r="M142" s="59">
        <v>0.99828273809523826</v>
      </c>
      <c r="N142" s="59">
        <v>0.99938333333333329</v>
      </c>
    </row>
    <row r="143" spans="1:14" x14ac:dyDescent="0.2">
      <c r="A143" s="2" t="s">
        <v>10</v>
      </c>
      <c r="B143" s="59">
        <v>0.92674780729630102</v>
      </c>
      <c r="C143" s="59">
        <v>0.92614041924765134</v>
      </c>
      <c r="D143" s="59">
        <v>0.91748369364564963</v>
      </c>
      <c r="E143" s="59">
        <v>0.94830475448168339</v>
      </c>
      <c r="F143" s="59">
        <v>0.99377589531115396</v>
      </c>
      <c r="G143" s="59">
        <v>0.99592033474176456</v>
      </c>
      <c r="H143" s="59">
        <v>0.98517249866677603</v>
      </c>
      <c r="I143" s="59">
        <v>0.99011055503138212</v>
      </c>
      <c r="J143" s="59">
        <v>0.92369959387947664</v>
      </c>
      <c r="K143" s="59">
        <v>0.92297042293965637</v>
      </c>
      <c r="L143" s="59">
        <v>0.90585490421298753</v>
      </c>
      <c r="M143" s="59">
        <v>0.8792509332567584</v>
      </c>
      <c r="N143" s="59">
        <v>0.89034683052108587</v>
      </c>
    </row>
    <row r="144" spans="1:14" x14ac:dyDescent="0.2">
      <c r="A144" s="2" t="s">
        <v>11</v>
      </c>
      <c r="B144" s="59">
        <v>0.95800721023775537</v>
      </c>
      <c r="C144" s="59">
        <v>0.94968605794689465</v>
      </c>
      <c r="D144" s="59">
        <v>0.95562447991527355</v>
      </c>
      <c r="E144" s="59">
        <v>0.93941296618503656</v>
      </c>
      <c r="F144" s="59">
        <v>0.95086491666036244</v>
      </c>
      <c r="G144" s="59">
        <v>0.99306049373376704</v>
      </c>
      <c r="H144" s="59">
        <v>0.95707945633809932</v>
      </c>
      <c r="I144" s="59">
        <v>0.95293264745190021</v>
      </c>
      <c r="J144" s="59">
        <v>0.95258466348942183</v>
      </c>
      <c r="K144" s="59">
        <v>0.95869329500466505</v>
      </c>
      <c r="L144" s="59">
        <v>0.95425019542577605</v>
      </c>
      <c r="M144" s="59">
        <v>0.93316564540938562</v>
      </c>
      <c r="N144" s="59">
        <v>0.8616644556469446</v>
      </c>
    </row>
    <row r="145" spans="1:14" x14ac:dyDescent="0.2">
      <c r="A145" s="2" t="s">
        <v>12</v>
      </c>
      <c r="B145" s="59">
        <v>0.99915862068965511</v>
      </c>
      <c r="C145" s="59">
        <v>0.98675714285714289</v>
      </c>
      <c r="D145" s="59">
        <v>0.9958178571428572</v>
      </c>
      <c r="E145" s="59">
        <v>0.99691785714285719</v>
      </c>
      <c r="F145" s="59">
        <v>0.99480000000000002</v>
      </c>
      <c r="G145" s="59">
        <v>0.97915714285714306</v>
      </c>
      <c r="H145" s="59">
        <v>0.99862142857142855</v>
      </c>
      <c r="I145" s="59">
        <v>0.99686071428571443</v>
      </c>
      <c r="J145" s="59">
        <v>0.99508214285714269</v>
      </c>
      <c r="K145" s="59">
        <v>0.99746071428571437</v>
      </c>
      <c r="L145" s="59">
        <v>0.99246071428571425</v>
      </c>
      <c r="M145" s="59">
        <v>0.99263928571428584</v>
      </c>
      <c r="N145" s="59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0.90428181818181808</v>
      </c>
      <c r="C148" s="59">
        <v>0.90343636363636382</v>
      </c>
      <c r="D148" s="59">
        <v>0.90600909090909099</v>
      </c>
      <c r="E148" s="59">
        <v>0.89433636363636371</v>
      </c>
      <c r="F148" s="59">
        <v>0.87258181818181813</v>
      </c>
      <c r="G148" s="59">
        <v>0.9007909090909092</v>
      </c>
      <c r="H148" s="59">
        <v>0.90246363636363636</v>
      </c>
      <c r="I148" s="59">
        <v>0.89178181818181823</v>
      </c>
      <c r="J148" s="59">
        <v>0.80740000000000012</v>
      </c>
      <c r="K148" s="59">
        <v>0.89998181818181822</v>
      </c>
      <c r="L148" s="59">
        <v>0.99494545454545458</v>
      </c>
      <c r="M148" s="59">
        <v>0.80963636363636371</v>
      </c>
      <c r="N148" s="59">
        <v>0.72216363636363634</v>
      </c>
    </row>
    <row r="149" spans="1:14" x14ac:dyDescent="0.2">
      <c r="A149" s="2" t="s">
        <v>5</v>
      </c>
      <c r="B149" s="59">
        <v>0.92231333333333321</v>
      </c>
      <c r="C149" s="59">
        <v>0.91928666666666659</v>
      </c>
      <c r="D149" s="59">
        <v>0.91862666666666659</v>
      </c>
      <c r="E149" s="59">
        <v>0.9248333333333334</v>
      </c>
      <c r="F149" s="59">
        <v>0.92774000000000012</v>
      </c>
      <c r="G149" s="59">
        <v>0.90847999999999995</v>
      </c>
      <c r="H149" s="59">
        <v>0.92870666666666668</v>
      </c>
      <c r="I149" s="59">
        <v>0.92966666666666664</v>
      </c>
      <c r="J149" s="59">
        <v>0.99301333333333319</v>
      </c>
      <c r="K149" s="59">
        <v>0.99452666666666656</v>
      </c>
      <c r="L149" s="59">
        <v>0.93003333333333349</v>
      </c>
      <c r="M149" s="59">
        <v>0.92844000000000004</v>
      </c>
      <c r="N149" s="59">
        <v>0.92420000000000002</v>
      </c>
    </row>
    <row r="150" spans="1:14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0.99636086956521741</v>
      </c>
      <c r="C151" s="59">
        <v>0.99859999999999982</v>
      </c>
      <c r="D151" s="59">
        <v>0.91019565217391307</v>
      </c>
      <c r="E151" s="59">
        <v>0.91075217391304353</v>
      </c>
      <c r="F151" s="59">
        <v>0.91213043478260858</v>
      </c>
      <c r="G151" s="59">
        <v>0.91083478260869566</v>
      </c>
      <c r="H151" s="59">
        <v>0.91113478260869574</v>
      </c>
      <c r="I151" s="59">
        <v>0.91196521739130432</v>
      </c>
      <c r="J151" s="59">
        <v>0.91218260869565215</v>
      </c>
      <c r="K151" s="59">
        <v>0.99703913043478265</v>
      </c>
      <c r="L151" s="59">
        <v>0.99817826086956518</v>
      </c>
      <c r="M151" s="59">
        <v>0.99633478260869557</v>
      </c>
      <c r="N151" s="59">
        <v>0.98974347826086972</v>
      </c>
    </row>
    <row r="152" spans="1:14" x14ac:dyDescent="0.2">
      <c r="A152" s="2" t="s">
        <v>7</v>
      </c>
      <c r="B152" s="59">
        <v>0.99664666666666646</v>
      </c>
      <c r="C152" s="59">
        <v>0.99774666666666656</v>
      </c>
      <c r="D152" s="59">
        <v>0.99264666666666657</v>
      </c>
      <c r="E152" s="59">
        <v>0.99706000000000006</v>
      </c>
      <c r="F152" s="59">
        <v>0.9922333333333333</v>
      </c>
      <c r="G152" s="59">
        <v>0.99307999999999996</v>
      </c>
      <c r="H152" s="59">
        <v>0.99380000000000013</v>
      </c>
      <c r="I152" s="59">
        <v>0.99897999999999998</v>
      </c>
      <c r="J152" s="59">
        <v>0.99843999999999999</v>
      </c>
      <c r="K152" s="59">
        <v>0.99866666666666659</v>
      </c>
      <c r="L152" s="59">
        <v>0.9992066666666668</v>
      </c>
      <c r="M152" s="59">
        <v>0.99958666666666673</v>
      </c>
      <c r="N152" s="59">
        <v>0.99403999999999992</v>
      </c>
    </row>
    <row r="153" spans="1:14" x14ac:dyDescent="0.2">
      <c r="A153" s="2" t="s">
        <v>8</v>
      </c>
      <c r="B153" s="59">
        <v>0.95426602604627631</v>
      </c>
      <c r="C153" s="59">
        <v>0.93468271420717808</v>
      </c>
      <c r="D153" s="59">
        <v>0.94851697688421166</v>
      </c>
      <c r="E153" s="59">
        <v>0.97160000000000002</v>
      </c>
      <c r="F153" s="59">
        <v>0.98259012016021363</v>
      </c>
      <c r="G153" s="59">
        <v>0.97459999999999991</v>
      </c>
      <c r="H153" s="59">
        <v>0.92890000000000006</v>
      </c>
      <c r="I153" s="59">
        <v>0.92900000000000005</v>
      </c>
      <c r="J153" s="59">
        <v>0.97</v>
      </c>
      <c r="K153" s="59">
        <v>0.99650000000000005</v>
      </c>
      <c r="L153" s="59">
        <v>0.95849999999999991</v>
      </c>
      <c r="M153" s="59">
        <v>0.91426019005733139</v>
      </c>
      <c r="N153" s="59">
        <v>0.95793829947328812</v>
      </c>
    </row>
    <row r="154" spans="1:14" x14ac:dyDescent="0.2">
      <c r="A154" s="2" t="s">
        <v>9</v>
      </c>
      <c r="B154" s="59">
        <v>0.99075000000000002</v>
      </c>
      <c r="C154" s="59">
        <v>0.99966666666666659</v>
      </c>
      <c r="D154" s="59">
        <v>1</v>
      </c>
      <c r="E154" s="59">
        <v>1</v>
      </c>
      <c r="F154" s="59">
        <v>0.88485000000000003</v>
      </c>
      <c r="G154" s="59">
        <v>0.93785000000000007</v>
      </c>
      <c r="H154" s="59">
        <v>1</v>
      </c>
      <c r="I154" s="59">
        <v>0.99929999999999997</v>
      </c>
      <c r="J154" s="59">
        <v>0.99831666666666663</v>
      </c>
      <c r="K154" s="59">
        <v>1</v>
      </c>
      <c r="L154" s="59">
        <v>1</v>
      </c>
      <c r="M154" s="59">
        <v>0.99890000000000001</v>
      </c>
      <c r="N154" s="59">
        <v>0.99676666666666658</v>
      </c>
    </row>
    <row r="155" spans="1:14" x14ac:dyDescent="0.2">
      <c r="A155" s="2" t="s">
        <v>10</v>
      </c>
      <c r="B155" s="59">
        <v>0.96114859064338309</v>
      </c>
      <c r="C155" s="59">
        <v>0.94177707301494706</v>
      </c>
      <c r="D155" s="59">
        <v>0.9303349468761537</v>
      </c>
      <c r="E155" s="59">
        <v>0.96250000000000002</v>
      </c>
      <c r="F155" s="59">
        <v>0.97045164918809723</v>
      </c>
      <c r="G155" s="59">
        <v>0.99529999999999996</v>
      </c>
      <c r="H155" s="59">
        <v>0.99029999999999996</v>
      </c>
      <c r="I155" s="59">
        <v>0.96099999999999997</v>
      </c>
      <c r="J155" s="59">
        <v>0.98360000000000003</v>
      </c>
      <c r="K155" s="59">
        <v>0.99129999999999996</v>
      </c>
      <c r="L155" s="59">
        <v>0.97129999999999994</v>
      </c>
      <c r="M155" s="59">
        <v>0.95144193296960244</v>
      </c>
      <c r="N155" s="59">
        <v>0.97089496114314366</v>
      </c>
    </row>
    <row r="156" spans="1:14" x14ac:dyDescent="0.2">
      <c r="A156" s="2" t="s">
        <v>11</v>
      </c>
      <c r="B156" s="59">
        <v>0.87038787410853968</v>
      </c>
      <c r="C156" s="59">
        <v>0.89656933202208944</v>
      </c>
      <c r="D156" s="59">
        <v>0.87696371384623151</v>
      </c>
      <c r="E156" s="59">
        <v>0.87639999999999996</v>
      </c>
      <c r="F156" s="59">
        <v>0.85704667524018452</v>
      </c>
      <c r="G156" s="59">
        <v>0.86370000000000002</v>
      </c>
      <c r="H156" s="59">
        <v>0.87569999999999992</v>
      </c>
      <c r="I156" s="59">
        <v>0.87400000000000011</v>
      </c>
      <c r="J156" s="59">
        <v>0.94609999999999994</v>
      </c>
      <c r="K156" s="59">
        <v>0.9706999999999999</v>
      </c>
      <c r="L156" s="59">
        <v>0.9595999999999999</v>
      </c>
      <c r="M156" s="59">
        <v>0.94221953249111123</v>
      </c>
      <c r="N156" s="59">
        <v>0.91348058925180065</v>
      </c>
    </row>
    <row r="157" spans="1:14" x14ac:dyDescent="0.2">
      <c r="A157" s="2" t="s">
        <v>12</v>
      </c>
      <c r="B157" s="59">
        <v>0.99701666666666666</v>
      </c>
      <c r="C157" s="59">
        <v>0.9526</v>
      </c>
      <c r="D157" s="59">
        <v>0.99493333333333345</v>
      </c>
      <c r="E157" s="59">
        <v>0.99868333333333337</v>
      </c>
      <c r="F157" s="59">
        <v>0.97845000000000015</v>
      </c>
      <c r="G157" s="59">
        <v>0.99964999999999993</v>
      </c>
      <c r="H157" s="59">
        <v>0.99408333333333343</v>
      </c>
      <c r="I157" s="59">
        <v>0.99933333333333341</v>
      </c>
      <c r="J157" s="59">
        <v>0.99790000000000001</v>
      </c>
      <c r="K157" s="59">
        <v>0.99309999999999998</v>
      </c>
      <c r="L157" s="59">
        <v>0.97826666666666673</v>
      </c>
      <c r="M157" s="59">
        <v>0.99356666666666671</v>
      </c>
      <c r="N157" s="59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0.71865454545454555</v>
      </c>
      <c r="C160" s="59">
        <v>0.78978181818181825</v>
      </c>
      <c r="D160" s="59">
        <v>0.80158181818181817</v>
      </c>
      <c r="E160" s="59">
        <v>0.81308181818181824</v>
      </c>
      <c r="F160" s="59">
        <v>0.81480000000000008</v>
      </c>
      <c r="G160" s="59">
        <v>0.72450000000000003</v>
      </c>
      <c r="H160" s="59">
        <v>0.90739999999999998</v>
      </c>
      <c r="I160" s="59">
        <v>0.71620000000000006</v>
      </c>
      <c r="J160" s="59">
        <v>0.81680000000000008</v>
      </c>
      <c r="K160" s="59">
        <v>0.8126000000000001</v>
      </c>
      <c r="L160" s="59">
        <v>0.81140000000000001</v>
      </c>
      <c r="M160" s="59">
        <v>0.81499999999999995</v>
      </c>
      <c r="N160" s="59">
        <v>0.88859999999999995</v>
      </c>
    </row>
    <row r="161" spans="1:14" x14ac:dyDescent="0.2">
      <c r="A161" s="2" t="s">
        <v>5</v>
      </c>
      <c r="B161" s="59">
        <v>0.92403999999999997</v>
      </c>
      <c r="C161" s="59">
        <v>0.92094666666666669</v>
      </c>
      <c r="D161" s="59">
        <v>0.93071999999999988</v>
      </c>
      <c r="E161" s="59">
        <v>0.99197333333333337</v>
      </c>
      <c r="F161" s="59">
        <v>0.98769999999999991</v>
      </c>
      <c r="G161" s="59">
        <v>0.91720000000000002</v>
      </c>
      <c r="H161" s="59">
        <v>0.9756999999999999</v>
      </c>
      <c r="I161" s="59">
        <v>0.99680000000000002</v>
      </c>
      <c r="J161" s="59">
        <v>0.99370000000000003</v>
      </c>
      <c r="K161" s="59">
        <v>0.99250000000000005</v>
      </c>
      <c r="L161" s="59">
        <v>0.92830000000000001</v>
      </c>
      <c r="M161" s="59">
        <v>0.85549999999999993</v>
      </c>
      <c r="N161" s="59">
        <v>0.87239999999999995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0.99881739130434799</v>
      </c>
      <c r="C163" s="59">
        <v>0.99211739130434784</v>
      </c>
      <c r="D163" s="59">
        <v>0.9977086956521739</v>
      </c>
      <c r="E163" s="59">
        <v>0.9988217391304347</v>
      </c>
      <c r="F163" s="59">
        <v>0.996</v>
      </c>
      <c r="G163" s="59">
        <v>0.99080000000000001</v>
      </c>
      <c r="H163" s="59">
        <v>0.99909999999999999</v>
      </c>
      <c r="I163" s="59">
        <v>0.998</v>
      </c>
      <c r="J163" s="59">
        <v>0.99959999999999993</v>
      </c>
      <c r="K163" s="59">
        <v>0.99939999999999996</v>
      </c>
      <c r="L163" s="59">
        <v>0.98849999999999993</v>
      </c>
      <c r="M163" s="59">
        <v>0.99870000000000003</v>
      </c>
      <c r="N163" s="59">
        <v>0.99549999999999994</v>
      </c>
    </row>
    <row r="164" spans="1:14" x14ac:dyDescent="0.2">
      <c r="A164" s="2" t="s">
        <v>7</v>
      </c>
      <c r="B164" s="59">
        <v>0.99622000000000011</v>
      </c>
      <c r="C164" s="59">
        <v>0.99571333333333323</v>
      </c>
      <c r="D164" s="59">
        <v>0.99641333333333337</v>
      </c>
      <c r="E164" s="59">
        <v>0.98570666666666673</v>
      </c>
      <c r="F164" s="59">
        <v>0.99620000000000009</v>
      </c>
      <c r="G164" s="59">
        <v>0.99919999999999998</v>
      </c>
      <c r="H164" s="59">
        <v>0.99099999999999999</v>
      </c>
      <c r="I164" s="59">
        <v>0.98909999999999998</v>
      </c>
      <c r="J164" s="59">
        <v>0.99230000000000007</v>
      </c>
      <c r="K164" s="59">
        <v>0.99529999999999996</v>
      </c>
      <c r="L164" s="59">
        <v>0.99430000000000007</v>
      </c>
      <c r="M164" s="59">
        <v>0.99939999999999996</v>
      </c>
      <c r="N164" s="59">
        <v>0.99540000000000006</v>
      </c>
    </row>
    <row r="165" spans="1:14" x14ac:dyDescent="0.2">
      <c r="A165" s="2" t="s">
        <v>8</v>
      </c>
      <c r="B165" s="59">
        <v>0.97237326293655146</v>
      </c>
      <c r="C165" s="59">
        <v>0.9761289562553993</v>
      </c>
      <c r="D165" s="59">
        <v>0.97403029454511514</v>
      </c>
      <c r="E165" s="59">
        <v>0.97219422110217746</v>
      </c>
      <c r="F165" s="59">
        <v>0.97358894355774228</v>
      </c>
      <c r="G165" s="59">
        <v>0.95381215248609952</v>
      </c>
      <c r="H165" s="59">
        <v>0.94848393935757425</v>
      </c>
      <c r="I165" s="59">
        <v>0.94978199127965124</v>
      </c>
      <c r="J165" s="59">
        <v>0.95178140458951688</v>
      </c>
      <c r="K165" s="59">
        <v>0.99203834820059467</v>
      </c>
      <c r="L165" s="59">
        <v>0.95444551115377951</v>
      </c>
      <c r="M165" s="59">
        <v>0.95400216008640337</v>
      </c>
      <c r="N165" s="59">
        <v>0.9531915811265419</v>
      </c>
    </row>
    <row r="166" spans="1:14" x14ac:dyDescent="0.2">
      <c r="A166" s="2" t="s">
        <v>9</v>
      </c>
      <c r="B166" s="59">
        <v>0.99950000000000006</v>
      </c>
      <c r="C166" s="59">
        <v>0.99896666666666656</v>
      </c>
      <c r="D166" s="59">
        <v>0.99681666666666657</v>
      </c>
      <c r="E166" s="59">
        <v>0.99586666666666657</v>
      </c>
      <c r="F166" s="59">
        <v>0.98260000000000003</v>
      </c>
      <c r="G166" s="59">
        <v>0.98849999999999993</v>
      </c>
      <c r="H166" s="59">
        <v>0.99919999999999998</v>
      </c>
      <c r="I166" s="59">
        <v>1</v>
      </c>
      <c r="J166" s="59">
        <v>0.99900000000000011</v>
      </c>
      <c r="K166" s="59">
        <v>0.99970000000000003</v>
      </c>
      <c r="L166" s="59">
        <v>1</v>
      </c>
      <c r="M166" s="59">
        <v>0.99569999999999992</v>
      </c>
      <c r="N166" s="59">
        <v>0.99860000000000004</v>
      </c>
    </row>
    <row r="167" spans="1:14" x14ac:dyDescent="0.2">
      <c r="A167" s="2" t="s">
        <v>10</v>
      </c>
      <c r="B167" s="59">
        <v>0.98717611245411407</v>
      </c>
      <c r="C167" s="59">
        <v>0.9938794765557698</v>
      </c>
      <c r="D167" s="59">
        <v>0.9425859914367074</v>
      </c>
      <c r="E167" s="59">
        <v>0.91515989592936309</v>
      </c>
      <c r="F167" s="59">
        <v>0.87088787822916036</v>
      </c>
      <c r="G167" s="59">
        <v>0.89232376620982112</v>
      </c>
      <c r="H167" s="59">
        <v>0.93163603957962016</v>
      </c>
      <c r="I167" s="59">
        <v>0.92675107041157068</v>
      </c>
      <c r="J167" s="59">
        <v>0.92844938848257641</v>
      </c>
      <c r="K167" s="59">
        <v>0.93083912072603614</v>
      </c>
      <c r="L167" s="59">
        <v>0.90458484420133967</v>
      </c>
      <c r="M167" s="59">
        <v>0.9084260340483068</v>
      </c>
      <c r="N167" s="59">
        <v>0.97097408479331904</v>
      </c>
    </row>
    <row r="168" spans="1:14" x14ac:dyDescent="0.2">
      <c r="A168" s="2" t="s">
        <v>11</v>
      </c>
      <c r="B168" s="59">
        <v>0.90876787169827944</v>
      </c>
      <c r="C168" s="59">
        <v>0.91707138714476633</v>
      </c>
      <c r="D168" s="59">
        <v>0.89098750821827755</v>
      </c>
      <c r="E168" s="59">
        <v>0.87274556213017751</v>
      </c>
      <c r="F168" s="59">
        <v>0.91189086127547669</v>
      </c>
      <c r="G168" s="59">
        <v>0.91373307034845497</v>
      </c>
      <c r="H168" s="59">
        <v>0.91233267587113742</v>
      </c>
      <c r="I168" s="59">
        <v>0.92143721236028919</v>
      </c>
      <c r="J168" s="59">
        <v>0.9879013806706114</v>
      </c>
      <c r="K168" s="59">
        <v>0.98047205785667335</v>
      </c>
      <c r="L168" s="59">
        <v>0.94482840236686405</v>
      </c>
      <c r="M168" s="59">
        <v>0.95494411571334648</v>
      </c>
      <c r="N168" s="59">
        <v>0.95028490432317492</v>
      </c>
    </row>
    <row r="169" spans="1:14" x14ac:dyDescent="0.2">
      <c r="A169" s="2" t="s">
        <v>12</v>
      </c>
      <c r="B169" s="59">
        <v>0.99969999999999981</v>
      </c>
      <c r="C169" s="59">
        <v>0.99454999999999993</v>
      </c>
      <c r="D169" s="59">
        <v>0.9926666666666667</v>
      </c>
      <c r="E169" s="59">
        <v>0.98786666666666678</v>
      </c>
      <c r="F169" s="59">
        <v>0.99629999999999996</v>
      </c>
      <c r="G169" s="59">
        <v>0.98380000000000001</v>
      </c>
      <c r="H169" s="59">
        <v>0.99459999999999993</v>
      </c>
      <c r="I169" s="59">
        <v>0.98419999999999996</v>
      </c>
      <c r="J169" s="59">
        <v>0.99900000000000011</v>
      </c>
      <c r="K169" s="59">
        <v>0.89959999999999996</v>
      </c>
      <c r="L169" s="59">
        <v>0.99939999999999996</v>
      </c>
      <c r="M169" s="59">
        <v>0.9798</v>
      </c>
      <c r="N169" s="59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0.83730000000000004</v>
      </c>
      <c r="C172" s="59">
        <v>0.87280000000000002</v>
      </c>
      <c r="D172" s="59">
        <v>0.91949999999999998</v>
      </c>
      <c r="E172" s="59">
        <v>0.754</v>
      </c>
      <c r="F172" s="59">
        <v>0.80409999999999993</v>
      </c>
      <c r="G172" s="59">
        <v>0.76290000000000002</v>
      </c>
      <c r="H172" s="59">
        <v>0.80870000000000009</v>
      </c>
      <c r="I172" s="59">
        <v>0.80519999999999992</v>
      </c>
      <c r="J172" s="59">
        <v>0.81620000000000004</v>
      </c>
      <c r="K172" s="59">
        <v>0.7831999999999999</v>
      </c>
      <c r="L172" s="59">
        <v>0.80590000000000006</v>
      </c>
      <c r="M172" s="59">
        <v>0.99549999999999994</v>
      </c>
      <c r="N172" s="59">
        <v>0.98419999999999996</v>
      </c>
    </row>
    <row r="173" spans="1:14" x14ac:dyDescent="0.2">
      <c r="A173" s="2" t="s">
        <v>5</v>
      </c>
      <c r="B173" s="59">
        <v>0.86860000000000004</v>
      </c>
      <c r="C173" s="59">
        <v>0.86019999999999996</v>
      </c>
      <c r="D173" s="59">
        <v>0.8590000000000001</v>
      </c>
      <c r="E173" s="59">
        <v>0.86519999999999997</v>
      </c>
      <c r="F173" s="59">
        <v>0.99269999999999992</v>
      </c>
      <c r="G173" s="59">
        <v>0.99299999999999999</v>
      </c>
      <c r="H173" s="59">
        <v>0.98919999999999997</v>
      </c>
      <c r="I173" s="59">
        <v>0.99480000000000002</v>
      </c>
      <c r="J173" s="59">
        <v>0.98540000000000005</v>
      </c>
      <c r="K173" s="59">
        <v>0.99159999999999993</v>
      </c>
      <c r="L173" s="59">
        <v>0.86900000000000011</v>
      </c>
      <c r="M173" s="59">
        <v>0.86950000000000005</v>
      </c>
      <c r="N173" s="59">
        <v>0.86950000000000005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0.99900000000000011</v>
      </c>
      <c r="C175" s="59">
        <v>0.99680000000000002</v>
      </c>
      <c r="D175" s="59">
        <v>0.99760000000000004</v>
      </c>
      <c r="E175" s="59">
        <v>0.998</v>
      </c>
      <c r="F175" s="59">
        <v>0.99819999999999998</v>
      </c>
      <c r="G175" s="59">
        <v>0.94420000000000004</v>
      </c>
      <c r="H175" s="59">
        <v>0.95290000000000008</v>
      </c>
      <c r="I175" s="59">
        <v>0.95340000000000003</v>
      </c>
      <c r="J175" s="59">
        <v>0.95310000000000006</v>
      </c>
      <c r="K175" s="59">
        <v>0.95310000000000006</v>
      </c>
      <c r="L175" s="59">
        <v>0.95430000000000004</v>
      </c>
      <c r="M175" s="59">
        <v>0.95440000000000003</v>
      </c>
      <c r="N175" s="59">
        <v>0.90810000000000002</v>
      </c>
    </row>
    <row r="176" spans="1:14" x14ac:dyDescent="0.2">
      <c r="A176" s="2" t="s">
        <v>7</v>
      </c>
      <c r="B176" s="59">
        <v>0.99829999999999997</v>
      </c>
      <c r="C176" s="59">
        <v>0.99309999999999998</v>
      </c>
      <c r="D176" s="59">
        <v>0.99809999999999999</v>
      </c>
      <c r="E176" s="59">
        <v>0.9859</v>
      </c>
      <c r="F176" s="59">
        <v>0.99309999999999998</v>
      </c>
      <c r="G176" s="59">
        <v>0.99560000000000004</v>
      </c>
      <c r="H176" s="59">
        <v>0.9758</v>
      </c>
      <c r="I176" s="59">
        <v>0.99650000000000005</v>
      </c>
      <c r="J176" s="59">
        <v>0.99150000000000005</v>
      </c>
      <c r="K176" s="59">
        <v>0.99250000000000005</v>
      </c>
      <c r="L176" s="59">
        <v>0.99390000000000001</v>
      </c>
      <c r="M176" s="59">
        <v>0.99860000000000004</v>
      </c>
      <c r="N176" s="59">
        <v>0.99670000000000003</v>
      </c>
    </row>
    <row r="177" spans="1:14" x14ac:dyDescent="0.2">
      <c r="A177" s="2" t="s">
        <v>8</v>
      </c>
      <c r="B177" s="59">
        <v>0.95209980605698941</v>
      </c>
      <c r="C177" s="59">
        <v>0.94538717881259315</v>
      </c>
      <c r="D177" s="59">
        <v>0.94525855768949696</v>
      </c>
      <c r="E177" s="59">
        <v>0.94282352597269725</v>
      </c>
      <c r="F177" s="59">
        <v>0.98594741149989773</v>
      </c>
      <c r="G177" s="59">
        <v>0.96924785875062114</v>
      </c>
      <c r="H177" s="59">
        <v>0.95468443976731265</v>
      </c>
      <c r="I177" s="59">
        <v>0.96649785144260281</v>
      </c>
      <c r="J177" s="59">
        <v>0.97155792335350344</v>
      </c>
      <c r="K177" s="59">
        <v>0.97699655061533519</v>
      </c>
      <c r="L177" s="59">
        <v>0.97646233447338415</v>
      </c>
      <c r="M177" s="59">
        <v>0.93214504954836452</v>
      </c>
      <c r="N177" s="59">
        <v>0.91928781582698904</v>
      </c>
    </row>
    <row r="178" spans="1:14" x14ac:dyDescent="0.2">
      <c r="A178" s="2" t="s">
        <v>9</v>
      </c>
      <c r="B178" s="59">
        <v>0.99450000000000005</v>
      </c>
      <c r="C178" s="59">
        <v>0.99840000000000007</v>
      </c>
      <c r="D178" s="59">
        <v>0.9951000000000001</v>
      </c>
      <c r="E178" s="59">
        <v>0.99159999999999993</v>
      </c>
      <c r="F178" s="59">
        <v>0.90290000000000004</v>
      </c>
      <c r="G178" s="59">
        <v>0.93279999999999996</v>
      </c>
      <c r="H178" s="59">
        <v>0.99419999999999997</v>
      </c>
      <c r="I178" s="59">
        <v>0.99950000000000006</v>
      </c>
      <c r="J178" s="59">
        <v>0.99930000000000008</v>
      </c>
      <c r="K178" s="59">
        <v>0.98459999999999992</v>
      </c>
      <c r="L178" s="59">
        <v>0.99809999999999999</v>
      </c>
      <c r="M178" s="59">
        <v>0.96060000000000001</v>
      </c>
      <c r="N178" s="59">
        <v>0.99409999999999998</v>
      </c>
    </row>
    <row r="179" spans="1:14" x14ac:dyDescent="0.2">
      <c r="A179" s="2" t="s">
        <v>10</v>
      </c>
      <c r="B179" s="59">
        <v>0.96570765616943266</v>
      </c>
      <c r="C179" s="59">
        <v>0.97243562165816488</v>
      </c>
      <c r="D179" s="59">
        <v>0.99018499170302998</v>
      </c>
      <c r="E179" s="59">
        <v>0.99476061704873697</v>
      </c>
      <c r="F179" s="59">
        <v>0.9856513633663162</v>
      </c>
      <c r="G179" s="59">
        <v>0.9907565607522586</v>
      </c>
      <c r="H179" s="59">
        <v>0.99458033720525274</v>
      </c>
      <c r="I179" s="59">
        <v>0.98070493516071533</v>
      </c>
      <c r="J179" s="59">
        <v>0.98449798209493378</v>
      </c>
      <c r="K179" s="59">
        <v>0.9959723844057935</v>
      </c>
      <c r="L179" s="59">
        <v>0.98150257383749762</v>
      </c>
      <c r="M179" s="59">
        <v>0.9615343833906248</v>
      </c>
      <c r="N179" s="59">
        <v>0.95206665838465232</v>
      </c>
    </row>
    <row r="180" spans="1:14" x14ac:dyDescent="0.2">
      <c r="A180" s="2" t="s">
        <v>11</v>
      </c>
      <c r="B180" s="59">
        <v>0.98995708154506434</v>
      </c>
      <c r="C180" s="59">
        <v>0.99424720578566739</v>
      </c>
      <c r="D180" s="59">
        <v>0.96873241288625911</v>
      </c>
      <c r="E180" s="59">
        <v>0.95278369493754111</v>
      </c>
      <c r="F180" s="59">
        <v>0.95209072978303733</v>
      </c>
      <c r="G180" s="59">
        <v>0.95446285338593029</v>
      </c>
      <c r="H180" s="59">
        <v>0.9555200525969757</v>
      </c>
      <c r="I180" s="59">
        <v>0.95471794871794868</v>
      </c>
      <c r="J180" s="59">
        <v>0.95243392504930968</v>
      </c>
      <c r="K180" s="59">
        <v>0.98430243261012496</v>
      </c>
      <c r="L180" s="59">
        <v>0.95484812623274162</v>
      </c>
      <c r="M180" s="59">
        <v>0.95437212360289281</v>
      </c>
      <c r="N180" s="59">
        <v>0.95179536152796729</v>
      </c>
    </row>
    <row r="181" spans="1:14" x14ac:dyDescent="0.2">
      <c r="A181" s="2" t="s">
        <v>12</v>
      </c>
      <c r="B181" s="59">
        <v>0.99450000000000005</v>
      </c>
      <c r="C181" s="59">
        <v>0.99829999999999997</v>
      </c>
      <c r="D181" s="59">
        <v>0.99750000000000005</v>
      </c>
      <c r="E181" s="59">
        <v>0.98840000000000006</v>
      </c>
      <c r="F181" s="59">
        <v>0.97470000000000001</v>
      </c>
      <c r="G181" s="59">
        <v>0.97900000000000009</v>
      </c>
      <c r="H181" s="59">
        <v>0.99400000000000011</v>
      </c>
      <c r="I181" s="59">
        <v>0.99409999999999998</v>
      </c>
      <c r="J181" s="59">
        <v>0.99970000000000003</v>
      </c>
      <c r="K181" s="59">
        <v>0.99170000000000003</v>
      </c>
      <c r="L181" s="59">
        <v>0.99980000000000002</v>
      </c>
      <c r="M181" s="59">
        <v>0.99900000000000011</v>
      </c>
      <c r="N181" s="59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0.96279999999999999</v>
      </c>
      <c r="C184" s="59">
        <v>0.97400000000000009</v>
      </c>
      <c r="D184" s="59">
        <v>0.95879999999999999</v>
      </c>
      <c r="E184" s="59">
        <v>0.98790000000000011</v>
      </c>
      <c r="F184" s="59">
        <v>0.99480000000000002</v>
      </c>
      <c r="G184" s="59">
        <v>0.99629999999999996</v>
      </c>
      <c r="H184" s="59">
        <v>0.99730000000000008</v>
      </c>
      <c r="I184" s="59">
        <v>0.99909999999999999</v>
      </c>
      <c r="J184" s="59">
        <v>0.98609999999999998</v>
      </c>
      <c r="K184" s="59">
        <v>0.998</v>
      </c>
      <c r="L184" s="59">
        <v>0.99620000000000009</v>
      </c>
      <c r="M184" s="59">
        <v>0.9948999999999999</v>
      </c>
      <c r="N184" s="59">
        <v>0.98510000000000009</v>
      </c>
    </row>
    <row r="185" spans="1:14" x14ac:dyDescent="0.2">
      <c r="A185" s="2" t="s">
        <v>5</v>
      </c>
      <c r="B185" s="59">
        <v>0.8590000000000001</v>
      </c>
      <c r="C185" s="59">
        <v>0.85140000000000005</v>
      </c>
      <c r="D185" s="59">
        <v>0.86829999999999996</v>
      </c>
      <c r="E185" s="59">
        <v>0.96840000000000004</v>
      </c>
      <c r="F185" s="59">
        <v>0.98780000000000001</v>
      </c>
      <c r="G185" s="59">
        <v>0.98909999999999998</v>
      </c>
      <c r="H185" s="59">
        <v>0.99659999999999993</v>
      </c>
      <c r="I185" s="59">
        <v>0.98640000000000005</v>
      </c>
      <c r="J185" s="59">
        <v>0.9487000000000001</v>
      </c>
      <c r="K185" s="59">
        <v>0.97930000000000006</v>
      </c>
      <c r="L185" s="59">
        <v>0.98510000000000009</v>
      </c>
      <c r="M185" s="59">
        <v>0.99930000000000008</v>
      </c>
      <c r="N185" s="59">
        <v>0.98659999999999992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0.89119999999999999</v>
      </c>
      <c r="C187" s="59">
        <v>0.87670000000000003</v>
      </c>
      <c r="D187" s="59">
        <v>0.90300000000000002</v>
      </c>
      <c r="E187" s="59">
        <v>0.94739999999999991</v>
      </c>
      <c r="F187" s="59">
        <v>0.99959999999999993</v>
      </c>
      <c r="G187" s="59">
        <v>0.99560000000000004</v>
      </c>
      <c r="H187" s="59">
        <v>0.90329999999999999</v>
      </c>
      <c r="I187" s="59">
        <v>0.90079999999999993</v>
      </c>
      <c r="J187" s="59">
        <v>0.90410000000000001</v>
      </c>
      <c r="K187" s="59">
        <v>0.90300000000000002</v>
      </c>
      <c r="L187" s="59">
        <v>0.90329999999999999</v>
      </c>
      <c r="M187" s="59">
        <v>0.90319999999999989</v>
      </c>
      <c r="N187" s="59">
        <v>0.90260000000000007</v>
      </c>
    </row>
    <row r="188" spans="1:14" x14ac:dyDescent="0.2">
      <c r="A188" s="2" t="s">
        <v>7</v>
      </c>
      <c r="B188" s="59">
        <v>0.98209999999999997</v>
      </c>
      <c r="C188" s="59">
        <v>0.99099999999999999</v>
      </c>
      <c r="D188" s="59">
        <v>0.99569999999999992</v>
      </c>
      <c r="E188" s="59">
        <v>0.99159999999999993</v>
      </c>
      <c r="F188" s="59">
        <v>0.99870000000000003</v>
      </c>
      <c r="G188" s="59">
        <v>0.98670000000000002</v>
      </c>
      <c r="H188" s="59">
        <v>0.99459999999999993</v>
      </c>
      <c r="I188" s="59">
        <v>0.98159999999999992</v>
      </c>
      <c r="J188" s="59">
        <v>0.99879999999999991</v>
      </c>
      <c r="K188" s="59">
        <v>0.99269999999999992</v>
      </c>
      <c r="L188" s="59">
        <v>0.99680000000000002</v>
      </c>
      <c r="M188" s="59">
        <v>0.99709999999999999</v>
      </c>
      <c r="N188" s="59">
        <v>0.99909999999999999</v>
      </c>
    </row>
    <row r="189" spans="1:14" x14ac:dyDescent="0.2">
      <c r="A189" s="2" t="s">
        <v>8</v>
      </c>
      <c r="B189" s="59">
        <v>0.92353521961127261</v>
      </c>
      <c r="C189" s="59">
        <v>0.92394326054547049</v>
      </c>
      <c r="D189" s="59">
        <v>0.92452570960858249</v>
      </c>
      <c r="E189" s="59">
        <v>0.97698631938963432</v>
      </c>
      <c r="F189" s="59">
        <v>0.98594594989622619</v>
      </c>
      <c r="G189" s="59">
        <v>0.95880981613025806</v>
      </c>
      <c r="H189" s="59">
        <v>0.9606105118536058</v>
      </c>
      <c r="I189" s="59">
        <v>0.96199099652138331</v>
      </c>
      <c r="J189" s="59">
        <v>0.9510523546435149</v>
      </c>
      <c r="K189" s="59">
        <v>0.96715776550030697</v>
      </c>
      <c r="L189" s="59">
        <v>0.95217998187611452</v>
      </c>
      <c r="M189" s="59">
        <v>0.93262299394896075</v>
      </c>
      <c r="N189" s="59">
        <v>0.91710880177731002</v>
      </c>
    </row>
    <row r="190" spans="1:14" x14ac:dyDescent="0.2">
      <c r="A190" s="2" t="s">
        <v>9</v>
      </c>
      <c r="B190" s="59">
        <v>0.99379999999999991</v>
      </c>
      <c r="C190" s="59">
        <v>0.9951000000000001</v>
      </c>
      <c r="D190" s="59">
        <v>0.99439999999999995</v>
      </c>
      <c r="E190" s="59">
        <v>1</v>
      </c>
      <c r="F190" s="59">
        <v>0.998</v>
      </c>
      <c r="G190" s="59">
        <v>0.99909999999999999</v>
      </c>
      <c r="H190" s="59">
        <v>0.99860000000000004</v>
      </c>
      <c r="I190" s="59">
        <v>0.99790000000000001</v>
      </c>
      <c r="J190" s="59">
        <v>0.99560000000000004</v>
      </c>
      <c r="K190" s="59">
        <v>0.99930000000000008</v>
      </c>
      <c r="L190" s="59">
        <v>0.99900000000000011</v>
      </c>
      <c r="M190" s="59">
        <v>0.99870000000000003</v>
      </c>
      <c r="N190" s="59">
        <v>0.99549999999999994</v>
      </c>
    </row>
    <row r="191" spans="1:14" x14ac:dyDescent="0.2">
      <c r="A191" s="2" t="s">
        <v>10</v>
      </c>
      <c r="B191" s="59">
        <v>0.96160745226818922</v>
      </c>
      <c r="C191" s="59">
        <v>0.98164537478836389</v>
      </c>
      <c r="D191" s="59">
        <v>0.99303011646400907</v>
      </c>
      <c r="E191" s="59">
        <v>0.99640517845843379</v>
      </c>
      <c r="F191" s="59">
        <v>0.9714141569613326</v>
      </c>
      <c r="G191" s="59">
        <v>0.92721255964291216</v>
      </c>
      <c r="H191" s="59">
        <v>0.88468096386366357</v>
      </c>
      <c r="I191" s="59">
        <v>0.90182391873172241</v>
      </c>
      <c r="J191" s="59">
        <v>0.905470901099653</v>
      </c>
      <c r="K191" s="59">
        <v>0.91214663177876953</v>
      </c>
      <c r="L191" s="59">
        <v>0.91770475262086781</v>
      </c>
      <c r="M191" s="59">
        <v>0.92157833530005306</v>
      </c>
      <c r="N191" s="59">
        <v>0.90870572742975386</v>
      </c>
    </row>
    <row r="192" spans="1:14" x14ac:dyDescent="0.2">
      <c r="A192" s="2" t="s">
        <v>11</v>
      </c>
      <c r="B192" s="59">
        <v>0.94802918781725898</v>
      </c>
      <c r="C192" s="59">
        <v>0.93801840894148603</v>
      </c>
      <c r="D192" s="59">
        <v>0.95251808021038786</v>
      </c>
      <c r="E192" s="59">
        <v>0.96808021038790271</v>
      </c>
      <c r="F192" s="59">
        <v>0.99621433267587112</v>
      </c>
      <c r="G192" s="59">
        <v>0.98988954635108484</v>
      </c>
      <c r="H192" s="59">
        <v>0.99713083497698884</v>
      </c>
      <c r="I192" s="59">
        <v>0.99608152531229455</v>
      </c>
      <c r="J192" s="59">
        <v>0.99047337278106506</v>
      </c>
      <c r="K192" s="59">
        <v>0.99698487836949379</v>
      </c>
      <c r="L192" s="59">
        <v>0.99875345167652863</v>
      </c>
      <c r="M192" s="59">
        <v>0.99574753451676523</v>
      </c>
      <c r="N192" s="59">
        <v>0.99394477317554253</v>
      </c>
    </row>
    <row r="193" spans="1:14" x14ac:dyDescent="0.2">
      <c r="A193" s="2" t="s">
        <v>12</v>
      </c>
      <c r="B193" s="59">
        <v>0.98860000000000003</v>
      </c>
      <c r="C193" s="59">
        <v>0.96870000000000001</v>
      </c>
      <c r="D193" s="59">
        <v>0.99609999999999999</v>
      </c>
      <c r="E193" s="59">
        <v>0.99109999999999998</v>
      </c>
      <c r="F193" s="59">
        <v>0.99569999999999992</v>
      </c>
      <c r="G193" s="59">
        <v>0.9556</v>
      </c>
      <c r="H193" s="59">
        <v>0.99379999999999991</v>
      </c>
      <c r="I193" s="59">
        <v>0.9887999999999999</v>
      </c>
      <c r="J193" s="59">
        <v>0.98659999999999992</v>
      </c>
      <c r="K193" s="59">
        <v>0.97770000000000001</v>
      </c>
      <c r="L193" s="59">
        <v>0.99529999999999996</v>
      </c>
      <c r="M193" s="59">
        <v>0.99680000000000002</v>
      </c>
      <c r="N193" s="59">
        <v>0.76379999999999992</v>
      </c>
    </row>
    <row r="194" spans="1:14" x14ac:dyDescent="0.2">
      <c r="A194" s="7" t="s">
        <v>79</v>
      </c>
      <c r="B194" s="25">
        <v>0.93829657558618862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0.95600148341056401</v>
      </c>
      <c r="J194" s="25">
        <v>0.95114557909747888</v>
      </c>
      <c r="K194" s="25">
        <v>0.95988803984807969</v>
      </c>
      <c r="L194" s="25">
        <v>0.9596460855425657</v>
      </c>
      <c r="M194" s="25">
        <v>0.95721606585105934</v>
      </c>
      <c r="N194" s="25">
        <v>0.93766411327923005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F9" sqref="F9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19"/>
      <c r="D3" s="287" t="s">
        <v>111</v>
      </c>
      <c r="E3" s="288"/>
      <c r="F3" s="288"/>
      <c r="G3" s="288"/>
      <c r="H3" s="289"/>
      <c r="O3" s="15" t="s">
        <v>251</v>
      </c>
    </row>
    <row r="4" spans="2:15" x14ac:dyDescent="0.2">
      <c r="D4" s="290"/>
      <c r="E4" s="291"/>
      <c r="F4" s="291"/>
      <c r="G4" s="291"/>
      <c r="H4" s="292"/>
    </row>
    <row r="5" spans="2:15" ht="15.75" thickBot="1" x14ac:dyDescent="0.25">
      <c r="D5" s="293"/>
      <c r="E5" s="294"/>
      <c r="F5" s="294"/>
      <c r="G5" s="294"/>
      <c r="H5" s="295"/>
    </row>
    <row r="7" spans="2:15" x14ac:dyDescent="0.2">
      <c r="D7" s="120" t="s">
        <v>69</v>
      </c>
      <c r="F7" s="120" t="s">
        <v>109</v>
      </c>
      <c r="H7" s="121" t="s">
        <v>107</v>
      </c>
    </row>
    <row r="9" spans="2:15" x14ac:dyDescent="0.2">
      <c r="B9" s="120"/>
      <c r="D9" s="36" t="s">
        <v>112</v>
      </c>
      <c r="F9" s="122" t="s">
        <v>39</v>
      </c>
    </row>
    <row r="10" spans="2:15" x14ac:dyDescent="0.2">
      <c r="D10" s="36" t="s">
        <v>142</v>
      </c>
      <c r="F10" s="121" t="s">
        <v>137</v>
      </c>
    </row>
    <row r="11" spans="2:15" x14ac:dyDescent="0.2">
      <c r="D11" s="36" t="s">
        <v>113</v>
      </c>
      <c r="F11" s="122" t="s">
        <v>82</v>
      </c>
    </row>
    <row r="12" spans="2:15" x14ac:dyDescent="0.2">
      <c r="D12" s="36" t="s">
        <v>114</v>
      </c>
      <c r="F12" s="122" t="s">
        <v>119</v>
      </c>
    </row>
    <row r="13" spans="2:15" x14ac:dyDescent="0.2">
      <c r="D13" s="36" t="s">
        <v>115</v>
      </c>
      <c r="F13" s="122" t="s">
        <v>119</v>
      </c>
    </row>
    <row r="14" spans="2:15" x14ac:dyDescent="0.2">
      <c r="D14" s="36" t="s">
        <v>117</v>
      </c>
      <c r="F14" s="124" t="s">
        <v>0</v>
      </c>
    </row>
    <row r="15" spans="2:15" x14ac:dyDescent="0.2">
      <c r="B15" s="120"/>
      <c r="D15" s="36" t="s">
        <v>118</v>
      </c>
      <c r="F15" s="122" t="s">
        <v>120</v>
      </c>
    </row>
    <row r="16" spans="2:15" x14ac:dyDescent="0.2">
      <c r="F16" s="122"/>
    </row>
    <row r="17" spans="2:15" x14ac:dyDescent="0.2">
      <c r="F17" s="122"/>
    </row>
    <row r="18" spans="2:15" x14ac:dyDescent="0.2">
      <c r="F18" s="121"/>
    </row>
    <row r="19" spans="2:15" x14ac:dyDescent="0.2">
      <c r="F19" s="121"/>
    </row>
    <row r="20" spans="2:15" x14ac:dyDescent="0.2">
      <c r="F20" s="122"/>
    </row>
    <row r="21" spans="2:15" x14ac:dyDescent="0.2">
      <c r="F21" s="122"/>
      <c r="N21" s="123"/>
    </row>
    <row r="22" spans="2:15" x14ac:dyDescent="0.2">
      <c r="F22" s="122"/>
      <c r="O22" s="36">
        <v>1</v>
      </c>
    </row>
    <row r="23" spans="2:15" x14ac:dyDescent="0.2">
      <c r="F23" s="122"/>
    </row>
    <row r="24" spans="2:15" x14ac:dyDescent="0.2">
      <c r="F24" s="122"/>
    </row>
    <row r="25" spans="2:15" x14ac:dyDescent="0.2">
      <c r="F25" s="122"/>
    </row>
    <row r="26" spans="2:15" x14ac:dyDescent="0.2">
      <c r="F26" s="122"/>
    </row>
    <row r="27" spans="2:15" x14ac:dyDescent="0.2">
      <c r="F27" s="122"/>
    </row>
    <row r="29" spans="2:15" x14ac:dyDescent="0.2">
      <c r="B29" s="120"/>
      <c r="F29" s="122"/>
    </row>
    <row r="30" spans="2:15" x14ac:dyDescent="0.2">
      <c r="F30" s="122"/>
    </row>
    <row r="31" spans="2:15" x14ac:dyDescent="0.2">
      <c r="F31" s="122"/>
    </row>
    <row r="32" spans="2:15" x14ac:dyDescent="0.2">
      <c r="F32" s="121"/>
    </row>
    <row r="33" spans="6:15" x14ac:dyDescent="0.2">
      <c r="F33" s="122"/>
    </row>
    <row r="34" spans="6:15" x14ac:dyDescent="0.2">
      <c r="F34" s="122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M191" sqref="M191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14099.493364175414</v>
      </c>
      <c r="J184" s="35">
        <v>7394.1452459639986</v>
      </c>
      <c r="K184" s="35">
        <v>9619.462363050161</v>
      </c>
      <c r="L184" s="35">
        <v>13778.574441013679</v>
      </c>
      <c r="M184" s="35">
        <v>8408.4424220864603</v>
      </c>
      <c r="N184" s="35">
        <v>8578.379287682219</v>
      </c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7386.832900257752</v>
      </c>
      <c r="J185" s="35">
        <v>7855.4016380596113</v>
      </c>
      <c r="K185" s="35">
        <v>8111.8162763622677</v>
      </c>
      <c r="L185" s="35">
        <v>9868.6098164687701</v>
      </c>
      <c r="M185" s="35">
        <v>8060.7698686276744</v>
      </c>
      <c r="N185" s="35">
        <v>8113.2456606217165</v>
      </c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4725.0232233476263</v>
      </c>
      <c r="J186" s="35">
        <v>4711.118061796099</v>
      </c>
      <c r="K186" s="35">
        <v>4796.2110728813586</v>
      </c>
      <c r="L186" s="35">
        <v>2785.7692299025412</v>
      </c>
      <c r="M186" s="35">
        <v>6990.7349093008852</v>
      </c>
      <c r="N186" s="35">
        <v>5643.6841507445588</v>
      </c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63781.885797937051</v>
      </c>
      <c r="J187" s="35">
        <v>52439.803483443487</v>
      </c>
      <c r="K187" s="35">
        <v>36233.348044568287</v>
      </c>
      <c r="L187" s="35">
        <v>102365.12254588604</v>
      </c>
      <c r="M187" s="35">
        <v>37397.971166693009</v>
      </c>
      <c r="N187" s="35">
        <v>33767.618604023803</v>
      </c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74170.635775274393</v>
      </c>
      <c r="H188" s="35">
        <v>53766.421960168242</v>
      </c>
      <c r="I188" s="35">
        <v>155436.98737978464</v>
      </c>
      <c r="J188" s="35">
        <v>39066.033288772116</v>
      </c>
      <c r="K188" s="35">
        <v>93487.598962432108</v>
      </c>
      <c r="L188" s="35">
        <v>193806.50506594783</v>
      </c>
      <c r="M188" s="35">
        <v>33808.325846097738</v>
      </c>
      <c r="N188" s="35">
        <v>51841.19823181384</v>
      </c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25039.945099054974</v>
      </c>
      <c r="J189" s="35">
        <v>20712.750700375422</v>
      </c>
      <c r="K189" s="35">
        <v>21998.236290451081</v>
      </c>
      <c r="L189" s="35">
        <v>19781.975575159573</v>
      </c>
      <c r="M189" s="35">
        <v>18714.987394033691</v>
      </c>
      <c r="N189" s="35">
        <v>15377.958903887535</v>
      </c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40393.641997963648</v>
      </c>
      <c r="I190" s="35">
        <v>33928.177431786055</v>
      </c>
      <c r="J190" s="35">
        <v>26710.105649441466</v>
      </c>
      <c r="K190" s="35">
        <v>27720.569744880184</v>
      </c>
      <c r="L190" s="35">
        <v>35901.076722095568</v>
      </c>
      <c r="M190" s="35">
        <v>33720.523236333443</v>
      </c>
      <c r="N190" s="35">
        <v>25743.833955253398</v>
      </c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29070.196259498094</v>
      </c>
      <c r="G191" s="35">
        <v>32741.803219748075</v>
      </c>
      <c r="H191" s="35">
        <v>28722.974240153228</v>
      </c>
      <c r="I191" s="35">
        <v>27029.685625550359</v>
      </c>
      <c r="J191" s="35">
        <v>35444.30512831737</v>
      </c>
      <c r="K191" s="35">
        <v>39129.93155817013</v>
      </c>
      <c r="L191" s="35">
        <v>42282.492037162257</v>
      </c>
      <c r="M191" s="35">
        <v>30271.919790275442</v>
      </c>
      <c r="N191" s="35">
        <v>37981.75369310606</v>
      </c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38673.560529364142</v>
      </c>
      <c r="H192" s="35">
        <v>39270.960986805025</v>
      </c>
      <c r="I192" s="35">
        <v>25932.699452144079</v>
      </c>
      <c r="J192" s="35">
        <v>22804.992854568398</v>
      </c>
      <c r="K192" s="35">
        <v>43115.538067377252</v>
      </c>
      <c r="L192" s="35">
        <v>23425.06988786623</v>
      </c>
      <c r="M192" s="35">
        <v>25939.962182380259</v>
      </c>
      <c r="N192" s="35">
        <v>25775.924881719613</v>
      </c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26290.746153703891</v>
      </c>
      <c r="J193" s="35">
        <v>28604.230130414206</v>
      </c>
      <c r="K193" s="35">
        <v>50826.701418019336</v>
      </c>
      <c r="L193" s="35">
        <v>55095.537744244495</v>
      </c>
      <c r="M193" s="35">
        <v>59468.294044786737</v>
      </c>
      <c r="N193" s="35">
        <v>42797.593879541557</v>
      </c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20993.932401981343</v>
      </c>
      <c r="G194" s="11">
        <v>21524.576711550417</v>
      </c>
      <c r="H194" s="11">
        <v>23516.672353544011</v>
      </c>
      <c r="I194" s="11">
        <v>20087.089787676417</v>
      </c>
      <c r="J194" s="11">
        <v>18528.481089034132</v>
      </c>
      <c r="K194" s="11">
        <v>21627.213210693477</v>
      </c>
      <c r="L194" s="11">
        <v>23585.366772526475</v>
      </c>
      <c r="M194" s="11">
        <v>19108.069097505097</v>
      </c>
      <c r="N194" s="11">
        <v>19002.36918582991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194"/>
  <sheetViews>
    <sheetView showGridLines="0" view="pageBreakPreview" zoomScale="75" zoomScaleNormal="70" zoomScaleSheetLayoutView="75" workbookViewId="0">
      <pane xSplit="1" ySplit="14" topLeftCell="B17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89" sqref="K189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>
        <v>3</v>
      </c>
      <c r="J184" s="35">
        <v>1</v>
      </c>
      <c r="K184" s="35">
        <v>7</v>
      </c>
      <c r="L184" s="35">
        <v>6</v>
      </c>
      <c r="M184" s="35">
        <v>4</v>
      </c>
      <c r="N184" s="35">
        <v>9</v>
      </c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>
        <v>30</v>
      </c>
      <c r="K185" s="35">
        <v>7</v>
      </c>
      <c r="L185" s="35">
        <v>20</v>
      </c>
      <c r="M185" s="35">
        <v>16</v>
      </c>
      <c r="N185" s="35">
        <v>21</v>
      </c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2</v>
      </c>
      <c r="J186" s="35">
        <v>0</v>
      </c>
      <c r="K186" s="35">
        <v>0</v>
      </c>
      <c r="L186" s="35">
        <v>1</v>
      </c>
      <c r="M186" s="35">
        <v>3</v>
      </c>
      <c r="N186" s="35">
        <v>1</v>
      </c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18</v>
      </c>
      <c r="G187" s="35">
        <v>5</v>
      </c>
      <c r="H187" s="35">
        <v>15</v>
      </c>
      <c r="I187" s="35">
        <v>19</v>
      </c>
      <c r="J187" s="35">
        <v>18</v>
      </c>
      <c r="K187" s="35">
        <v>5</v>
      </c>
      <c r="L187" s="35">
        <v>7</v>
      </c>
      <c r="M187" s="35">
        <v>11</v>
      </c>
      <c r="N187" s="35">
        <v>4</v>
      </c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39</v>
      </c>
      <c r="J188" s="35">
        <v>46</v>
      </c>
      <c r="K188" s="35">
        <v>43</v>
      </c>
      <c r="L188" s="35">
        <v>25</v>
      </c>
      <c r="M188" s="35">
        <v>44</v>
      </c>
      <c r="N188" s="35">
        <v>48</v>
      </c>
    </row>
    <row r="189" spans="1:14" x14ac:dyDescent="0.2">
      <c r="A189" s="5" t="s">
        <v>8</v>
      </c>
      <c r="B189" s="35">
        <v>17</v>
      </c>
      <c r="C189" s="35">
        <v>14</v>
      </c>
      <c r="D189" s="35">
        <v>12</v>
      </c>
      <c r="E189" s="35">
        <v>19</v>
      </c>
      <c r="F189" s="35">
        <v>11</v>
      </c>
      <c r="G189" s="35">
        <v>13</v>
      </c>
      <c r="H189" s="35">
        <v>10</v>
      </c>
      <c r="I189" s="35">
        <v>17</v>
      </c>
      <c r="J189" s="35">
        <v>14</v>
      </c>
      <c r="K189" s="35">
        <v>16</v>
      </c>
      <c r="L189" s="35">
        <v>22</v>
      </c>
      <c r="M189" s="35">
        <v>28</v>
      </c>
      <c r="N189" s="35">
        <v>23</v>
      </c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30</v>
      </c>
      <c r="J190" s="35">
        <v>24</v>
      </c>
      <c r="K190" s="35">
        <v>27</v>
      </c>
      <c r="L190" s="35">
        <v>11</v>
      </c>
      <c r="M190" s="35">
        <v>28</v>
      </c>
      <c r="N190" s="35">
        <v>22</v>
      </c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14</v>
      </c>
      <c r="G191" s="35">
        <v>8</v>
      </c>
      <c r="H191" s="35">
        <v>3</v>
      </c>
      <c r="I191" s="35">
        <v>14</v>
      </c>
      <c r="J191" s="35">
        <v>7</v>
      </c>
      <c r="K191" s="35">
        <v>12</v>
      </c>
      <c r="L191" s="35">
        <v>8</v>
      </c>
      <c r="M191" s="35">
        <v>8</v>
      </c>
      <c r="N191" s="35">
        <v>8</v>
      </c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34</v>
      </c>
      <c r="J192" s="35">
        <v>21</v>
      </c>
      <c r="K192" s="35">
        <v>21</v>
      </c>
      <c r="L192" s="35">
        <v>13</v>
      </c>
      <c r="M192" s="35">
        <v>24</v>
      </c>
      <c r="N192" s="35">
        <v>24</v>
      </c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>
        <v>3</v>
      </c>
      <c r="K193" s="35">
        <v>2</v>
      </c>
      <c r="L193" s="35">
        <v>3</v>
      </c>
      <c r="M193" s="35">
        <v>7</v>
      </c>
      <c r="N193" s="35">
        <v>3</v>
      </c>
    </row>
    <row r="194" spans="1:14" x14ac:dyDescent="0.2">
      <c r="A194" s="12" t="s">
        <v>79</v>
      </c>
      <c r="B194" s="11">
        <f>SUM(B184:B193)</f>
        <v>139</v>
      </c>
      <c r="C194" s="11">
        <f t="shared" ref="C194:N194" si="15">SUM(C184:C193)</f>
        <v>139</v>
      </c>
      <c r="D194" s="11">
        <f t="shared" si="15"/>
        <v>174</v>
      </c>
      <c r="E194" s="11">
        <f t="shared" si="15"/>
        <v>160</v>
      </c>
      <c r="F194" s="11">
        <f t="shared" si="15"/>
        <v>131</v>
      </c>
      <c r="G194" s="11">
        <f t="shared" si="15"/>
        <v>138</v>
      </c>
      <c r="H194" s="11">
        <f t="shared" si="15"/>
        <v>121</v>
      </c>
      <c r="I194" s="11">
        <f t="shared" si="15"/>
        <v>178</v>
      </c>
      <c r="J194" s="11">
        <f t="shared" si="15"/>
        <v>164</v>
      </c>
      <c r="K194" s="11">
        <f t="shared" si="15"/>
        <v>140</v>
      </c>
      <c r="L194" s="11">
        <f t="shared" si="15"/>
        <v>116</v>
      </c>
      <c r="M194" s="11">
        <f t="shared" si="15"/>
        <v>173</v>
      </c>
      <c r="N194" s="11">
        <f t="shared" si="15"/>
        <v>163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8" sqref="J188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>
        <v>5</v>
      </c>
      <c r="J184" s="35">
        <v>0</v>
      </c>
      <c r="K184" s="35">
        <v>2</v>
      </c>
      <c r="L184" s="35">
        <v>4</v>
      </c>
      <c r="M184" s="35">
        <v>2</v>
      </c>
      <c r="N184" s="35">
        <v>1</v>
      </c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>
        <v>10</v>
      </c>
      <c r="K185" s="35">
        <v>4</v>
      </c>
      <c r="L185" s="35">
        <v>5</v>
      </c>
      <c r="M185" s="35">
        <v>13</v>
      </c>
      <c r="N185" s="35">
        <v>5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0</v>
      </c>
      <c r="C187" s="35">
        <v>2</v>
      </c>
      <c r="D187" s="35">
        <v>2</v>
      </c>
      <c r="E187" s="35">
        <v>2</v>
      </c>
      <c r="F187" s="35">
        <v>0</v>
      </c>
      <c r="G187" s="35">
        <v>2</v>
      </c>
      <c r="H187" s="35">
        <v>3</v>
      </c>
      <c r="I187" s="35">
        <v>4</v>
      </c>
      <c r="J187" s="35">
        <v>3</v>
      </c>
      <c r="K187" s="35">
        <v>4</v>
      </c>
      <c r="L187" s="35">
        <v>1</v>
      </c>
      <c r="M187" s="35">
        <v>3</v>
      </c>
      <c r="N187" s="35">
        <v>1</v>
      </c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17</v>
      </c>
      <c r="J188" s="35">
        <v>6</v>
      </c>
      <c r="K188" s="35">
        <v>6</v>
      </c>
      <c r="L188" s="35">
        <v>9</v>
      </c>
      <c r="M188" s="35">
        <v>5</v>
      </c>
      <c r="N188" s="35">
        <v>4</v>
      </c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>
        <v>4</v>
      </c>
      <c r="K189" s="35">
        <v>2</v>
      </c>
      <c r="L189" s="35">
        <v>3</v>
      </c>
      <c r="M189" s="35">
        <v>3</v>
      </c>
      <c r="N189" s="35">
        <v>3</v>
      </c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>
        <v>17</v>
      </c>
      <c r="K190" s="35">
        <v>2</v>
      </c>
      <c r="L190" s="35">
        <v>4</v>
      </c>
      <c r="M190" s="35">
        <v>7</v>
      </c>
      <c r="N190" s="35">
        <v>8</v>
      </c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>
        <v>6</v>
      </c>
      <c r="K191" s="35">
        <v>4</v>
      </c>
      <c r="L191" s="35">
        <v>6</v>
      </c>
      <c r="M191" s="35">
        <v>11</v>
      </c>
      <c r="N191" s="35">
        <v>3</v>
      </c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>
        <v>17</v>
      </c>
      <c r="K192" s="35">
        <v>4</v>
      </c>
      <c r="L192" s="35">
        <v>8</v>
      </c>
      <c r="M192" s="35">
        <v>9</v>
      </c>
      <c r="N192" s="35">
        <v>8</v>
      </c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>
        <v>1</v>
      </c>
      <c r="K193" s="35">
        <v>3</v>
      </c>
      <c r="L193" s="35">
        <v>6</v>
      </c>
      <c r="M193" s="35">
        <v>5</v>
      </c>
      <c r="N193" s="35">
        <v>3</v>
      </c>
    </row>
    <row r="194" spans="1:14" x14ac:dyDescent="0.2">
      <c r="A194" s="12" t="s">
        <v>79</v>
      </c>
      <c r="B194" s="11">
        <f>SUM(B184:B193)</f>
        <v>50</v>
      </c>
      <c r="C194" s="11">
        <f t="shared" ref="C194:N194" si="15">SUM(C184:C193)</f>
        <v>45</v>
      </c>
      <c r="D194" s="11">
        <f t="shared" si="15"/>
        <v>68</v>
      </c>
      <c r="E194" s="11">
        <f t="shared" si="15"/>
        <v>59</v>
      </c>
      <c r="F194" s="11">
        <f t="shared" si="15"/>
        <v>73</v>
      </c>
      <c r="G194" s="11">
        <f t="shared" si="15"/>
        <v>41</v>
      </c>
      <c r="H194" s="11">
        <f t="shared" si="15"/>
        <v>46</v>
      </c>
      <c r="I194" s="11">
        <f t="shared" si="15"/>
        <v>46</v>
      </c>
      <c r="J194" s="11">
        <f t="shared" si="15"/>
        <v>64</v>
      </c>
      <c r="K194" s="11">
        <f t="shared" si="15"/>
        <v>31</v>
      </c>
      <c r="L194" s="11">
        <f t="shared" si="15"/>
        <v>46</v>
      </c>
      <c r="M194" s="11">
        <f t="shared" si="15"/>
        <v>58</v>
      </c>
      <c r="N194" s="11">
        <f t="shared" si="15"/>
        <v>36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5"/>
  <sheetViews>
    <sheetView showGridLines="0" view="pageBreakPreview" zoomScale="75" zoomScaleNormal="100" zoomScaleSheetLayoutView="75" workbookViewId="0">
      <pane xSplit="1" ySplit="12" topLeftCell="B12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55" sqref="N15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116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8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0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8" t="s">
        <v>3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40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1" t="s">
        <v>14</v>
      </c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3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4" t="s">
        <v>15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6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7" t="s">
        <v>16</v>
      </c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9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4" t="s">
        <v>17</v>
      </c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6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7" t="s">
        <v>18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4" t="s">
        <v>19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7" t="s">
        <v>20</v>
      </c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4" t="s">
        <v>21</v>
      </c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7" t="s">
        <v>143</v>
      </c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4" t="s">
        <v>173</v>
      </c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7" t="s">
        <v>174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7"/>
      <c r="H128" s="127"/>
      <c r="I128" s="127"/>
      <c r="J128" s="127"/>
      <c r="K128" s="127"/>
      <c r="L128" s="127"/>
      <c r="M128" s="127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4" t="s">
        <v>187</v>
      </c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6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7"/>
      <c r="H138" s="127"/>
      <c r="I138" s="127"/>
      <c r="J138" s="127"/>
      <c r="K138" s="127"/>
      <c r="L138" s="127"/>
      <c r="M138" s="127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4" t="s">
        <v>232</v>
      </c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6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7"/>
      <c r="H148" s="127"/>
      <c r="I148" s="127"/>
      <c r="J148" s="127"/>
      <c r="K148" s="127"/>
      <c r="L148" s="127"/>
      <c r="M148" s="127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4" t="s">
        <v>244</v>
      </c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6"/>
    </row>
    <row r="154" spans="1:14" x14ac:dyDescent="0.2">
      <c r="A154" s="5" t="s">
        <v>44</v>
      </c>
      <c r="B154" s="35">
        <v>54.51923077</v>
      </c>
      <c r="C154" s="35">
        <v>48.879525860000001</v>
      </c>
      <c r="D154" s="35">
        <v>43.615576920000002</v>
      </c>
      <c r="E154" s="35">
        <v>43.282633590000003</v>
      </c>
      <c r="F154" s="35">
        <v>57.85739796</v>
      </c>
      <c r="G154" s="35">
        <v>55.862561579999998</v>
      </c>
      <c r="H154" s="35">
        <v>46.859917359999997</v>
      </c>
      <c r="I154" s="35">
        <v>42.156505580000001</v>
      </c>
      <c r="J154" s="35">
        <v>51.545909090000002</v>
      </c>
      <c r="K154" s="35">
        <v>54.000476190000001</v>
      </c>
      <c r="L154" s="35">
        <v>48.669957080000003</v>
      </c>
      <c r="M154" s="35">
        <v>45.54257028</v>
      </c>
      <c r="N154" s="35">
        <v>49.520087340000003</v>
      </c>
    </row>
    <row r="155" spans="1:14" x14ac:dyDescent="0.2">
      <c r="A155" s="5" t="s">
        <v>43</v>
      </c>
      <c r="B155" s="35">
        <v>20.202531650000001</v>
      </c>
      <c r="C155" s="35">
        <v>27.518103450000002</v>
      </c>
      <c r="D155" s="35">
        <v>19.464024389999999</v>
      </c>
      <c r="E155" s="35">
        <v>25.334126980000001</v>
      </c>
      <c r="F155" s="35">
        <v>25.334126980000001</v>
      </c>
      <c r="G155" s="35">
        <v>24.18333333</v>
      </c>
      <c r="H155" s="35">
        <v>28.001754389999999</v>
      </c>
      <c r="I155" s="35">
        <v>20.203797470000001</v>
      </c>
      <c r="J155" s="35">
        <v>20.46282051</v>
      </c>
      <c r="K155" s="35">
        <v>25.743548390000001</v>
      </c>
      <c r="L155" s="35">
        <v>30.115094339999999</v>
      </c>
      <c r="M155" s="35">
        <v>18.345977009999999</v>
      </c>
      <c r="N155" s="35">
        <v>21.00131579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3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2"/>
  <sheetViews>
    <sheetView showGridLines="0" view="pageBreakPreview" zoomScale="75" zoomScaleNormal="100" zoomScaleSheetLayoutView="75" workbookViewId="0">
      <pane xSplit="1" ySplit="13" topLeftCell="B15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170" sqref="N170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0"/>
      <c r="C8" s="81"/>
      <c r="D8" s="81"/>
      <c r="E8" s="81"/>
      <c r="F8" s="81"/>
      <c r="G8" s="81"/>
      <c r="H8" s="81"/>
      <c r="I8" s="81"/>
      <c r="J8" s="81"/>
      <c r="K8" s="81"/>
      <c r="L8" s="82"/>
      <c r="M8" s="82"/>
      <c r="N8" s="18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.75" x14ac:dyDescent="0.2">
      <c r="A13" s="6"/>
      <c r="B13" s="3">
        <v>1</v>
      </c>
      <c r="C13" s="3">
        <v>2</v>
      </c>
      <c r="D13" s="3">
        <v>3</v>
      </c>
      <c r="E13" s="70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8" t="s">
        <v>3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40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8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1" t="s">
        <v>14</v>
      </c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3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4" t="s">
        <v>15</v>
      </c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6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7" t="s">
        <v>16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9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4" t="s">
        <v>17</v>
      </c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6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7" t="s">
        <v>18</v>
      </c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4" t="s">
        <v>19</v>
      </c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7" t="s">
        <v>20</v>
      </c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5">
        <v>1296509.7310149698</v>
      </c>
      <c r="C95" s="65">
        <v>1084518.7411895811</v>
      </c>
      <c r="D95" s="65">
        <v>1128429.5296583776</v>
      </c>
      <c r="E95" s="65">
        <v>1325840.3799999999</v>
      </c>
      <c r="F95" s="65">
        <v>954799.37</v>
      </c>
      <c r="G95" s="65">
        <v>1106274.33</v>
      </c>
      <c r="H95" s="65">
        <v>1763647.8599999999</v>
      </c>
      <c r="I95" s="65">
        <v>1841838.54</v>
      </c>
      <c r="J95" s="65">
        <v>1575105.0790000001</v>
      </c>
      <c r="K95" s="65">
        <v>1760794.9200000002</v>
      </c>
      <c r="L95" s="65">
        <v>1879722.2350000001</v>
      </c>
      <c r="M95" s="65">
        <v>1250315.9315999998</v>
      </c>
      <c r="N95" s="65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4" t="s">
        <v>21</v>
      </c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6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7" t="s">
        <v>143</v>
      </c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9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4" t="s">
        <v>173</v>
      </c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6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2" t="s">
        <v>174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4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4" t="s">
        <v>187</v>
      </c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6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4" t="s">
        <v>232</v>
      </c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6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4" t="s">
        <v>244</v>
      </c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6"/>
    </row>
    <row r="169" spans="1:14" x14ac:dyDescent="0.2">
      <c r="A169" s="2" t="s">
        <v>40</v>
      </c>
      <c r="B169" s="35">
        <v>225653.13</v>
      </c>
      <c r="C169" s="35">
        <v>358070.42</v>
      </c>
      <c r="D169" s="35">
        <v>374736.99</v>
      </c>
      <c r="E169" s="35">
        <v>360269.03</v>
      </c>
      <c r="F169" s="35">
        <v>278125.67</v>
      </c>
      <c r="G169" s="35">
        <v>284480.76</v>
      </c>
      <c r="H169" s="35">
        <v>327968.96000000002</v>
      </c>
      <c r="I169" s="35">
        <v>213727.68</v>
      </c>
      <c r="J169" s="35">
        <v>290953.86</v>
      </c>
      <c r="K169" s="35">
        <v>272350.33</v>
      </c>
      <c r="L169" s="35">
        <v>400568.01</v>
      </c>
      <c r="M169" s="35">
        <v>384037.08</v>
      </c>
      <c r="N169" s="35">
        <v>423766.43</v>
      </c>
    </row>
    <row r="170" spans="1:14" x14ac:dyDescent="0.2">
      <c r="A170" s="2" t="s">
        <v>41</v>
      </c>
      <c r="B170" s="35">
        <v>137830.69</v>
      </c>
      <c r="C170" s="35">
        <v>146403.97</v>
      </c>
      <c r="D170" s="35">
        <v>198970.73</v>
      </c>
      <c r="E170" s="35">
        <v>192401.55</v>
      </c>
      <c r="F170" s="35">
        <v>238046.84</v>
      </c>
      <c r="G170" s="35">
        <v>150543.92000000001</v>
      </c>
      <c r="H170" s="35">
        <v>251301.7</v>
      </c>
      <c r="I170" s="35">
        <v>329945.99</v>
      </c>
      <c r="J170" s="35">
        <v>211094.36</v>
      </c>
      <c r="K170" s="35">
        <v>161363.59</v>
      </c>
      <c r="L170" s="35">
        <v>256504.16</v>
      </c>
      <c r="M170" s="35">
        <v>158364.79</v>
      </c>
      <c r="N170" s="35">
        <v>252305.05</v>
      </c>
    </row>
    <row r="171" spans="1:14" x14ac:dyDescent="0.2">
      <c r="A171" s="2" t="s">
        <v>179</v>
      </c>
      <c r="B171" s="35">
        <v>217322.81</v>
      </c>
      <c r="C171" s="35">
        <v>160603.76999999999</v>
      </c>
      <c r="D171" s="35">
        <v>222436.9</v>
      </c>
      <c r="E171" s="35">
        <v>238122.54</v>
      </c>
      <c r="F171" s="35">
        <v>282161.77</v>
      </c>
      <c r="G171" s="35">
        <v>247724.62</v>
      </c>
      <c r="H171" s="35">
        <v>189796.94</v>
      </c>
      <c r="I171" s="35">
        <v>222046.33</v>
      </c>
      <c r="J171" s="35">
        <v>279753.87</v>
      </c>
      <c r="K171" s="35">
        <v>167472.41</v>
      </c>
      <c r="L171" s="35">
        <v>266136.21999999997</v>
      </c>
      <c r="M171" s="35">
        <v>294479.71999999997</v>
      </c>
      <c r="N171" s="35">
        <v>323418.78000000003</v>
      </c>
    </row>
    <row r="172" spans="1:14" x14ac:dyDescent="0.2">
      <c r="A172" s="12" t="s">
        <v>2</v>
      </c>
      <c r="B172" s="11">
        <v>580806.63</v>
      </c>
      <c r="C172" s="11">
        <v>665078.16</v>
      </c>
      <c r="D172" s="11">
        <v>796144.62</v>
      </c>
      <c r="E172" s="11">
        <v>790793.12</v>
      </c>
      <c r="F172" s="11">
        <v>798334.28</v>
      </c>
      <c r="G172" s="11">
        <v>682749.3</v>
      </c>
      <c r="H172" s="11">
        <v>769067.6</v>
      </c>
      <c r="I172" s="11">
        <v>765720</v>
      </c>
      <c r="J172" s="11">
        <v>781802.09</v>
      </c>
      <c r="K172" s="11">
        <v>601186.32999999996</v>
      </c>
      <c r="L172" s="11">
        <v>923208.39</v>
      </c>
      <c r="M172" s="11">
        <v>836881.59</v>
      </c>
      <c r="N172" s="11">
        <v>999490.26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0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3"/>
  <sheetViews>
    <sheetView showGridLines="0" view="pageBreakPreview" zoomScale="75" zoomScaleNormal="100" zoomScaleSheetLayoutView="75" workbookViewId="0">
      <pane xSplit="1" ySplit="14" topLeftCell="B14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173" sqref="O173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0" t="s">
        <v>145</v>
      </c>
      <c r="C8" s="81"/>
      <c r="D8" s="81"/>
      <c r="E8" s="81"/>
      <c r="F8" s="81"/>
      <c r="G8" s="81"/>
      <c r="H8" s="81"/>
      <c r="I8" s="81"/>
      <c r="J8" s="81"/>
      <c r="K8" s="81"/>
      <c r="L8" s="82"/>
      <c r="M8" s="184"/>
      <c r="N8" s="18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8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1" t="s">
        <v>14</v>
      </c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3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4" t="s">
        <v>15</v>
      </c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6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7" t="s">
        <v>16</v>
      </c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9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4" t="s">
        <v>17</v>
      </c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6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7" t="s">
        <v>18</v>
      </c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4" t="s">
        <v>19</v>
      </c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7" t="s">
        <v>20</v>
      </c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5">
        <v>8</v>
      </c>
      <c r="C96" s="65">
        <v>16</v>
      </c>
      <c r="D96" s="65">
        <v>13</v>
      </c>
      <c r="E96" s="65">
        <v>11</v>
      </c>
      <c r="F96" s="65">
        <v>15</v>
      </c>
      <c r="G96" s="65">
        <v>11</v>
      </c>
      <c r="H96" s="65">
        <v>15</v>
      </c>
      <c r="I96" s="65">
        <v>16</v>
      </c>
      <c r="J96" s="65">
        <v>19</v>
      </c>
      <c r="K96" s="65">
        <v>4</v>
      </c>
      <c r="L96" s="65">
        <v>10</v>
      </c>
      <c r="M96" s="65">
        <v>14</v>
      </c>
      <c r="N96" s="65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4" t="s">
        <v>21</v>
      </c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6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7" t="s">
        <v>143</v>
      </c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9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4" t="s">
        <v>173</v>
      </c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6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7" t="s">
        <v>174</v>
      </c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6">
        <v>24</v>
      </c>
      <c r="C140" s="136">
        <v>3</v>
      </c>
      <c r="D140" s="136">
        <v>10</v>
      </c>
      <c r="E140" s="136">
        <v>12</v>
      </c>
      <c r="F140" s="136">
        <v>6</v>
      </c>
      <c r="G140" s="136">
        <v>18</v>
      </c>
      <c r="H140" s="136">
        <v>6</v>
      </c>
      <c r="I140" s="136">
        <v>13</v>
      </c>
      <c r="J140" s="136">
        <v>5</v>
      </c>
      <c r="K140" s="136">
        <v>5</v>
      </c>
      <c r="L140" s="136">
        <v>8</v>
      </c>
      <c r="M140" s="136">
        <v>10</v>
      </c>
      <c r="N140" s="136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4" t="s">
        <v>187</v>
      </c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6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4" t="s">
        <v>232</v>
      </c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6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4" t="s">
        <v>244</v>
      </c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6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>
        <v>3</v>
      </c>
      <c r="J170" s="35">
        <v>1</v>
      </c>
      <c r="K170" s="35">
        <v>0</v>
      </c>
      <c r="L170" s="35">
        <v>1</v>
      </c>
      <c r="M170" s="35">
        <v>1</v>
      </c>
      <c r="N170" s="35">
        <v>2</v>
      </c>
    </row>
    <row r="171" spans="1:14" x14ac:dyDescent="0.2">
      <c r="A171" s="2" t="s">
        <v>41</v>
      </c>
      <c r="B171" s="35">
        <v>1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>
        <v>3</v>
      </c>
      <c r="J171" s="35">
        <v>6</v>
      </c>
      <c r="K171" s="35">
        <v>1</v>
      </c>
      <c r="L171" s="35">
        <v>4</v>
      </c>
      <c r="M171" s="35">
        <v>0</v>
      </c>
      <c r="N171" s="35">
        <v>5</v>
      </c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>
        <v>2</v>
      </c>
      <c r="J172" s="35">
        <v>0</v>
      </c>
      <c r="K172" s="35">
        <v>1</v>
      </c>
      <c r="L172" s="35">
        <v>2</v>
      </c>
      <c r="M172" s="35">
        <v>3</v>
      </c>
      <c r="N172" s="35">
        <v>1</v>
      </c>
    </row>
    <row r="173" spans="1:14" x14ac:dyDescent="0.2">
      <c r="A173" s="12" t="s">
        <v>2</v>
      </c>
      <c r="B173" s="11">
        <v>5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>
        <v>8</v>
      </c>
      <c r="J173" s="11">
        <v>7</v>
      </c>
      <c r="K173" s="11">
        <v>2</v>
      </c>
      <c r="L173" s="11">
        <v>7</v>
      </c>
      <c r="M173" s="11">
        <v>4</v>
      </c>
      <c r="N173" s="11">
        <v>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9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198" sqref="I198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79.221199999999996</v>
      </c>
      <c r="C4" s="48">
        <v>80</v>
      </c>
      <c r="D4" s="61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1">
        <v>83.56</v>
      </c>
      <c r="J4" s="61">
        <v>82.875399999999999</v>
      </c>
      <c r="K4" s="61">
        <v>82.790899999999993</v>
      </c>
      <c r="L4" s="61">
        <v>84.786999999999992</v>
      </c>
      <c r="M4" s="61">
        <v>85.840074999999999</v>
      </c>
      <c r="N4" s="61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1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1">
        <v>79.622100000000003</v>
      </c>
      <c r="J5" s="61">
        <v>82.175200000000004</v>
      </c>
      <c r="K5" s="61">
        <v>81.825599999999994</v>
      </c>
      <c r="L5" s="61">
        <v>82.842174999999997</v>
      </c>
      <c r="M5" s="61">
        <v>82.575199999999995</v>
      </c>
      <c r="N5" s="61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1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1">
        <v>78.023700000000005</v>
      </c>
      <c r="J6" s="61">
        <v>83</v>
      </c>
      <c r="K6" s="61">
        <v>82.837800000000001</v>
      </c>
      <c r="L6" s="61">
        <v>83.476699999999994</v>
      </c>
      <c r="M6" s="61">
        <v>85.563724999999991</v>
      </c>
      <c r="N6" s="61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1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1">
        <v>81.336200000000005</v>
      </c>
      <c r="J7" s="61">
        <v>85.436999999999998</v>
      </c>
      <c r="K7" s="61">
        <v>83.528800000000004</v>
      </c>
      <c r="L7" s="61">
        <v>85.500974999999997</v>
      </c>
      <c r="M7" s="61">
        <v>86.902924999999982</v>
      </c>
      <c r="N7" s="61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1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1">
        <v>78.920299999999997</v>
      </c>
      <c r="J8" s="61">
        <v>81.669600000000003</v>
      </c>
      <c r="K8" s="61">
        <v>82.978499999999997</v>
      </c>
      <c r="L8" s="61">
        <v>83.901499999999999</v>
      </c>
      <c r="M8" s="61">
        <v>85.2654</v>
      </c>
      <c r="N8" s="61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1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1">
        <v>80.468400000000003</v>
      </c>
      <c r="J9" s="61">
        <v>84.228099999999998</v>
      </c>
      <c r="K9" s="61">
        <v>83.937600000000003</v>
      </c>
      <c r="L9" s="61">
        <v>87.877300000000005</v>
      </c>
      <c r="M9" s="61">
        <v>87.119450000000001</v>
      </c>
      <c r="N9" s="61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1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1">
        <v>79.789400000000001</v>
      </c>
      <c r="J10" s="61">
        <v>82.986400000000003</v>
      </c>
      <c r="K10" s="61">
        <v>81.687799999999996</v>
      </c>
      <c r="L10" s="61">
        <v>84.888275000000007</v>
      </c>
      <c r="M10" s="61">
        <v>84.824250000000006</v>
      </c>
      <c r="N10" s="61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1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1">
        <v>80.284400000000005</v>
      </c>
      <c r="J11" s="61">
        <v>83.736900000000006</v>
      </c>
      <c r="K11" s="61">
        <v>82.443200000000004</v>
      </c>
      <c r="L11" s="61">
        <v>84.037850000000006</v>
      </c>
      <c r="M11" s="61">
        <v>85.014350000000007</v>
      </c>
      <c r="N11" s="61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1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1">
        <v>79.497</v>
      </c>
      <c r="J12" s="61">
        <v>83.650599999999997</v>
      </c>
      <c r="K12" s="61">
        <v>83.063000000000002</v>
      </c>
      <c r="L12" s="61">
        <v>84.302149999999997</v>
      </c>
      <c r="M12" s="61">
        <v>84.652150000000006</v>
      </c>
      <c r="N12" s="61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125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1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1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1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1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1">
        <v>74</v>
      </c>
      <c r="N22" s="57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1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1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1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1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1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1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1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1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1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1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1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1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1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1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1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1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1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1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1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1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1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7" t="s">
        <v>16</v>
      </c>
      <c r="C51" s="148"/>
      <c r="D51" s="148"/>
      <c r="E51" s="149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1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1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1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1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1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1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1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1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1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4" t="s">
        <v>17</v>
      </c>
      <c r="C63" s="145"/>
      <c r="D63" s="145"/>
      <c r="E63" s="146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1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1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1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1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1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1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1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1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1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1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1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1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1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1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1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1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1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1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1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1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1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1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1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1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7" t="s">
        <v>20</v>
      </c>
      <c r="C99" s="148"/>
      <c r="D99" s="148"/>
      <c r="E99" s="149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1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1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1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1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1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1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1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1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1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4" t="s">
        <v>21</v>
      </c>
      <c r="C111" s="145"/>
      <c r="D111" s="145"/>
      <c r="E111" s="146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1">
        <v>83</v>
      </c>
      <c r="D113" s="61">
        <v>85</v>
      </c>
      <c r="E113" s="61">
        <v>82.646500000000003</v>
      </c>
    </row>
    <row r="114" spans="1:5" x14ac:dyDescent="0.2">
      <c r="A114" s="2" t="s">
        <v>5</v>
      </c>
      <c r="B114" s="48">
        <v>79</v>
      </c>
      <c r="C114" s="61">
        <v>79</v>
      </c>
      <c r="D114" s="61">
        <v>79</v>
      </c>
      <c r="E114" s="61">
        <v>81.715699999999998</v>
      </c>
    </row>
    <row r="115" spans="1:5" x14ac:dyDescent="0.2">
      <c r="A115" s="2" t="s">
        <v>7</v>
      </c>
      <c r="B115" s="48">
        <v>79</v>
      </c>
      <c r="C115" s="61">
        <v>78</v>
      </c>
      <c r="D115" s="61">
        <v>75</v>
      </c>
      <c r="E115" s="61">
        <v>80.008099999999999</v>
      </c>
    </row>
    <row r="116" spans="1:5" x14ac:dyDescent="0.2">
      <c r="A116" s="2" t="s">
        <v>8</v>
      </c>
      <c r="B116" s="48">
        <v>81</v>
      </c>
      <c r="C116" s="61">
        <v>82</v>
      </c>
      <c r="D116" s="61">
        <v>83</v>
      </c>
      <c r="E116" s="61">
        <v>78.752499999999998</v>
      </c>
    </row>
    <row r="117" spans="1:5" x14ac:dyDescent="0.2">
      <c r="A117" s="2" t="s">
        <v>66</v>
      </c>
      <c r="B117" s="48">
        <v>84</v>
      </c>
      <c r="C117" s="61">
        <v>83</v>
      </c>
      <c r="D117" s="61">
        <v>85</v>
      </c>
      <c r="E117" s="61">
        <v>82.646500000000003</v>
      </c>
    </row>
    <row r="118" spans="1:5" x14ac:dyDescent="0.2">
      <c r="A118" s="2" t="s">
        <v>9</v>
      </c>
      <c r="B118" s="48">
        <v>79</v>
      </c>
      <c r="C118" s="61">
        <v>82</v>
      </c>
      <c r="D118" s="61">
        <v>81</v>
      </c>
      <c r="E118" s="61">
        <v>80.691599999999994</v>
      </c>
    </row>
    <row r="119" spans="1:5" x14ac:dyDescent="0.2">
      <c r="A119" s="2" t="s">
        <v>10</v>
      </c>
      <c r="B119" s="48">
        <v>79</v>
      </c>
      <c r="C119" s="61">
        <v>78</v>
      </c>
      <c r="D119" s="61">
        <v>81</v>
      </c>
      <c r="E119" s="61">
        <v>81.366900000000001</v>
      </c>
    </row>
    <row r="120" spans="1:5" x14ac:dyDescent="0.2">
      <c r="A120" s="2" t="s">
        <v>11</v>
      </c>
      <c r="B120" s="48">
        <v>80</v>
      </c>
      <c r="C120" s="61">
        <v>78</v>
      </c>
      <c r="D120" s="61">
        <v>80</v>
      </c>
      <c r="E120" s="61">
        <v>82.822900000000004</v>
      </c>
    </row>
    <row r="121" spans="1:5" x14ac:dyDescent="0.2">
      <c r="A121" s="2" t="s">
        <v>12</v>
      </c>
      <c r="B121" s="48">
        <v>78</v>
      </c>
      <c r="C121" s="61">
        <v>79</v>
      </c>
      <c r="D121" s="61">
        <v>79</v>
      </c>
      <c r="E121" s="61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83.228899999999996</v>
      </c>
      <c r="C125" s="61">
        <v>84.281000000000006</v>
      </c>
      <c r="D125" s="61">
        <v>83</v>
      </c>
      <c r="E125" s="61">
        <v>81</v>
      </c>
    </row>
    <row r="126" spans="1:5" s="34" customFormat="1" x14ac:dyDescent="0.2">
      <c r="A126" s="2" t="s">
        <v>5</v>
      </c>
      <c r="B126" s="61">
        <v>78.485900000000001</v>
      </c>
      <c r="C126" s="61">
        <v>81.688000000000002</v>
      </c>
      <c r="D126" s="61">
        <v>83</v>
      </c>
      <c r="E126" s="61">
        <v>85</v>
      </c>
    </row>
    <row r="127" spans="1:5" s="34" customFormat="1" x14ac:dyDescent="0.2">
      <c r="A127" s="2" t="s">
        <v>7</v>
      </c>
      <c r="B127" s="61">
        <v>80.949100000000001</v>
      </c>
      <c r="C127" s="61">
        <v>82.015600000000006</v>
      </c>
      <c r="D127" s="61">
        <v>84</v>
      </c>
      <c r="E127" s="61">
        <v>84</v>
      </c>
    </row>
    <row r="128" spans="1:5" s="34" customFormat="1" x14ac:dyDescent="0.2">
      <c r="A128" s="2" t="s">
        <v>8</v>
      </c>
      <c r="B128" s="61">
        <v>84.923299999999998</v>
      </c>
      <c r="C128" s="61">
        <v>85.506100000000004</v>
      </c>
      <c r="D128" s="61">
        <v>84</v>
      </c>
      <c r="E128" s="61">
        <v>87</v>
      </c>
    </row>
    <row r="129" spans="1:5" s="34" customFormat="1" x14ac:dyDescent="0.2">
      <c r="A129" s="2" t="s">
        <v>66</v>
      </c>
      <c r="B129" s="61">
        <v>83.228899999999996</v>
      </c>
      <c r="C129" s="61">
        <v>84.281000000000006</v>
      </c>
      <c r="D129" s="61">
        <v>83</v>
      </c>
      <c r="E129" s="61">
        <v>81</v>
      </c>
    </row>
    <row r="130" spans="1:5" s="34" customFormat="1" x14ac:dyDescent="0.2">
      <c r="A130" s="2" t="s">
        <v>9</v>
      </c>
      <c r="B130" s="61">
        <v>83.062600000000003</v>
      </c>
      <c r="C130" s="61">
        <v>87.045000000000002</v>
      </c>
      <c r="D130" s="61">
        <v>86</v>
      </c>
      <c r="E130" s="61">
        <v>81</v>
      </c>
    </row>
    <row r="131" spans="1:5" s="34" customFormat="1" x14ac:dyDescent="0.2">
      <c r="A131" s="2" t="s">
        <v>10</v>
      </c>
      <c r="B131" s="61">
        <v>82.634100000000004</v>
      </c>
      <c r="C131" s="61">
        <v>82.563299999999998</v>
      </c>
      <c r="D131" s="61">
        <v>83</v>
      </c>
      <c r="E131" s="61">
        <v>84</v>
      </c>
    </row>
    <row r="132" spans="1:5" s="34" customFormat="1" x14ac:dyDescent="0.2">
      <c r="A132" s="2" t="s">
        <v>11</v>
      </c>
      <c r="B132" s="61">
        <v>82.485600000000005</v>
      </c>
      <c r="C132" s="61">
        <v>82.612399999999994</v>
      </c>
      <c r="D132" s="61">
        <v>86</v>
      </c>
      <c r="E132" s="61">
        <v>83</v>
      </c>
    </row>
    <row r="133" spans="1:5" s="34" customFormat="1" x14ac:dyDescent="0.2">
      <c r="A133" s="2" t="s">
        <v>12</v>
      </c>
      <c r="B133" s="61">
        <v>80.870900000000006</v>
      </c>
      <c r="C133" s="61">
        <v>84.683800000000005</v>
      </c>
      <c r="D133" s="61">
        <v>85</v>
      </c>
      <c r="E133" s="61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83.831900000000005</v>
      </c>
      <c r="C137" s="61">
        <v>81.731899999999996</v>
      </c>
      <c r="D137" s="61">
        <v>83.175399999999996</v>
      </c>
      <c r="E137" s="61">
        <v>82.275800000000004</v>
      </c>
    </row>
    <row r="138" spans="1:5" x14ac:dyDescent="0.2">
      <c r="A138" s="2" t="s">
        <v>5</v>
      </c>
      <c r="B138" s="61">
        <v>82.421800000000005</v>
      </c>
      <c r="C138" s="61">
        <v>80.616600000000005</v>
      </c>
      <c r="D138" s="61">
        <v>81.137</v>
      </c>
      <c r="E138" s="61">
        <v>83.167699999999996</v>
      </c>
    </row>
    <row r="139" spans="1:5" x14ac:dyDescent="0.2">
      <c r="A139" s="2" t="s">
        <v>7</v>
      </c>
      <c r="B139" s="61">
        <v>82.544600000000003</v>
      </c>
      <c r="C139" s="61">
        <v>82.8977</v>
      </c>
      <c r="D139" s="61">
        <v>81.701300000000003</v>
      </c>
      <c r="E139" s="61">
        <v>83.978399999999993</v>
      </c>
    </row>
    <row r="140" spans="1:5" x14ac:dyDescent="0.2">
      <c r="A140" s="2" t="s">
        <v>8</v>
      </c>
      <c r="B140" s="61">
        <v>84.766800000000003</v>
      </c>
      <c r="C140" s="61">
        <v>82.839600000000004</v>
      </c>
      <c r="D140" s="61">
        <v>83.395399999999995</v>
      </c>
      <c r="E140" s="61">
        <v>83.136399999999995</v>
      </c>
    </row>
    <row r="141" spans="1:5" x14ac:dyDescent="0.2">
      <c r="A141" s="2" t="s">
        <v>66</v>
      </c>
      <c r="B141" s="61">
        <v>83.831900000000005</v>
      </c>
      <c r="C141" s="61">
        <v>81.731899999999996</v>
      </c>
      <c r="D141" s="61">
        <v>83.175399999999996</v>
      </c>
      <c r="E141" s="61">
        <v>82.275800000000004</v>
      </c>
    </row>
    <row r="142" spans="1:5" x14ac:dyDescent="0.2">
      <c r="A142" s="2" t="s">
        <v>9</v>
      </c>
      <c r="B142" s="61">
        <v>84.089100000000002</v>
      </c>
      <c r="C142" s="61">
        <v>83.882599999999996</v>
      </c>
      <c r="D142" s="61">
        <v>81.6935</v>
      </c>
      <c r="E142" s="61">
        <v>86.101600000000005</v>
      </c>
    </row>
    <row r="143" spans="1:5" x14ac:dyDescent="0.2">
      <c r="A143" s="2" t="s">
        <v>10</v>
      </c>
      <c r="B143" s="61">
        <v>82.293499999999995</v>
      </c>
      <c r="C143" s="61">
        <v>80.777199999999993</v>
      </c>
      <c r="D143" s="61">
        <v>81.682699999999997</v>
      </c>
      <c r="E143" s="61">
        <v>81.947000000000003</v>
      </c>
    </row>
    <row r="144" spans="1:5" x14ac:dyDescent="0.2">
      <c r="A144" s="2" t="s">
        <v>11</v>
      </c>
      <c r="B144" s="61">
        <v>82.770499999999998</v>
      </c>
      <c r="C144" s="61">
        <v>83.293800000000005</v>
      </c>
      <c r="D144" s="61">
        <v>81.322500000000005</v>
      </c>
      <c r="E144" s="61">
        <v>82.369799999999998</v>
      </c>
    </row>
    <row r="145" spans="1:5" x14ac:dyDescent="0.2">
      <c r="A145" s="2" t="s">
        <v>12</v>
      </c>
      <c r="B145" s="61">
        <v>83.918899999999994</v>
      </c>
      <c r="C145" s="61">
        <v>82.221699999999998</v>
      </c>
      <c r="D145" s="61">
        <v>81.73</v>
      </c>
      <c r="E145" s="61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85.574299999999994</v>
      </c>
      <c r="C149" s="61">
        <v>82.903099999999995</v>
      </c>
      <c r="D149" s="61">
        <v>84.292400000000001</v>
      </c>
      <c r="E149" s="61">
        <v>86.378200000000007</v>
      </c>
    </row>
    <row r="150" spans="1:5" x14ac:dyDescent="0.2">
      <c r="A150" s="2" t="s">
        <v>5</v>
      </c>
      <c r="B150" s="61">
        <v>80.875200000000007</v>
      </c>
      <c r="C150" s="61">
        <v>82.418599999999998</v>
      </c>
      <c r="D150" s="61">
        <v>83.273499999999999</v>
      </c>
      <c r="E150" s="61">
        <v>84.801400000000001</v>
      </c>
    </row>
    <row r="151" spans="1:5" x14ac:dyDescent="0.2">
      <c r="A151" s="2" t="s">
        <v>7</v>
      </c>
      <c r="B151" s="61">
        <v>82.835599999999999</v>
      </c>
      <c r="C151" s="61">
        <v>84.689499999999995</v>
      </c>
      <c r="D151" s="61">
        <v>82.896199999999993</v>
      </c>
      <c r="E151" s="61">
        <v>83.485500000000002</v>
      </c>
    </row>
    <row r="152" spans="1:5" x14ac:dyDescent="0.2">
      <c r="A152" s="2" t="s">
        <v>8</v>
      </c>
      <c r="B152" s="61">
        <v>83.792900000000003</v>
      </c>
      <c r="C152" s="61">
        <v>86.127899999999997</v>
      </c>
      <c r="D152" s="61">
        <v>85.995900000000006</v>
      </c>
      <c r="E152" s="61">
        <v>86.087199999999996</v>
      </c>
    </row>
    <row r="153" spans="1:5" x14ac:dyDescent="0.2">
      <c r="A153" s="2" t="s">
        <v>66</v>
      </c>
      <c r="B153" s="61">
        <v>83.399299999999997</v>
      </c>
      <c r="C153" s="61">
        <v>83.554400000000001</v>
      </c>
      <c r="D153" s="61">
        <v>83.953599999999994</v>
      </c>
      <c r="E153" s="61">
        <v>84.698700000000002</v>
      </c>
    </row>
    <row r="154" spans="1:5" x14ac:dyDescent="0.2">
      <c r="A154" s="2" t="s">
        <v>9</v>
      </c>
      <c r="B154" s="61">
        <v>87.846900000000005</v>
      </c>
      <c r="C154" s="61">
        <v>87.770600000000002</v>
      </c>
      <c r="D154" s="61">
        <v>87.388800000000003</v>
      </c>
      <c r="E154" s="61">
        <v>88.502899999999997</v>
      </c>
    </row>
    <row r="155" spans="1:5" x14ac:dyDescent="0.2">
      <c r="A155" s="2" t="s">
        <v>10</v>
      </c>
      <c r="B155" s="61">
        <v>84.159099999999995</v>
      </c>
      <c r="C155" s="61">
        <v>84.927400000000006</v>
      </c>
      <c r="D155" s="61">
        <v>85.258799999999994</v>
      </c>
      <c r="E155" s="61">
        <v>85.207800000000006</v>
      </c>
    </row>
    <row r="156" spans="1:5" x14ac:dyDescent="0.2">
      <c r="A156" s="2" t="s">
        <v>11</v>
      </c>
      <c r="B156" s="61">
        <v>82.623800000000003</v>
      </c>
      <c r="C156" s="61">
        <v>85.139700000000005</v>
      </c>
      <c r="D156" s="61">
        <v>84.124799999999993</v>
      </c>
      <c r="E156" s="61">
        <v>84.263099999999994</v>
      </c>
    </row>
    <row r="157" spans="1:5" x14ac:dyDescent="0.2">
      <c r="A157" s="2" t="s">
        <v>12</v>
      </c>
      <c r="B157" s="61">
        <v>85.014099999999999</v>
      </c>
      <c r="C157" s="61">
        <v>84.453699999999998</v>
      </c>
      <c r="D157" s="61">
        <v>83.256600000000006</v>
      </c>
      <c r="E157" s="61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84.857699999999994</v>
      </c>
      <c r="C161" s="61">
        <v>84.426900000000003</v>
      </c>
      <c r="D161" s="61">
        <v>87.247299999999996</v>
      </c>
      <c r="E161" s="61">
        <v>86.828400000000002</v>
      </c>
    </row>
    <row r="162" spans="1:5" x14ac:dyDescent="0.2">
      <c r="A162" s="2" t="s">
        <v>5</v>
      </c>
      <c r="B162" s="61">
        <v>83.245099999999994</v>
      </c>
      <c r="C162" s="61">
        <v>81.998400000000004</v>
      </c>
      <c r="D162" s="61">
        <v>80.370400000000004</v>
      </c>
      <c r="E162" s="61">
        <v>84.686899999999994</v>
      </c>
    </row>
    <row r="163" spans="1:5" x14ac:dyDescent="0.2">
      <c r="A163" s="2" t="s">
        <v>7</v>
      </c>
      <c r="B163" s="61">
        <v>86.215299999999999</v>
      </c>
      <c r="C163" s="61">
        <v>84.2791</v>
      </c>
      <c r="D163" s="61">
        <v>86.198700000000002</v>
      </c>
      <c r="E163" s="61">
        <v>85.561800000000005</v>
      </c>
    </row>
    <row r="164" spans="1:5" x14ac:dyDescent="0.2">
      <c r="A164" s="2" t="s">
        <v>8</v>
      </c>
      <c r="B164" s="61">
        <v>86.533199999999994</v>
      </c>
      <c r="C164" s="61">
        <v>87.361599999999996</v>
      </c>
      <c r="D164" s="61">
        <v>86.567099999999996</v>
      </c>
      <c r="E164" s="61">
        <v>87.149799999999999</v>
      </c>
    </row>
    <row r="165" spans="1:5" x14ac:dyDescent="0.2">
      <c r="A165" s="2" t="s">
        <v>66</v>
      </c>
      <c r="B165" s="61">
        <v>85.874300000000005</v>
      </c>
      <c r="C165" s="61">
        <v>83.445300000000003</v>
      </c>
      <c r="D165" s="61">
        <v>85.271900000000002</v>
      </c>
      <c r="E165" s="61">
        <v>86.470100000000002</v>
      </c>
    </row>
    <row r="166" spans="1:5" x14ac:dyDescent="0.2">
      <c r="A166" s="2" t="s">
        <v>9</v>
      </c>
      <c r="B166" s="61">
        <v>87.655000000000001</v>
      </c>
      <c r="C166" s="61">
        <v>87.0809</v>
      </c>
      <c r="D166" s="61">
        <v>86.871499999999997</v>
      </c>
      <c r="E166" s="61">
        <v>86.870400000000004</v>
      </c>
    </row>
    <row r="167" spans="1:5" x14ac:dyDescent="0.2">
      <c r="A167" s="2" t="s">
        <v>10</v>
      </c>
      <c r="B167" s="61">
        <v>85.620699999999999</v>
      </c>
      <c r="C167" s="61">
        <v>83.751499999999993</v>
      </c>
      <c r="D167" s="61">
        <v>85.7774</v>
      </c>
      <c r="E167" s="61">
        <v>84.147400000000005</v>
      </c>
    </row>
    <row r="168" spans="1:5" x14ac:dyDescent="0.2">
      <c r="A168" s="2" t="s">
        <v>11</v>
      </c>
      <c r="B168" s="61">
        <v>85.276300000000006</v>
      </c>
      <c r="C168" s="61">
        <v>86.804199999999994</v>
      </c>
      <c r="D168" s="61">
        <v>83.322100000000006</v>
      </c>
      <c r="E168" s="61">
        <v>84.654799999999994</v>
      </c>
    </row>
    <row r="169" spans="1:5" x14ac:dyDescent="0.2">
      <c r="A169" s="2" t="s">
        <v>12</v>
      </c>
      <c r="B169" s="61">
        <v>83.726799999999997</v>
      </c>
      <c r="C169" s="61">
        <v>85.782499999999999</v>
      </c>
      <c r="D169" s="61">
        <v>85.156800000000004</v>
      </c>
      <c r="E169" s="61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83.666700000000006</v>
      </c>
      <c r="C173" s="61">
        <v>85.403999999999996</v>
      </c>
      <c r="D173" s="61">
        <v>85.496499999999997</v>
      </c>
      <c r="E173" s="61">
        <v>85.620199999999997</v>
      </c>
    </row>
    <row r="174" spans="1:5" x14ac:dyDescent="0.2">
      <c r="A174" s="2" t="s">
        <v>5</v>
      </c>
      <c r="B174" s="61">
        <v>83.279600000000002</v>
      </c>
      <c r="C174" s="61">
        <v>83.002600000000001</v>
      </c>
      <c r="D174" s="61">
        <v>84.272000000000006</v>
      </c>
      <c r="E174" s="61">
        <v>85.063699999999997</v>
      </c>
    </row>
    <row r="175" spans="1:5" x14ac:dyDescent="0.2">
      <c r="A175" s="2" t="s">
        <v>7</v>
      </c>
      <c r="B175" s="61">
        <v>86.351799999999997</v>
      </c>
      <c r="C175" s="61">
        <v>86.366799999999998</v>
      </c>
      <c r="D175" s="61">
        <v>86.165700000000001</v>
      </c>
      <c r="E175" s="61">
        <v>86.105999999999995</v>
      </c>
    </row>
    <row r="176" spans="1:5" x14ac:dyDescent="0.2">
      <c r="A176" s="2" t="s">
        <v>8</v>
      </c>
      <c r="B176" s="61">
        <v>86.350099999999998</v>
      </c>
      <c r="C176" s="61">
        <v>85.774900000000002</v>
      </c>
      <c r="D176" s="61">
        <v>87.132099999999994</v>
      </c>
      <c r="E176" s="61">
        <v>87.817400000000006</v>
      </c>
    </row>
    <row r="177" spans="1:5" x14ac:dyDescent="0.2">
      <c r="A177" s="2" t="s">
        <v>66</v>
      </c>
      <c r="B177" s="61">
        <v>82.681200000000004</v>
      </c>
      <c r="C177" s="61">
        <v>85.816699999999997</v>
      </c>
      <c r="D177" s="61">
        <v>84.939800000000005</v>
      </c>
      <c r="E177" s="61">
        <v>85.221199999999996</v>
      </c>
    </row>
    <row r="178" spans="1:5" x14ac:dyDescent="0.2">
      <c r="A178" s="2" t="s">
        <v>9</v>
      </c>
      <c r="B178" s="61">
        <v>84.780500000000004</v>
      </c>
      <c r="C178" s="61">
        <v>88.203900000000004</v>
      </c>
      <c r="D178" s="61">
        <v>90.052400000000006</v>
      </c>
      <c r="E178" s="61">
        <v>84.494399999999999</v>
      </c>
    </row>
    <row r="179" spans="1:5" x14ac:dyDescent="0.2">
      <c r="A179" s="2" t="s">
        <v>10</v>
      </c>
      <c r="B179" s="61">
        <v>84.957700000000003</v>
      </c>
      <c r="C179" s="61">
        <v>83.252499999999998</v>
      </c>
      <c r="D179" s="61">
        <v>84.592799999999997</v>
      </c>
      <c r="E179" s="61">
        <v>84.925399999999996</v>
      </c>
    </row>
    <row r="180" spans="1:5" x14ac:dyDescent="0.2">
      <c r="A180" s="2" t="s">
        <v>11</v>
      </c>
      <c r="B180" s="61">
        <v>86.337800000000001</v>
      </c>
      <c r="C180" s="61">
        <v>85.578199999999995</v>
      </c>
      <c r="D180" s="61">
        <v>84.117599999999996</v>
      </c>
      <c r="E180" s="61">
        <v>84.922799999999995</v>
      </c>
    </row>
    <row r="181" spans="1:5" x14ac:dyDescent="0.2">
      <c r="A181" s="2" t="s">
        <v>12</v>
      </c>
      <c r="B181" s="61">
        <v>86.687799999999996</v>
      </c>
      <c r="C181" s="61">
        <v>84.449200000000005</v>
      </c>
      <c r="D181" s="61">
        <v>85.135099999999994</v>
      </c>
      <c r="E181" s="61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83.676500000000004</v>
      </c>
      <c r="C185" s="61">
        <v>84.333299999999994</v>
      </c>
      <c r="D185" s="61">
        <v>86.8</v>
      </c>
      <c r="E185" s="61">
        <v>83.240700000000004</v>
      </c>
    </row>
    <row r="186" spans="1:5" x14ac:dyDescent="0.2">
      <c r="A186" s="2" t="s">
        <v>5</v>
      </c>
      <c r="B186" s="61">
        <v>83.9</v>
      </c>
      <c r="C186" s="61">
        <v>82.078699999999998</v>
      </c>
      <c r="D186" s="61">
        <v>84.821899999999999</v>
      </c>
      <c r="E186" s="61">
        <v>83.256500000000003</v>
      </c>
    </row>
    <row r="187" spans="1:5" x14ac:dyDescent="0.2">
      <c r="A187" s="2" t="s">
        <v>7</v>
      </c>
      <c r="B187" s="61">
        <v>87.374499999999998</v>
      </c>
      <c r="C187" s="61">
        <v>86.127799999999993</v>
      </c>
      <c r="D187" s="61">
        <v>85.2697</v>
      </c>
      <c r="E187" s="61">
        <v>84.774799999999999</v>
      </c>
    </row>
    <row r="188" spans="1:5" x14ac:dyDescent="0.2">
      <c r="A188" s="2" t="s">
        <v>8</v>
      </c>
      <c r="B188" s="61">
        <v>86.842100000000002</v>
      </c>
      <c r="C188" s="61">
        <v>86.311099999999996</v>
      </c>
      <c r="D188" s="61">
        <v>86.204599999999999</v>
      </c>
      <c r="E188" s="61">
        <v>86.59</v>
      </c>
    </row>
    <row r="189" spans="1:5" x14ac:dyDescent="0.2">
      <c r="A189" s="2" t="s">
        <v>66</v>
      </c>
      <c r="B189" s="61">
        <v>87.8947</v>
      </c>
      <c r="C189" s="61">
        <v>85.982900000000001</v>
      </c>
      <c r="D189" s="61">
        <v>84.285700000000006</v>
      </c>
      <c r="E189" s="61">
        <v>86.626499999999993</v>
      </c>
    </row>
    <row r="190" spans="1:5" x14ac:dyDescent="0.2">
      <c r="A190" s="2" t="s">
        <v>9</v>
      </c>
      <c r="B190" s="61">
        <v>88.470600000000005</v>
      </c>
      <c r="C190" s="61">
        <v>87.549000000000007</v>
      </c>
      <c r="D190" s="61">
        <v>85.681799999999996</v>
      </c>
      <c r="E190" s="61">
        <v>83.863600000000005</v>
      </c>
    </row>
    <row r="191" spans="1:5" x14ac:dyDescent="0.2">
      <c r="A191" s="2" t="s">
        <v>10</v>
      </c>
      <c r="B191" s="61">
        <v>85.013199999999998</v>
      </c>
      <c r="C191" s="61">
        <v>84.504000000000005</v>
      </c>
      <c r="D191" s="61">
        <v>83.785300000000007</v>
      </c>
      <c r="E191" s="61">
        <v>83.315200000000004</v>
      </c>
    </row>
    <row r="192" spans="1:5" x14ac:dyDescent="0.2">
      <c r="A192" s="2" t="s">
        <v>11</v>
      </c>
      <c r="B192" s="61">
        <v>86.346199999999996</v>
      </c>
      <c r="C192" s="61">
        <v>85.036799999999999</v>
      </c>
      <c r="D192" s="61">
        <v>82.2059</v>
      </c>
      <c r="E192" s="61">
        <v>86.919600000000003</v>
      </c>
    </row>
    <row r="193" spans="1:5" x14ac:dyDescent="0.2">
      <c r="A193" s="2" t="s">
        <v>12</v>
      </c>
      <c r="B193" s="61">
        <v>85.019199999999998</v>
      </c>
      <c r="C193" s="61">
        <v>84.980800000000002</v>
      </c>
      <c r="D193" s="61">
        <v>84.588200000000001</v>
      </c>
      <c r="E193" s="61">
        <v>86.085099999999997</v>
      </c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>
        <v>84.679699999999997</v>
      </c>
      <c r="E194" s="49">
        <v>84.826599999999999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85" sqref="E185:E194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79.316199999999995</v>
      </c>
      <c r="C4" s="48">
        <v>79</v>
      </c>
      <c r="D4" s="61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1">
        <v>82.165499999999994</v>
      </c>
      <c r="J4" s="61">
        <v>81.550600000000003</v>
      </c>
      <c r="K4" s="61">
        <v>77.584800000000001</v>
      </c>
      <c r="L4" s="61">
        <v>79.241575000000012</v>
      </c>
      <c r="M4" s="61">
        <v>80.363924999999995</v>
      </c>
      <c r="N4" s="61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1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1">
        <v>78.540400000000005</v>
      </c>
      <c r="J5" s="61">
        <v>80.241600000000005</v>
      </c>
      <c r="K5" s="61">
        <v>75.761600000000001</v>
      </c>
      <c r="L5" s="61">
        <v>76.698925000000003</v>
      </c>
      <c r="M5" s="61">
        <v>77.14085</v>
      </c>
      <c r="N5" s="61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1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1">
        <v>77.937200000000004</v>
      </c>
      <c r="J6" s="61">
        <v>80.656000000000006</v>
      </c>
      <c r="K6" s="61">
        <v>79.080100000000002</v>
      </c>
      <c r="L6" s="61">
        <v>80.537174999999991</v>
      </c>
      <c r="M6" s="61">
        <v>82.679949999999991</v>
      </c>
      <c r="N6" s="61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1">
        <v>78</v>
      </c>
      <c r="E7" s="48">
        <v>76</v>
      </c>
      <c r="F7" s="48">
        <v>78.8857</v>
      </c>
      <c r="G7" s="48">
        <v>78.8857</v>
      </c>
      <c r="H7" s="48">
        <v>78</v>
      </c>
      <c r="I7" s="61">
        <v>81.133099999999999</v>
      </c>
      <c r="J7" s="61">
        <v>83.034199999999998</v>
      </c>
      <c r="K7" s="61">
        <v>78.898600000000002</v>
      </c>
      <c r="L7" s="61">
        <v>81.057900000000004</v>
      </c>
      <c r="M7" s="61">
        <v>82.110624999999999</v>
      </c>
      <c r="N7" s="61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1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1">
        <v>77.274100000000004</v>
      </c>
      <c r="J8" s="61">
        <v>79.481399999999994</v>
      </c>
      <c r="K8" s="61">
        <v>79.485900000000001</v>
      </c>
      <c r="L8" s="61">
        <v>82.374800000000008</v>
      </c>
      <c r="M8" s="61">
        <v>83.824950000000001</v>
      </c>
      <c r="N8" s="61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1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1">
        <v>80.521900000000002</v>
      </c>
      <c r="J9" s="61">
        <v>84.531400000000005</v>
      </c>
      <c r="K9" s="61">
        <v>83.369500000000002</v>
      </c>
      <c r="L9" s="61">
        <v>86.264475000000004</v>
      </c>
      <c r="M9" s="61">
        <v>87.218650000000011</v>
      </c>
      <c r="N9" s="61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1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1">
        <v>77.590900000000005</v>
      </c>
      <c r="J10" s="61">
        <v>80.494200000000006</v>
      </c>
      <c r="K10" s="61">
        <v>75.4375</v>
      </c>
      <c r="L10" s="61">
        <v>79.301925000000011</v>
      </c>
      <c r="M10" s="61">
        <v>79.459849999999989</v>
      </c>
      <c r="N10" s="61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1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1">
        <v>79.624300000000005</v>
      </c>
      <c r="J11" s="61">
        <v>81.3626</v>
      </c>
      <c r="K11" s="61">
        <v>78.7089</v>
      </c>
      <c r="L11" s="61">
        <v>80.670050000000003</v>
      </c>
      <c r="M11" s="61">
        <v>81.549000000000007</v>
      </c>
      <c r="N11" s="61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1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1">
        <v>79.927800000000005</v>
      </c>
      <c r="J12" s="61">
        <v>83.531499999999994</v>
      </c>
      <c r="K12" s="61">
        <v>77.721299999999999</v>
      </c>
      <c r="L12" s="61">
        <v>79.086450000000013</v>
      </c>
      <c r="M12" s="61">
        <v>79.985325000000003</v>
      </c>
      <c r="N12" s="61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126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1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1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1">
        <v>79</v>
      </c>
      <c r="N20" s="57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1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1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1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1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1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1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1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1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1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1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1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1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1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1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1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1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1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1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1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1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1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1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1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7" t="s">
        <v>16</v>
      </c>
      <c r="C51" s="148"/>
      <c r="D51" s="148"/>
      <c r="E51" s="149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1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1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1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1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1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1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1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1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1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4" t="s">
        <v>17</v>
      </c>
      <c r="C63" s="145"/>
      <c r="D63" s="145"/>
      <c r="E63" s="146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1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1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1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1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1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1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1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1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1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1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1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1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1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1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1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1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1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1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1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1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1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1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1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1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7" t="s">
        <v>20</v>
      </c>
      <c r="C99" s="148"/>
      <c r="D99" s="148"/>
      <c r="E99" s="149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1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1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1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1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1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1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1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1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1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4" t="s">
        <v>21</v>
      </c>
      <c r="C111" s="145"/>
      <c r="D111" s="145"/>
      <c r="E111" s="146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1">
        <v>81</v>
      </c>
      <c r="D113" s="61">
        <v>84</v>
      </c>
      <c r="E113" s="61">
        <v>82.186300000000003</v>
      </c>
    </row>
    <row r="114" spans="1:5" x14ac:dyDescent="0.2">
      <c r="A114" s="2" t="s">
        <v>5</v>
      </c>
      <c r="B114" s="48">
        <v>77</v>
      </c>
      <c r="C114" s="61">
        <v>79</v>
      </c>
      <c r="D114" s="61">
        <v>78</v>
      </c>
      <c r="E114" s="61">
        <v>79.365399999999994</v>
      </c>
    </row>
    <row r="115" spans="1:5" x14ac:dyDescent="0.2">
      <c r="A115" s="2" t="s">
        <v>7</v>
      </c>
      <c r="B115" s="48">
        <v>77</v>
      </c>
      <c r="C115" s="61">
        <v>77</v>
      </c>
      <c r="D115" s="61">
        <v>78</v>
      </c>
      <c r="E115" s="61">
        <v>78.998599999999996</v>
      </c>
    </row>
    <row r="116" spans="1:5" x14ac:dyDescent="0.2">
      <c r="A116" s="2" t="s">
        <v>8</v>
      </c>
      <c r="B116" s="48">
        <v>81</v>
      </c>
      <c r="C116" s="61">
        <v>81</v>
      </c>
      <c r="D116" s="61">
        <v>83</v>
      </c>
      <c r="E116" s="61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1">
        <v>75</v>
      </c>
      <c r="E117" s="61">
        <v>79.269599999999997</v>
      </c>
    </row>
    <row r="118" spans="1:5" x14ac:dyDescent="0.2">
      <c r="A118" s="2" t="s">
        <v>9</v>
      </c>
      <c r="B118" s="48">
        <v>79</v>
      </c>
      <c r="C118" s="61">
        <v>79</v>
      </c>
      <c r="D118" s="61">
        <v>81</v>
      </c>
      <c r="E118" s="61">
        <v>83.868099999999998</v>
      </c>
    </row>
    <row r="119" spans="1:5" x14ac:dyDescent="0.2">
      <c r="A119" s="2" t="s">
        <v>10</v>
      </c>
      <c r="B119" s="48">
        <v>77</v>
      </c>
      <c r="C119" s="61">
        <v>76</v>
      </c>
      <c r="D119" s="61">
        <v>78</v>
      </c>
      <c r="E119" s="61">
        <v>78.496700000000004</v>
      </c>
    </row>
    <row r="120" spans="1:5" x14ac:dyDescent="0.2">
      <c r="A120" s="2" t="s">
        <v>11</v>
      </c>
      <c r="B120" s="48">
        <v>79</v>
      </c>
      <c r="C120" s="61">
        <v>78</v>
      </c>
      <c r="D120" s="61">
        <v>79</v>
      </c>
      <c r="E120" s="61">
        <v>81.990700000000004</v>
      </c>
    </row>
    <row r="121" spans="1:5" x14ac:dyDescent="0.2">
      <c r="A121" s="2" t="s">
        <v>12</v>
      </c>
      <c r="B121" s="48">
        <v>79</v>
      </c>
      <c r="C121" s="61">
        <v>80</v>
      </c>
      <c r="D121" s="61">
        <v>79</v>
      </c>
      <c r="E121" s="61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81.692625000000007</v>
      </c>
      <c r="C125" s="61">
        <v>83.617699999999999</v>
      </c>
      <c r="D125" s="61">
        <v>82</v>
      </c>
      <c r="E125" s="61">
        <v>79</v>
      </c>
    </row>
    <row r="126" spans="1:5" s="34" customFormat="1" x14ac:dyDescent="0.2">
      <c r="A126" s="2" t="s">
        <v>5</v>
      </c>
      <c r="B126" s="61">
        <v>77.514724999999999</v>
      </c>
      <c r="C126" s="61">
        <v>80.557000000000002</v>
      </c>
      <c r="D126" s="61">
        <v>82</v>
      </c>
      <c r="E126" s="61">
        <v>81</v>
      </c>
    </row>
    <row r="127" spans="1:5" s="34" customFormat="1" x14ac:dyDescent="0.2">
      <c r="A127" s="2" t="s">
        <v>7</v>
      </c>
      <c r="B127" s="61">
        <v>79.629599999999996</v>
      </c>
      <c r="C127" s="61">
        <v>80.8155</v>
      </c>
      <c r="D127" s="61">
        <v>81</v>
      </c>
      <c r="E127" s="61">
        <v>81</v>
      </c>
    </row>
    <row r="128" spans="1:5" s="34" customFormat="1" x14ac:dyDescent="0.2">
      <c r="A128" s="2" t="s">
        <v>8</v>
      </c>
      <c r="B128" s="61">
        <v>83.676874999999995</v>
      </c>
      <c r="C128" s="61">
        <v>83.686199999999999</v>
      </c>
      <c r="D128" s="61">
        <v>82</v>
      </c>
      <c r="E128" s="61">
        <v>83</v>
      </c>
    </row>
    <row r="129" spans="1:5" s="34" customFormat="1" x14ac:dyDescent="0.2">
      <c r="A129" s="2" t="s">
        <v>66</v>
      </c>
      <c r="B129" s="61">
        <v>77.317599999999999</v>
      </c>
      <c r="C129" s="61">
        <v>80.1233</v>
      </c>
      <c r="D129" s="61">
        <v>81</v>
      </c>
      <c r="E129" s="61">
        <v>80</v>
      </c>
    </row>
    <row r="130" spans="1:5" s="34" customFormat="1" x14ac:dyDescent="0.2">
      <c r="A130" s="2" t="s">
        <v>9</v>
      </c>
      <c r="B130" s="61">
        <v>83.798674999999989</v>
      </c>
      <c r="C130" s="61">
        <v>85.992900000000006</v>
      </c>
      <c r="D130" s="61">
        <v>86</v>
      </c>
      <c r="E130" s="61">
        <v>82</v>
      </c>
    </row>
    <row r="131" spans="1:5" s="34" customFormat="1" x14ac:dyDescent="0.2">
      <c r="A131" s="2" t="s">
        <v>10</v>
      </c>
      <c r="B131" s="61">
        <v>80.885349999999988</v>
      </c>
      <c r="C131" s="61">
        <v>80.376999999999995</v>
      </c>
      <c r="D131" s="61">
        <v>80</v>
      </c>
      <c r="E131" s="61">
        <v>81</v>
      </c>
    </row>
    <row r="132" spans="1:5" s="34" customFormat="1" x14ac:dyDescent="0.2">
      <c r="A132" s="2" t="s">
        <v>11</v>
      </c>
      <c r="B132" s="61">
        <v>80.403674999999993</v>
      </c>
      <c r="C132" s="61">
        <v>81.869699999999995</v>
      </c>
      <c r="D132" s="61">
        <v>83</v>
      </c>
      <c r="E132" s="61">
        <v>80</v>
      </c>
    </row>
    <row r="133" spans="1:5" s="34" customFormat="1" x14ac:dyDescent="0.2">
      <c r="A133" s="2" t="s">
        <v>12</v>
      </c>
      <c r="B133" s="61">
        <v>81.973475000000008</v>
      </c>
      <c r="C133" s="61">
        <v>84.164900000000003</v>
      </c>
      <c r="D133" s="61">
        <v>84</v>
      </c>
      <c r="E133" s="61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77.745199999999997</v>
      </c>
      <c r="C137" s="61">
        <v>75.365700000000004</v>
      </c>
      <c r="D137" s="61">
        <v>79.120900000000006</v>
      </c>
      <c r="E137" s="61">
        <v>78.238200000000006</v>
      </c>
    </row>
    <row r="138" spans="1:5" x14ac:dyDescent="0.2">
      <c r="A138" s="2" t="s">
        <v>5</v>
      </c>
      <c r="B138" s="61">
        <v>77.566100000000006</v>
      </c>
      <c r="C138" s="61">
        <v>72.364699999999999</v>
      </c>
      <c r="D138" s="61">
        <v>75.332099999999997</v>
      </c>
      <c r="E138" s="61">
        <v>77.901899999999998</v>
      </c>
    </row>
    <row r="139" spans="1:5" x14ac:dyDescent="0.2">
      <c r="A139" s="2" t="s">
        <v>7</v>
      </c>
      <c r="B139" s="61">
        <v>79.418700000000001</v>
      </c>
      <c r="C139" s="61">
        <v>77.488900000000001</v>
      </c>
      <c r="D139" s="61">
        <v>78.569500000000005</v>
      </c>
      <c r="E139" s="61">
        <v>80.579599999999999</v>
      </c>
    </row>
    <row r="140" spans="1:5" x14ac:dyDescent="0.2">
      <c r="A140" s="2" t="s">
        <v>8</v>
      </c>
      <c r="B140" s="61">
        <v>80.936599999999999</v>
      </c>
      <c r="C140" s="61">
        <v>77.235200000000006</v>
      </c>
      <c r="D140" s="61">
        <v>77.757400000000004</v>
      </c>
      <c r="E140" s="61">
        <v>79.598200000000006</v>
      </c>
    </row>
    <row r="141" spans="1:5" x14ac:dyDescent="0.2">
      <c r="A141" s="2" t="s">
        <v>66</v>
      </c>
      <c r="B141" s="61">
        <v>77.927300000000002</v>
      </c>
      <c r="C141" s="61">
        <v>79.224100000000007</v>
      </c>
      <c r="D141" s="61">
        <v>77.983000000000004</v>
      </c>
      <c r="E141" s="61">
        <v>82.698300000000003</v>
      </c>
    </row>
    <row r="142" spans="1:5" x14ac:dyDescent="0.2">
      <c r="A142" s="2" t="s">
        <v>9</v>
      </c>
      <c r="B142" s="61">
        <v>85.562200000000004</v>
      </c>
      <c r="C142" s="61">
        <v>82.879499999999993</v>
      </c>
      <c r="D142" s="61">
        <v>81.2303</v>
      </c>
      <c r="E142" s="61">
        <v>83.611699999999999</v>
      </c>
    </row>
    <row r="143" spans="1:5" x14ac:dyDescent="0.2">
      <c r="A143" s="2" t="s">
        <v>10</v>
      </c>
      <c r="B143" s="61">
        <v>76.822800000000001</v>
      </c>
      <c r="C143" s="61">
        <v>73.527199999999993</v>
      </c>
      <c r="D143" s="61">
        <v>75.536600000000007</v>
      </c>
      <c r="E143" s="61">
        <v>75.737799999999993</v>
      </c>
    </row>
    <row r="144" spans="1:5" x14ac:dyDescent="0.2">
      <c r="A144" s="2" t="s">
        <v>11</v>
      </c>
      <c r="B144" s="61">
        <v>79.785600000000002</v>
      </c>
      <c r="C144" s="61">
        <v>77.481399999999994</v>
      </c>
      <c r="D144" s="61">
        <v>78.116</v>
      </c>
      <c r="E144" s="61">
        <v>79.402100000000004</v>
      </c>
    </row>
    <row r="145" spans="1:5" x14ac:dyDescent="0.2">
      <c r="A145" s="2" t="s">
        <v>12</v>
      </c>
      <c r="B145" s="61">
        <v>78.758099999999999</v>
      </c>
      <c r="C145" s="61">
        <v>77.1755</v>
      </c>
      <c r="D145" s="61">
        <v>75.989599999999996</v>
      </c>
      <c r="E145" s="61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79.337800000000001</v>
      </c>
      <c r="C149" s="61">
        <v>77.120900000000006</v>
      </c>
      <c r="D149" s="61">
        <v>78.203900000000004</v>
      </c>
      <c r="E149" s="61">
        <v>82.303700000000006</v>
      </c>
    </row>
    <row r="150" spans="1:5" x14ac:dyDescent="0.2">
      <c r="A150" s="2" t="s">
        <v>5</v>
      </c>
      <c r="B150" s="61">
        <v>75.862200000000001</v>
      </c>
      <c r="C150" s="61">
        <v>73.9983</v>
      </c>
      <c r="D150" s="61">
        <v>76.615200000000002</v>
      </c>
      <c r="E150" s="61">
        <v>80.319999999999993</v>
      </c>
    </row>
    <row r="151" spans="1:5" x14ac:dyDescent="0.2">
      <c r="A151" s="2" t="s">
        <v>7</v>
      </c>
      <c r="B151" s="61">
        <v>79.822000000000003</v>
      </c>
      <c r="C151" s="61">
        <v>79.905199999999994</v>
      </c>
      <c r="D151" s="61">
        <v>81.082099999999997</v>
      </c>
      <c r="E151" s="61">
        <v>81.339399999999998</v>
      </c>
    </row>
    <row r="152" spans="1:5" x14ac:dyDescent="0.2">
      <c r="A152" s="2" t="s">
        <v>8</v>
      </c>
      <c r="B152" s="61">
        <v>79.579300000000003</v>
      </c>
      <c r="C152" s="61">
        <v>81.942400000000006</v>
      </c>
      <c r="D152" s="61">
        <v>81.248500000000007</v>
      </c>
      <c r="E152" s="61">
        <v>81.461399999999998</v>
      </c>
    </row>
    <row r="153" spans="1:5" x14ac:dyDescent="0.2">
      <c r="A153" s="2" t="s">
        <v>66</v>
      </c>
      <c r="B153" s="61">
        <v>82.046000000000006</v>
      </c>
      <c r="C153" s="61">
        <v>82.415400000000005</v>
      </c>
      <c r="D153" s="61">
        <v>81.726100000000002</v>
      </c>
      <c r="E153" s="61">
        <v>83.311700000000002</v>
      </c>
    </row>
    <row r="154" spans="1:5" x14ac:dyDescent="0.2">
      <c r="A154" s="2" t="s">
        <v>9</v>
      </c>
      <c r="B154" s="61">
        <v>86.457700000000003</v>
      </c>
      <c r="C154" s="61">
        <v>87.271799999999999</v>
      </c>
      <c r="D154" s="61">
        <v>85.558400000000006</v>
      </c>
      <c r="E154" s="61">
        <v>85.77</v>
      </c>
    </row>
    <row r="155" spans="1:5" x14ac:dyDescent="0.2">
      <c r="A155" s="2" t="s">
        <v>10</v>
      </c>
      <c r="B155" s="61">
        <v>78.425799999999995</v>
      </c>
      <c r="C155" s="61">
        <v>78.388000000000005</v>
      </c>
      <c r="D155" s="61">
        <v>79.166300000000007</v>
      </c>
      <c r="E155" s="61">
        <v>81.227599999999995</v>
      </c>
    </row>
    <row r="156" spans="1:5" x14ac:dyDescent="0.2">
      <c r="A156" s="2" t="s">
        <v>11</v>
      </c>
      <c r="B156" s="61">
        <v>79.258099999999999</v>
      </c>
      <c r="C156" s="61">
        <v>80.327600000000004</v>
      </c>
      <c r="D156" s="61">
        <v>80.992999999999995</v>
      </c>
      <c r="E156" s="61">
        <v>82.101500000000001</v>
      </c>
    </row>
    <row r="157" spans="1:5" x14ac:dyDescent="0.2">
      <c r="A157" s="2" t="s">
        <v>12</v>
      </c>
      <c r="B157" s="61">
        <v>78.736900000000006</v>
      </c>
      <c r="C157" s="61">
        <v>79.2376</v>
      </c>
      <c r="D157" s="61">
        <v>77.570700000000002</v>
      </c>
      <c r="E157" s="61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80.187399999999997</v>
      </c>
      <c r="C161" s="61">
        <v>78.253399999999999</v>
      </c>
      <c r="D161" s="61">
        <v>82.305999999999997</v>
      </c>
      <c r="E161" s="61">
        <v>80.7089</v>
      </c>
    </row>
    <row r="162" spans="1:5" x14ac:dyDescent="0.2">
      <c r="A162" s="2" t="s">
        <v>5</v>
      </c>
      <c r="B162" s="61">
        <v>77.568299999999994</v>
      </c>
      <c r="C162" s="61">
        <v>75.2376</v>
      </c>
      <c r="D162" s="61">
        <v>76.281899999999993</v>
      </c>
      <c r="E162" s="61">
        <v>79.4756</v>
      </c>
    </row>
    <row r="163" spans="1:5" x14ac:dyDescent="0.2">
      <c r="A163" s="2" t="s">
        <v>7</v>
      </c>
      <c r="B163" s="61">
        <v>82.205399999999997</v>
      </c>
      <c r="C163" s="61">
        <v>81.345600000000005</v>
      </c>
      <c r="D163" s="61">
        <v>83.801699999999997</v>
      </c>
      <c r="E163" s="61">
        <v>83.367099999999994</v>
      </c>
    </row>
    <row r="164" spans="1:5" x14ac:dyDescent="0.2">
      <c r="A164" s="2" t="s">
        <v>8</v>
      </c>
      <c r="B164" s="61">
        <v>81.264899999999997</v>
      </c>
      <c r="C164" s="61">
        <v>81.367099999999994</v>
      </c>
      <c r="D164" s="61">
        <v>82.109099999999998</v>
      </c>
      <c r="E164" s="61">
        <v>83.701400000000007</v>
      </c>
    </row>
    <row r="165" spans="1:5" x14ac:dyDescent="0.2">
      <c r="A165" s="2" t="s">
        <v>66</v>
      </c>
      <c r="B165" s="61">
        <v>84.570999999999998</v>
      </c>
      <c r="C165" s="61">
        <v>82.882099999999994</v>
      </c>
      <c r="D165" s="61">
        <v>83.670500000000004</v>
      </c>
      <c r="E165" s="61">
        <v>84.176199999999994</v>
      </c>
    </row>
    <row r="166" spans="1:5" x14ac:dyDescent="0.2">
      <c r="A166" s="2" t="s">
        <v>9</v>
      </c>
      <c r="B166" s="61">
        <v>87.531700000000001</v>
      </c>
      <c r="C166" s="61">
        <v>87.872900000000001</v>
      </c>
      <c r="D166" s="61">
        <v>88.192400000000006</v>
      </c>
      <c r="E166" s="61">
        <v>85.277600000000007</v>
      </c>
    </row>
    <row r="167" spans="1:5" x14ac:dyDescent="0.2">
      <c r="A167" s="2" t="s">
        <v>10</v>
      </c>
      <c r="B167" s="61">
        <v>80.469700000000003</v>
      </c>
      <c r="C167" s="61">
        <v>77.358099999999993</v>
      </c>
      <c r="D167" s="61">
        <v>80.027799999999999</v>
      </c>
      <c r="E167" s="61">
        <v>79.983800000000002</v>
      </c>
    </row>
    <row r="168" spans="1:5" x14ac:dyDescent="0.2">
      <c r="A168" s="2" t="s">
        <v>11</v>
      </c>
      <c r="B168" s="61">
        <v>82.758200000000002</v>
      </c>
      <c r="C168" s="61">
        <v>81.159499999999994</v>
      </c>
      <c r="D168" s="61">
        <v>81.236500000000007</v>
      </c>
      <c r="E168" s="61">
        <v>81.041799999999995</v>
      </c>
    </row>
    <row r="169" spans="1:5" x14ac:dyDescent="0.2">
      <c r="A169" s="2" t="s">
        <v>12</v>
      </c>
      <c r="B169" s="61">
        <v>80.060699999999997</v>
      </c>
      <c r="C169" s="61">
        <v>79.823700000000002</v>
      </c>
      <c r="D169" s="61">
        <v>79.877600000000001</v>
      </c>
      <c r="E169" s="61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80.293899999999994</v>
      </c>
      <c r="C173" s="61">
        <v>79.537199999999999</v>
      </c>
      <c r="D173" s="61">
        <v>80.912800000000004</v>
      </c>
      <c r="E173" s="61">
        <v>82.616399999999999</v>
      </c>
    </row>
    <row r="174" spans="1:5" x14ac:dyDescent="0.2">
      <c r="A174" s="2" t="s">
        <v>5</v>
      </c>
      <c r="B174" s="61">
        <v>76.889300000000006</v>
      </c>
      <c r="C174" s="61">
        <v>75.498400000000004</v>
      </c>
      <c r="D174" s="61">
        <v>79.188900000000004</v>
      </c>
      <c r="E174" s="61">
        <v>79.712999999999994</v>
      </c>
    </row>
    <row r="175" spans="1:5" x14ac:dyDescent="0.2">
      <c r="A175" s="2" t="s">
        <v>7</v>
      </c>
      <c r="B175" s="61">
        <v>83.201999999999998</v>
      </c>
      <c r="C175" s="61">
        <v>82.964100000000002</v>
      </c>
      <c r="D175" s="61">
        <v>84.551699999999997</v>
      </c>
      <c r="E175" s="61">
        <v>82.435900000000004</v>
      </c>
    </row>
    <row r="176" spans="1:5" x14ac:dyDescent="0.2">
      <c r="A176" s="2" t="s">
        <v>8</v>
      </c>
      <c r="B176" s="61">
        <v>80.634200000000007</v>
      </c>
      <c r="C176" s="61">
        <v>79.021900000000002</v>
      </c>
      <c r="D176" s="61">
        <v>81.323800000000006</v>
      </c>
      <c r="E176" s="61">
        <v>83.463999999999999</v>
      </c>
    </row>
    <row r="177" spans="1:5" x14ac:dyDescent="0.2">
      <c r="A177" s="2" t="s">
        <v>66</v>
      </c>
      <c r="B177" s="61">
        <v>79.0886</v>
      </c>
      <c r="C177" s="61">
        <v>82.461500000000001</v>
      </c>
      <c r="D177" s="61">
        <v>83.693299999999994</v>
      </c>
      <c r="E177" s="61">
        <v>81.797499999999999</v>
      </c>
    </row>
    <row r="178" spans="1:5" x14ac:dyDescent="0.2">
      <c r="A178" s="2" t="s">
        <v>9</v>
      </c>
      <c r="B178" s="61">
        <v>84.3506</v>
      </c>
      <c r="C178" s="61">
        <v>88.194400000000002</v>
      </c>
      <c r="D178" s="61">
        <v>89.102500000000006</v>
      </c>
      <c r="E178" s="61">
        <v>84.819299999999998</v>
      </c>
    </row>
    <row r="179" spans="1:5" x14ac:dyDescent="0.2">
      <c r="A179" s="2" t="s">
        <v>10</v>
      </c>
      <c r="B179" s="61">
        <v>78.995599999999996</v>
      </c>
      <c r="C179" s="61">
        <v>75.0565</v>
      </c>
      <c r="D179" s="61">
        <v>80.0745</v>
      </c>
      <c r="E179" s="61">
        <v>80.593599999999995</v>
      </c>
    </row>
    <row r="180" spans="1:5" x14ac:dyDescent="0.2">
      <c r="A180" s="2" t="s">
        <v>11</v>
      </c>
      <c r="B180" s="61">
        <v>82.099000000000004</v>
      </c>
      <c r="C180" s="61">
        <v>80.3386</v>
      </c>
      <c r="D180" s="61">
        <v>80.799199999999999</v>
      </c>
      <c r="E180" s="61">
        <v>81.499200000000002</v>
      </c>
    </row>
    <row r="181" spans="1:5" x14ac:dyDescent="0.2">
      <c r="A181" s="2" t="s">
        <v>12</v>
      </c>
      <c r="B181" s="61">
        <v>81.962000000000003</v>
      </c>
      <c r="C181" s="61">
        <v>77.92</v>
      </c>
      <c r="D181" s="61">
        <v>80.582899999999995</v>
      </c>
      <c r="E181" s="61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77.728700000000003</v>
      </c>
      <c r="C185" s="61">
        <v>78.305499999999995</v>
      </c>
      <c r="D185" s="61">
        <v>82.8</v>
      </c>
      <c r="E185" s="61">
        <v>80.358099999999993</v>
      </c>
    </row>
    <row r="186" spans="1:5" x14ac:dyDescent="0.2">
      <c r="A186" s="2" t="s">
        <v>5</v>
      </c>
      <c r="B186" s="61">
        <v>77.650099999999995</v>
      </c>
      <c r="C186" s="61">
        <v>76.789900000000003</v>
      </c>
      <c r="D186" s="61">
        <v>77.902199999999993</v>
      </c>
      <c r="E186" s="61">
        <v>79.864000000000004</v>
      </c>
    </row>
    <row r="187" spans="1:5" x14ac:dyDescent="0.2">
      <c r="A187" s="2" t="s">
        <v>7</v>
      </c>
      <c r="B187" s="61">
        <v>83.331500000000005</v>
      </c>
      <c r="C187" s="61">
        <v>83.563299999999998</v>
      </c>
      <c r="D187" s="61">
        <v>81.081999999999994</v>
      </c>
      <c r="E187" s="61">
        <v>82.796400000000006</v>
      </c>
    </row>
    <row r="188" spans="1:5" x14ac:dyDescent="0.2">
      <c r="A188" s="2" t="s">
        <v>8</v>
      </c>
      <c r="B188" s="61">
        <v>81.047700000000006</v>
      </c>
      <c r="C188" s="61">
        <v>82.122</v>
      </c>
      <c r="D188" s="61">
        <v>81.225200000000001</v>
      </c>
      <c r="E188" s="61">
        <v>82.205699999999993</v>
      </c>
    </row>
    <row r="189" spans="1:5" x14ac:dyDescent="0.2">
      <c r="A189" s="2" t="s">
        <v>66</v>
      </c>
      <c r="B189" s="61">
        <v>84.672399999999996</v>
      </c>
      <c r="C189" s="61">
        <v>83.496300000000005</v>
      </c>
      <c r="D189" s="61">
        <v>82.678799999999995</v>
      </c>
      <c r="E189" s="61">
        <v>82.258600000000001</v>
      </c>
    </row>
    <row r="190" spans="1:5" x14ac:dyDescent="0.2">
      <c r="A190" s="2" t="s">
        <v>9</v>
      </c>
      <c r="B190" s="61">
        <v>85.177099999999996</v>
      </c>
      <c r="C190" s="61">
        <v>86.830299999999994</v>
      </c>
      <c r="D190" s="61">
        <v>85.974000000000004</v>
      </c>
      <c r="E190" s="61">
        <v>83.1006</v>
      </c>
    </row>
    <row r="191" spans="1:5" x14ac:dyDescent="0.2">
      <c r="A191" s="2" t="s">
        <v>10</v>
      </c>
      <c r="B191" s="61">
        <v>78.1434</v>
      </c>
      <c r="C191" s="61">
        <v>78.995400000000004</v>
      </c>
      <c r="D191" s="61">
        <v>79.410600000000002</v>
      </c>
      <c r="E191" s="61">
        <v>79.300200000000004</v>
      </c>
    </row>
    <row r="192" spans="1:5" x14ac:dyDescent="0.2">
      <c r="A192" s="2" t="s">
        <v>11</v>
      </c>
      <c r="B192" s="61">
        <v>82.058300000000003</v>
      </c>
      <c r="C192" s="61">
        <v>81.214500000000001</v>
      </c>
      <c r="D192" s="61">
        <v>78.602900000000005</v>
      </c>
      <c r="E192" s="61">
        <v>85.140500000000003</v>
      </c>
    </row>
    <row r="193" spans="1:5" x14ac:dyDescent="0.2">
      <c r="A193" s="2" t="s">
        <v>12</v>
      </c>
      <c r="B193" s="61">
        <v>78.776700000000005</v>
      </c>
      <c r="C193" s="61">
        <v>77.863799999999998</v>
      </c>
      <c r="D193" s="61">
        <v>80.460899999999995</v>
      </c>
      <c r="E193" s="61">
        <v>81.563299999999998</v>
      </c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>
        <v>80.314099999999996</v>
      </c>
      <c r="E194" s="49">
        <v>81.572900000000004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85" sqref="E185:E194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77.783000000000001</v>
      </c>
      <c r="C4" s="48">
        <v>78</v>
      </c>
      <c r="D4" s="61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1">
        <v>82.299400000000006</v>
      </c>
      <c r="J4" s="61">
        <v>84.474299999999999</v>
      </c>
      <c r="K4" s="61">
        <v>81.088700000000003</v>
      </c>
      <c r="L4" s="61">
        <v>82.990049999999997</v>
      </c>
      <c r="M4" s="61">
        <v>84.340450000000004</v>
      </c>
      <c r="N4" s="61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1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1">
        <v>83.095799999999997</v>
      </c>
      <c r="J5" s="61">
        <v>84.997200000000007</v>
      </c>
      <c r="K5" s="61">
        <v>82.200900000000004</v>
      </c>
      <c r="L5" s="61">
        <v>83.370199999999997</v>
      </c>
      <c r="M5" s="61">
        <v>84.040350000000004</v>
      </c>
      <c r="N5" s="61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1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1">
        <v>82.7423</v>
      </c>
      <c r="J6" s="61">
        <v>84.465999999999994</v>
      </c>
      <c r="K6" s="61">
        <v>81.656800000000004</v>
      </c>
      <c r="L6" s="61">
        <v>82.713350000000005</v>
      </c>
      <c r="M6" s="61">
        <v>85.098624999999998</v>
      </c>
      <c r="N6" s="61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1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1">
        <v>84.308999999999997</v>
      </c>
      <c r="J7" s="61">
        <v>85.417699999999996</v>
      </c>
      <c r="K7" s="61">
        <v>82.776200000000003</v>
      </c>
      <c r="L7" s="61">
        <v>83.979900000000001</v>
      </c>
      <c r="M7" s="61">
        <v>85.706550000000007</v>
      </c>
      <c r="N7" s="61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1">
        <v>78</v>
      </c>
      <c r="E8" s="48">
        <v>78</v>
      </c>
      <c r="F8" s="48">
        <v>79.1571</v>
      </c>
      <c r="G8" s="48">
        <v>79.1571</v>
      </c>
      <c r="H8" s="48">
        <v>80</v>
      </c>
      <c r="I8" s="61">
        <v>81.439800000000005</v>
      </c>
      <c r="J8" s="61">
        <v>83.150599999999997</v>
      </c>
      <c r="K8" s="61">
        <v>81.065299999999993</v>
      </c>
      <c r="L8" s="61">
        <v>83.024725000000004</v>
      </c>
      <c r="M8" s="61">
        <v>84.135824999999997</v>
      </c>
      <c r="N8" s="61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1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1">
        <v>83.519199999999998</v>
      </c>
      <c r="J9" s="61">
        <v>86.4024</v>
      </c>
      <c r="K9" s="61">
        <v>82.228499999999997</v>
      </c>
      <c r="L9" s="61">
        <v>83.776150000000001</v>
      </c>
      <c r="M9" s="61">
        <v>85.316474999999997</v>
      </c>
      <c r="N9" s="61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1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1">
        <v>82.8</v>
      </c>
      <c r="J10" s="61">
        <v>84.797899999999998</v>
      </c>
      <c r="K10" s="61">
        <v>82.587500000000006</v>
      </c>
      <c r="L10" s="61">
        <v>84.548100000000005</v>
      </c>
      <c r="M10" s="61">
        <v>84.943375000000003</v>
      </c>
      <c r="N10" s="61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1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1">
        <v>83.573700000000002</v>
      </c>
      <c r="J11" s="61">
        <v>84.784999999999997</v>
      </c>
      <c r="K11" s="61">
        <v>82.205500000000001</v>
      </c>
      <c r="L11" s="61">
        <v>84.034700000000001</v>
      </c>
      <c r="M11" s="61">
        <v>84.647949999999994</v>
      </c>
      <c r="N11" s="61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1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1">
        <v>81.587299999999999</v>
      </c>
      <c r="J12" s="61">
        <v>84.305300000000003</v>
      </c>
      <c r="K12" s="61">
        <v>81.810400000000001</v>
      </c>
      <c r="L12" s="61">
        <v>83.199974999999995</v>
      </c>
      <c r="M12" s="61">
        <v>84.404175000000009</v>
      </c>
      <c r="N12" s="61">
        <v>84</v>
      </c>
    </row>
    <row r="13" spans="1:14" x14ac:dyDescent="0.2">
      <c r="A13" s="7" t="s">
        <v>2</v>
      </c>
      <c r="B13" s="67">
        <v>78</v>
      </c>
      <c r="C13" s="67">
        <v>79</v>
      </c>
      <c r="D13" s="72">
        <v>79</v>
      </c>
      <c r="E13" s="67">
        <v>79</v>
      </c>
      <c r="F13" s="67">
        <v>81</v>
      </c>
      <c r="G13" s="67">
        <v>81</v>
      </c>
      <c r="H13" s="67">
        <v>82</v>
      </c>
      <c r="I13" s="67">
        <v>83</v>
      </c>
      <c r="J13" s="72">
        <v>85</v>
      </c>
      <c r="K13" s="72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1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1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1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1">
        <v>82</v>
      </c>
      <c r="F20" s="48"/>
      <c r="G20" s="48"/>
      <c r="H20" s="48"/>
      <c r="I20" s="48"/>
      <c r="J20" s="48"/>
      <c r="K20" s="48"/>
      <c r="N20" s="57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1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1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1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1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1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1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1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1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1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1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1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1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1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1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1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1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1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1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1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1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1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1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1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1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1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1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1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1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1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1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1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1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1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1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1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1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1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1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1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1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1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1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1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1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1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1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1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1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1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1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1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1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1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1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1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1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1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1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1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1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1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1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1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1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1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1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1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1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1">
        <v>81</v>
      </c>
      <c r="D113" s="61">
        <v>83</v>
      </c>
      <c r="E113" s="61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1">
        <v>83</v>
      </c>
      <c r="D114" s="61">
        <v>83</v>
      </c>
      <c r="E114" s="61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1">
        <v>82</v>
      </c>
      <c r="D115" s="61">
        <v>82</v>
      </c>
      <c r="E115" s="61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1">
        <v>83.833333333333329</v>
      </c>
      <c r="D116" s="61">
        <v>85</v>
      </c>
      <c r="E116" s="61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1">
        <v>80</v>
      </c>
      <c r="D117" s="61">
        <v>82</v>
      </c>
      <c r="E117" s="61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1">
        <v>83</v>
      </c>
      <c r="D118" s="61">
        <v>83</v>
      </c>
      <c r="E118" s="61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1">
        <v>82</v>
      </c>
      <c r="D119" s="61">
        <v>82</v>
      </c>
      <c r="E119" s="61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1">
        <v>83</v>
      </c>
      <c r="D120" s="61">
        <v>83</v>
      </c>
      <c r="E120" s="61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1">
        <v>80</v>
      </c>
      <c r="D121" s="61">
        <v>83</v>
      </c>
      <c r="E121" s="61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1">
        <v>85.746233333333336</v>
      </c>
      <c r="C125" s="61">
        <v>83.251199999999997</v>
      </c>
      <c r="D125" s="61">
        <v>85</v>
      </c>
      <c r="E125" s="61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1">
        <v>83.566550000000007</v>
      </c>
      <c r="C126" s="61">
        <v>84.525899999999993</v>
      </c>
      <c r="D126" s="61">
        <v>86</v>
      </c>
      <c r="E126" s="61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1">
        <v>84.503116666666685</v>
      </c>
      <c r="C127" s="61">
        <v>83.898899999999998</v>
      </c>
      <c r="D127" s="61">
        <v>86</v>
      </c>
      <c r="E127" s="61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1">
        <v>85.171499999999995</v>
      </c>
      <c r="C128" s="61">
        <v>85.565600000000003</v>
      </c>
      <c r="D128" s="61">
        <v>86</v>
      </c>
      <c r="E128" s="61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1">
        <v>82.484383333333327</v>
      </c>
      <c r="C129" s="61">
        <v>82.567300000000003</v>
      </c>
      <c r="D129" s="61">
        <v>85</v>
      </c>
      <c r="E129" s="61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1">
        <v>86.204799999999992</v>
      </c>
      <c r="C130" s="61">
        <v>84.314700000000002</v>
      </c>
      <c r="D130" s="61">
        <v>88</v>
      </c>
      <c r="E130" s="61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1">
        <v>84.323699999999988</v>
      </c>
      <c r="C131" s="61">
        <v>83.900599999999997</v>
      </c>
      <c r="D131" s="61">
        <v>85</v>
      </c>
      <c r="E131" s="61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1">
        <v>82.633233333333337</v>
      </c>
      <c r="C132" s="61">
        <v>84.457999999999998</v>
      </c>
      <c r="D132" s="61">
        <v>88</v>
      </c>
      <c r="E132" s="61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1">
        <v>83.165050000000008</v>
      </c>
      <c r="C133" s="61">
        <v>83.820999999999998</v>
      </c>
      <c r="D133" s="61">
        <v>86</v>
      </c>
      <c r="E133" s="61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1" t="s">
        <v>173</v>
      </c>
      <c r="C135" s="192"/>
      <c r="D135" s="192"/>
      <c r="E135" s="193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1">
        <v>80.427738172391443</v>
      </c>
      <c r="C137" s="61">
        <v>81.896678966789665</v>
      </c>
      <c r="D137" s="61">
        <v>82.129080118694361</v>
      </c>
      <c r="E137" s="61">
        <v>79.886200000000002</v>
      </c>
    </row>
    <row r="138" spans="1:11" x14ac:dyDescent="0.2">
      <c r="A138" s="2" t="s">
        <v>5</v>
      </c>
      <c r="B138" s="61">
        <v>82.291725105189343</v>
      </c>
      <c r="C138" s="61">
        <v>82.048670062252398</v>
      </c>
      <c r="D138" s="61">
        <v>81.925519630484985</v>
      </c>
      <c r="E138" s="61">
        <v>82.508300000000006</v>
      </c>
    </row>
    <row r="139" spans="1:11" x14ac:dyDescent="0.2">
      <c r="A139" s="2" t="s">
        <v>7</v>
      </c>
      <c r="B139" s="61">
        <v>80.899608865710562</v>
      </c>
      <c r="C139" s="61">
        <v>81.40165441176471</v>
      </c>
      <c r="D139" s="61">
        <v>81.926869350862773</v>
      </c>
      <c r="E139" s="61">
        <v>81.978200000000001</v>
      </c>
    </row>
    <row r="140" spans="1:11" x14ac:dyDescent="0.2">
      <c r="A140" s="2" t="s">
        <v>8</v>
      </c>
      <c r="B140" s="61">
        <v>83.530188056746951</v>
      </c>
      <c r="C140" s="61">
        <v>82.4</v>
      </c>
      <c r="D140" s="61">
        <v>82.634491238856441</v>
      </c>
      <c r="E140" s="61">
        <v>82.55</v>
      </c>
    </row>
    <row r="141" spans="1:11" x14ac:dyDescent="0.2">
      <c r="A141" s="2" t="s">
        <v>66</v>
      </c>
      <c r="B141" s="61">
        <v>80.903954802259889</v>
      </c>
      <c r="C141" s="61">
        <v>81.751621872103797</v>
      </c>
      <c r="D141" s="61">
        <v>80.179333902647315</v>
      </c>
      <c r="E141" s="61">
        <v>81.395600000000002</v>
      </c>
    </row>
    <row r="142" spans="1:11" x14ac:dyDescent="0.2">
      <c r="A142" s="2" t="s">
        <v>9</v>
      </c>
      <c r="B142" s="61">
        <v>82.309197651663411</v>
      </c>
      <c r="C142" s="61">
        <v>82.102272727272734</v>
      </c>
      <c r="D142" s="61">
        <v>82.083769633507856</v>
      </c>
      <c r="E142" s="61">
        <v>81.993200000000002</v>
      </c>
    </row>
    <row r="143" spans="1:11" x14ac:dyDescent="0.2">
      <c r="A143" s="2" t="s">
        <v>10</v>
      </c>
      <c r="B143" s="61">
        <v>83.19840743198408</v>
      </c>
      <c r="C143" s="61">
        <v>81.866859623733717</v>
      </c>
      <c r="D143" s="61">
        <v>82.826086956521735</v>
      </c>
      <c r="E143" s="61">
        <v>82.470699999999994</v>
      </c>
    </row>
    <row r="144" spans="1:11" x14ac:dyDescent="0.2">
      <c r="A144" s="2" t="s">
        <v>11</v>
      </c>
      <c r="B144" s="61">
        <v>81.419446415897795</v>
      </c>
      <c r="C144" s="61">
        <v>82.476265822784811</v>
      </c>
      <c r="D144" s="61">
        <v>82.068965517241381</v>
      </c>
      <c r="E144" s="61">
        <v>82.872100000000003</v>
      </c>
    </row>
    <row r="145" spans="1:5" x14ac:dyDescent="0.2">
      <c r="A145" s="2" t="s">
        <v>12</v>
      </c>
      <c r="B145" s="61">
        <v>81.697312588401701</v>
      </c>
      <c r="C145" s="61">
        <v>81.606217616580309</v>
      </c>
      <c r="D145" s="61">
        <v>81.141618497109832</v>
      </c>
      <c r="E145" s="61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81.095299999999995</v>
      </c>
      <c r="C149" s="61">
        <v>83.879900000000006</v>
      </c>
      <c r="D149" s="61">
        <v>82.916399999999996</v>
      </c>
      <c r="E149" s="61">
        <v>84.068600000000004</v>
      </c>
    </row>
    <row r="150" spans="1:5" x14ac:dyDescent="0.2">
      <c r="A150" s="2" t="s">
        <v>5</v>
      </c>
      <c r="B150" s="61">
        <v>81.969099999999997</v>
      </c>
      <c r="C150" s="61">
        <v>82.792900000000003</v>
      </c>
      <c r="D150" s="61">
        <v>83.853300000000004</v>
      </c>
      <c r="E150" s="61">
        <v>84.820599999999999</v>
      </c>
    </row>
    <row r="151" spans="1:5" x14ac:dyDescent="0.2">
      <c r="A151" s="2" t="s">
        <v>7</v>
      </c>
      <c r="B151" s="61">
        <v>81.308000000000007</v>
      </c>
      <c r="C151" s="61">
        <v>83.164299999999997</v>
      </c>
      <c r="D151" s="61">
        <v>83.220100000000002</v>
      </c>
      <c r="E151" s="61">
        <v>83.161000000000001</v>
      </c>
    </row>
    <row r="152" spans="1:5" x14ac:dyDescent="0.2">
      <c r="A152" s="2" t="s">
        <v>8</v>
      </c>
      <c r="B152" s="61">
        <v>83.325800000000001</v>
      </c>
      <c r="C152" s="61">
        <v>84.1447</v>
      </c>
      <c r="D152" s="61">
        <v>84.184799999999996</v>
      </c>
      <c r="E152" s="61">
        <v>84.264300000000006</v>
      </c>
    </row>
    <row r="153" spans="1:5" x14ac:dyDescent="0.2">
      <c r="A153" s="2" t="s">
        <v>66</v>
      </c>
      <c r="B153" s="61">
        <v>82.265199999999993</v>
      </c>
      <c r="C153" s="61">
        <v>83.942099999999996</v>
      </c>
      <c r="D153" s="61">
        <v>82.112499999999997</v>
      </c>
      <c r="E153" s="61">
        <v>83.774699999999996</v>
      </c>
    </row>
    <row r="154" spans="1:5" x14ac:dyDescent="0.2">
      <c r="A154" s="2" t="s">
        <v>9</v>
      </c>
      <c r="B154" s="61">
        <v>83.036299999999997</v>
      </c>
      <c r="C154" s="61">
        <v>84.358900000000006</v>
      </c>
      <c r="D154" s="61">
        <v>84.084500000000006</v>
      </c>
      <c r="E154" s="61">
        <v>83.624899999999997</v>
      </c>
    </row>
    <row r="155" spans="1:5" x14ac:dyDescent="0.2">
      <c r="A155" s="2" t="s">
        <v>10</v>
      </c>
      <c r="B155" s="61">
        <v>83.856099999999998</v>
      </c>
      <c r="C155" s="61">
        <v>84.497600000000006</v>
      </c>
      <c r="D155" s="61">
        <v>84.877200000000002</v>
      </c>
      <c r="E155" s="61">
        <v>84.961500000000001</v>
      </c>
    </row>
    <row r="156" spans="1:5" x14ac:dyDescent="0.2">
      <c r="A156" s="2" t="s">
        <v>11</v>
      </c>
      <c r="B156" s="61">
        <v>82.825599999999994</v>
      </c>
      <c r="C156" s="61">
        <v>84.58</v>
      </c>
      <c r="D156" s="61">
        <v>84.111800000000002</v>
      </c>
      <c r="E156" s="61">
        <v>84.621399999999994</v>
      </c>
    </row>
    <row r="157" spans="1:5" x14ac:dyDescent="0.2">
      <c r="A157" s="2" t="s">
        <v>12</v>
      </c>
      <c r="B157" s="61">
        <v>82.527600000000007</v>
      </c>
      <c r="C157" s="61">
        <v>83.528599999999997</v>
      </c>
      <c r="D157" s="61">
        <v>83.619299999999996</v>
      </c>
      <c r="E157" s="61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84.28</v>
      </c>
      <c r="C161" s="61">
        <v>82.694999999999993</v>
      </c>
      <c r="D161" s="61">
        <v>85.933499999999995</v>
      </c>
      <c r="E161" s="61">
        <v>84.453299999999999</v>
      </c>
    </row>
    <row r="162" spans="1:5" x14ac:dyDescent="0.2">
      <c r="A162" s="2" t="s">
        <v>5</v>
      </c>
      <c r="B162" s="61">
        <v>83.436499999999995</v>
      </c>
      <c r="C162" s="61">
        <v>83.493499999999997</v>
      </c>
      <c r="D162" s="61">
        <v>84.816000000000003</v>
      </c>
      <c r="E162" s="61">
        <v>84.415400000000005</v>
      </c>
    </row>
    <row r="163" spans="1:5" x14ac:dyDescent="0.2">
      <c r="A163" s="2" t="s">
        <v>7</v>
      </c>
      <c r="B163" s="61">
        <v>85.277299999999997</v>
      </c>
      <c r="C163" s="61">
        <v>84.7316</v>
      </c>
      <c r="D163" s="61">
        <v>85.151700000000005</v>
      </c>
      <c r="E163" s="61">
        <v>85.233900000000006</v>
      </c>
    </row>
    <row r="164" spans="1:5" x14ac:dyDescent="0.2">
      <c r="A164" s="2" t="s">
        <v>8</v>
      </c>
      <c r="B164" s="61">
        <v>85.348600000000005</v>
      </c>
      <c r="C164" s="61">
        <v>85.569400000000002</v>
      </c>
      <c r="D164" s="61">
        <v>86.120199999999997</v>
      </c>
      <c r="E164" s="61">
        <v>85.787999999999997</v>
      </c>
    </row>
    <row r="165" spans="1:5" x14ac:dyDescent="0.2">
      <c r="A165" s="2" t="s">
        <v>66</v>
      </c>
      <c r="B165" s="61">
        <v>83.593400000000003</v>
      </c>
      <c r="C165" s="61">
        <v>83.759</v>
      </c>
      <c r="D165" s="61">
        <v>84.794700000000006</v>
      </c>
      <c r="E165" s="61">
        <v>84.396199999999993</v>
      </c>
    </row>
    <row r="166" spans="1:5" x14ac:dyDescent="0.2">
      <c r="A166" s="2" t="s">
        <v>9</v>
      </c>
      <c r="B166" s="61">
        <v>85.499099999999999</v>
      </c>
      <c r="C166" s="61">
        <v>84.865399999999994</v>
      </c>
      <c r="D166" s="61">
        <v>85.255399999999995</v>
      </c>
      <c r="E166" s="61">
        <v>85.646000000000001</v>
      </c>
    </row>
    <row r="167" spans="1:5" x14ac:dyDescent="0.2">
      <c r="A167" s="2" t="s">
        <v>10</v>
      </c>
      <c r="B167" s="61">
        <v>85.172700000000006</v>
      </c>
      <c r="C167" s="61">
        <v>84.135999999999996</v>
      </c>
      <c r="D167" s="61">
        <v>85.658500000000004</v>
      </c>
      <c r="E167" s="61">
        <v>84.806299999999993</v>
      </c>
    </row>
    <row r="168" spans="1:5" x14ac:dyDescent="0.2">
      <c r="A168" s="2" t="s">
        <v>11</v>
      </c>
      <c r="B168" s="61">
        <v>84.116699999999994</v>
      </c>
      <c r="C168" s="61">
        <v>85.197199999999995</v>
      </c>
      <c r="D168" s="61">
        <v>84.335800000000006</v>
      </c>
      <c r="E168" s="61">
        <v>84.942099999999996</v>
      </c>
    </row>
    <row r="169" spans="1:5" x14ac:dyDescent="0.2">
      <c r="A169" s="2" t="s">
        <v>12</v>
      </c>
      <c r="B169" s="61">
        <v>85.175700000000006</v>
      </c>
      <c r="C169" s="61">
        <v>83.817899999999995</v>
      </c>
      <c r="D169" s="61">
        <v>84.41</v>
      </c>
      <c r="E169" s="61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84.423400000000001</v>
      </c>
      <c r="C173" s="61">
        <v>85.162499999999994</v>
      </c>
      <c r="D173" s="61">
        <v>84.787999999999997</v>
      </c>
      <c r="E173" s="61">
        <v>84.948499999999996</v>
      </c>
    </row>
    <row r="174" spans="1:5" x14ac:dyDescent="0.2">
      <c r="A174" s="2" t="s">
        <v>5</v>
      </c>
      <c r="B174" s="61">
        <v>84.700699999999998</v>
      </c>
      <c r="C174" s="61">
        <v>83.390100000000004</v>
      </c>
      <c r="D174" s="61">
        <v>84.416399999999996</v>
      </c>
      <c r="E174" s="61">
        <v>84.727900000000005</v>
      </c>
    </row>
    <row r="175" spans="1:5" x14ac:dyDescent="0.2">
      <c r="A175" s="2" t="s">
        <v>7</v>
      </c>
      <c r="B175" s="61">
        <v>84.652600000000007</v>
      </c>
      <c r="C175" s="61">
        <v>85.364199999999997</v>
      </c>
      <c r="D175" s="61">
        <v>85.470299999999995</v>
      </c>
      <c r="E175" s="61">
        <v>84.652299999999997</v>
      </c>
    </row>
    <row r="176" spans="1:5" x14ac:dyDescent="0.2">
      <c r="A176" s="2" t="s">
        <v>8</v>
      </c>
      <c r="B176" s="61">
        <v>85.392499999999998</v>
      </c>
      <c r="C176" s="61">
        <v>84.306899999999999</v>
      </c>
      <c r="D176" s="61">
        <v>85.371300000000005</v>
      </c>
      <c r="E176" s="61">
        <v>85.742500000000007</v>
      </c>
    </row>
    <row r="177" spans="1:5" x14ac:dyDescent="0.2">
      <c r="A177" s="2" t="s">
        <v>66</v>
      </c>
      <c r="B177" s="61">
        <v>81.476200000000006</v>
      </c>
      <c r="C177" s="61">
        <v>84.380600000000001</v>
      </c>
      <c r="D177" s="61">
        <v>84.566100000000006</v>
      </c>
      <c r="E177" s="61">
        <v>84.372600000000006</v>
      </c>
    </row>
    <row r="178" spans="1:5" x14ac:dyDescent="0.2">
      <c r="A178" s="2" t="s">
        <v>9</v>
      </c>
      <c r="B178" s="61">
        <v>85.941500000000005</v>
      </c>
      <c r="C178" s="61">
        <v>87.257300000000001</v>
      </c>
      <c r="D178" s="61">
        <v>87.478099999999998</v>
      </c>
      <c r="E178" s="61">
        <v>86.047499999999999</v>
      </c>
    </row>
    <row r="179" spans="1:5" x14ac:dyDescent="0.2">
      <c r="A179" s="2" t="s">
        <v>10</v>
      </c>
      <c r="B179" s="61">
        <v>85.317899999999995</v>
      </c>
      <c r="C179" s="61">
        <v>83.993300000000005</v>
      </c>
      <c r="D179" s="61">
        <v>85.681299999999993</v>
      </c>
      <c r="E179" s="61">
        <v>85.763599999999997</v>
      </c>
    </row>
    <row r="180" spans="1:5" x14ac:dyDescent="0.2">
      <c r="A180" s="2" t="s">
        <v>11</v>
      </c>
      <c r="B180" s="61">
        <v>85.529200000000003</v>
      </c>
      <c r="C180" s="61">
        <v>85.962999999999994</v>
      </c>
      <c r="D180" s="61">
        <v>85.700599999999994</v>
      </c>
      <c r="E180" s="61">
        <v>85.506299999999996</v>
      </c>
    </row>
    <row r="181" spans="1:5" x14ac:dyDescent="0.2">
      <c r="A181" s="2" t="s">
        <v>12</v>
      </c>
      <c r="B181" s="61">
        <v>83.6571</v>
      </c>
      <c r="C181" s="61">
        <v>84.363399999999999</v>
      </c>
      <c r="D181" s="61">
        <v>85.104200000000006</v>
      </c>
      <c r="E181" s="61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84.936899999999994</v>
      </c>
      <c r="C185" s="61">
        <v>84.970200000000006</v>
      </c>
      <c r="D185" s="61">
        <v>85.225399999999993</v>
      </c>
      <c r="E185" s="61">
        <v>83.587000000000003</v>
      </c>
    </row>
    <row r="186" spans="1:5" x14ac:dyDescent="0.2">
      <c r="A186" s="2" t="s">
        <v>5</v>
      </c>
      <c r="B186" s="61">
        <v>83.684700000000007</v>
      </c>
      <c r="C186" s="61">
        <v>85.183199999999999</v>
      </c>
      <c r="D186" s="61">
        <v>85.018299999999996</v>
      </c>
      <c r="E186" s="61">
        <v>84.192800000000005</v>
      </c>
    </row>
    <row r="187" spans="1:5" x14ac:dyDescent="0.2">
      <c r="A187" s="2" t="s">
        <v>7</v>
      </c>
      <c r="B187" s="61">
        <v>84.963700000000003</v>
      </c>
      <c r="C187" s="61">
        <v>85.042199999999994</v>
      </c>
      <c r="D187" s="61">
        <v>83.009399999999999</v>
      </c>
      <c r="E187" s="61">
        <v>84.335999999999999</v>
      </c>
    </row>
    <row r="188" spans="1:5" x14ac:dyDescent="0.2">
      <c r="A188" s="2" t="s">
        <v>8</v>
      </c>
      <c r="B188" s="61">
        <v>85.0595</v>
      </c>
      <c r="C188" s="61">
        <v>85.175299999999993</v>
      </c>
      <c r="D188" s="61">
        <v>85.097099999999998</v>
      </c>
      <c r="E188" s="61">
        <v>85.048199999999994</v>
      </c>
    </row>
    <row r="189" spans="1:5" x14ac:dyDescent="0.2">
      <c r="A189" s="2" t="s">
        <v>66</v>
      </c>
      <c r="B189" s="61">
        <v>84.313199999999995</v>
      </c>
      <c r="C189" s="61">
        <v>83.434600000000003</v>
      </c>
      <c r="D189" s="61">
        <v>84.488500000000002</v>
      </c>
      <c r="E189" s="61">
        <v>82.237300000000005</v>
      </c>
    </row>
    <row r="190" spans="1:5" x14ac:dyDescent="0.2">
      <c r="A190" s="2" t="s">
        <v>9</v>
      </c>
      <c r="B190" s="61">
        <v>87.050799999999995</v>
      </c>
      <c r="C190" s="61">
        <v>88.059899999999999</v>
      </c>
      <c r="D190" s="61">
        <v>86.042599999999993</v>
      </c>
      <c r="E190" s="61">
        <v>83.267300000000006</v>
      </c>
    </row>
    <row r="191" spans="1:5" x14ac:dyDescent="0.2">
      <c r="A191" s="2" t="s">
        <v>10</v>
      </c>
      <c r="B191" s="61">
        <v>85.583299999999994</v>
      </c>
      <c r="C191" s="61">
        <v>86.794399999999996</v>
      </c>
      <c r="D191" s="61">
        <v>85.495400000000004</v>
      </c>
      <c r="E191" s="61">
        <v>85.301599999999993</v>
      </c>
    </row>
    <row r="192" spans="1:5" x14ac:dyDescent="0.2">
      <c r="A192" s="2" t="s">
        <v>11</v>
      </c>
      <c r="B192" s="61">
        <v>86.921400000000006</v>
      </c>
      <c r="C192" s="61">
        <v>85.723100000000002</v>
      </c>
      <c r="D192" s="61">
        <v>84.014099999999999</v>
      </c>
      <c r="E192" s="61">
        <v>85.861699999999999</v>
      </c>
    </row>
    <row r="193" spans="1:5" x14ac:dyDescent="0.2">
      <c r="A193" s="2" t="s">
        <v>12</v>
      </c>
      <c r="B193" s="61">
        <v>84.606300000000005</v>
      </c>
      <c r="C193" s="61">
        <v>83.709800000000001</v>
      </c>
      <c r="D193" s="61">
        <v>85.291300000000007</v>
      </c>
      <c r="E193" s="61">
        <v>85.259200000000007</v>
      </c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>
        <v>84.837699999999998</v>
      </c>
      <c r="E194" s="49">
        <v>84.506200000000007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85" sqref="E185:E194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130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77.118899999999996</v>
      </c>
      <c r="C4" s="48">
        <v>78</v>
      </c>
      <c r="D4" s="61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1">
        <v>77.296099999999996</v>
      </c>
      <c r="J4" s="61">
        <v>80.391999999999996</v>
      </c>
      <c r="K4" s="61">
        <v>78.643000000000001</v>
      </c>
      <c r="L4" s="61">
        <v>81.08005</v>
      </c>
      <c r="M4" s="61">
        <v>82.473524999999995</v>
      </c>
      <c r="N4" s="61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1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1">
        <v>77.642600000000002</v>
      </c>
      <c r="J5" s="61">
        <v>79.903400000000005</v>
      </c>
      <c r="K5" s="61">
        <v>79.346699999999998</v>
      </c>
      <c r="L5" s="61">
        <v>81.366199999999992</v>
      </c>
      <c r="M5" s="61">
        <v>81.23192499999999</v>
      </c>
      <c r="N5" s="61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1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1">
        <v>76.042199999999994</v>
      </c>
      <c r="J6" s="61">
        <v>79.758499999999998</v>
      </c>
      <c r="K6" s="61">
        <v>78.354500000000002</v>
      </c>
      <c r="L6" s="61">
        <v>81.104225</v>
      </c>
      <c r="M6" s="61">
        <v>82.307824999999994</v>
      </c>
      <c r="N6" s="61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1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1">
        <v>78.762699999999995</v>
      </c>
      <c r="J7" s="61">
        <v>80.666799999999995</v>
      </c>
      <c r="K7" s="61">
        <v>80.287300000000002</v>
      </c>
      <c r="L7" s="61">
        <v>80.990850000000009</v>
      </c>
      <c r="M7" s="61">
        <v>82.25992500000001</v>
      </c>
      <c r="N7" s="61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1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1">
        <v>76.561099999999996</v>
      </c>
      <c r="J8" s="61">
        <v>79.090299999999999</v>
      </c>
      <c r="K8" s="61">
        <v>79.260199999999998</v>
      </c>
      <c r="L8" s="61">
        <v>80.834750000000014</v>
      </c>
      <c r="M8" s="61">
        <v>82.220200000000006</v>
      </c>
      <c r="N8" s="61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1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1">
        <v>79.732299999999995</v>
      </c>
      <c r="J9" s="61">
        <v>77.300299999999993</v>
      </c>
      <c r="K9" s="61">
        <v>78.774000000000001</v>
      </c>
      <c r="L9" s="61">
        <v>80.444175000000001</v>
      </c>
      <c r="M9" s="61">
        <v>81.286600000000007</v>
      </c>
      <c r="N9" s="61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1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1">
        <v>78.035600000000002</v>
      </c>
      <c r="J10" s="61">
        <v>81.199399999999997</v>
      </c>
      <c r="K10" s="61">
        <v>80.335899999999995</v>
      </c>
      <c r="L10" s="61">
        <v>81.738599999999991</v>
      </c>
      <c r="M10" s="61">
        <v>82.996324999999999</v>
      </c>
      <c r="N10" s="61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1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1">
        <v>78.465100000000007</v>
      </c>
      <c r="J11" s="61">
        <v>80.608800000000002</v>
      </c>
      <c r="K11" s="61">
        <v>79.440100000000001</v>
      </c>
      <c r="L11" s="61">
        <v>81.999200000000002</v>
      </c>
      <c r="M11" s="61">
        <v>82.396275000000003</v>
      </c>
      <c r="N11" s="61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1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1">
        <v>78.009399999999999</v>
      </c>
      <c r="J12" s="61">
        <v>79.954800000000006</v>
      </c>
      <c r="K12" s="61">
        <v>78.9298</v>
      </c>
      <c r="L12" s="61">
        <v>80.740624999999994</v>
      </c>
      <c r="M12" s="61">
        <v>82.281149999999997</v>
      </c>
      <c r="N12" s="61">
        <v>83</v>
      </c>
    </row>
    <row r="13" spans="1:14" x14ac:dyDescent="0.2">
      <c r="A13" s="7" t="s">
        <v>2</v>
      </c>
      <c r="B13" s="67">
        <v>75</v>
      </c>
      <c r="C13" s="67">
        <v>77</v>
      </c>
      <c r="D13" s="72">
        <v>75</v>
      </c>
      <c r="E13" s="67">
        <v>76</v>
      </c>
      <c r="F13" s="67">
        <v>78</v>
      </c>
      <c r="G13" s="67">
        <v>75</v>
      </c>
      <c r="H13" s="67">
        <v>76</v>
      </c>
      <c r="I13" s="67">
        <v>78</v>
      </c>
      <c r="J13" s="72">
        <v>80</v>
      </c>
      <c r="K13" s="72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1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1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1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1">
        <v>74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1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1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1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1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1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1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1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1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1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1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1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1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1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1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1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1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1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1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1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1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1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1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1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1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1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1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1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1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1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1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1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1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1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1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1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1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1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1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1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1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1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1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1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1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1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1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1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1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1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1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1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1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1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1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1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76</v>
      </c>
      <c r="D113" s="61">
        <v>79</v>
      </c>
      <c r="E113" s="61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76</v>
      </c>
      <c r="D114" s="61">
        <v>80</v>
      </c>
      <c r="E114" s="61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1">
        <v>74</v>
      </c>
      <c r="D115" s="61">
        <v>76</v>
      </c>
      <c r="E115" s="61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1">
        <v>80</v>
      </c>
      <c r="D116" s="61">
        <v>78</v>
      </c>
      <c r="E116" s="61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1">
        <v>75</v>
      </c>
      <c r="D117" s="61">
        <v>78</v>
      </c>
      <c r="E117" s="61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1">
        <v>78</v>
      </c>
      <c r="D118" s="61">
        <v>80</v>
      </c>
      <c r="E118" s="61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1">
        <v>78</v>
      </c>
      <c r="D119" s="61">
        <v>80</v>
      </c>
      <c r="E119" s="61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1">
        <v>77</v>
      </c>
      <c r="D120" s="61">
        <v>78</v>
      </c>
      <c r="E120" s="61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1">
        <v>76</v>
      </c>
      <c r="D121" s="61">
        <v>79</v>
      </c>
      <c r="E121" s="61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80.433000000000007</v>
      </c>
      <c r="C125" s="61">
        <v>81.168800000000005</v>
      </c>
      <c r="D125" s="61">
        <v>79</v>
      </c>
      <c r="E125" s="61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75.639200000000002</v>
      </c>
      <c r="C126" s="61">
        <v>80.833299999999994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77.745099999999994</v>
      </c>
      <c r="C127" s="61">
        <v>80.731800000000007</v>
      </c>
      <c r="D127" s="61">
        <v>81</v>
      </c>
      <c r="E127" s="61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79.208500000000001</v>
      </c>
      <c r="C128" s="61">
        <v>83.320899999999995</v>
      </c>
      <c r="D128" s="61">
        <v>81</v>
      </c>
      <c r="E128" s="61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76.524900000000002</v>
      </c>
      <c r="C129" s="61">
        <v>79.730500000000006</v>
      </c>
      <c r="D129" s="61">
        <v>79</v>
      </c>
      <c r="E129" s="61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77.593999999999994</v>
      </c>
      <c r="C130" s="61">
        <v>76.736400000000003</v>
      </c>
      <c r="D130" s="61">
        <v>77</v>
      </c>
      <c r="E130" s="61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80.563400000000001</v>
      </c>
      <c r="C131" s="61">
        <v>80.598699999999994</v>
      </c>
      <c r="D131" s="61">
        <v>83</v>
      </c>
      <c r="E131" s="61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77.940799999999996</v>
      </c>
      <c r="C132" s="61">
        <v>82.123999999999995</v>
      </c>
      <c r="D132" s="61">
        <v>82</v>
      </c>
      <c r="E132" s="61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78.131500000000003</v>
      </c>
      <c r="C133" s="61">
        <v>81.035700000000006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78.170900000000003</v>
      </c>
      <c r="C137" s="61">
        <v>79.955399999999997</v>
      </c>
      <c r="D137" s="61">
        <v>79.698800000000006</v>
      </c>
      <c r="E137" s="61">
        <v>76.995099999999994</v>
      </c>
    </row>
    <row r="138" spans="1:10" x14ac:dyDescent="0.2">
      <c r="A138" s="2" t="s">
        <v>5</v>
      </c>
      <c r="B138" s="61">
        <v>79.988100000000003</v>
      </c>
      <c r="C138" s="61">
        <v>79.153300000000002</v>
      </c>
      <c r="D138" s="61">
        <v>77.686199999999999</v>
      </c>
      <c r="E138" s="61">
        <v>80.592699999999994</v>
      </c>
    </row>
    <row r="139" spans="1:10" x14ac:dyDescent="0.2">
      <c r="A139" s="2" t="s">
        <v>7</v>
      </c>
      <c r="B139" s="61">
        <v>78.487300000000005</v>
      </c>
      <c r="C139" s="61">
        <v>78.968900000000005</v>
      </c>
      <c r="D139" s="61">
        <v>78.344300000000004</v>
      </c>
      <c r="E139" s="61">
        <v>77.701099999999997</v>
      </c>
    </row>
    <row r="140" spans="1:10" x14ac:dyDescent="0.2">
      <c r="A140" s="2" t="s">
        <v>8</v>
      </c>
      <c r="B140" s="61">
        <v>80.790999999999997</v>
      </c>
      <c r="C140" s="61">
        <v>80.399799999999999</v>
      </c>
      <c r="D140" s="61">
        <v>80.194500000000005</v>
      </c>
      <c r="E140" s="61">
        <v>79.775599999999997</v>
      </c>
    </row>
    <row r="141" spans="1:10" x14ac:dyDescent="0.2">
      <c r="A141" s="2" t="s">
        <v>66</v>
      </c>
      <c r="B141" s="61">
        <v>79.752799999999993</v>
      </c>
      <c r="C141" s="61">
        <v>79.9131</v>
      </c>
      <c r="D141" s="61">
        <v>78.148799999999994</v>
      </c>
      <c r="E141" s="61">
        <v>79.225999999999999</v>
      </c>
    </row>
    <row r="142" spans="1:10" x14ac:dyDescent="0.2">
      <c r="A142" s="2" t="s">
        <v>9</v>
      </c>
      <c r="B142" s="61">
        <v>80.087000000000003</v>
      </c>
      <c r="C142" s="61">
        <v>78.805300000000003</v>
      </c>
      <c r="D142" s="61">
        <v>77.2761</v>
      </c>
      <c r="E142" s="61">
        <v>78.802000000000007</v>
      </c>
    </row>
    <row r="143" spans="1:10" x14ac:dyDescent="0.2">
      <c r="A143" s="2" t="s">
        <v>10</v>
      </c>
      <c r="B143" s="61">
        <v>81.093699999999998</v>
      </c>
      <c r="C143" s="61">
        <v>80.098299999999995</v>
      </c>
      <c r="D143" s="61">
        <v>79.702500000000001</v>
      </c>
      <c r="E143" s="61">
        <v>80.499700000000004</v>
      </c>
    </row>
    <row r="144" spans="1:10" x14ac:dyDescent="0.2">
      <c r="A144" s="2" t="s">
        <v>11</v>
      </c>
      <c r="B144" s="61">
        <v>79.325000000000003</v>
      </c>
      <c r="C144" s="61">
        <v>80.516400000000004</v>
      </c>
      <c r="D144" s="61">
        <v>79.111900000000006</v>
      </c>
      <c r="E144" s="61">
        <v>78.896100000000004</v>
      </c>
    </row>
    <row r="145" spans="1:5" x14ac:dyDescent="0.2">
      <c r="A145" s="2" t="s">
        <v>12</v>
      </c>
      <c r="B145" s="61">
        <v>78.786299999999997</v>
      </c>
      <c r="C145" s="61">
        <v>80.282399999999996</v>
      </c>
      <c r="D145" s="61">
        <v>77.308499999999995</v>
      </c>
      <c r="E145" s="61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77.925700000000006</v>
      </c>
      <c r="C149" s="61">
        <v>82.0916</v>
      </c>
      <c r="D149" s="61">
        <v>82.229299999999995</v>
      </c>
      <c r="E149" s="61">
        <v>82.073599999999999</v>
      </c>
    </row>
    <row r="150" spans="1:5" x14ac:dyDescent="0.2">
      <c r="A150" s="2" t="s">
        <v>5</v>
      </c>
      <c r="B150" s="61">
        <v>80.200299999999999</v>
      </c>
      <c r="C150" s="61">
        <v>81.630300000000005</v>
      </c>
      <c r="D150" s="61">
        <v>81.27</v>
      </c>
      <c r="E150" s="61">
        <v>82.290599999999998</v>
      </c>
    </row>
    <row r="151" spans="1:5" x14ac:dyDescent="0.2">
      <c r="A151" s="2" t="s">
        <v>7</v>
      </c>
      <c r="B151" s="61">
        <v>77.830299999999994</v>
      </c>
      <c r="C151" s="61">
        <v>82.442499999999995</v>
      </c>
      <c r="D151" s="61">
        <v>83.093599999999995</v>
      </c>
      <c r="E151" s="61">
        <v>81.0505</v>
      </c>
    </row>
    <row r="152" spans="1:5" x14ac:dyDescent="0.2">
      <c r="A152" s="2" t="s">
        <v>8</v>
      </c>
      <c r="B152" s="61">
        <v>78.707800000000006</v>
      </c>
      <c r="C152" s="61">
        <v>81.117999999999995</v>
      </c>
      <c r="D152" s="61">
        <v>81.503600000000006</v>
      </c>
      <c r="E152" s="61">
        <v>82.634</v>
      </c>
    </row>
    <row r="153" spans="1:5" x14ac:dyDescent="0.2">
      <c r="A153" s="2" t="s">
        <v>66</v>
      </c>
      <c r="B153" s="61">
        <v>79.591200000000001</v>
      </c>
      <c r="C153" s="61">
        <v>82.631100000000004</v>
      </c>
      <c r="D153" s="61">
        <v>80.7072</v>
      </c>
      <c r="E153" s="61">
        <v>80.410200000000003</v>
      </c>
    </row>
    <row r="154" spans="1:5" x14ac:dyDescent="0.2">
      <c r="A154" s="2" t="s">
        <v>9</v>
      </c>
      <c r="B154" s="61">
        <v>79.459900000000005</v>
      </c>
      <c r="C154" s="61">
        <v>81.118799999999993</v>
      </c>
      <c r="D154" s="61">
        <v>81.045699999999997</v>
      </c>
      <c r="E154" s="61">
        <v>80.152299999999997</v>
      </c>
    </row>
    <row r="155" spans="1:5" x14ac:dyDescent="0.2">
      <c r="A155" s="2" t="s">
        <v>10</v>
      </c>
      <c r="B155" s="61">
        <v>80.770499999999998</v>
      </c>
      <c r="C155" s="61">
        <v>81.612899999999996</v>
      </c>
      <c r="D155" s="61">
        <v>81.334000000000003</v>
      </c>
      <c r="E155" s="61">
        <v>83.236999999999995</v>
      </c>
    </row>
    <row r="156" spans="1:5" x14ac:dyDescent="0.2">
      <c r="A156" s="2" t="s">
        <v>11</v>
      </c>
      <c r="B156" s="61">
        <v>79.988200000000006</v>
      </c>
      <c r="C156" s="61">
        <v>83.392399999999995</v>
      </c>
      <c r="D156" s="61">
        <v>81.735100000000003</v>
      </c>
      <c r="E156" s="61">
        <v>82.881100000000004</v>
      </c>
    </row>
    <row r="157" spans="1:5" x14ac:dyDescent="0.2">
      <c r="A157" s="2" t="s">
        <v>12</v>
      </c>
      <c r="B157" s="61">
        <v>78.649799999999999</v>
      </c>
      <c r="C157" s="61">
        <v>81.285499999999999</v>
      </c>
      <c r="D157" s="61">
        <v>81.976299999999995</v>
      </c>
      <c r="E157" s="61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81.466499999999996</v>
      </c>
      <c r="C161" s="61">
        <v>81.689700000000002</v>
      </c>
      <c r="D161" s="61">
        <v>83.606999999999999</v>
      </c>
      <c r="E161" s="61">
        <v>83.130899999999997</v>
      </c>
    </row>
    <row r="162" spans="1:5" x14ac:dyDescent="0.2">
      <c r="A162" s="2" t="s">
        <v>5</v>
      </c>
      <c r="B162" s="61">
        <v>80.955699999999993</v>
      </c>
      <c r="C162" s="61">
        <v>80.972300000000004</v>
      </c>
      <c r="D162" s="61">
        <v>81.7136</v>
      </c>
      <c r="E162" s="61">
        <v>81.286100000000005</v>
      </c>
    </row>
    <row r="163" spans="1:5" x14ac:dyDescent="0.2">
      <c r="A163" s="2" t="s">
        <v>7</v>
      </c>
      <c r="B163" s="61">
        <v>82.608599999999996</v>
      </c>
      <c r="C163" s="61">
        <v>83.630899999999997</v>
      </c>
      <c r="D163" s="61">
        <v>84.249099999999999</v>
      </c>
      <c r="E163" s="61">
        <v>78.742699999999999</v>
      </c>
    </row>
    <row r="164" spans="1:5" x14ac:dyDescent="0.2">
      <c r="A164" s="2" t="s">
        <v>8</v>
      </c>
      <c r="B164" s="61">
        <v>82.683499999999995</v>
      </c>
      <c r="C164" s="61">
        <v>81.992599999999996</v>
      </c>
      <c r="D164" s="61">
        <v>82.834299999999999</v>
      </c>
      <c r="E164" s="61">
        <v>81.529300000000006</v>
      </c>
    </row>
    <row r="165" spans="1:5" x14ac:dyDescent="0.2">
      <c r="A165" s="2" t="s">
        <v>66</v>
      </c>
      <c r="B165" s="61">
        <v>81.677999999999997</v>
      </c>
      <c r="C165" s="61">
        <v>81.8553</v>
      </c>
      <c r="D165" s="61">
        <v>83.228300000000004</v>
      </c>
      <c r="E165" s="61">
        <v>82.119200000000006</v>
      </c>
    </row>
    <row r="166" spans="1:5" x14ac:dyDescent="0.2">
      <c r="A166" s="2" t="s">
        <v>9</v>
      </c>
      <c r="B166" s="61">
        <v>82.300600000000003</v>
      </c>
      <c r="C166" s="61">
        <v>80.022499999999994</v>
      </c>
      <c r="D166" s="61">
        <v>80.662599999999998</v>
      </c>
      <c r="E166" s="61">
        <v>82.160700000000006</v>
      </c>
    </row>
    <row r="167" spans="1:5" x14ac:dyDescent="0.2">
      <c r="A167" s="2" t="s">
        <v>10</v>
      </c>
      <c r="B167" s="61">
        <v>82.882000000000005</v>
      </c>
      <c r="C167" s="61">
        <v>82.9328</v>
      </c>
      <c r="D167" s="61">
        <v>82.462000000000003</v>
      </c>
      <c r="E167" s="61">
        <v>83.708500000000001</v>
      </c>
    </row>
    <row r="168" spans="1:5" x14ac:dyDescent="0.2">
      <c r="A168" s="2" t="s">
        <v>11</v>
      </c>
      <c r="B168" s="61">
        <v>82.967200000000005</v>
      </c>
      <c r="C168" s="61">
        <v>83.247600000000006</v>
      </c>
      <c r="D168" s="61">
        <v>81.185000000000002</v>
      </c>
      <c r="E168" s="61">
        <v>82.185299999999998</v>
      </c>
    </row>
    <row r="169" spans="1:5" x14ac:dyDescent="0.2">
      <c r="A169" s="2" t="s">
        <v>12</v>
      </c>
      <c r="B169" s="61">
        <v>83.004800000000003</v>
      </c>
      <c r="C169" s="61">
        <v>80.902299999999997</v>
      </c>
      <c r="D169" s="61">
        <v>83.663600000000002</v>
      </c>
      <c r="E169" s="61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82.206900000000005</v>
      </c>
      <c r="C173" s="61">
        <v>83.431799999999996</v>
      </c>
      <c r="D173" s="61">
        <v>82.870599999999996</v>
      </c>
      <c r="E173" s="61">
        <v>83.333299999999994</v>
      </c>
    </row>
    <row r="174" spans="1:5" x14ac:dyDescent="0.2">
      <c r="A174" s="2" t="s">
        <v>5</v>
      </c>
      <c r="B174" s="61">
        <v>82.112499999999997</v>
      </c>
      <c r="C174" s="61">
        <v>80.604100000000003</v>
      </c>
      <c r="D174" s="61">
        <v>82.758899999999997</v>
      </c>
      <c r="E174" s="61">
        <v>81.953299999999999</v>
      </c>
    </row>
    <row r="175" spans="1:5" x14ac:dyDescent="0.2">
      <c r="A175" s="2" t="s">
        <v>7</v>
      </c>
      <c r="B175" s="61">
        <v>82.137200000000007</v>
      </c>
      <c r="C175" s="61">
        <v>82.974599999999995</v>
      </c>
      <c r="D175" s="61">
        <v>80.802300000000002</v>
      </c>
      <c r="E175" s="61">
        <v>81.389399999999995</v>
      </c>
    </row>
    <row r="176" spans="1:5" x14ac:dyDescent="0.2">
      <c r="A176" s="2" t="s">
        <v>8</v>
      </c>
      <c r="B176" s="61">
        <v>82.950500000000005</v>
      </c>
      <c r="C176" s="61">
        <v>82.518699999999995</v>
      </c>
      <c r="D176" s="61">
        <v>83.708299999999994</v>
      </c>
      <c r="E176" s="61">
        <v>83.656899999999993</v>
      </c>
    </row>
    <row r="177" spans="1:5" x14ac:dyDescent="0.2">
      <c r="A177" s="2" t="s">
        <v>66</v>
      </c>
      <c r="B177" s="61">
        <v>80.867999999999995</v>
      </c>
      <c r="C177" s="61">
        <v>82.610799999999998</v>
      </c>
      <c r="D177" s="61">
        <v>82.7333</v>
      </c>
      <c r="E177" s="61">
        <v>83.478300000000004</v>
      </c>
    </row>
    <row r="178" spans="1:5" x14ac:dyDescent="0.2">
      <c r="A178" s="2" t="s">
        <v>9</v>
      </c>
      <c r="B178" s="61">
        <v>83.712400000000002</v>
      </c>
      <c r="C178" s="61">
        <v>82.111000000000004</v>
      </c>
      <c r="D178" s="61">
        <v>85.995999999999995</v>
      </c>
      <c r="E178" s="61">
        <v>83.760499999999993</v>
      </c>
    </row>
    <row r="179" spans="1:5" x14ac:dyDescent="0.2">
      <c r="A179" s="2" t="s">
        <v>10</v>
      </c>
      <c r="B179" s="61">
        <v>84.166700000000006</v>
      </c>
      <c r="C179" s="61">
        <v>82.473600000000005</v>
      </c>
      <c r="D179" s="61">
        <v>83.105000000000004</v>
      </c>
      <c r="E179" s="61">
        <v>82.456800000000001</v>
      </c>
    </row>
    <row r="180" spans="1:5" x14ac:dyDescent="0.2">
      <c r="A180" s="2" t="s">
        <v>11</v>
      </c>
      <c r="B180" s="61">
        <v>83.996300000000005</v>
      </c>
      <c r="C180" s="61">
        <v>84.138300000000001</v>
      </c>
      <c r="D180" s="61">
        <v>82.579700000000003</v>
      </c>
      <c r="E180" s="61">
        <v>83.581400000000002</v>
      </c>
    </row>
    <row r="181" spans="1:5" x14ac:dyDescent="0.2">
      <c r="A181" s="2" t="s">
        <v>12</v>
      </c>
      <c r="B181" s="61">
        <v>81.926400000000001</v>
      </c>
      <c r="C181" s="61">
        <v>83.910200000000003</v>
      </c>
      <c r="D181" s="61">
        <v>82.734700000000004</v>
      </c>
      <c r="E181" s="61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83.108999999999995</v>
      </c>
      <c r="C185" s="61">
        <v>83.148799999999994</v>
      </c>
      <c r="D185" s="61">
        <v>84.836100000000002</v>
      </c>
      <c r="E185" s="61">
        <v>82.914100000000005</v>
      </c>
    </row>
    <row r="186" spans="1:5" x14ac:dyDescent="0.2">
      <c r="A186" s="2" t="s">
        <v>5</v>
      </c>
      <c r="B186" s="61">
        <v>81.653499999999994</v>
      </c>
      <c r="C186" s="61">
        <v>83.661500000000004</v>
      </c>
      <c r="D186" s="61">
        <v>81.945599999999999</v>
      </c>
      <c r="E186" s="61">
        <v>83.009299999999996</v>
      </c>
    </row>
    <row r="187" spans="1:5" x14ac:dyDescent="0.2">
      <c r="A187" s="2" t="s">
        <v>7</v>
      </c>
      <c r="B187" s="61">
        <v>80.5578</v>
      </c>
      <c r="C187" s="61">
        <v>81.693600000000004</v>
      </c>
      <c r="D187" s="61">
        <v>81.992599999999996</v>
      </c>
      <c r="E187" s="61">
        <v>83.003699999999995</v>
      </c>
    </row>
    <row r="188" spans="1:5" x14ac:dyDescent="0.2">
      <c r="A188" s="2" t="s">
        <v>8</v>
      </c>
      <c r="B188" s="61">
        <v>82.363200000000006</v>
      </c>
      <c r="C188" s="61">
        <v>83.498800000000003</v>
      </c>
      <c r="D188" s="61">
        <v>82.802899999999994</v>
      </c>
      <c r="E188" s="61">
        <v>82.744799999999998</v>
      </c>
    </row>
    <row r="189" spans="1:5" x14ac:dyDescent="0.2">
      <c r="A189" s="2" t="s">
        <v>66</v>
      </c>
      <c r="B189" s="61">
        <v>82.511799999999994</v>
      </c>
      <c r="C189" s="61">
        <v>81.309799999999996</v>
      </c>
      <c r="D189" s="61">
        <v>82.331199999999995</v>
      </c>
      <c r="E189" s="61">
        <v>82.956299999999999</v>
      </c>
    </row>
    <row r="190" spans="1:5" x14ac:dyDescent="0.2">
      <c r="A190" s="2" t="s">
        <v>9</v>
      </c>
      <c r="B190" s="61">
        <v>80.248099999999994</v>
      </c>
      <c r="C190" s="61">
        <v>82.242099999999994</v>
      </c>
      <c r="D190" s="61">
        <v>81.310500000000005</v>
      </c>
      <c r="E190" s="61">
        <v>81.622200000000007</v>
      </c>
    </row>
    <row r="191" spans="1:5" x14ac:dyDescent="0.2">
      <c r="A191" s="2" t="s">
        <v>10</v>
      </c>
      <c r="B191" s="61">
        <v>83.377200000000002</v>
      </c>
      <c r="C191" s="61">
        <v>85.064700000000002</v>
      </c>
      <c r="D191" s="61">
        <v>83.436999999999998</v>
      </c>
      <c r="E191" s="61">
        <v>84.294300000000007</v>
      </c>
    </row>
    <row r="192" spans="1:5" x14ac:dyDescent="0.2">
      <c r="A192" s="2" t="s">
        <v>11</v>
      </c>
      <c r="B192" s="61">
        <v>84.989199999999997</v>
      </c>
      <c r="C192" s="61">
        <v>83.555999999999997</v>
      </c>
      <c r="D192" s="61">
        <v>83.552599999999998</v>
      </c>
      <c r="E192" s="61">
        <v>84.496899999999997</v>
      </c>
    </row>
    <row r="193" spans="1:5" x14ac:dyDescent="0.2">
      <c r="A193" s="2" t="s">
        <v>12</v>
      </c>
      <c r="B193" s="61">
        <v>82.356800000000007</v>
      </c>
      <c r="C193" s="61">
        <v>83.232500000000002</v>
      </c>
      <c r="D193" s="61">
        <v>82.725700000000003</v>
      </c>
      <c r="E193" s="61">
        <v>84.055599999999998</v>
      </c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>
        <v>82.681700000000006</v>
      </c>
      <c r="E194" s="49">
        <v>83.253799999999998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85" sqref="E185:E194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79.496499999999997</v>
      </c>
      <c r="C4" s="48">
        <v>81</v>
      </c>
      <c r="D4" s="61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6">
        <v>84.072400000000002</v>
      </c>
      <c r="J4" s="66">
        <v>85.899100000000004</v>
      </c>
      <c r="K4" s="66">
        <v>83.671599999999998</v>
      </c>
      <c r="L4" s="61">
        <v>85.60692499999999</v>
      </c>
      <c r="M4" s="61">
        <v>86.476924999999994</v>
      </c>
      <c r="N4" s="61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1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6">
        <v>83.280600000000007</v>
      </c>
      <c r="J5" s="66">
        <v>85.933899999999994</v>
      </c>
      <c r="K5" s="66">
        <v>83.877899999999997</v>
      </c>
      <c r="L5" s="61">
        <v>85.303125000000009</v>
      </c>
      <c r="M5" s="61">
        <v>85.033900000000003</v>
      </c>
      <c r="N5" s="61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1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6">
        <v>83.512500000000003</v>
      </c>
      <c r="J6" s="66">
        <v>86.452299999999994</v>
      </c>
      <c r="K6" s="66">
        <v>85.046199999999999</v>
      </c>
      <c r="L6" s="61">
        <v>85.875250000000008</v>
      </c>
      <c r="M6" s="61">
        <v>87.807124999999999</v>
      </c>
      <c r="N6" s="61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1">
        <v>82</v>
      </c>
      <c r="E7" s="48">
        <v>83</v>
      </c>
      <c r="F7" s="48">
        <v>84.2483</v>
      </c>
      <c r="G7" s="48">
        <v>84.2483</v>
      </c>
      <c r="H7" s="48">
        <v>84</v>
      </c>
      <c r="I7" s="66">
        <v>85.234999999999999</v>
      </c>
      <c r="J7" s="66">
        <v>87.114999999999995</v>
      </c>
      <c r="K7" s="66">
        <v>85.462100000000007</v>
      </c>
      <c r="L7" s="61">
        <v>86.512274999999988</v>
      </c>
      <c r="M7" s="61">
        <v>87.644724999999994</v>
      </c>
      <c r="N7" s="61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1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6">
        <v>83.775899999999993</v>
      </c>
      <c r="J8" s="66">
        <v>85.948899999999995</v>
      </c>
      <c r="K8" s="66">
        <v>84.908100000000005</v>
      </c>
      <c r="L8" s="61">
        <v>86.777950000000004</v>
      </c>
      <c r="M8" s="61">
        <v>87.172850000000011</v>
      </c>
      <c r="N8" s="61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1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6">
        <v>86.658199999999994</v>
      </c>
      <c r="J9" s="66">
        <v>87.214799999999997</v>
      </c>
      <c r="K9" s="66">
        <v>85.905699999999996</v>
      </c>
      <c r="L9" s="61">
        <v>87.896000000000001</v>
      </c>
      <c r="M9" s="61">
        <v>88.733499999999992</v>
      </c>
      <c r="N9" s="61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1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6">
        <v>83.674800000000005</v>
      </c>
      <c r="J10" s="66">
        <v>86.372</v>
      </c>
      <c r="K10" s="66">
        <v>84.517399999999995</v>
      </c>
      <c r="L10" s="61">
        <v>86.615875000000003</v>
      </c>
      <c r="M10" s="61">
        <v>86.359524999999991</v>
      </c>
      <c r="N10" s="61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1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6">
        <v>84.087999999999994</v>
      </c>
      <c r="J11" s="66">
        <v>86.023799999999994</v>
      </c>
      <c r="K11" s="66">
        <v>84.683999999999997</v>
      </c>
      <c r="L11" s="61">
        <v>86.346274999999991</v>
      </c>
      <c r="M11" s="61">
        <v>86.710249999999988</v>
      </c>
      <c r="N11" s="61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1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6">
        <v>83.573700000000002</v>
      </c>
      <c r="J12" s="66">
        <v>85.892399999999995</v>
      </c>
      <c r="K12" s="66">
        <v>83.824399999999997</v>
      </c>
      <c r="L12" s="61">
        <v>85.425425000000004</v>
      </c>
      <c r="M12" s="61">
        <v>86.076050000000009</v>
      </c>
      <c r="N12" s="61">
        <v>86</v>
      </c>
    </row>
    <row r="13" spans="1:14" x14ac:dyDescent="0.2">
      <c r="A13" s="7" t="s">
        <v>2</v>
      </c>
      <c r="B13" s="67">
        <v>81</v>
      </c>
      <c r="C13" s="67">
        <v>81</v>
      </c>
      <c r="D13" s="72">
        <v>80</v>
      </c>
      <c r="E13" s="67">
        <v>81</v>
      </c>
      <c r="F13" s="67">
        <v>83</v>
      </c>
      <c r="G13" s="67">
        <v>84</v>
      </c>
      <c r="H13" s="67">
        <v>84</v>
      </c>
      <c r="I13" s="67">
        <v>84</v>
      </c>
      <c r="J13" s="72">
        <v>86</v>
      </c>
      <c r="K13" s="72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1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1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1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1">
        <v>83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1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1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1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1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1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1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1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1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1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1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1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1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1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1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1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1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1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1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1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1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1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1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1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1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1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1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1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1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1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1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1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1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1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1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1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1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1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1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1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1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1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1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1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1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1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1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1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1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1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1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1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1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1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1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1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1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1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1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1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1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1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1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1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1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1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1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1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1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1">
        <v>83</v>
      </c>
      <c r="D113" s="61">
        <v>86</v>
      </c>
      <c r="E113" s="61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1">
        <v>83</v>
      </c>
      <c r="D114" s="61">
        <v>84</v>
      </c>
      <c r="E114" s="61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1">
        <v>83</v>
      </c>
      <c r="D115" s="61">
        <v>84</v>
      </c>
      <c r="E115" s="61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1">
        <v>85</v>
      </c>
      <c r="D116" s="61">
        <v>86</v>
      </c>
      <c r="E116" s="61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1">
        <v>84</v>
      </c>
      <c r="E117" s="61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1">
        <v>87</v>
      </c>
      <c r="D118" s="61">
        <v>85</v>
      </c>
      <c r="E118" s="61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1">
        <v>83</v>
      </c>
      <c r="D119" s="61">
        <v>83</v>
      </c>
      <c r="E119" s="61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1">
        <v>84</v>
      </c>
      <c r="D120" s="61">
        <v>84</v>
      </c>
      <c r="E120" s="61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1">
        <v>83</v>
      </c>
      <c r="D121" s="61">
        <v>83</v>
      </c>
      <c r="E121" s="61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85.240849999999995</v>
      </c>
      <c r="C125" s="61">
        <v>86.612099999999998</v>
      </c>
      <c r="D125" s="61">
        <v>87</v>
      </c>
      <c r="E125" s="61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83.757599999999996</v>
      </c>
      <c r="C126" s="61">
        <v>86.239800000000002</v>
      </c>
      <c r="D126" s="61">
        <v>87</v>
      </c>
      <c r="E126" s="61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85.531849999999991</v>
      </c>
      <c r="C127" s="61">
        <v>86.698400000000007</v>
      </c>
      <c r="D127" s="61">
        <v>88</v>
      </c>
      <c r="E127" s="61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86.385599999999997</v>
      </c>
      <c r="C128" s="61">
        <v>88.382599999999996</v>
      </c>
      <c r="D128" s="61">
        <v>87</v>
      </c>
      <c r="E128" s="61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84.45975</v>
      </c>
      <c r="C129" s="61">
        <v>86.369799999999998</v>
      </c>
      <c r="D129" s="61">
        <v>86</v>
      </c>
      <c r="E129" s="61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86.168900000000008</v>
      </c>
      <c r="C130" s="61">
        <v>86.865499999999997</v>
      </c>
      <c r="D130" s="61">
        <v>87</v>
      </c>
      <c r="E130" s="61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85.358249999999998</v>
      </c>
      <c r="C131" s="61">
        <v>86.62</v>
      </c>
      <c r="D131" s="61">
        <v>87</v>
      </c>
      <c r="E131" s="61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84.632649999999998</v>
      </c>
      <c r="C132" s="61">
        <v>87.089699999999993</v>
      </c>
      <c r="D132" s="61">
        <v>87</v>
      </c>
      <c r="E132" s="61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85.8322</v>
      </c>
      <c r="C133" s="61">
        <v>86.342799999999997</v>
      </c>
      <c r="D133" s="61">
        <v>86</v>
      </c>
      <c r="E133" s="61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82.944162436548226</v>
      </c>
      <c r="C137" s="61">
        <v>84.112318840579704</v>
      </c>
      <c r="D137" s="61">
        <v>84.971962616822424</v>
      </c>
      <c r="E137" s="61">
        <v>82.456500000000005</v>
      </c>
    </row>
    <row r="138" spans="1:10" x14ac:dyDescent="0.2">
      <c r="A138" s="2" t="s">
        <v>5</v>
      </c>
      <c r="B138" s="61">
        <v>84.155219780219781</v>
      </c>
      <c r="C138" s="61">
        <v>83.974096796182693</v>
      </c>
      <c r="D138" s="61">
        <v>83.01204819277109</v>
      </c>
      <c r="E138" s="61">
        <v>84.268799999999999</v>
      </c>
    </row>
    <row r="139" spans="1:10" x14ac:dyDescent="0.2">
      <c r="A139" s="2" t="s">
        <v>7</v>
      </c>
      <c r="B139" s="61">
        <v>85.046535677352637</v>
      </c>
      <c r="C139" s="61">
        <v>84.947257383966246</v>
      </c>
      <c r="D139" s="61">
        <v>84.627016129032256</v>
      </c>
      <c r="E139" s="61">
        <v>85.561899999999994</v>
      </c>
    </row>
    <row r="140" spans="1:10" x14ac:dyDescent="0.2">
      <c r="A140" s="2" t="s">
        <v>8</v>
      </c>
      <c r="B140" s="61">
        <v>85.68106312292359</v>
      </c>
      <c r="C140" s="61">
        <v>85.613010842368638</v>
      </c>
      <c r="D140" s="61">
        <v>85</v>
      </c>
      <c r="E140" s="61">
        <v>85.486500000000007</v>
      </c>
    </row>
    <row r="141" spans="1:10" x14ac:dyDescent="0.2">
      <c r="A141" s="2" t="s">
        <v>66</v>
      </c>
      <c r="B141" s="61">
        <v>84.655775962660442</v>
      </c>
      <c r="C141" s="61">
        <v>85.507060333761231</v>
      </c>
      <c r="D141" s="61">
        <v>83.742621015348291</v>
      </c>
      <c r="E141" s="61">
        <v>85.826999999999998</v>
      </c>
    </row>
    <row r="142" spans="1:10" x14ac:dyDescent="0.2">
      <c r="A142" s="2" t="s">
        <v>9</v>
      </c>
      <c r="B142" s="61">
        <v>87.917675544794193</v>
      </c>
      <c r="C142" s="61">
        <v>85.644028103044491</v>
      </c>
      <c r="D142" s="61">
        <v>84</v>
      </c>
      <c r="E142" s="61">
        <v>85.778099999999995</v>
      </c>
    </row>
    <row r="143" spans="1:10" x14ac:dyDescent="0.2">
      <c r="A143" s="2" t="s">
        <v>10</v>
      </c>
      <c r="B143" s="61">
        <v>85.048543689320383</v>
      </c>
      <c r="C143" s="61">
        <v>84.261744966442947</v>
      </c>
      <c r="D143" s="61">
        <v>84.141709276844409</v>
      </c>
      <c r="E143" s="61">
        <v>84.718199999999996</v>
      </c>
    </row>
    <row r="144" spans="1:10" x14ac:dyDescent="0.2">
      <c r="A144" s="2" t="s">
        <v>11</v>
      </c>
      <c r="B144" s="61">
        <v>84.274406332453822</v>
      </c>
      <c r="C144" s="61">
        <v>85.013648771610562</v>
      </c>
      <c r="D144" s="61">
        <v>84.832579185520359</v>
      </c>
      <c r="E144" s="61">
        <v>84.832499999999996</v>
      </c>
    </row>
    <row r="145" spans="1:5" x14ac:dyDescent="0.2">
      <c r="A145" s="2" t="s">
        <v>12</v>
      </c>
      <c r="B145" s="61">
        <v>84.33221099887767</v>
      </c>
      <c r="C145" s="61">
        <v>84.542447629547965</v>
      </c>
      <c r="D145" s="61">
        <v>82.180790960451972</v>
      </c>
      <c r="E145" s="61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84.526499999999999</v>
      </c>
      <c r="C149" s="61">
        <v>85.479699999999994</v>
      </c>
      <c r="D149" s="61">
        <v>85.760199999999998</v>
      </c>
      <c r="E149" s="61">
        <v>86.661299999999997</v>
      </c>
    </row>
    <row r="150" spans="1:5" x14ac:dyDescent="0.2">
      <c r="A150" s="2" t="s">
        <v>5</v>
      </c>
      <c r="B150" s="61">
        <v>84.33</v>
      </c>
      <c r="C150" s="61">
        <v>84.8249</v>
      </c>
      <c r="D150" s="61">
        <v>85.581100000000006</v>
      </c>
      <c r="E150" s="61">
        <v>86.4696</v>
      </c>
    </row>
    <row r="151" spans="1:5" x14ac:dyDescent="0.2">
      <c r="A151" s="2" t="s">
        <v>7</v>
      </c>
      <c r="B151" s="61">
        <v>84.842500000000001</v>
      </c>
      <c r="C151" s="61">
        <v>86.830200000000005</v>
      </c>
      <c r="D151" s="61">
        <v>86.071100000000001</v>
      </c>
      <c r="E151" s="61">
        <v>85.757199999999997</v>
      </c>
    </row>
    <row r="152" spans="1:5" x14ac:dyDescent="0.2">
      <c r="A152" s="2" t="s">
        <v>8</v>
      </c>
      <c r="B152" s="61">
        <v>85.680800000000005</v>
      </c>
      <c r="C152" s="61">
        <v>86.938100000000006</v>
      </c>
      <c r="D152" s="61">
        <v>86.6006</v>
      </c>
      <c r="E152" s="61">
        <v>86.829599999999999</v>
      </c>
    </row>
    <row r="153" spans="1:5" x14ac:dyDescent="0.2">
      <c r="A153" s="2" t="s">
        <v>66</v>
      </c>
      <c r="B153" s="61">
        <v>86.176500000000004</v>
      </c>
      <c r="C153" s="61">
        <v>87.542000000000002</v>
      </c>
      <c r="D153" s="61">
        <v>86.209199999999996</v>
      </c>
      <c r="E153" s="61">
        <v>87.176100000000005</v>
      </c>
    </row>
    <row r="154" spans="1:5" x14ac:dyDescent="0.2">
      <c r="A154" s="2" t="s">
        <v>9</v>
      </c>
      <c r="B154" s="61">
        <v>87.751000000000005</v>
      </c>
      <c r="C154" s="61">
        <v>87.662199999999999</v>
      </c>
      <c r="D154" s="61">
        <v>87.918300000000002</v>
      </c>
      <c r="E154" s="61">
        <v>88.252499999999998</v>
      </c>
    </row>
    <row r="155" spans="1:5" x14ac:dyDescent="0.2">
      <c r="A155" s="2" t="s">
        <v>10</v>
      </c>
      <c r="B155" s="61">
        <v>86.469499999999996</v>
      </c>
      <c r="C155" s="61">
        <v>86.611900000000006</v>
      </c>
      <c r="D155" s="61">
        <v>86.256699999999995</v>
      </c>
      <c r="E155" s="61">
        <v>87.125399999999999</v>
      </c>
    </row>
    <row r="156" spans="1:5" x14ac:dyDescent="0.2">
      <c r="A156" s="2" t="s">
        <v>11</v>
      </c>
      <c r="B156" s="61">
        <v>85.256699999999995</v>
      </c>
      <c r="C156" s="61">
        <v>87.268600000000006</v>
      </c>
      <c r="D156" s="61">
        <v>85.975200000000001</v>
      </c>
      <c r="E156" s="61">
        <v>86.884600000000006</v>
      </c>
    </row>
    <row r="157" spans="1:5" x14ac:dyDescent="0.2">
      <c r="A157" s="2" t="s">
        <v>12</v>
      </c>
      <c r="B157" s="61">
        <v>85.176000000000002</v>
      </c>
      <c r="C157" s="61">
        <v>86.534400000000005</v>
      </c>
      <c r="D157" s="61">
        <v>85.442400000000006</v>
      </c>
      <c r="E157" s="61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86.372399999999999</v>
      </c>
      <c r="C161" s="61">
        <v>86.615200000000002</v>
      </c>
      <c r="D161" s="61">
        <v>87.135099999999994</v>
      </c>
      <c r="E161" s="61">
        <v>85.784999999999997</v>
      </c>
    </row>
    <row r="162" spans="1:5" x14ac:dyDescent="0.2">
      <c r="A162" s="2" t="s">
        <v>5</v>
      </c>
      <c r="B162" s="61">
        <v>84.6648</v>
      </c>
      <c r="C162" s="61">
        <v>84.864400000000003</v>
      </c>
      <c r="D162" s="61">
        <v>85.423100000000005</v>
      </c>
      <c r="E162" s="61">
        <v>85.183300000000003</v>
      </c>
    </row>
    <row r="163" spans="1:5" x14ac:dyDescent="0.2">
      <c r="A163" s="2" t="s">
        <v>7</v>
      </c>
      <c r="B163" s="61">
        <v>87.9208</v>
      </c>
      <c r="C163" s="61">
        <v>88.362499999999997</v>
      </c>
      <c r="D163" s="61">
        <v>87.721299999999999</v>
      </c>
      <c r="E163" s="61">
        <v>87.2239</v>
      </c>
    </row>
    <row r="164" spans="1:5" x14ac:dyDescent="0.2">
      <c r="A164" s="2" t="s">
        <v>8</v>
      </c>
      <c r="B164" s="61">
        <v>87.055000000000007</v>
      </c>
      <c r="C164" s="61">
        <v>88.466099999999997</v>
      </c>
      <c r="D164" s="61">
        <v>87.246099999999998</v>
      </c>
      <c r="E164" s="61">
        <v>87.811700000000002</v>
      </c>
    </row>
    <row r="165" spans="1:5" x14ac:dyDescent="0.2">
      <c r="A165" s="2" t="s">
        <v>66</v>
      </c>
      <c r="B165" s="61">
        <v>87.5184</v>
      </c>
      <c r="C165" s="61">
        <v>87.644800000000004</v>
      </c>
      <c r="D165" s="61">
        <v>86.363</v>
      </c>
      <c r="E165" s="61">
        <v>87.165199999999999</v>
      </c>
    </row>
    <row r="166" spans="1:5" x14ac:dyDescent="0.2">
      <c r="A166" s="2" t="s">
        <v>9</v>
      </c>
      <c r="B166" s="61">
        <v>90.137</v>
      </c>
      <c r="C166" s="61">
        <v>89.364099999999993</v>
      </c>
      <c r="D166" s="61">
        <v>88.125699999999995</v>
      </c>
      <c r="E166" s="61">
        <v>87.307199999999995</v>
      </c>
    </row>
    <row r="167" spans="1:5" x14ac:dyDescent="0.2">
      <c r="A167" s="2" t="s">
        <v>10</v>
      </c>
      <c r="B167" s="61">
        <v>86.198999999999998</v>
      </c>
      <c r="C167" s="61">
        <v>86.876499999999993</v>
      </c>
      <c r="D167" s="61">
        <v>86.137500000000003</v>
      </c>
      <c r="E167" s="61">
        <v>86.225099999999998</v>
      </c>
    </row>
    <row r="168" spans="1:5" x14ac:dyDescent="0.2">
      <c r="A168" s="2" t="s">
        <v>11</v>
      </c>
      <c r="B168" s="61">
        <v>86.890500000000003</v>
      </c>
      <c r="C168" s="61">
        <v>87.031499999999994</v>
      </c>
      <c r="D168" s="61">
        <v>86.428200000000004</v>
      </c>
      <c r="E168" s="61">
        <v>86.490799999999993</v>
      </c>
    </row>
    <row r="169" spans="1:5" x14ac:dyDescent="0.2">
      <c r="A169" s="2" t="s">
        <v>12</v>
      </c>
      <c r="B169" s="61">
        <v>85.738</v>
      </c>
      <c r="C169" s="61">
        <v>86.580799999999996</v>
      </c>
      <c r="D169" s="61">
        <v>85.904300000000006</v>
      </c>
      <c r="E169" s="61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86.473100000000002</v>
      </c>
      <c r="C173" s="61">
        <v>85.749499999999998</v>
      </c>
      <c r="D173" s="61">
        <v>86.846400000000003</v>
      </c>
      <c r="E173" s="61">
        <v>86.431100000000001</v>
      </c>
    </row>
    <row r="174" spans="1:5" x14ac:dyDescent="0.2">
      <c r="A174" s="2" t="s">
        <v>5</v>
      </c>
      <c r="B174" s="61">
        <v>86.106999999999999</v>
      </c>
      <c r="C174" s="61">
        <v>84.825999999999993</v>
      </c>
      <c r="D174" s="61">
        <v>86.089699999999993</v>
      </c>
      <c r="E174" s="61">
        <v>85.016099999999994</v>
      </c>
    </row>
    <row r="175" spans="1:5" x14ac:dyDescent="0.2">
      <c r="A175" s="2" t="s">
        <v>7</v>
      </c>
      <c r="B175" s="61">
        <v>87.392799999999994</v>
      </c>
      <c r="C175" s="61">
        <v>87.367999999999995</v>
      </c>
      <c r="D175" s="61">
        <v>87.564099999999996</v>
      </c>
      <c r="E175" s="61">
        <v>87.347700000000003</v>
      </c>
    </row>
    <row r="176" spans="1:5" x14ac:dyDescent="0.2">
      <c r="A176" s="2" t="s">
        <v>8</v>
      </c>
      <c r="B176" s="61">
        <v>86.800299999999993</v>
      </c>
      <c r="C176" s="61">
        <v>86.466499999999996</v>
      </c>
      <c r="D176" s="61">
        <v>86.722099999999998</v>
      </c>
      <c r="E176" s="61">
        <v>87.4786</v>
      </c>
    </row>
    <row r="177" spans="1:5" x14ac:dyDescent="0.2">
      <c r="A177" s="2" t="s">
        <v>66</v>
      </c>
      <c r="B177" s="61">
        <v>85.897400000000005</v>
      </c>
      <c r="C177" s="61">
        <v>87.867999999999995</v>
      </c>
      <c r="D177" s="61">
        <v>87.254900000000006</v>
      </c>
      <c r="E177" s="61">
        <v>86.643600000000006</v>
      </c>
    </row>
    <row r="178" spans="1:5" x14ac:dyDescent="0.2">
      <c r="A178" s="2" t="s">
        <v>9</v>
      </c>
      <c r="B178" s="61">
        <v>87.296800000000005</v>
      </c>
      <c r="C178" s="61">
        <v>89.741100000000003</v>
      </c>
      <c r="D178" s="61">
        <v>89.698499999999996</v>
      </c>
      <c r="E178" s="61">
        <v>87.514600000000002</v>
      </c>
    </row>
    <row r="179" spans="1:5" x14ac:dyDescent="0.2">
      <c r="A179" s="2" t="s">
        <v>10</v>
      </c>
      <c r="B179" s="61">
        <v>86.629000000000005</v>
      </c>
      <c r="C179" s="61">
        <v>85.354299999999995</v>
      </c>
      <c r="D179" s="61">
        <v>86.811599999999999</v>
      </c>
      <c r="E179" s="61">
        <v>86.292299999999997</v>
      </c>
    </row>
    <row r="180" spans="1:5" x14ac:dyDescent="0.2">
      <c r="A180" s="2" t="s">
        <v>11</v>
      </c>
      <c r="B180" s="61">
        <v>87.424099999999996</v>
      </c>
      <c r="C180" s="61">
        <v>87.662899999999993</v>
      </c>
      <c r="D180" s="61">
        <v>86.740499999999997</v>
      </c>
      <c r="E180" s="61">
        <v>86.644300000000001</v>
      </c>
    </row>
    <row r="181" spans="1:5" x14ac:dyDescent="0.2">
      <c r="A181" s="2" t="s">
        <v>12</v>
      </c>
      <c r="B181" s="61">
        <v>86.078199999999995</v>
      </c>
      <c r="C181" s="61">
        <v>84.654200000000003</v>
      </c>
      <c r="D181" s="61">
        <v>86.128</v>
      </c>
      <c r="E181" s="61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84.8339</v>
      </c>
      <c r="C185" s="61">
        <v>86.025099999999995</v>
      </c>
      <c r="D185" s="61">
        <v>85.714299999999994</v>
      </c>
      <c r="E185" s="61">
        <v>84.457800000000006</v>
      </c>
    </row>
    <row r="186" spans="1:5" x14ac:dyDescent="0.2">
      <c r="A186" s="2" t="s">
        <v>5</v>
      </c>
      <c r="B186" s="61">
        <v>85.0184</v>
      </c>
      <c r="C186" s="61">
        <v>85.42</v>
      </c>
      <c r="D186" s="61">
        <v>84.033000000000001</v>
      </c>
      <c r="E186" s="61">
        <v>85.251199999999997</v>
      </c>
    </row>
    <row r="187" spans="1:5" x14ac:dyDescent="0.2">
      <c r="A187" s="2" t="s">
        <v>7</v>
      </c>
      <c r="B187" s="61">
        <v>87.116200000000006</v>
      </c>
      <c r="C187" s="61">
        <v>87.963700000000003</v>
      </c>
      <c r="D187" s="61">
        <v>84.968900000000005</v>
      </c>
      <c r="E187" s="61">
        <v>86.823700000000002</v>
      </c>
    </row>
    <row r="188" spans="1:5" x14ac:dyDescent="0.2">
      <c r="A188" s="2" t="s">
        <v>8</v>
      </c>
      <c r="B188" s="61">
        <v>86.483099999999993</v>
      </c>
      <c r="C188" s="61">
        <v>86.636700000000005</v>
      </c>
      <c r="D188" s="61">
        <v>85.524699999999996</v>
      </c>
      <c r="E188" s="61">
        <v>85.916700000000006</v>
      </c>
    </row>
    <row r="189" spans="1:5" x14ac:dyDescent="0.2">
      <c r="A189" s="2" t="s">
        <v>66</v>
      </c>
      <c r="B189" s="61">
        <v>87.151700000000005</v>
      </c>
      <c r="C189" s="61">
        <v>87.151499999999999</v>
      </c>
      <c r="D189" s="61">
        <v>86.372200000000007</v>
      </c>
      <c r="E189" s="61">
        <v>85.9756</v>
      </c>
    </row>
    <row r="190" spans="1:5" x14ac:dyDescent="0.2">
      <c r="A190" s="2" t="s">
        <v>9</v>
      </c>
      <c r="B190" s="61">
        <v>87.049800000000005</v>
      </c>
      <c r="C190" s="61">
        <v>90.033600000000007</v>
      </c>
      <c r="D190" s="61">
        <v>87.923900000000003</v>
      </c>
      <c r="E190" s="61">
        <v>85.362300000000005</v>
      </c>
    </row>
    <row r="191" spans="1:5" x14ac:dyDescent="0.2">
      <c r="A191" s="2" t="s">
        <v>10</v>
      </c>
      <c r="B191" s="61">
        <v>86.189099999999996</v>
      </c>
      <c r="C191" s="61">
        <v>86.267499999999998</v>
      </c>
      <c r="D191" s="61">
        <v>85.409300000000002</v>
      </c>
      <c r="E191" s="61">
        <v>86.146500000000003</v>
      </c>
    </row>
    <row r="192" spans="1:5" x14ac:dyDescent="0.2">
      <c r="A192" s="2" t="s">
        <v>11</v>
      </c>
      <c r="B192" s="61">
        <v>88.552300000000002</v>
      </c>
      <c r="C192" s="61">
        <v>86.827100000000002</v>
      </c>
      <c r="D192" s="61">
        <v>84.989099999999993</v>
      </c>
      <c r="E192" s="61">
        <v>89.168700000000001</v>
      </c>
    </row>
    <row r="193" spans="1:5" x14ac:dyDescent="0.2">
      <c r="A193" s="2" t="s">
        <v>12</v>
      </c>
      <c r="B193" s="61">
        <v>83.966200000000001</v>
      </c>
      <c r="C193" s="61">
        <v>84.835400000000007</v>
      </c>
      <c r="D193" s="61">
        <v>86.004099999999994</v>
      </c>
      <c r="E193" s="61">
        <v>85.494500000000002</v>
      </c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>
        <v>85.447100000000006</v>
      </c>
      <c r="E194" s="49">
        <v>86.145399999999995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R180" sqref="R180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70.9679</v>
      </c>
      <c r="C4" s="48">
        <v>72</v>
      </c>
      <c r="D4" s="61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1">
        <v>77.379599999999996</v>
      </c>
      <c r="J4" s="61">
        <v>78.825599999999994</v>
      </c>
      <c r="K4" s="61">
        <v>76.587900000000005</v>
      </c>
      <c r="L4" s="61">
        <v>77.427250000000001</v>
      </c>
      <c r="M4" s="61">
        <v>77.260599999999997</v>
      </c>
      <c r="N4" s="61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1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1">
        <v>77.390500000000003</v>
      </c>
      <c r="J5" s="61">
        <v>79.624899999999997</v>
      </c>
      <c r="K5" s="61">
        <v>78.7196</v>
      </c>
      <c r="L5" s="61">
        <v>79.672174999999996</v>
      </c>
      <c r="M5" s="61">
        <v>79.930399999999992</v>
      </c>
      <c r="N5" s="61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1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1">
        <v>77.398399999999995</v>
      </c>
      <c r="J6" s="61">
        <v>80.199799999999996</v>
      </c>
      <c r="K6" s="61">
        <v>78.766800000000003</v>
      </c>
      <c r="L6" s="61">
        <v>80.470399999999998</v>
      </c>
      <c r="M6" s="61">
        <v>82.691099999999992</v>
      </c>
      <c r="N6" s="61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1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1">
        <v>81.2667</v>
      </c>
      <c r="J7" s="61">
        <v>82.304400000000001</v>
      </c>
      <c r="K7" s="61">
        <v>80.969300000000004</v>
      </c>
      <c r="L7" s="61">
        <v>81.749250000000004</v>
      </c>
      <c r="M7" s="61">
        <v>83.159674999999993</v>
      </c>
      <c r="N7" s="61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1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1">
        <v>77.588899999999995</v>
      </c>
      <c r="J8" s="61">
        <v>79.662999999999997</v>
      </c>
      <c r="K8" s="61">
        <v>80.045199999999994</v>
      </c>
      <c r="L8" s="61">
        <v>82.139449999999997</v>
      </c>
      <c r="M8" s="61">
        <v>82.958399999999997</v>
      </c>
      <c r="N8" s="61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1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1">
        <v>80.627099999999999</v>
      </c>
      <c r="J9" s="61">
        <v>82.9435</v>
      </c>
      <c r="K9" s="61">
        <v>82.904300000000006</v>
      </c>
      <c r="L9" s="61">
        <v>83.891225000000006</v>
      </c>
      <c r="M9" s="61">
        <v>85.133899999999997</v>
      </c>
      <c r="N9" s="61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1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1">
        <v>77.472800000000007</v>
      </c>
      <c r="J10" s="61">
        <v>79.853800000000007</v>
      </c>
      <c r="K10" s="61">
        <v>78.081299999999999</v>
      </c>
      <c r="L10" s="61">
        <v>80.316900000000004</v>
      </c>
      <c r="M10" s="61">
        <v>81.344575000000006</v>
      </c>
      <c r="N10" s="61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1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1">
        <v>79.190899999999999</v>
      </c>
      <c r="J11" s="61">
        <v>80.435199999999995</v>
      </c>
      <c r="K11" s="61">
        <v>78.996399999999994</v>
      </c>
      <c r="L11" s="61">
        <v>80.675274999999999</v>
      </c>
      <c r="M11" s="61">
        <v>81.343475000000012</v>
      </c>
      <c r="N11" s="61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1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1">
        <v>77.756</v>
      </c>
      <c r="J12" s="61">
        <v>79.892399999999995</v>
      </c>
      <c r="K12" s="61">
        <v>77.982100000000003</v>
      </c>
      <c r="L12" s="61">
        <v>79.530300000000011</v>
      </c>
      <c r="M12" s="61">
        <v>79.016450000000006</v>
      </c>
      <c r="N12" s="61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1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1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1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1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1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1">
        <v>71</v>
      </c>
      <c r="F22" s="48"/>
      <c r="G22" s="48"/>
      <c r="H22" s="48"/>
      <c r="I22" s="48"/>
      <c r="J22" s="48"/>
      <c r="N22" s="57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1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1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1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1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1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1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1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1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1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1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1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1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1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1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1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1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1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1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1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1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1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1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1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1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1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1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1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1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1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1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1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1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1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1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1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1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1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1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1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1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1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1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1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1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1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1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1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1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1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1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1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1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1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77</v>
      </c>
      <c r="D113" s="61">
        <v>78</v>
      </c>
      <c r="E113" s="61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77</v>
      </c>
      <c r="D114" s="61">
        <v>78</v>
      </c>
      <c r="E114" s="61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1">
        <v>76</v>
      </c>
      <c r="D115" s="61">
        <v>78</v>
      </c>
      <c r="E115" s="61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1">
        <v>80</v>
      </c>
      <c r="D116" s="61">
        <v>83</v>
      </c>
      <c r="E116" s="61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1">
        <v>77</v>
      </c>
      <c r="D117" s="61">
        <v>78</v>
      </c>
      <c r="E117" s="61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1">
        <v>80</v>
      </c>
      <c r="D118" s="61">
        <v>81</v>
      </c>
      <c r="E118" s="61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1">
        <v>76</v>
      </c>
      <c r="D119" s="61">
        <v>78</v>
      </c>
      <c r="E119" s="61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1">
        <v>79</v>
      </c>
      <c r="D120" s="61">
        <v>80</v>
      </c>
      <c r="E120" s="61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1">
        <v>77</v>
      </c>
      <c r="D121" s="61">
        <v>78</v>
      </c>
      <c r="E121" s="61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77.333400000000012</v>
      </c>
      <c r="C125" s="61">
        <v>79.101600000000005</v>
      </c>
      <c r="D125" s="61">
        <v>79</v>
      </c>
      <c r="E125" s="61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76.702200000000005</v>
      </c>
      <c r="C126" s="61">
        <v>79.873099999999994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79.543949999999995</v>
      </c>
      <c r="C127" s="61">
        <v>80.345799999999997</v>
      </c>
      <c r="D127" s="61">
        <v>81</v>
      </c>
      <c r="E127" s="61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81.870149999999995</v>
      </c>
      <c r="C128" s="61">
        <v>83.243300000000005</v>
      </c>
      <c r="D128" s="61">
        <v>83</v>
      </c>
      <c r="E128" s="61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77.208550000000002</v>
      </c>
      <c r="C129" s="61">
        <v>80.170900000000003</v>
      </c>
      <c r="D129" s="61">
        <v>81</v>
      </c>
      <c r="E129" s="61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81.035049999999998</v>
      </c>
      <c r="C130" s="61">
        <v>83.867800000000003</v>
      </c>
      <c r="D130" s="61">
        <v>84</v>
      </c>
      <c r="E130" s="61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79.373500000000007</v>
      </c>
      <c r="C131" s="61">
        <v>79.550899999999999</v>
      </c>
      <c r="D131" s="61">
        <v>80</v>
      </c>
      <c r="E131" s="61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79.032250000000005</v>
      </c>
      <c r="C132" s="61">
        <v>81.100999999999999</v>
      </c>
      <c r="D132" s="61">
        <v>82</v>
      </c>
      <c r="E132" s="61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78.227499999999992</v>
      </c>
      <c r="C133" s="61">
        <v>80.315600000000003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76.903553299492387</v>
      </c>
      <c r="C137" s="61">
        <v>76.243194192377501</v>
      </c>
      <c r="D137" s="61">
        <v>77.902621722846447</v>
      </c>
      <c r="E137" s="61">
        <v>75.291300000000007</v>
      </c>
    </row>
    <row r="138" spans="1:10" x14ac:dyDescent="0.2">
      <c r="A138" s="2" t="s">
        <v>5</v>
      </c>
      <c r="B138" s="61">
        <v>78.949550794747751</v>
      </c>
      <c r="C138" s="61">
        <v>78.416043507817804</v>
      </c>
      <c r="D138" s="61">
        <v>78.429693076374022</v>
      </c>
      <c r="E138" s="61">
        <v>79.037099999999995</v>
      </c>
    </row>
    <row r="139" spans="1:10" x14ac:dyDescent="0.2">
      <c r="A139" s="2" t="s">
        <v>7</v>
      </c>
      <c r="B139" s="61">
        <v>78.51505711318795</v>
      </c>
      <c r="C139" s="61">
        <v>79.133192389006339</v>
      </c>
      <c r="D139" s="61">
        <v>78.329959514170042</v>
      </c>
      <c r="E139" s="61">
        <v>79.051900000000003</v>
      </c>
    </row>
    <row r="140" spans="1:10" x14ac:dyDescent="0.2">
      <c r="A140" s="2" t="s">
        <v>8</v>
      </c>
      <c r="B140" s="61">
        <v>81.63333333333334</v>
      </c>
      <c r="C140" s="61">
        <v>80.959933222036724</v>
      </c>
      <c r="D140" s="61">
        <v>80.048504446240912</v>
      </c>
      <c r="E140" s="61">
        <v>81.272000000000006</v>
      </c>
    </row>
    <row r="141" spans="1:10" x14ac:dyDescent="0.2">
      <c r="A141" s="2" t="s">
        <v>66</v>
      </c>
      <c r="B141" s="61">
        <v>79.953271028037378</v>
      </c>
      <c r="C141" s="61">
        <v>79.354005167958661</v>
      </c>
      <c r="D141" s="61">
        <v>79.271445358401877</v>
      </c>
      <c r="E141" s="61">
        <v>81.127700000000004</v>
      </c>
    </row>
    <row r="142" spans="1:10" x14ac:dyDescent="0.2">
      <c r="A142" s="2" t="s">
        <v>9</v>
      </c>
      <c r="B142" s="61">
        <v>84.150485436893206</v>
      </c>
      <c r="C142" s="61">
        <v>82.180094786729853</v>
      </c>
      <c r="D142" s="61">
        <v>82.176165803108802</v>
      </c>
      <c r="E142" s="61">
        <v>82.674099999999996</v>
      </c>
    </row>
    <row r="143" spans="1:10" x14ac:dyDescent="0.2">
      <c r="A143" s="2" t="s">
        <v>10</v>
      </c>
      <c r="B143" s="61">
        <v>78.600323624595475</v>
      </c>
      <c r="C143" s="61">
        <v>77.961246840775061</v>
      </c>
      <c r="D143" s="61">
        <v>77.977941176470594</v>
      </c>
      <c r="E143" s="61">
        <v>77.868499999999997</v>
      </c>
    </row>
    <row r="144" spans="1:10" x14ac:dyDescent="0.2">
      <c r="A144" s="2" t="s">
        <v>11</v>
      </c>
      <c r="B144" s="61">
        <v>79.964633068081341</v>
      </c>
      <c r="C144" s="61">
        <v>79.040219378427793</v>
      </c>
      <c r="D144" s="61">
        <v>78.661844484629299</v>
      </c>
      <c r="E144" s="61">
        <v>78.323899999999995</v>
      </c>
    </row>
    <row r="145" spans="1:5" x14ac:dyDescent="0.2">
      <c r="A145" s="2" t="s">
        <v>12</v>
      </c>
      <c r="B145" s="61">
        <v>79.020270270270274</v>
      </c>
      <c r="C145" s="61">
        <v>78.055248618784532</v>
      </c>
      <c r="D145" s="61">
        <v>76.530147895335602</v>
      </c>
      <c r="E145" s="61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75.902100000000004</v>
      </c>
      <c r="C149" s="61">
        <v>78.307199999999995</v>
      </c>
      <c r="D149" s="61">
        <v>77.124499999999998</v>
      </c>
      <c r="E149" s="61">
        <v>78.375200000000007</v>
      </c>
    </row>
    <row r="150" spans="1:5" x14ac:dyDescent="0.2">
      <c r="A150" s="2" t="s">
        <v>5</v>
      </c>
      <c r="B150" s="61">
        <v>78.677099999999996</v>
      </c>
      <c r="C150" s="61">
        <v>79.251499999999993</v>
      </c>
      <c r="D150" s="61">
        <v>80.22</v>
      </c>
      <c r="E150" s="61">
        <v>80.558300000000003</v>
      </c>
    </row>
    <row r="151" spans="1:5" x14ac:dyDescent="0.2">
      <c r="A151" s="2" t="s">
        <v>7</v>
      </c>
      <c r="B151" s="61">
        <v>79.678799999999995</v>
      </c>
      <c r="C151" s="61">
        <v>81.129800000000003</v>
      </c>
      <c r="D151" s="61">
        <v>80.604900000000001</v>
      </c>
      <c r="E151" s="61">
        <v>80.468100000000007</v>
      </c>
    </row>
    <row r="152" spans="1:5" x14ac:dyDescent="0.2">
      <c r="A152" s="2" t="s">
        <v>8</v>
      </c>
      <c r="B152" s="61">
        <v>80.696299999999994</v>
      </c>
      <c r="C152" s="61">
        <v>82.822299999999998</v>
      </c>
      <c r="D152" s="61">
        <v>80.984999999999999</v>
      </c>
      <c r="E152" s="61">
        <v>82.493399999999994</v>
      </c>
    </row>
    <row r="153" spans="1:5" x14ac:dyDescent="0.2">
      <c r="A153" s="2" t="s">
        <v>66</v>
      </c>
      <c r="B153" s="61">
        <v>81.282700000000006</v>
      </c>
      <c r="C153" s="61">
        <v>83.185000000000002</v>
      </c>
      <c r="D153" s="61">
        <v>81.604699999999994</v>
      </c>
      <c r="E153" s="61">
        <v>82.483699999999999</v>
      </c>
    </row>
    <row r="154" spans="1:5" x14ac:dyDescent="0.2">
      <c r="A154" s="2" t="s">
        <v>9</v>
      </c>
      <c r="B154" s="61">
        <v>83.691500000000005</v>
      </c>
      <c r="C154" s="61">
        <v>84.026300000000006</v>
      </c>
      <c r="D154" s="61">
        <v>84.084699999999998</v>
      </c>
      <c r="E154" s="61">
        <v>83.7624</v>
      </c>
    </row>
    <row r="155" spans="1:5" x14ac:dyDescent="0.2">
      <c r="A155" s="2" t="s">
        <v>10</v>
      </c>
      <c r="B155" s="61">
        <v>79.690399999999997</v>
      </c>
      <c r="C155" s="61">
        <v>80.276300000000006</v>
      </c>
      <c r="D155" s="61">
        <v>79.552499999999995</v>
      </c>
      <c r="E155" s="61">
        <v>81.748400000000004</v>
      </c>
    </row>
    <row r="156" spans="1:5" x14ac:dyDescent="0.2">
      <c r="A156" s="2" t="s">
        <v>11</v>
      </c>
      <c r="B156" s="61">
        <v>79.424599999999998</v>
      </c>
      <c r="C156" s="61">
        <v>80.781000000000006</v>
      </c>
      <c r="D156" s="61">
        <v>80.699299999999994</v>
      </c>
      <c r="E156" s="61">
        <v>81.796199999999999</v>
      </c>
    </row>
    <row r="157" spans="1:5" x14ac:dyDescent="0.2">
      <c r="A157" s="2" t="s">
        <v>12</v>
      </c>
      <c r="B157" s="61">
        <v>79.526700000000005</v>
      </c>
      <c r="C157" s="61">
        <v>79.797799999999995</v>
      </c>
      <c r="D157" s="61">
        <v>79.172499999999999</v>
      </c>
      <c r="E157" s="61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78.480699999999999</v>
      </c>
      <c r="C161" s="61">
        <v>77.144300000000001</v>
      </c>
      <c r="D161" s="61">
        <v>76.914699999999996</v>
      </c>
      <c r="E161" s="61">
        <v>76.502700000000004</v>
      </c>
    </row>
    <row r="162" spans="1:5" x14ac:dyDescent="0.2">
      <c r="A162" s="2" t="s">
        <v>5</v>
      </c>
      <c r="B162" s="61">
        <v>79.883899999999997</v>
      </c>
      <c r="C162" s="61">
        <v>78.915999999999997</v>
      </c>
      <c r="D162" s="61">
        <v>80.569299999999998</v>
      </c>
      <c r="E162" s="61">
        <v>80.352400000000003</v>
      </c>
    </row>
    <row r="163" spans="1:5" x14ac:dyDescent="0.2">
      <c r="A163" s="2" t="s">
        <v>7</v>
      </c>
      <c r="B163" s="61">
        <v>82.19</v>
      </c>
      <c r="C163" s="61">
        <v>82.402000000000001</v>
      </c>
      <c r="D163" s="61">
        <v>83.834800000000001</v>
      </c>
      <c r="E163" s="61">
        <v>82.337599999999995</v>
      </c>
    </row>
    <row r="164" spans="1:5" x14ac:dyDescent="0.2">
      <c r="A164" s="2" t="s">
        <v>8</v>
      </c>
      <c r="B164" s="61">
        <v>83.080100000000002</v>
      </c>
      <c r="C164" s="61">
        <v>83.379000000000005</v>
      </c>
      <c r="D164" s="61">
        <v>82.370599999999996</v>
      </c>
      <c r="E164" s="61">
        <v>83.808999999999997</v>
      </c>
    </row>
    <row r="165" spans="1:5" x14ac:dyDescent="0.2">
      <c r="A165" s="2" t="s">
        <v>66</v>
      </c>
      <c r="B165" s="61">
        <v>82.560500000000005</v>
      </c>
      <c r="C165" s="61">
        <v>82.674999999999997</v>
      </c>
      <c r="D165" s="61">
        <v>83.074799999999996</v>
      </c>
      <c r="E165" s="61">
        <v>83.523300000000006</v>
      </c>
    </row>
    <row r="166" spans="1:5" x14ac:dyDescent="0.2">
      <c r="A166" s="2" t="s">
        <v>9</v>
      </c>
      <c r="B166" s="61">
        <v>86.0047</v>
      </c>
      <c r="C166" s="61">
        <v>85.613799999999998</v>
      </c>
      <c r="D166" s="61">
        <v>84.910300000000007</v>
      </c>
      <c r="E166" s="61">
        <v>84.006799999999998</v>
      </c>
    </row>
    <row r="167" spans="1:5" x14ac:dyDescent="0.2">
      <c r="A167" s="2" t="s">
        <v>10</v>
      </c>
      <c r="B167" s="61">
        <v>81.571600000000004</v>
      </c>
      <c r="C167" s="61">
        <v>81.100700000000003</v>
      </c>
      <c r="D167" s="61">
        <v>81.4499</v>
      </c>
      <c r="E167" s="61">
        <v>81.256100000000004</v>
      </c>
    </row>
    <row r="168" spans="1:5" x14ac:dyDescent="0.2">
      <c r="A168" s="2" t="s">
        <v>11</v>
      </c>
      <c r="B168" s="61">
        <v>81.741</v>
      </c>
      <c r="C168" s="61">
        <v>81.320999999999998</v>
      </c>
      <c r="D168" s="61">
        <v>81.093500000000006</v>
      </c>
      <c r="E168" s="61">
        <v>81.218400000000003</v>
      </c>
    </row>
    <row r="169" spans="1:5" x14ac:dyDescent="0.2">
      <c r="A169" s="2" t="s">
        <v>12</v>
      </c>
      <c r="B169" s="61">
        <v>79.797300000000007</v>
      </c>
      <c r="C169" s="61">
        <v>78.087199999999996</v>
      </c>
      <c r="D169" s="61">
        <v>79.755600000000001</v>
      </c>
      <c r="E169" s="61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77.047399999999996</v>
      </c>
      <c r="C173" s="61">
        <v>77.752600000000001</v>
      </c>
      <c r="D173" s="61">
        <v>79.192700000000002</v>
      </c>
      <c r="E173" s="61">
        <v>80.284199999999998</v>
      </c>
    </row>
    <row r="174" spans="1:5" x14ac:dyDescent="0.2">
      <c r="A174" s="2" t="s">
        <v>5</v>
      </c>
      <c r="B174" s="61">
        <v>80.3904</v>
      </c>
      <c r="C174" s="61">
        <v>79.278099999999995</v>
      </c>
      <c r="D174" s="61">
        <v>81.762799999999999</v>
      </c>
      <c r="E174" s="61">
        <v>80.113299999999995</v>
      </c>
    </row>
    <row r="175" spans="1:5" x14ac:dyDescent="0.2">
      <c r="A175" s="2" t="s">
        <v>7</v>
      </c>
      <c r="B175" s="61">
        <v>83.453900000000004</v>
      </c>
      <c r="C175" s="61">
        <v>83.165000000000006</v>
      </c>
      <c r="D175" s="61">
        <v>83.861400000000003</v>
      </c>
      <c r="E175" s="61">
        <v>83.349100000000007</v>
      </c>
    </row>
    <row r="176" spans="1:5" x14ac:dyDescent="0.2">
      <c r="A176" s="2" t="s">
        <v>8</v>
      </c>
      <c r="B176" s="61">
        <v>82.539400000000001</v>
      </c>
      <c r="C176" s="61">
        <v>82.132900000000006</v>
      </c>
      <c r="D176" s="61">
        <v>82.8994</v>
      </c>
      <c r="E176" s="61">
        <v>82.688999999999993</v>
      </c>
    </row>
    <row r="177" spans="1:5" x14ac:dyDescent="0.2">
      <c r="A177" s="2" t="s">
        <v>66</v>
      </c>
      <c r="B177" s="61">
        <v>82.009600000000006</v>
      </c>
      <c r="C177" s="61">
        <v>83.018500000000003</v>
      </c>
      <c r="D177" s="61">
        <v>84.934200000000004</v>
      </c>
      <c r="E177" s="61">
        <v>82.626999999999995</v>
      </c>
    </row>
    <row r="178" spans="1:5" x14ac:dyDescent="0.2">
      <c r="A178" s="2" t="s">
        <v>9</v>
      </c>
      <c r="B178" s="61">
        <v>85.088300000000004</v>
      </c>
      <c r="C178" s="61">
        <v>86.156300000000002</v>
      </c>
      <c r="D178" s="61">
        <v>85.606099999999998</v>
      </c>
      <c r="E178" s="61">
        <v>84.132599999999996</v>
      </c>
    </row>
    <row r="179" spans="1:5" x14ac:dyDescent="0.2">
      <c r="A179" s="2" t="s">
        <v>10</v>
      </c>
      <c r="B179" s="61">
        <v>81.323099999999997</v>
      </c>
      <c r="C179" s="61">
        <v>80.161600000000007</v>
      </c>
      <c r="D179" s="61">
        <v>82.003100000000003</v>
      </c>
      <c r="E179" s="61">
        <v>81.4559</v>
      </c>
    </row>
    <row r="180" spans="1:5" x14ac:dyDescent="0.2">
      <c r="A180" s="2" t="s">
        <v>11</v>
      </c>
      <c r="B180" s="61">
        <v>81.702500000000001</v>
      </c>
      <c r="C180" s="61">
        <v>80.861000000000004</v>
      </c>
      <c r="D180" s="61">
        <v>80.986199999999997</v>
      </c>
      <c r="E180" s="61">
        <v>81.221699999999998</v>
      </c>
    </row>
    <row r="181" spans="1:5" x14ac:dyDescent="0.2">
      <c r="A181" s="2" t="s">
        <v>12</v>
      </c>
      <c r="B181" s="61">
        <v>79.853899999999996</v>
      </c>
      <c r="C181" s="61">
        <v>77.607500000000002</v>
      </c>
      <c r="D181" s="61">
        <v>80.603099999999998</v>
      </c>
      <c r="E181" s="61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78.058599999999998</v>
      </c>
      <c r="C185" s="61">
        <v>77.071100000000001</v>
      </c>
      <c r="D185" s="61">
        <v>80.933300000000003</v>
      </c>
      <c r="E185" s="61">
        <v>77.613200000000006</v>
      </c>
    </row>
    <row r="186" spans="1:5" x14ac:dyDescent="0.2">
      <c r="A186" s="2" t="s">
        <v>5</v>
      </c>
      <c r="B186" s="61">
        <v>78.715100000000007</v>
      </c>
      <c r="C186" s="61">
        <v>80.382800000000003</v>
      </c>
      <c r="D186" s="61">
        <v>80.314800000000005</v>
      </c>
      <c r="E186" s="61">
        <v>80.147300000000001</v>
      </c>
    </row>
    <row r="187" spans="1:5" x14ac:dyDescent="0.2">
      <c r="A187" s="2" t="s">
        <v>7</v>
      </c>
      <c r="B187" s="61">
        <v>82.889799999999994</v>
      </c>
      <c r="C187" s="61">
        <v>83.171700000000001</v>
      </c>
      <c r="D187" s="61">
        <v>81.763499999999993</v>
      </c>
      <c r="E187" s="61">
        <v>83.631600000000006</v>
      </c>
    </row>
    <row r="188" spans="1:5" x14ac:dyDescent="0.2">
      <c r="A188" s="2" t="s">
        <v>8</v>
      </c>
      <c r="B188" s="61">
        <v>82.646500000000003</v>
      </c>
      <c r="C188" s="61">
        <v>82.9529</v>
      </c>
      <c r="D188" s="61">
        <v>83.353899999999996</v>
      </c>
      <c r="E188" s="61">
        <v>81.073800000000006</v>
      </c>
    </row>
    <row r="189" spans="1:5" x14ac:dyDescent="0.2">
      <c r="A189" s="2" t="s">
        <v>66</v>
      </c>
      <c r="B189" s="61">
        <v>83.489099999999993</v>
      </c>
      <c r="C189" s="61">
        <v>82.987799999999993</v>
      </c>
      <c r="D189" s="61">
        <v>82.753200000000007</v>
      </c>
      <c r="E189" s="61">
        <v>80.731700000000004</v>
      </c>
    </row>
    <row r="190" spans="1:5" x14ac:dyDescent="0.2">
      <c r="A190" s="2" t="s">
        <v>9</v>
      </c>
      <c r="B190" s="61">
        <v>83.793099999999995</v>
      </c>
      <c r="C190" s="61">
        <v>86.923100000000005</v>
      </c>
      <c r="D190" s="61">
        <v>83.819400000000002</v>
      </c>
      <c r="E190" s="61">
        <v>82.934799999999996</v>
      </c>
    </row>
    <row r="191" spans="1:5" x14ac:dyDescent="0.2">
      <c r="A191" s="2" t="s">
        <v>10</v>
      </c>
      <c r="B191" s="61">
        <v>80.491799999999998</v>
      </c>
      <c r="C191" s="61">
        <v>82.332800000000006</v>
      </c>
      <c r="D191" s="61">
        <v>82.414900000000003</v>
      </c>
      <c r="E191" s="61">
        <v>81.027299999999997</v>
      </c>
    </row>
    <row r="192" spans="1:5" x14ac:dyDescent="0.2">
      <c r="A192" s="2" t="s">
        <v>11</v>
      </c>
      <c r="B192" s="61">
        <v>80.377799999999993</v>
      </c>
      <c r="C192" s="61">
        <v>82.665199999999999</v>
      </c>
      <c r="D192" s="61">
        <v>80.305700000000002</v>
      </c>
      <c r="E192" s="61">
        <v>80.958200000000005</v>
      </c>
    </row>
    <row r="193" spans="1:5" x14ac:dyDescent="0.2">
      <c r="A193" s="2" t="s">
        <v>12</v>
      </c>
      <c r="B193" s="61">
        <v>78.912599999999998</v>
      </c>
      <c r="C193" s="61">
        <v>79.439800000000005</v>
      </c>
      <c r="D193" s="61">
        <v>80.414100000000005</v>
      </c>
      <c r="E193" s="61">
        <v>79.581500000000005</v>
      </c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>
        <v>81.716499999999996</v>
      </c>
      <c r="E194" s="49">
        <v>81.012600000000006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7" activePane="bottomRight" state="frozen"/>
      <selection activeCell="O22" sqref="O22:O23"/>
      <selection pane="topRight" activeCell="O22" sqref="O22:O23"/>
      <selection pane="bottomLeft" activeCell="O22" sqref="O22:O23"/>
      <selection pane="bottomRight"/>
    </sheetView>
  </sheetViews>
  <sheetFormatPr defaultRowHeight="15" x14ac:dyDescent="0.2"/>
  <cols>
    <col min="1" max="1" width="23.5546875" style="4" bestFit="1" customWidth="1"/>
    <col min="2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144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5">
        <v>0</v>
      </c>
      <c r="C3" s="55">
        <v>0</v>
      </c>
      <c r="D3" s="55">
        <v>0</v>
      </c>
      <c r="E3" s="55">
        <v>0</v>
      </c>
      <c r="F3" s="55">
        <v>0</v>
      </c>
      <c r="G3" s="55">
        <v>0</v>
      </c>
      <c r="H3" s="55">
        <v>0</v>
      </c>
      <c r="I3" s="55">
        <v>0</v>
      </c>
      <c r="J3" s="55">
        <v>0</v>
      </c>
      <c r="K3" s="75">
        <v>0</v>
      </c>
      <c r="L3" s="75">
        <v>0</v>
      </c>
      <c r="M3" s="75">
        <v>0</v>
      </c>
      <c r="N3" s="75">
        <v>0</v>
      </c>
    </row>
    <row r="4" spans="1:14" x14ac:dyDescent="0.2">
      <c r="A4" s="2" t="s">
        <v>5</v>
      </c>
      <c r="B4" s="55">
        <v>0</v>
      </c>
      <c r="C4" s="55">
        <v>0</v>
      </c>
      <c r="D4" s="55">
        <v>0</v>
      </c>
      <c r="E4" s="55">
        <v>0</v>
      </c>
      <c r="F4" s="55">
        <v>0</v>
      </c>
      <c r="G4" s="55">
        <v>0</v>
      </c>
      <c r="H4" s="55">
        <v>0</v>
      </c>
      <c r="I4" s="55">
        <v>0</v>
      </c>
      <c r="J4" s="55">
        <v>0</v>
      </c>
      <c r="K4" s="75">
        <v>0</v>
      </c>
      <c r="L4" s="75">
        <v>0</v>
      </c>
      <c r="M4" s="75">
        <v>0</v>
      </c>
      <c r="N4" s="75">
        <v>0</v>
      </c>
    </row>
    <row r="5" spans="1:14" x14ac:dyDescent="0.2">
      <c r="A5" s="2" t="s">
        <v>6</v>
      </c>
      <c r="B5" s="55">
        <v>0</v>
      </c>
      <c r="C5" s="55">
        <v>0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0</v>
      </c>
      <c r="K5" s="75">
        <v>0</v>
      </c>
      <c r="L5" s="75">
        <v>0</v>
      </c>
      <c r="M5" s="75">
        <v>0</v>
      </c>
      <c r="N5" s="75">
        <v>0</v>
      </c>
    </row>
    <row r="6" spans="1:14" x14ac:dyDescent="0.2">
      <c r="A6" s="2" t="s">
        <v>78</v>
      </c>
      <c r="B6" s="55">
        <v>0</v>
      </c>
      <c r="C6" s="55">
        <v>0</v>
      </c>
      <c r="D6" s="55">
        <v>0</v>
      </c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75">
        <v>0</v>
      </c>
      <c r="L6" s="75">
        <v>0</v>
      </c>
      <c r="M6" s="75">
        <v>0</v>
      </c>
      <c r="N6" s="75">
        <v>0</v>
      </c>
    </row>
    <row r="7" spans="1:14" x14ac:dyDescent="0.2">
      <c r="A7" s="2" t="s">
        <v>7</v>
      </c>
      <c r="B7" s="55">
        <v>0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75">
        <v>0</v>
      </c>
      <c r="L7" s="75">
        <v>0</v>
      </c>
      <c r="M7" s="75">
        <v>0</v>
      </c>
      <c r="N7" s="75">
        <v>0</v>
      </c>
    </row>
    <row r="8" spans="1:14" x14ac:dyDescent="0.2">
      <c r="A8" s="2" t="s">
        <v>8</v>
      </c>
      <c r="B8" s="55">
        <v>0</v>
      </c>
      <c r="C8" s="55">
        <v>0</v>
      </c>
      <c r="D8" s="55">
        <v>0</v>
      </c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75">
        <v>0</v>
      </c>
      <c r="L8" s="75">
        <v>0</v>
      </c>
      <c r="M8" s="75">
        <v>0</v>
      </c>
      <c r="N8" s="75">
        <v>0</v>
      </c>
    </row>
    <row r="9" spans="1:14" x14ac:dyDescent="0.2">
      <c r="A9" s="2" t="s">
        <v>9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75">
        <v>0</v>
      </c>
      <c r="L9" s="75">
        <v>0</v>
      </c>
      <c r="M9" s="75">
        <v>0</v>
      </c>
      <c r="N9" s="75">
        <v>0</v>
      </c>
    </row>
    <row r="10" spans="1:14" x14ac:dyDescent="0.2">
      <c r="A10" s="2" t="s">
        <v>10</v>
      </c>
      <c r="B10" s="55">
        <v>0</v>
      </c>
      <c r="C10" s="55">
        <v>0</v>
      </c>
      <c r="D10" s="55">
        <v>0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75">
        <v>0</v>
      </c>
      <c r="L10" s="75">
        <v>0</v>
      </c>
      <c r="M10" s="75">
        <v>0</v>
      </c>
      <c r="N10" s="75">
        <v>0</v>
      </c>
    </row>
    <row r="11" spans="1:14" x14ac:dyDescent="0.2">
      <c r="A11" s="2" t="s">
        <v>11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75">
        <v>0</v>
      </c>
      <c r="L11" s="75">
        <v>0</v>
      </c>
      <c r="M11" s="75">
        <v>0</v>
      </c>
      <c r="N11" s="75">
        <v>0</v>
      </c>
    </row>
    <row r="12" spans="1:14" x14ac:dyDescent="0.2">
      <c r="A12" s="2" t="s">
        <v>12</v>
      </c>
      <c r="B12" s="55">
        <v>0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75">
        <v>0</v>
      </c>
      <c r="L12" s="75">
        <v>0</v>
      </c>
      <c r="M12" s="75">
        <v>0</v>
      </c>
      <c r="N12" s="75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87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8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10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87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8"/>
      <c r="C37" s="209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10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87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8"/>
      <c r="C49" s="209"/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10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87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8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87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8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10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87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8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10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01" t="s">
        <v>87</v>
      </c>
      <c r="C88" s="202"/>
      <c r="D88" s="202"/>
      <c r="E88" s="202"/>
      <c r="F88" s="202"/>
      <c r="G88" s="202"/>
      <c r="H88" s="202"/>
      <c r="I88" s="202"/>
      <c r="J88" s="202"/>
      <c r="K88" s="202"/>
      <c r="L88" s="202"/>
      <c r="M88" s="202"/>
      <c r="N88" s="203"/>
    </row>
    <row r="89" spans="1:14" x14ac:dyDescent="0.2">
      <c r="A89" s="2" t="s">
        <v>5</v>
      </c>
      <c r="B89" s="204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6"/>
    </row>
    <row r="90" spans="1:14" x14ac:dyDescent="0.2">
      <c r="A90" s="2" t="s">
        <v>6</v>
      </c>
      <c r="B90" s="204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6"/>
    </row>
    <row r="91" spans="1:14" x14ac:dyDescent="0.2">
      <c r="A91" s="2" t="s">
        <v>78</v>
      </c>
      <c r="B91" s="204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6"/>
    </row>
    <row r="92" spans="1:14" x14ac:dyDescent="0.2">
      <c r="A92" s="2" t="s">
        <v>7</v>
      </c>
      <c r="B92" s="204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6"/>
    </row>
    <row r="93" spans="1:14" x14ac:dyDescent="0.2">
      <c r="A93" s="2" t="s">
        <v>8</v>
      </c>
      <c r="B93" s="204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6"/>
    </row>
    <row r="94" spans="1:14" x14ac:dyDescent="0.2">
      <c r="A94" s="2" t="s">
        <v>9</v>
      </c>
      <c r="B94" s="204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6"/>
    </row>
    <row r="95" spans="1:14" x14ac:dyDescent="0.2">
      <c r="A95" s="2" t="s">
        <v>10</v>
      </c>
      <c r="B95" s="204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6"/>
    </row>
    <row r="96" spans="1:14" x14ac:dyDescent="0.2">
      <c r="A96" s="2" t="s">
        <v>11</v>
      </c>
      <c r="B96" s="204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6"/>
    </row>
    <row r="97" spans="1:14" x14ac:dyDescent="0.2">
      <c r="A97" s="2" t="s">
        <v>12</v>
      </c>
      <c r="B97" s="208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10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01" t="s">
        <v>87</v>
      </c>
      <c r="C100" s="202"/>
      <c r="D100" s="202"/>
      <c r="E100" s="202"/>
      <c r="F100" s="202"/>
      <c r="G100" s="202"/>
      <c r="H100" s="202"/>
      <c r="I100" s="202"/>
      <c r="J100" s="202"/>
      <c r="K100" s="202"/>
      <c r="L100" s="202"/>
      <c r="M100" s="202"/>
      <c r="N100" s="203"/>
    </row>
    <row r="101" spans="1:14" x14ac:dyDescent="0.2">
      <c r="A101" s="2" t="s">
        <v>5</v>
      </c>
      <c r="B101" s="204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6"/>
    </row>
    <row r="102" spans="1:14" x14ac:dyDescent="0.2">
      <c r="A102" s="2" t="s">
        <v>6</v>
      </c>
      <c r="B102" s="204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6"/>
    </row>
    <row r="103" spans="1:14" x14ac:dyDescent="0.2">
      <c r="A103" s="2" t="s">
        <v>78</v>
      </c>
      <c r="B103" s="204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6"/>
    </row>
    <row r="104" spans="1:14" x14ac:dyDescent="0.2">
      <c r="A104" s="2" t="s">
        <v>7</v>
      </c>
      <c r="B104" s="204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6"/>
    </row>
    <row r="105" spans="1:14" x14ac:dyDescent="0.2">
      <c r="A105" s="2" t="s">
        <v>8</v>
      </c>
      <c r="B105" s="204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6"/>
    </row>
    <row r="106" spans="1:14" x14ac:dyDescent="0.2">
      <c r="A106" s="2" t="s">
        <v>9</v>
      </c>
      <c r="B106" s="204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6"/>
    </row>
    <row r="107" spans="1:14" x14ac:dyDescent="0.2">
      <c r="A107" s="2" t="s">
        <v>10</v>
      </c>
      <c r="B107" s="204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6"/>
    </row>
    <row r="108" spans="1:14" x14ac:dyDescent="0.2">
      <c r="A108" s="2" t="s">
        <v>11</v>
      </c>
      <c r="B108" s="204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6"/>
    </row>
    <row r="109" spans="1:14" x14ac:dyDescent="0.2">
      <c r="A109" s="2" t="s">
        <v>12</v>
      </c>
      <c r="B109" s="208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10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01" t="s">
        <v>87</v>
      </c>
      <c r="C112" s="202"/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3"/>
    </row>
    <row r="113" spans="1:14" x14ac:dyDescent="0.2">
      <c r="A113" s="2" t="s">
        <v>5</v>
      </c>
      <c r="B113" s="204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6"/>
    </row>
    <row r="114" spans="1:14" x14ac:dyDescent="0.2">
      <c r="A114" s="2" t="s">
        <v>6</v>
      </c>
      <c r="B114" s="204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6"/>
    </row>
    <row r="115" spans="1:14" x14ac:dyDescent="0.2">
      <c r="A115" s="2" t="s">
        <v>78</v>
      </c>
      <c r="B115" s="204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6"/>
    </row>
    <row r="116" spans="1:14" x14ac:dyDescent="0.2">
      <c r="A116" s="2" t="s">
        <v>7</v>
      </c>
      <c r="B116" s="204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6"/>
    </row>
    <row r="117" spans="1:14" x14ac:dyDescent="0.2">
      <c r="A117" s="2" t="s">
        <v>8</v>
      </c>
      <c r="B117" s="204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6"/>
    </row>
    <row r="118" spans="1:14" x14ac:dyDescent="0.2">
      <c r="A118" s="2" t="s">
        <v>9</v>
      </c>
      <c r="B118" s="204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6"/>
    </row>
    <row r="119" spans="1:14" x14ac:dyDescent="0.2">
      <c r="A119" s="2" t="s">
        <v>10</v>
      </c>
      <c r="B119" s="204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6"/>
    </row>
    <row r="120" spans="1:14" x14ac:dyDescent="0.2">
      <c r="A120" s="2" t="s">
        <v>11</v>
      </c>
      <c r="B120" s="204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6"/>
    </row>
    <row r="121" spans="1:14" x14ac:dyDescent="0.2">
      <c r="A121" s="2" t="s">
        <v>12</v>
      </c>
      <c r="B121" s="208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10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201" t="s">
        <v>87</v>
      </c>
      <c r="C124" s="202"/>
      <c r="D124" s="202"/>
      <c r="E124" s="202"/>
      <c r="F124" s="202"/>
      <c r="G124" s="202"/>
      <c r="H124" s="202"/>
      <c r="I124" s="202"/>
      <c r="J124" s="202"/>
      <c r="K124" s="202"/>
      <c r="L124" s="202"/>
      <c r="M124" s="202"/>
      <c r="N124" s="203"/>
    </row>
    <row r="125" spans="1:14" s="34" customFormat="1" x14ac:dyDescent="0.2">
      <c r="A125" s="2" t="s">
        <v>5</v>
      </c>
      <c r="B125" s="204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6"/>
    </row>
    <row r="126" spans="1:14" s="34" customFormat="1" x14ac:dyDescent="0.2">
      <c r="A126" s="2" t="s">
        <v>6</v>
      </c>
      <c r="B126" s="204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6"/>
    </row>
    <row r="127" spans="1:14" s="34" customFormat="1" x14ac:dyDescent="0.2">
      <c r="A127" s="2" t="s">
        <v>78</v>
      </c>
      <c r="B127" s="204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6"/>
    </row>
    <row r="128" spans="1:14" s="34" customFormat="1" x14ac:dyDescent="0.2">
      <c r="A128" s="2" t="s">
        <v>7</v>
      </c>
      <c r="B128" s="204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6"/>
    </row>
    <row r="129" spans="1:14" s="34" customFormat="1" x14ac:dyDescent="0.2">
      <c r="A129" s="2" t="s">
        <v>8</v>
      </c>
      <c r="B129" s="204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6"/>
    </row>
    <row r="130" spans="1:14" s="34" customFormat="1" x14ac:dyDescent="0.2">
      <c r="A130" s="2" t="s">
        <v>9</v>
      </c>
      <c r="B130" s="204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6"/>
    </row>
    <row r="131" spans="1:14" s="34" customFormat="1" x14ac:dyDescent="0.2">
      <c r="A131" s="2" t="s">
        <v>10</v>
      </c>
      <c r="B131" s="204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6"/>
    </row>
    <row r="132" spans="1:14" s="34" customFormat="1" x14ac:dyDescent="0.2">
      <c r="A132" s="2" t="s">
        <v>11</v>
      </c>
      <c r="B132" s="204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6"/>
    </row>
    <row r="133" spans="1:14" s="34" customFormat="1" x14ac:dyDescent="0.2">
      <c r="A133" s="2" t="s">
        <v>12</v>
      </c>
      <c r="B133" s="208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10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201" t="s">
        <v>87</v>
      </c>
      <c r="C136" s="202"/>
      <c r="D136" s="202"/>
      <c r="E136" s="202"/>
      <c r="F136" s="202"/>
      <c r="G136" s="202"/>
      <c r="H136" s="202"/>
      <c r="I136" s="202"/>
      <c r="J136" s="202"/>
      <c r="K136" s="202"/>
      <c r="L136" s="202"/>
      <c r="M136" s="202"/>
      <c r="N136" s="203"/>
    </row>
    <row r="137" spans="1:14" x14ac:dyDescent="0.2">
      <c r="A137" s="2" t="s">
        <v>5</v>
      </c>
      <c r="B137" s="204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6"/>
    </row>
    <row r="138" spans="1:14" x14ac:dyDescent="0.2">
      <c r="A138" s="2" t="s">
        <v>6</v>
      </c>
      <c r="B138" s="204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6"/>
    </row>
    <row r="139" spans="1:14" x14ac:dyDescent="0.2">
      <c r="A139" s="2" t="s">
        <v>78</v>
      </c>
      <c r="B139" s="204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6"/>
    </row>
    <row r="140" spans="1:14" x14ac:dyDescent="0.2">
      <c r="A140" s="2" t="s">
        <v>7</v>
      </c>
      <c r="B140" s="204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6"/>
    </row>
    <row r="141" spans="1:14" x14ac:dyDescent="0.2">
      <c r="A141" s="2" t="s">
        <v>8</v>
      </c>
      <c r="B141" s="204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6"/>
    </row>
    <row r="142" spans="1:14" x14ac:dyDescent="0.2">
      <c r="A142" s="2" t="s">
        <v>9</v>
      </c>
      <c r="B142" s="204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6"/>
    </row>
    <row r="143" spans="1:14" x14ac:dyDescent="0.2">
      <c r="A143" s="2" t="s">
        <v>10</v>
      </c>
      <c r="B143" s="204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6"/>
    </row>
    <row r="144" spans="1:14" x14ac:dyDescent="0.2">
      <c r="A144" s="2" t="s">
        <v>11</v>
      </c>
      <c r="B144" s="204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6"/>
    </row>
    <row r="145" spans="1:14" x14ac:dyDescent="0.2">
      <c r="A145" s="2" t="s">
        <v>12</v>
      </c>
      <c r="B145" s="208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10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s="34" customFormat="1" x14ac:dyDescent="0.2">
      <c r="A148" s="2" t="s">
        <v>4</v>
      </c>
      <c r="B148" s="201" t="s">
        <v>87</v>
      </c>
      <c r="C148" s="202"/>
      <c r="D148" s="202"/>
      <c r="E148" s="202"/>
      <c r="F148" s="202"/>
      <c r="G148" s="202"/>
      <c r="H148" s="202"/>
      <c r="I148" s="202"/>
      <c r="J148" s="202"/>
      <c r="K148" s="202"/>
      <c r="L148" s="202"/>
      <c r="M148" s="202"/>
      <c r="N148" s="203"/>
    </row>
    <row r="149" spans="1:14" s="34" customFormat="1" x14ac:dyDescent="0.2">
      <c r="A149" s="2" t="s">
        <v>5</v>
      </c>
      <c r="B149" s="204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6"/>
    </row>
    <row r="150" spans="1:14" s="34" customFormat="1" x14ac:dyDescent="0.2">
      <c r="A150" s="2" t="s">
        <v>6</v>
      </c>
      <c r="B150" s="204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6"/>
    </row>
    <row r="151" spans="1:14" s="34" customFormat="1" x14ac:dyDescent="0.2">
      <c r="A151" s="2" t="s">
        <v>78</v>
      </c>
      <c r="B151" s="204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6"/>
    </row>
    <row r="152" spans="1:14" s="34" customFormat="1" x14ac:dyDescent="0.2">
      <c r="A152" s="2" t="s">
        <v>7</v>
      </c>
      <c r="B152" s="204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6"/>
    </row>
    <row r="153" spans="1:14" s="34" customFormat="1" x14ac:dyDescent="0.2">
      <c r="A153" s="2" t="s">
        <v>8</v>
      </c>
      <c r="B153" s="204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6"/>
    </row>
    <row r="154" spans="1:14" s="34" customFormat="1" x14ac:dyDescent="0.2">
      <c r="A154" s="2" t="s">
        <v>9</v>
      </c>
      <c r="B154" s="204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6"/>
    </row>
    <row r="155" spans="1:14" s="34" customFormat="1" x14ac:dyDescent="0.2">
      <c r="A155" s="2" t="s">
        <v>10</v>
      </c>
      <c r="B155" s="204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6"/>
    </row>
    <row r="156" spans="1:14" s="34" customFormat="1" x14ac:dyDescent="0.2">
      <c r="A156" s="2" t="s">
        <v>11</v>
      </c>
      <c r="B156" s="204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6"/>
    </row>
    <row r="157" spans="1:14" s="34" customFormat="1" x14ac:dyDescent="0.2">
      <c r="A157" s="2" t="s">
        <v>12</v>
      </c>
      <c r="B157" s="208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10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1" t="s">
        <v>87</v>
      </c>
      <c r="C160" s="202"/>
      <c r="D160" s="202"/>
      <c r="E160" s="202"/>
      <c r="F160" s="202"/>
      <c r="G160" s="202"/>
      <c r="H160" s="202"/>
      <c r="I160" s="202"/>
      <c r="J160" s="202"/>
      <c r="K160" s="202"/>
      <c r="L160" s="202"/>
      <c r="M160" s="202"/>
      <c r="N160" s="203"/>
    </row>
    <row r="161" spans="1:14" x14ac:dyDescent="0.2">
      <c r="A161" s="2" t="s">
        <v>5</v>
      </c>
      <c r="B161" s="204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6"/>
    </row>
    <row r="162" spans="1:14" x14ac:dyDescent="0.2">
      <c r="A162" s="2" t="s">
        <v>6</v>
      </c>
      <c r="B162" s="204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6"/>
    </row>
    <row r="163" spans="1:14" x14ac:dyDescent="0.2">
      <c r="A163" s="2" t="s">
        <v>78</v>
      </c>
      <c r="B163" s="204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6"/>
    </row>
    <row r="164" spans="1:14" x14ac:dyDescent="0.2">
      <c r="A164" s="2" t="s">
        <v>7</v>
      </c>
      <c r="B164" s="204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6"/>
    </row>
    <row r="165" spans="1:14" x14ac:dyDescent="0.2">
      <c r="A165" s="2" t="s">
        <v>8</v>
      </c>
      <c r="B165" s="204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6"/>
    </row>
    <row r="166" spans="1:14" x14ac:dyDescent="0.2">
      <c r="A166" s="2" t="s">
        <v>9</v>
      </c>
      <c r="B166" s="204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6"/>
    </row>
    <row r="167" spans="1:14" x14ac:dyDescent="0.2">
      <c r="A167" s="2" t="s">
        <v>10</v>
      </c>
      <c r="B167" s="204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6"/>
    </row>
    <row r="168" spans="1:14" x14ac:dyDescent="0.2">
      <c r="A168" s="2" t="s">
        <v>11</v>
      </c>
      <c r="B168" s="204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6"/>
    </row>
    <row r="169" spans="1:14" x14ac:dyDescent="0.2">
      <c r="A169" s="2" t="s">
        <v>12</v>
      </c>
      <c r="B169" s="208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10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1" t="s">
        <v>87</v>
      </c>
      <c r="C172" s="202"/>
      <c r="D172" s="202"/>
      <c r="E172" s="202"/>
      <c r="F172" s="202"/>
      <c r="G172" s="202"/>
      <c r="H172" s="202"/>
      <c r="I172" s="202"/>
      <c r="J172" s="202"/>
      <c r="K172" s="202"/>
      <c r="L172" s="202"/>
      <c r="M172" s="202"/>
      <c r="N172" s="203"/>
    </row>
    <row r="173" spans="1:14" x14ac:dyDescent="0.2">
      <c r="A173" s="2" t="s">
        <v>5</v>
      </c>
      <c r="B173" s="204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6"/>
    </row>
    <row r="174" spans="1:14" x14ac:dyDescent="0.2">
      <c r="A174" s="2" t="s">
        <v>6</v>
      </c>
      <c r="B174" s="204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6"/>
    </row>
    <row r="175" spans="1:14" x14ac:dyDescent="0.2">
      <c r="A175" s="2" t="s">
        <v>78</v>
      </c>
      <c r="B175" s="204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6"/>
    </row>
    <row r="176" spans="1:14" x14ac:dyDescent="0.2">
      <c r="A176" s="2" t="s">
        <v>7</v>
      </c>
      <c r="B176" s="204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6"/>
    </row>
    <row r="177" spans="1:14" x14ac:dyDescent="0.2">
      <c r="A177" s="2" t="s">
        <v>8</v>
      </c>
      <c r="B177" s="204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6"/>
    </row>
    <row r="178" spans="1:14" x14ac:dyDescent="0.2">
      <c r="A178" s="2" t="s">
        <v>9</v>
      </c>
      <c r="B178" s="204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6"/>
    </row>
    <row r="179" spans="1:14" x14ac:dyDescent="0.2">
      <c r="A179" s="2" t="s">
        <v>10</v>
      </c>
      <c r="B179" s="204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6"/>
    </row>
    <row r="180" spans="1:14" x14ac:dyDescent="0.2">
      <c r="A180" s="2" t="s">
        <v>11</v>
      </c>
      <c r="B180" s="204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6"/>
    </row>
    <row r="181" spans="1:14" x14ac:dyDescent="0.2">
      <c r="A181" s="2" t="s">
        <v>12</v>
      </c>
      <c r="B181" s="208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10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1" t="s">
        <v>87</v>
      </c>
      <c r="C184" s="202"/>
      <c r="D184" s="202"/>
      <c r="E184" s="202"/>
      <c r="F184" s="202"/>
      <c r="G184" s="202"/>
      <c r="H184" s="202"/>
      <c r="I184" s="202"/>
      <c r="J184" s="202"/>
      <c r="K184" s="202"/>
      <c r="L184" s="202"/>
      <c r="M184" s="202"/>
      <c r="N184" s="203"/>
    </row>
    <row r="185" spans="1:14" x14ac:dyDescent="0.2">
      <c r="A185" s="2" t="s">
        <v>5</v>
      </c>
      <c r="B185" s="204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6"/>
    </row>
    <row r="186" spans="1:14" x14ac:dyDescent="0.2">
      <c r="A186" s="2" t="s">
        <v>6</v>
      </c>
      <c r="B186" s="204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6"/>
    </row>
    <row r="187" spans="1:14" x14ac:dyDescent="0.2">
      <c r="A187" s="2" t="s">
        <v>78</v>
      </c>
      <c r="B187" s="204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6"/>
    </row>
    <row r="188" spans="1:14" x14ac:dyDescent="0.2">
      <c r="A188" s="2" t="s">
        <v>7</v>
      </c>
      <c r="B188" s="204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6"/>
    </row>
    <row r="189" spans="1:14" x14ac:dyDescent="0.2">
      <c r="A189" s="2" t="s">
        <v>8</v>
      </c>
      <c r="B189" s="204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6"/>
    </row>
    <row r="190" spans="1:14" x14ac:dyDescent="0.2">
      <c r="A190" s="2" t="s">
        <v>9</v>
      </c>
      <c r="B190" s="204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6"/>
    </row>
    <row r="191" spans="1:14" x14ac:dyDescent="0.2">
      <c r="A191" s="2" t="s">
        <v>10</v>
      </c>
      <c r="B191" s="204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6"/>
    </row>
    <row r="192" spans="1:14" x14ac:dyDescent="0.2">
      <c r="A192" s="2" t="s">
        <v>11</v>
      </c>
      <c r="B192" s="204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6"/>
    </row>
    <row r="193" spans="1:14" x14ac:dyDescent="0.2">
      <c r="A193" s="2" t="s">
        <v>12</v>
      </c>
      <c r="B193" s="208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10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>
        <v>115093</v>
      </c>
      <c r="K194" s="11">
        <v>89310</v>
      </c>
      <c r="L194" s="11">
        <v>105463.41</v>
      </c>
      <c r="M194" s="11">
        <v>105458</v>
      </c>
      <c r="N194" s="11">
        <v>105176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58</vt:i4>
      </vt:variant>
    </vt:vector>
  </HeadingPairs>
  <TitlesOfParts>
    <vt:vector size="115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stephenwalker</cp:lastModifiedBy>
  <cp:lastPrinted>2016-02-04T15:09:48Z</cp:lastPrinted>
  <dcterms:created xsi:type="dcterms:W3CDTF">2011-04-14T16:49:04Z</dcterms:created>
  <dcterms:modified xsi:type="dcterms:W3CDTF">2018-04-25T14:19:51Z</dcterms:modified>
</cp:coreProperties>
</file>