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date1904="1"/>
  <mc:AlternateContent xmlns:mc="http://schemas.openxmlformats.org/markup-compatibility/2006">
    <mc:Choice Requires="x15">
      <x15ac:absPath xmlns:x15ac="http://schemas.microsoft.com/office/spreadsheetml/2010/11/ac" url="/Users/benjamin/Documents/ArquiProyectos/"/>
    </mc:Choice>
  </mc:AlternateContent>
  <bookViews>
    <workbookView xWindow="0" yWindow="460" windowWidth="25600" windowHeight="14580" activeTab="1"/>
  </bookViews>
  <sheets>
    <sheet name="Señales" sheetId="1" r:id="rId1"/>
    <sheet name="Nombres" sheetId="2" r:id="rId2"/>
    <sheet name="Nombre - Señales" sheetId="3" r:id="rId3"/>
    <sheet name="Transformador" sheetId="4" r:id="rId4"/>
    <sheet name="Original" sheetId="5" r:id="rId5"/>
    <sheet name="Diferencias" sheetId="6" r:id="rId6"/>
    <sheet name="Opcodes python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6" i="1" l="1"/>
  <c r="A129" i="3"/>
  <c r="A129" i="1"/>
  <c r="A129" i="7"/>
  <c r="B129" i="7"/>
  <c r="C129" i="7"/>
  <c r="A128" i="3"/>
  <c r="A128" i="1"/>
  <c r="A128" i="7"/>
  <c r="B128" i="7"/>
  <c r="C128" i="7"/>
  <c r="A127" i="3"/>
  <c r="A127" i="1"/>
  <c r="A127" i="7"/>
  <c r="B127" i="7"/>
  <c r="C127" i="7"/>
  <c r="A126" i="3"/>
  <c r="A126" i="1"/>
  <c r="A126" i="7"/>
  <c r="B126" i="7"/>
  <c r="C126" i="7"/>
  <c r="A125" i="3"/>
  <c r="A125" i="1"/>
  <c r="A125" i="7"/>
  <c r="B125" i="7"/>
  <c r="C125" i="7"/>
  <c r="A124" i="3"/>
  <c r="A124" i="1"/>
  <c r="A124" i="7"/>
  <c r="B124" i="7"/>
  <c r="C124" i="7"/>
  <c r="A123" i="3"/>
  <c r="A123" i="1"/>
  <c r="A123" i="7"/>
  <c r="B123" i="7"/>
  <c r="C123" i="7"/>
  <c r="A122" i="3"/>
  <c r="A122" i="1"/>
  <c r="A122" i="7"/>
  <c r="B122" i="7"/>
  <c r="C122" i="7"/>
  <c r="A121" i="3"/>
  <c r="A121" i="1"/>
  <c r="A121" i="7"/>
  <c r="B121" i="7"/>
  <c r="C121" i="7"/>
  <c r="A120" i="3"/>
  <c r="A120" i="1"/>
  <c r="A120" i="7"/>
  <c r="B120" i="7"/>
  <c r="C120" i="7"/>
  <c r="A119" i="3"/>
  <c r="A119" i="1"/>
  <c r="A119" i="7"/>
  <c r="B119" i="7"/>
  <c r="C119" i="7"/>
  <c r="A118" i="3"/>
  <c r="A118" i="1"/>
  <c r="A118" i="7"/>
  <c r="B118" i="7"/>
  <c r="C118" i="7"/>
  <c r="A117" i="3"/>
  <c r="A117" i="1"/>
  <c r="A117" i="7"/>
  <c r="B117" i="7"/>
  <c r="C117" i="7"/>
  <c r="A116" i="3"/>
  <c r="A116" i="1"/>
  <c r="A116" i="7"/>
  <c r="B116" i="7"/>
  <c r="C116" i="7"/>
  <c r="A115" i="3"/>
  <c r="A115" i="1"/>
  <c r="A115" i="7"/>
  <c r="B115" i="7"/>
  <c r="C115" i="7"/>
  <c r="A114" i="3"/>
  <c r="A114" i="1"/>
  <c r="A114" i="7"/>
  <c r="B114" i="7"/>
  <c r="C114" i="7"/>
  <c r="A113" i="3"/>
  <c r="A113" i="1"/>
  <c r="A113" i="7"/>
  <c r="B113" i="7"/>
  <c r="C113" i="7"/>
  <c r="A112" i="3"/>
  <c r="A112" i="1"/>
  <c r="A112" i="7"/>
  <c r="B112" i="7"/>
  <c r="C112" i="7"/>
  <c r="A111" i="3"/>
  <c r="A111" i="1"/>
  <c r="A111" i="7"/>
  <c r="B111" i="7"/>
  <c r="C111" i="7"/>
  <c r="A110" i="3"/>
  <c r="A110" i="1"/>
  <c r="A110" i="7"/>
  <c r="B110" i="7"/>
  <c r="C110" i="7"/>
  <c r="A109" i="3"/>
  <c r="A109" i="1"/>
  <c r="A109" i="7"/>
  <c r="B109" i="7"/>
  <c r="C109" i="7"/>
  <c r="A108" i="3"/>
  <c r="A108" i="1"/>
  <c r="A108" i="7"/>
  <c r="B108" i="7"/>
  <c r="C108" i="7"/>
  <c r="A107" i="3"/>
  <c r="A107" i="1"/>
  <c r="A107" i="7"/>
  <c r="B107" i="7"/>
  <c r="C107" i="7"/>
  <c r="A106" i="3"/>
  <c r="A106" i="1"/>
  <c r="A106" i="7"/>
  <c r="B106" i="7"/>
  <c r="C106" i="7"/>
  <c r="A105" i="3"/>
  <c r="A105" i="1"/>
  <c r="A105" i="7"/>
  <c r="B105" i="7"/>
  <c r="C105" i="7"/>
  <c r="A104" i="3"/>
  <c r="A104" i="1"/>
  <c r="A104" i="7"/>
  <c r="B104" i="7"/>
  <c r="C104" i="7"/>
  <c r="A103" i="3"/>
  <c r="A103" i="1"/>
  <c r="A103" i="7"/>
  <c r="B103" i="7"/>
  <c r="C103" i="7"/>
  <c r="A102" i="3"/>
  <c r="A102" i="1"/>
  <c r="A102" i="7"/>
  <c r="B102" i="7"/>
  <c r="C102" i="7"/>
  <c r="A101" i="3"/>
  <c r="A101" i="1"/>
  <c r="A101" i="7"/>
  <c r="B101" i="7"/>
  <c r="C101" i="7"/>
  <c r="A100" i="3"/>
  <c r="A100" i="1"/>
  <c r="A100" i="7"/>
  <c r="B100" i="7"/>
  <c r="C100" i="7"/>
  <c r="A99" i="3"/>
  <c r="A99" i="1"/>
  <c r="A99" i="7"/>
  <c r="B99" i="7"/>
  <c r="C99" i="7"/>
  <c r="A98" i="3"/>
  <c r="A98" i="1"/>
  <c r="A98" i="7"/>
  <c r="B98" i="7"/>
  <c r="C98" i="7"/>
  <c r="A97" i="3"/>
  <c r="A97" i="1"/>
  <c r="A97" i="7"/>
  <c r="B97" i="7"/>
  <c r="C97" i="7"/>
  <c r="A96" i="3"/>
  <c r="A96" i="1"/>
  <c r="A96" i="7"/>
  <c r="B96" i="7"/>
  <c r="C96" i="7"/>
  <c r="A95" i="3"/>
  <c r="A95" i="1"/>
  <c r="A95" i="7"/>
  <c r="B95" i="7"/>
  <c r="C95" i="7"/>
  <c r="A94" i="3"/>
  <c r="A94" i="1"/>
  <c r="A94" i="7"/>
  <c r="B94" i="7"/>
  <c r="C94" i="7"/>
  <c r="A93" i="3"/>
  <c r="A93" i="1"/>
  <c r="A93" i="7"/>
  <c r="B93" i="7"/>
  <c r="C93" i="7"/>
  <c r="A92" i="3"/>
  <c r="A92" i="1"/>
  <c r="A92" i="7"/>
  <c r="B92" i="7"/>
  <c r="C92" i="7"/>
  <c r="A91" i="3"/>
  <c r="A91" i="1"/>
  <c r="A91" i="7"/>
  <c r="B91" i="7"/>
  <c r="C91" i="7"/>
  <c r="A90" i="3"/>
  <c r="A90" i="1"/>
  <c r="A90" i="7"/>
  <c r="B90" i="7"/>
  <c r="C90" i="7"/>
  <c r="A89" i="3"/>
  <c r="A89" i="1"/>
  <c r="A89" i="7"/>
  <c r="B89" i="7"/>
  <c r="C89" i="7"/>
  <c r="A88" i="3"/>
  <c r="A88" i="1"/>
  <c r="A88" i="7"/>
  <c r="B88" i="7"/>
  <c r="C88" i="7"/>
  <c r="A87" i="3"/>
  <c r="A87" i="1"/>
  <c r="A87" i="7"/>
  <c r="B87" i="7"/>
  <c r="C87" i="7"/>
  <c r="A86" i="3"/>
  <c r="A86" i="1"/>
  <c r="A86" i="7"/>
  <c r="B86" i="7"/>
  <c r="C86" i="7"/>
  <c r="A85" i="3"/>
  <c r="A85" i="1"/>
  <c r="A85" i="7"/>
  <c r="B85" i="7"/>
  <c r="C85" i="7"/>
  <c r="A84" i="3"/>
  <c r="A84" i="1"/>
  <c r="A84" i="7"/>
  <c r="B84" i="7"/>
  <c r="C84" i="7"/>
  <c r="A83" i="3"/>
  <c r="A83" i="1"/>
  <c r="A83" i="7"/>
  <c r="B83" i="7"/>
  <c r="C83" i="7"/>
  <c r="A82" i="3"/>
  <c r="A82" i="1"/>
  <c r="A82" i="7"/>
  <c r="B82" i="7"/>
  <c r="C82" i="7"/>
  <c r="A81" i="3"/>
  <c r="A81" i="1"/>
  <c r="A81" i="7"/>
  <c r="B81" i="7"/>
  <c r="C81" i="7"/>
  <c r="A80" i="3"/>
  <c r="A80" i="1"/>
  <c r="A80" i="7"/>
  <c r="B80" i="7"/>
  <c r="C80" i="7"/>
  <c r="A79" i="3"/>
  <c r="A79" i="1"/>
  <c r="A79" i="7"/>
  <c r="B79" i="7"/>
  <c r="C79" i="7"/>
  <c r="A78" i="3"/>
  <c r="A78" i="1"/>
  <c r="A78" i="7"/>
  <c r="B78" i="7"/>
  <c r="C78" i="7"/>
  <c r="A77" i="3"/>
  <c r="A77" i="1"/>
  <c r="A77" i="7"/>
  <c r="B77" i="7"/>
  <c r="C77" i="7"/>
  <c r="A76" i="3"/>
  <c r="A76" i="1"/>
  <c r="A76" i="7"/>
  <c r="B76" i="7"/>
  <c r="C76" i="7"/>
  <c r="A75" i="3"/>
  <c r="A75" i="1"/>
  <c r="A75" i="7"/>
  <c r="B75" i="7"/>
  <c r="C75" i="7"/>
  <c r="A74" i="3"/>
  <c r="A74" i="1"/>
  <c r="A74" i="7"/>
  <c r="B74" i="7"/>
  <c r="C74" i="7"/>
  <c r="A73" i="3"/>
  <c r="A73" i="1"/>
  <c r="A73" i="7"/>
  <c r="B73" i="7"/>
  <c r="C73" i="7"/>
  <c r="A72" i="3"/>
  <c r="A72" i="1"/>
  <c r="A72" i="7"/>
  <c r="B72" i="7"/>
  <c r="C72" i="7"/>
  <c r="A71" i="3"/>
  <c r="A71" i="1"/>
  <c r="A71" i="7"/>
  <c r="B71" i="7"/>
  <c r="C71" i="7"/>
  <c r="A70" i="3"/>
  <c r="A70" i="1"/>
  <c r="A70" i="7"/>
  <c r="B70" i="7"/>
  <c r="C70" i="7"/>
  <c r="A69" i="3"/>
  <c r="A69" i="1"/>
  <c r="A69" i="7"/>
  <c r="B69" i="7"/>
  <c r="C69" i="7"/>
  <c r="A68" i="3"/>
  <c r="A68" i="1"/>
  <c r="A68" i="7"/>
  <c r="B68" i="7"/>
  <c r="C68" i="7"/>
  <c r="A67" i="3"/>
  <c r="A67" i="1"/>
  <c r="A67" i="7"/>
  <c r="B67" i="7"/>
  <c r="C67" i="7"/>
  <c r="A66" i="3"/>
  <c r="A66" i="1"/>
  <c r="A66" i="7"/>
  <c r="B66" i="7"/>
  <c r="C66" i="7"/>
  <c r="A65" i="3"/>
  <c r="A65" i="1"/>
  <c r="A65" i="7"/>
  <c r="B65" i="7"/>
  <c r="C65" i="7"/>
  <c r="A64" i="3"/>
  <c r="A64" i="1"/>
  <c r="A64" i="7"/>
  <c r="B64" i="7"/>
  <c r="C64" i="7"/>
  <c r="A63" i="3"/>
  <c r="A63" i="1"/>
  <c r="A63" i="7"/>
  <c r="B63" i="7"/>
  <c r="C63" i="7"/>
  <c r="A62" i="3"/>
  <c r="A62" i="1"/>
  <c r="A62" i="7"/>
  <c r="B62" i="7"/>
  <c r="C62" i="7"/>
  <c r="A61" i="3"/>
  <c r="A61" i="1"/>
  <c r="A61" i="7"/>
  <c r="B61" i="7"/>
  <c r="C61" i="7"/>
  <c r="A60" i="3"/>
  <c r="A60" i="1"/>
  <c r="A60" i="7"/>
  <c r="B60" i="7"/>
  <c r="C60" i="7"/>
  <c r="A59" i="3"/>
  <c r="A59" i="1"/>
  <c r="A59" i="7"/>
  <c r="B59" i="7"/>
  <c r="C59" i="7"/>
  <c r="A58" i="3"/>
  <c r="A58" i="1"/>
  <c r="A58" i="7"/>
  <c r="B58" i="7"/>
  <c r="C58" i="7"/>
  <c r="A57" i="3"/>
  <c r="A57" i="1"/>
  <c r="A57" i="7"/>
  <c r="B57" i="7"/>
  <c r="C57" i="7"/>
  <c r="A56" i="3"/>
  <c r="A56" i="1"/>
  <c r="A56" i="7"/>
  <c r="B56" i="7"/>
  <c r="C56" i="7"/>
  <c r="A55" i="3"/>
  <c r="A55" i="1"/>
  <c r="A55" i="7"/>
  <c r="B55" i="7"/>
  <c r="C55" i="7"/>
  <c r="A54" i="3"/>
  <c r="A54" i="1"/>
  <c r="A54" i="7"/>
  <c r="B54" i="7"/>
  <c r="C54" i="7"/>
  <c r="A53" i="3"/>
  <c r="A53" i="1"/>
  <c r="A53" i="7"/>
  <c r="B53" i="7"/>
  <c r="C53" i="7"/>
  <c r="A52" i="3"/>
  <c r="A52" i="1"/>
  <c r="A52" i="7"/>
  <c r="B52" i="7"/>
  <c r="C52" i="7"/>
  <c r="A51" i="3"/>
  <c r="A51" i="1"/>
  <c r="A51" i="7"/>
  <c r="B51" i="7"/>
  <c r="C51" i="7"/>
  <c r="A50" i="3"/>
  <c r="A50" i="1"/>
  <c r="A50" i="7"/>
  <c r="B50" i="7"/>
  <c r="C50" i="7"/>
  <c r="A49" i="3"/>
  <c r="A49" i="1"/>
  <c r="A49" i="7"/>
  <c r="B49" i="7"/>
  <c r="C49" i="7"/>
  <c r="A48" i="3"/>
  <c r="A48" i="1"/>
  <c r="A48" i="7"/>
  <c r="B48" i="7"/>
  <c r="C48" i="7"/>
  <c r="A47" i="3"/>
  <c r="A47" i="1"/>
  <c r="A47" i="7"/>
  <c r="B47" i="7"/>
  <c r="C47" i="7"/>
  <c r="A46" i="3"/>
  <c r="A46" i="1"/>
  <c r="A46" i="7"/>
  <c r="B46" i="7"/>
  <c r="C46" i="7"/>
  <c r="A45" i="3"/>
  <c r="A45" i="1"/>
  <c r="A45" i="7"/>
  <c r="B45" i="7"/>
  <c r="C45" i="7"/>
  <c r="A44" i="3"/>
  <c r="A44" i="1"/>
  <c r="A44" i="7"/>
  <c r="B44" i="7"/>
  <c r="C44" i="7"/>
  <c r="A43" i="3"/>
  <c r="A43" i="1"/>
  <c r="A43" i="7"/>
  <c r="B43" i="7"/>
  <c r="C43" i="7"/>
  <c r="A42" i="3"/>
  <c r="A42" i="1"/>
  <c r="A42" i="7"/>
  <c r="B42" i="7"/>
  <c r="C42" i="7"/>
  <c r="A41" i="3"/>
  <c r="A41" i="1"/>
  <c r="A41" i="7"/>
  <c r="B41" i="7"/>
  <c r="C41" i="7"/>
  <c r="A40" i="3"/>
  <c r="A40" i="1"/>
  <c r="A40" i="7"/>
  <c r="B40" i="7"/>
  <c r="C40" i="7"/>
  <c r="A39" i="3"/>
  <c r="A39" i="1"/>
  <c r="A39" i="7"/>
  <c r="B39" i="7"/>
  <c r="C39" i="7"/>
  <c r="A38" i="3"/>
  <c r="A38" i="1"/>
  <c r="A38" i="7"/>
  <c r="B38" i="7"/>
  <c r="C38" i="7"/>
  <c r="A37" i="3"/>
  <c r="A37" i="1"/>
  <c r="A37" i="7"/>
  <c r="B37" i="7"/>
  <c r="C37" i="7"/>
  <c r="A36" i="3"/>
  <c r="A36" i="1"/>
  <c r="A36" i="7"/>
  <c r="B36" i="7"/>
  <c r="C36" i="7"/>
  <c r="A35" i="3"/>
  <c r="A35" i="1"/>
  <c r="A35" i="7"/>
  <c r="B35" i="7"/>
  <c r="C35" i="7"/>
  <c r="A34" i="3"/>
  <c r="A34" i="1"/>
  <c r="A34" i="7"/>
  <c r="B34" i="7"/>
  <c r="C34" i="7"/>
  <c r="A33" i="3"/>
  <c r="A33" i="1"/>
  <c r="A33" i="7"/>
  <c r="B33" i="7"/>
  <c r="C33" i="7"/>
  <c r="A32" i="3"/>
  <c r="A32" i="1"/>
  <c r="A32" i="7"/>
  <c r="B32" i="7"/>
  <c r="C32" i="7"/>
  <c r="A31" i="3"/>
  <c r="A31" i="1"/>
  <c r="A31" i="7"/>
  <c r="B31" i="7"/>
  <c r="C31" i="7"/>
  <c r="A30" i="3"/>
  <c r="A30" i="1"/>
  <c r="A30" i="7"/>
  <c r="B30" i="7"/>
  <c r="C30" i="7"/>
  <c r="A29" i="3"/>
  <c r="A29" i="1"/>
  <c r="A29" i="7"/>
  <c r="B29" i="7"/>
  <c r="C29" i="7"/>
  <c r="A28" i="3"/>
  <c r="A28" i="1"/>
  <c r="A28" i="7"/>
  <c r="B28" i="7"/>
  <c r="C28" i="7"/>
  <c r="A27" i="3"/>
  <c r="A27" i="1"/>
  <c r="A27" i="7"/>
  <c r="B27" i="7"/>
  <c r="C27" i="7"/>
  <c r="A26" i="3"/>
  <c r="A26" i="1"/>
  <c r="A26" i="7"/>
  <c r="B26" i="7"/>
  <c r="C26" i="7"/>
  <c r="A25" i="3"/>
  <c r="A25" i="1"/>
  <c r="A25" i="7"/>
  <c r="B25" i="7"/>
  <c r="C25" i="7"/>
  <c r="A24" i="3"/>
  <c r="A24" i="1"/>
  <c r="A24" i="7"/>
  <c r="B24" i="7"/>
  <c r="C24" i="7"/>
  <c r="A23" i="3"/>
  <c r="A23" i="1"/>
  <c r="A23" i="7"/>
  <c r="B23" i="7"/>
  <c r="C23" i="7"/>
  <c r="A22" i="3"/>
  <c r="A22" i="1"/>
  <c r="A22" i="7"/>
  <c r="B22" i="7"/>
  <c r="C22" i="7"/>
  <c r="A21" i="3"/>
  <c r="A21" i="1"/>
  <c r="A21" i="7"/>
  <c r="B21" i="7"/>
  <c r="C21" i="7"/>
  <c r="A20" i="3"/>
  <c r="A20" i="1"/>
  <c r="A20" i="7"/>
  <c r="B20" i="7"/>
  <c r="C20" i="7"/>
  <c r="A19" i="3"/>
  <c r="A19" i="1"/>
  <c r="A19" i="7"/>
  <c r="B19" i="7"/>
  <c r="C19" i="7"/>
  <c r="A18" i="3"/>
  <c r="A18" i="1"/>
  <c r="A18" i="7"/>
  <c r="B18" i="7"/>
  <c r="C18" i="7"/>
  <c r="A17" i="3"/>
  <c r="A17" i="1"/>
  <c r="A17" i="7"/>
  <c r="B17" i="7"/>
  <c r="C17" i="7"/>
  <c r="A16" i="3"/>
  <c r="A16" i="1"/>
  <c r="A16" i="7"/>
  <c r="B16" i="7"/>
  <c r="C16" i="7"/>
  <c r="A15" i="3"/>
  <c r="A15" i="1"/>
  <c r="A15" i="7"/>
  <c r="B15" i="7"/>
  <c r="C15" i="7"/>
  <c r="A14" i="3"/>
  <c r="A14" i="1"/>
  <c r="A14" i="7"/>
  <c r="B14" i="7"/>
  <c r="C14" i="7"/>
  <c r="A13" i="3"/>
  <c r="A13" i="1"/>
  <c r="A13" i="7"/>
  <c r="B13" i="7"/>
  <c r="C13" i="7"/>
  <c r="A12" i="3"/>
  <c r="A12" i="1"/>
  <c r="A12" i="7"/>
  <c r="B12" i="7"/>
  <c r="C12" i="7"/>
  <c r="A11" i="3"/>
  <c r="A11" i="1"/>
  <c r="A11" i="7"/>
  <c r="B11" i="7"/>
  <c r="C11" i="7"/>
  <c r="A10" i="3"/>
  <c r="A10" i="1"/>
  <c r="A10" i="7"/>
  <c r="B10" i="7"/>
  <c r="C10" i="7"/>
  <c r="A9" i="3"/>
  <c r="A9" i="1"/>
  <c r="A9" i="7"/>
  <c r="B9" i="7"/>
  <c r="C9" i="7"/>
  <c r="A8" i="3"/>
  <c r="A8" i="1"/>
  <c r="A8" i="7"/>
  <c r="B8" i="7"/>
  <c r="C8" i="7"/>
  <c r="A7" i="3"/>
  <c r="A7" i="1"/>
  <c r="A7" i="7"/>
  <c r="B7" i="7"/>
  <c r="C7" i="7"/>
  <c r="A6" i="3"/>
  <c r="A6" i="1"/>
  <c r="A6" i="7"/>
  <c r="B6" i="7"/>
  <c r="C6" i="7"/>
  <c r="A5" i="3"/>
  <c r="A5" i="1"/>
  <c r="A5" i="7"/>
  <c r="B5" i="7"/>
  <c r="C5" i="7"/>
  <c r="A4" i="3"/>
  <c r="A4" i="1"/>
  <c r="A4" i="7"/>
  <c r="B4" i="7"/>
  <c r="C4" i="7"/>
  <c r="A3" i="3"/>
  <c r="A3" i="1"/>
  <c r="A3" i="7"/>
  <c r="B3" i="7"/>
  <c r="C3" i="7"/>
  <c r="A2" i="3"/>
  <c r="A2" i="1"/>
  <c r="A2" i="7"/>
  <c r="B2" i="7"/>
  <c r="C2" i="7"/>
  <c r="C129" i="3"/>
  <c r="C129" i="1"/>
  <c r="T129" i="3"/>
  <c r="S129" i="1"/>
  <c r="U129" i="3"/>
  <c r="T129" i="1"/>
  <c r="Q129" i="3"/>
  <c r="R129" i="3"/>
  <c r="Q129" i="1"/>
  <c r="M129" i="3"/>
  <c r="N129" i="3"/>
  <c r="N129" i="1"/>
  <c r="O129" i="1"/>
  <c r="O129" i="3"/>
  <c r="P129" i="3"/>
  <c r="P129" i="1"/>
  <c r="D129" i="3"/>
  <c r="D129" i="1"/>
  <c r="E129" i="3"/>
  <c r="E129" i="1"/>
  <c r="F129" i="3"/>
  <c r="F129" i="1"/>
  <c r="G129" i="3"/>
  <c r="H129" i="3"/>
  <c r="G129" i="1"/>
  <c r="H129" i="1"/>
  <c r="I129" i="3"/>
  <c r="J129" i="3"/>
  <c r="I129" i="1"/>
  <c r="J129" i="1"/>
  <c r="K129" i="3"/>
  <c r="L129" i="3"/>
  <c r="K129" i="1"/>
  <c r="L129" i="1"/>
  <c r="M129" i="1"/>
  <c r="S129" i="3"/>
  <c r="R129" i="1"/>
  <c r="U129" i="1"/>
  <c r="B129" i="6"/>
  <c r="T129" i="5"/>
  <c r="C129" i="6"/>
  <c r="D129" i="6"/>
  <c r="A129" i="6"/>
  <c r="C128" i="3"/>
  <c r="C128" i="1"/>
  <c r="T128" i="3"/>
  <c r="S128" i="1"/>
  <c r="U128" i="3"/>
  <c r="T128" i="1"/>
  <c r="Q128" i="3"/>
  <c r="R128" i="3"/>
  <c r="Q128" i="1"/>
  <c r="M128" i="3"/>
  <c r="N128" i="3"/>
  <c r="N128" i="1"/>
  <c r="O128" i="1"/>
  <c r="O128" i="3"/>
  <c r="P128" i="3"/>
  <c r="P128" i="1"/>
  <c r="D128" i="3"/>
  <c r="D128" i="1"/>
  <c r="E128" i="3"/>
  <c r="E128" i="1"/>
  <c r="F128" i="3"/>
  <c r="F128" i="1"/>
  <c r="G128" i="3"/>
  <c r="H128" i="3"/>
  <c r="G128" i="1"/>
  <c r="H128" i="1"/>
  <c r="I128" i="3"/>
  <c r="J128" i="3"/>
  <c r="I128" i="1"/>
  <c r="J128" i="1"/>
  <c r="K128" i="3"/>
  <c r="L128" i="3"/>
  <c r="K128" i="1"/>
  <c r="L128" i="1"/>
  <c r="M128" i="1"/>
  <c r="S128" i="3"/>
  <c r="R128" i="1"/>
  <c r="U128" i="1"/>
  <c r="B128" i="6"/>
  <c r="T128" i="5"/>
  <c r="C128" i="6"/>
  <c r="D128" i="6"/>
  <c r="A128" i="6"/>
  <c r="C127" i="3"/>
  <c r="C127" i="1"/>
  <c r="T127" i="3"/>
  <c r="S127" i="1"/>
  <c r="U127" i="3"/>
  <c r="T127" i="1"/>
  <c r="Q127" i="3"/>
  <c r="R127" i="3"/>
  <c r="Q127" i="1"/>
  <c r="M127" i="3"/>
  <c r="N127" i="3"/>
  <c r="N127" i="1"/>
  <c r="O127" i="1"/>
  <c r="O127" i="3"/>
  <c r="P127" i="3"/>
  <c r="P127" i="1"/>
  <c r="D127" i="3"/>
  <c r="D127" i="1"/>
  <c r="E127" i="3"/>
  <c r="E127" i="1"/>
  <c r="F127" i="3"/>
  <c r="F127" i="1"/>
  <c r="G127" i="3"/>
  <c r="H127" i="3"/>
  <c r="G127" i="1"/>
  <c r="H127" i="1"/>
  <c r="I127" i="3"/>
  <c r="J127" i="3"/>
  <c r="I127" i="1"/>
  <c r="J127" i="1"/>
  <c r="K127" i="3"/>
  <c r="L127" i="3"/>
  <c r="K127" i="1"/>
  <c r="L127" i="1"/>
  <c r="M127" i="1"/>
  <c r="S127" i="3"/>
  <c r="R127" i="1"/>
  <c r="U127" i="1"/>
  <c r="B127" i="6"/>
  <c r="T127" i="5"/>
  <c r="C127" i="6"/>
  <c r="D127" i="6"/>
  <c r="A127" i="6"/>
  <c r="C126" i="3"/>
  <c r="C126" i="1"/>
  <c r="T126" i="3"/>
  <c r="S126" i="1"/>
  <c r="U126" i="3"/>
  <c r="T126" i="1"/>
  <c r="Q126" i="3"/>
  <c r="R126" i="3"/>
  <c r="Q126" i="1"/>
  <c r="M126" i="3"/>
  <c r="N126" i="3"/>
  <c r="N126" i="1"/>
  <c r="O126" i="1"/>
  <c r="O126" i="3"/>
  <c r="P126" i="3"/>
  <c r="P126" i="1"/>
  <c r="D126" i="3"/>
  <c r="D126" i="1"/>
  <c r="E126" i="3"/>
  <c r="E126" i="1"/>
  <c r="F126" i="3"/>
  <c r="F126" i="1"/>
  <c r="G126" i="3"/>
  <c r="H126" i="3"/>
  <c r="G126" i="1"/>
  <c r="H126" i="1"/>
  <c r="I126" i="3"/>
  <c r="J126" i="3"/>
  <c r="I126" i="1"/>
  <c r="J126" i="1"/>
  <c r="K126" i="3"/>
  <c r="L126" i="3"/>
  <c r="K126" i="1"/>
  <c r="L126" i="1"/>
  <c r="M126" i="1"/>
  <c r="S126" i="3"/>
  <c r="R126" i="1"/>
  <c r="U126" i="1"/>
  <c r="B126" i="6"/>
  <c r="T126" i="5"/>
  <c r="C126" i="6"/>
  <c r="D126" i="6"/>
  <c r="A126" i="6"/>
  <c r="C125" i="3"/>
  <c r="C125" i="1"/>
  <c r="T125" i="3"/>
  <c r="S125" i="1"/>
  <c r="U125" i="3"/>
  <c r="T125" i="1"/>
  <c r="Q125" i="3"/>
  <c r="R125" i="3"/>
  <c r="Q125" i="1"/>
  <c r="M125" i="3"/>
  <c r="N125" i="3"/>
  <c r="N125" i="1"/>
  <c r="O125" i="1"/>
  <c r="O125" i="3"/>
  <c r="P125" i="3"/>
  <c r="P125" i="1"/>
  <c r="D125" i="3"/>
  <c r="D125" i="1"/>
  <c r="E125" i="3"/>
  <c r="E125" i="1"/>
  <c r="F125" i="3"/>
  <c r="F125" i="1"/>
  <c r="G125" i="3"/>
  <c r="H125" i="3"/>
  <c r="G125" i="1"/>
  <c r="H125" i="1"/>
  <c r="I125" i="3"/>
  <c r="J125" i="3"/>
  <c r="I125" i="1"/>
  <c r="J125" i="1"/>
  <c r="K125" i="3"/>
  <c r="L125" i="3"/>
  <c r="K125" i="1"/>
  <c r="L125" i="1"/>
  <c r="M125" i="1"/>
  <c r="S125" i="3"/>
  <c r="R125" i="1"/>
  <c r="U125" i="1"/>
  <c r="B125" i="6"/>
  <c r="T125" i="5"/>
  <c r="C125" i="6"/>
  <c r="D125" i="6"/>
  <c r="A125" i="6"/>
  <c r="C124" i="3"/>
  <c r="C124" i="1"/>
  <c r="T124" i="3"/>
  <c r="S124" i="1"/>
  <c r="U124" i="3"/>
  <c r="T124" i="1"/>
  <c r="Q124" i="3"/>
  <c r="R124" i="3"/>
  <c r="Q124" i="1"/>
  <c r="M124" i="3"/>
  <c r="N124" i="3"/>
  <c r="N124" i="1"/>
  <c r="O124" i="1"/>
  <c r="O124" i="3"/>
  <c r="P124" i="3"/>
  <c r="P124" i="1"/>
  <c r="D124" i="3"/>
  <c r="D124" i="1"/>
  <c r="E124" i="3"/>
  <c r="E124" i="1"/>
  <c r="F124" i="3"/>
  <c r="F124" i="1"/>
  <c r="G124" i="3"/>
  <c r="H124" i="3"/>
  <c r="G124" i="1"/>
  <c r="H124" i="1"/>
  <c r="I124" i="3"/>
  <c r="J124" i="3"/>
  <c r="I124" i="1"/>
  <c r="J124" i="1"/>
  <c r="K124" i="3"/>
  <c r="L124" i="3"/>
  <c r="K124" i="1"/>
  <c r="L124" i="1"/>
  <c r="M124" i="1"/>
  <c r="S124" i="3"/>
  <c r="R124" i="1"/>
  <c r="U124" i="1"/>
  <c r="B124" i="6"/>
  <c r="T124" i="5"/>
  <c r="C124" i="6"/>
  <c r="D124" i="6"/>
  <c r="A124" i="6"/>
  <c r="C123" i="3"/>
  <c r="C123" i="1"/>
  <c r="T123" i="3"/>
  <c r="S123" i="1"/>
  <c r="U123" i="3"/>
  <c r="T123" i="1"/>
  <c r="Q123" i="3"/>
  <c r="R123" i="3"/>
  <c r="Q123" i="1"/>
  <c r="M123" i="3"/>
  <c r="N123" i="3"/>
  <c r="N123" i="1"/>
  <c r="O123" i="1"/>
  <c r="O123" i="3"/>
  <c r="P123" i="3"/>
  <c r="P123" i="1"/>
  <c r="D123" i="3"/>
  <c r="D123" i="1"/>
  <c r="E123" i="3"/>
  <c r="E123" i="1"/>
  <c r="F123" i="3"/>
  <c r="F123" i="1"/>
  <c r="G123" i="3"/>
  <c r="H123" i="3"/>
  <c r="G123" i="1"/>
  <c r="H123" i="1"/>
  <c r="I123" i="3"/>
  <c r="J123" i="3"/>
  <c r="I123" i="1"/>
  <c r="J123" i="1"/>
  <c r="K123" i="3"/>
  <c r="L123" i="3"/>
  <c r="K123" i="1"/>
  <c r="L123" i="1"/>
  <c r="M123" i="1"/>
  <c r="S123" i="3"/>
  <c r="R123" i="1"/>
  <c r="U123" i="1"/>
  <c r="B123" i="6"/>
  <c r="T123" i="5"/>
  <c r="C123" i="6"/>
  <c r="D123" i="6"/>
  <c r="A123" i="6"/>
  <c r="C122" i="3"/>
  <c r="C122" i="1"/>
  <c r="T122" i="3"/>
  <c r="S122" i="1"/>
  <c r="U122" i="3"/>
  <c r="T122" i="1"/>
  <c r="Q122" i="3"/>
  <c r="R122" i="3"/>
  <c r="Q122" i="1"/>
  <c r="M122" i="3"/>
  <c r="N122" i="3"/>
  <c r="N122" i="1"/>
  <c r="O122" i="1"/>
  <c r="O122" i="3"/>
  <c r="P122" i="3"/>
  <c r="P122" i="1"/>
  <c r="D122" i="3"/>
  <c r="D122" i="1"/>
  <c r="E122" i="3"/>
  <c r="E122" i="1"/>
  <c r="F122" i="3"/>
  <c r="F122" i="1"/>
  <c r="G122" i="3"/>
  <c r="H122" i="3"/>
  <c r="G122" i="1"/>
  <c r="H122" i="1"/>
  <c r="I122" i="3"/>
  <c r="J122" i="3"/>
  <c r="I122" i="1"/>
  <c r="J122" i="1"/>
  <c r="K122" i="3"/>
  <c r="L122" i="3"/>
  <c r="K122" i="1"/>
  <c r="L122" i="1"/>
  <c r="M122" i="1"/>
  <c r="S122" i="3"/>
  <c r="R122" i="1"/>
  <c r="U122" i="1"/>
  <c r="B122" i="6"/>
  <c r="T122" i="5"/>
  <c r="C122" i="6"/>
  <c r="D122" i="6"/>
  <c r="A122" i="6"/>
  <c r="C121" i="3"/>
  <c r="C121" i="1"/>
  <c r="T121" i="3"/>
  <c r="S121" i="1"/>
  <c r="U121" i="3"/>
  <c r="T121" i="1"/>
  <c r="Q121" i="3"/>
  <c r="R121" i="3"/>
  <c r="Q121" i="1"/>
  <c r="M121" i="3"/>
  <c r="N121" i="3"/>
  <c r="N121" i="1"/>
  <c r="O121" i="1"/>
  <c r="O121" i="3"/>
  <c r="P121" i="3"/>
  <c r="P121" i="1"/>
  <c r="D121" i="3"/>
  <c r="D121" i="1"/>
  <c r="E121" i="3"/>
  <c r="E121" i="1"/>
  <c r="F121" i="3"/>
  <c r="F121" i="1"/>
  <c r="G121" i="3"/>
  <c r="H121" i="3"/>
  <c r="G121" i="1"/>
  <c r="H121" i="1"/>
  <c r="I121" i="3"/>
  <c r="J121" i="3"/>
  <c r="I121" i="1"/>
  <c r="J121" i="1"/>
  <c r="K121" i="3"/>
  <c r="L121" i="3"/>
  <c r="K121" i="1"/>
  <c r="L121" i="1"/>
  <c r="M121" i="1"/>
  <c r="S121" i="3"/>
  <c r="R121" i="1"/>
  <c r="U121" i="1"/>
  <c r="B121" i="6"/>
  <c r="T121" i="5"/>
  <c r="C121" i="6"/>
  <c r="D121" i="6"/>
  <c r="A121" i="6"/>
  <c r="C120" i="3"/>
  <c r="C120" i="1"/>
  <c r="T120" i="3"/>
  <c r="S120" i="1"/>
  <c r="U120" i="3"/>
  <c r="T120" i="1"/>
  <c r="Q120" i="3"/>
  <c r="R120" i="3"/>
  <c r="Q120" i="1"/>
  <c r="M120" i="3"/>
  <c r="N120" i="3"/>
  <c r="N120" i="1"/>
  <c r="O120" i="1"/>
  <c r="O120" i="3"/>
  <c r="P120" i="3"/>
  <c r="P120" i="1"/>
  <c r="D120" i="3"/>
  <c r="D120" i="1"/>
  <c r="E120" i="3"/>
  <c r="E120" i="1"/>
  <c r="F120" i="3"/>
  <c r="F120" i="1"/>
  <c r="G120" i="3"/>
  <c r="H120" i="3"/>
  <c r="G120" i="1"/>
  <c r="H120" i="1"/>
  <c r="I120" i="3"/>
  <c r="J120" i="3"/>
  <c r="I120" i="1"/>
  <c r="J120" i="1"/>
  <c r="K120" i="3"/>
  <c r="L120" i="3"/>
  <c r="K120" i="1"/>
  <c r="L120" i="1"/>
  <c r="M120" i="1"/>
  <c r="S120" i="3"/>
  <c r="R120" i="1"/>
  <c r="U120" i="1"/>
  <c r="B120" i="6"/>
  <c r="T120" i="5"/>
  <c r="C120" i="6"/>
  <c r="D120" i="6"/>
  <c r="A120" i="6"/>
  <c r="C119" i="3"/>
  <c r="C119" i="1"/>
  <c r="T119" i="3"/>
  <c r="S119" i="1"/>
  <c r="U119" i="3"/>
  <c r="T119" i="1"/>
  <c r="Q119" i="3"/>
  <c r="R119" i="3"/>
  <c r="Q119" i="1"/>
  <c r="M119" i="3"/>
  <c r="N119" i="3"/>
  <c r="N119" i="1"/>
  <c r="O119" i="1"/>
  <c r="O119" i="3"/>
  <c r="P119" i="3"/>
  <c r="P119" i="1"/>
  <c r="D119" i="3"/>
  <c r="D119" i="1"/>
  <c r="E119" i="3"/>
  <c r="E119" i="1"/>
  <c r="F119" i="3"/>
  <c r="F119" i="1"/>
  <c r="G119" i="3"/>
  <c r="H119" i="3"/>
  <c r="G119" i="1"/>
  <c r="H119" i="1"/>
  <c r="I119" i="3"/>
  <c r="J119" i="3"/>
  <c r="I119" i="1"/>
  <c r="J119" i="1"/>
  <c r="K119" i="3"/>
  <c r="L119" i="3"/>
  <c r="K119" i="1"/>
  <c r="L119" i="1"/>
  <c r="M119" i="1"/>
  <c r="S119" i="3"/>
  <c r="R119" i="1"/>
  <c r="U119" i="1"/>
  <c r="B119" i="6"/>
  <c r="T119" i="5"/>
  <c r="C119" i="6"/>
  <c r="D119" i="6"/>
  <c r="A119" i="6"/>
  <c r="C118" i="3"/>
  <c r="C118" i="1"/>
  <c r="T118" i="3"/>
  <c r="S118" i="1"/>
  <c r="U118" i="3"/>
  <c r="T118" i="1"/>
  <c r="Q118" i="3"/>
  <c r="R118" i="3"/>
  <c r="Q118" i="1"/>
  <c r="M118" i="3"/>
  <c r="N118" i="3"/>
  <c r="N118" i="1"/>
  <c r="O118" i="1"/>
  <c r="O118" i="3"/>
  <c r="P118" i="3"/>
  <c r="P118" i="1"/>
  <c r="D118" i="3"/>
  <c r="D118" i="1"/>
  <c r="E118" i="3"/>
  <c r="E118" i="1"/>
  <c r="F118" i="3"/>
  <c r="F118" i="1"/>
  <c r="G118" i="3"/>
  <c r="H118" i="3"/>
  <c r="G118" i="1"/>
  <c r="H118" i="1"/>
  <c r="I118" i="3"/>
  <c r="J118" i="3"/>
  <c r="I118" i="1"/>
  <c r="J118" i="1"/>
  <c r="K118" i="3"/>
  <c r="L118" i="3"/>
  <c r="K118" i="1"/>
  <c r="L118" i="1"/>
  <c r="M118" i="1"/>
  <c r="S118" i="3"/>
  <c r="R118" i="1"/>
  <c r="U118" i="1"/>
  <c r="B118" i="6"/>
  <c r="T118" i="5"/>
  <c r="C118" i="6"/>
  <c r="D118" i="6"/>
  <c r="A118" i="6"/>
  <c r="C117" i="3"/>
  <c r="C117" i="1"/>
  <c r="T117" i="3"/>
  <c r="S117" i="1"/>
  <c r="U117" i="3"/>
  <c r="T117" i="1"/>
  <c r="Q117" i="3"/>
  <c r="R117" i="3"/>
  <c r="Q117" i="1"/>
  <c r="M117" i="3"/>
  <c r="N117" i="3"/>
  <c r="N117" i="1"/>
  <c r="O117" i="1"/>
  <c r="O117" i="3"/>
  <c r="P117" i="3"/>
  <c r="P117" i="1"/>
  <c r="D117" i="3"/>
  <c r="D117" i="1"/>
  <c r="E117" i="3"/>
  <c r="E117" i="1"/>
  <c r="F117" i="3"/>
  <c r="F117" i="1"/>
  <c r="G117" i="3"/>
  <c r="H117" i="3"/>
  <c r="G117" i="1"/>
  <c r="H117" i="1"/>
  <c r="I117" i="3"/>
  <c r="J117" i="3"/>
  <c r="I117" i="1"/>
  <c r="J117" i="1"/>
  <c r="K117" i="3"/>
  <c r="L117" i="3"/>
  <c r="K117" i="1"/>
  <c r="L117" i="1"/>
  <c r="M117" i="1"/>
  <c r="S117" i="3"/>
  <c r="R117" i="1"/>
  <c r="U117" i="1"/>
  <c r="B117" i="6"/>
  <c r="T117" i="5"/>
  <c r="C117" i="6"/>
  <c r="D117" i="6"/>
  <c r="A117" i="6"/>
  <c r="C116" i="3"/>
  <c r="C116" i="1"/>
  <c r="T116" i="3"/>
  <c r="S116" i="1"/>
  <c r="U116" i="3"/>
  <c r="T116" i="1"/>
  <c r="Q116" i="3"/>
  <c r="R116" i="3"/>
  <c r="Q116" i="1"/>
  <c r="M116" i="3"/>
  <c r="N116" i="3"/>
  <c r="N116" i="1"/>
  <c r="O116" i="1"/>
  <c r="O116" i="3"/>
  <c r="P116" i="3"/>
  <c r="P116" i="1"/>
  <c r="D116" i="3"/>
  <c r="D116" i="1"/>
  <c r="E116" i="3"/>
  <c r="E116" i="1"/>
  <c r="F116" i="3"/>
  <c r="F116" i="1"/>
  <c r="G116" i="3"/>
  <c r="H116" i="3"/>
  <c r="G116" i="1"/>
  <c r="H116" i="1"/>
  <c r="I116" i="3"/>
  <c r="J116" i="3"/>
  <c r="I116" i="1"/>
  <c r="J116" i="1"/>
  <c r="K116" i="3"/>
  <c r="L116" i="3"/>
  <c r="K116" i="1"/>
  <c r="L116" i="1"/>
  <c r="M116" i="1"/>
  <c r="S116" i="3"/>
  <c r="R116" i="1"/>
  <c r="U116" i="1"/>
  <c r="B116" i="6"/>
  <c r="T116" i="5"/>
  <c r="C116" i="6"/>
  <c r="D116" i="6"/>
  <c r="A116" i="6"/>
  <c r="C115" i="3"/>
  <c r="C115" i="1"/>
  <c r="T115" i="3"/>
  <c r="S115" i="1"/>
  <c r="U115" i="3"/>
  <c r="T115" i="1"/>
  <c r="Q115" i="3"/>
  <c r="R115" i="3"/>
  <c r="Q115" i="1"/>
  <c r="M115" i="3"/>
  <c r="N115" i="3"/>
  <c r="N115" i="1"/>
  <c r="O115" i="1"/>
  <c r="O115" i="3"/>
  <c r="P115" i="3"/>
  <c r="P115" i="1"/>
  <c r="D115" i="3"/>
  <c r="D115" i="1"/>
  <c r="E115" i="3"/>
  <c r="E115" i="1"/>
  <c r="F115" i="3"/>
  <c r="F115" i="1"/>
  <c r="G115" i="3"/>
  <c r="H115" i="3"/>
  <c r="G115" i="1"/>
  <c r="H115" i="1"/>
  <c r="I115" i="3"/>
  <c r="J115" i="3"/>
  <c r="I115" i="1"/>
  <c r="J115" i="1"/>
  <c r="K115" i="3"/>
  <c r="L115" i="3"/>
  <c r="K115" i="1"/>
  <c r="L115" i="1"/>
  <c r="M115" i="1"/>
  <c r="S115" i="3"/>
  <c r="R115" i="1"/>
  <c r="U115" i="1"/>
  <c r="B115" i="6"/>
  <c r="T115" i="5"/>
  <c r="C115" i="6"/>
  <c r="D115" i="6"/>
  <c r="A115" i="6"/>
  <c r="C114" i="3"/>
  <c r="C114" i="1"/>
  <c r="T114" i="3"/>
  <c r="S114" i="1"/>
  <c r="U114" i="3"/>
  <c r="T114" i="1"/>
  <c r="Q114" i="3"/>
  <c r="R114" i="3"/>
  <c r="Q114" i="1"/>
  <c r="M114" i="3"/>
  <c r="N114" i="3"/>
  <c r="N114" i="1"/>
  <c r="O114" i="1"/>
  <c r="O114" i="3"/>
  <c r="P114" i="3"/>
  <c r="P114" i="1"/>
  <c r="D114" i="3"/>
  <c r="D114" i="1"/>
  <c r="E114" i="3"/>
  <c r="E114" i="1"/>
  <c r="F114" i="3"/>
  <c r="F114" i="1"/>
  <c r="G114" i="3"/>
  <c r="H114" i="3"/>
  <c r="G114" i="1"/>
  <c r="H114" i="1"/>
  <c r="I114" i="3"/>
  <c r="J114" i="3"/>
  <c r="I114" i="1"/>
  <c r="J114" i="1"/>
  <c r="K114" i="3"/>
  <c r="L114" i="3"/>
  <c r="K114" i="1"/>
  <c r="L114" i="1"/>
  <c r="M114" i="1"/>
  <c r="S114" i="3"/>
  <c r="R114" i="1"/>
  <c r="U114" i="1"/>
  <c r="B114" i="6"/>
  <c r="T114" i="5"/>
  <c r="C114" i="6"/>
  <c r="D114" i="6"/>
  <c r="A114" i="6"/>
  <c r="C113" i="3"/>
  <c r="C113" i="1"/>
  <c r="T113" i="3"/>
  <c r="S113" i="1"/>
  <c r="U113" i="3"/>
  <c r="T113" i="1"/>
  <c r="Q113" i="3"/>
  <c r="R113" i="3"/>
  <c r="Q113" i="1"/>
  <c r="M113" i="3"/>
  <c r="N113" i="3"/>
  <c r="N113" i="1"/>
  <c r="O113" i="1"/>
  <c r="O113" i="3"/>
  <c r="P113" i="3"/>
  <c r="P113" i="1"/>
  <c r="D113" i="3"/>
  <c r="D113" i="1"/>
  <c r="E113" i="3"/>
  <c r="E113" i="1"/>
  <c r="F113" i="3"/>
  <c r="F113" i="1"/>
  <c r="G113" i="3"/>
  <c r="H113" i="3"/>
  <c r="G113" i="1"/>
  <c r="H113" i="1"/>
  <c r="I113" i="3"/>
  <c r="J113" i="3"/>
  <c r="I113" i="1"/>
  <c r="J113" i="1"/>
  <c r="K113" i="3"/>
  <c r="L113" i="3"/>
  <c r="K113" i="1"/>
  <c r="L113" i="1"/>
  <c r="M113" i="1"/>
  <c r="S113" i="3"/>
  <c r="R113" i="1"/>
  <c r="U113" i="1"/>
  <c r="B113" i="6"/>
  <c r="T113" i="5"/>
  <c r="C113" i="6"/>
  <c r="D113" i="6"/>
  <c r="A113" i="6"/>
  <c r="C112" i="3"/>
  <c r="C112" i="1"/>
  <c r="T112" i="3"/>
  <c r="S112" i="1"/>
  <c r="U112" i="3"/>
  <c r="T112" i="1"/>
  <c r="Q112" i="3"/>
  <c r="R112" i="3"/>
  <c r="Q112" i="1"/>
  <c r="M112" i="3"/>
  <c r="N112" i="3"/>
  <c r="N112" i="1"/>
  <c r="O112" i="1"/>
  <c r="O112" i="3"/>
  <c r="P112" i="3"/>
  <c r="P112" i="1"/>
  <c r="D112" i="3"/>
  <c r="D112" i="1"/>
  <c r="E112" i="3"/>
  <c r="E112" i="1"/>
  <c r="F112" i="3"/>
  <c r="F112" i="1"/>
  <c r="G112" i="3"/>
  <c r="H112" i="3"/>
  <c r="G112" i="1"/>
  <c r="H112" i="1"/>
  <c r="I112" i="3"/>
  <c r="J112" i="3"/>
  <c r="I112" i="1"/>
  <c r="J112" i="1"/>
  <c r="K112" i="3"/>
  <c r="L112" i="3"/>
  <c r="K112" i="1"/>
  <c r="L112" i="1"/>
  <c r="M112" i="1"/>
  <c r="S112" i="3"/>
  <c r="R112" i="1"/>
  <c r="U112" i="1"/>
  <c r="B112" i="6"/>
  <c r="T112" i="5"/>
  <c r="C112" i="6"/>
  <c r="D112" i="6"/>
  <c r="A112" i="6"/>
  <c r="C111" i="3"/>
  <c r="C111" i="1"/>
  <c r="T111" i="3"/>
  <c r="S111" i="1"/>
  <c r="U111" i="3"/>
  <c r="T111" i="1"/>
  <c r="Q111" i="3"/>
  <c r="R111" i="3"/>
  <c r="Q111" i="1"/>
  <c r="M111" i="3"/>
  <c r="N111" i="3"/>
  <c r="N111" i="1"/>
  <c r="O111" i="1"/>
  <c r="O111" i="3"/>
  <c r="P111" i="3"/>
  <c r="P111" i="1"/>
  <c r="D111" i="3"/>
  <c r="D111" i="1"/>
  <c r="E111" i="3"/>
  <c r="E111" i="1"/>
  <c r="F111" i="3"/>
  <c r="F111" i="1"/>
  <c r="G111" i="3"/>
  <c r="H111" i="3"/>
  <c r="G111" i="1"/>
  <c r="H111" i="1"/>
  <c r="I111" i="3"/>
  <c r="J111" i="3"/>
  <c r="I111" i="1"/>
  <c r="J111" i="1"/>
  <c r="K111" i="3"/>
  <c r="L111" i="3"/>
  <c r="K111" i="1"/>
  <c r="L111" i="1"/>
  <c r="M111" i="1"/>
  <c r="S111" i="3"/>
  <c r="R111" i="1"/>
  <c r="U111" i="1"/>
  <c r="B111" i="6"/>
  <c r="T111" i="5"/>
  <c r="C111" i="6"/>
  <c r="D111" i="6"/>
  <c r="A111" i="6"/>
  <c r="C110" i="3"/>
  <c r="C110" i="1"/>
  <c r="T110" i="3"/>
  <c r="S110" i="1"/>
  <c r="U110" i="3"/>
  <c r="T110" i="1"/>
  <c r="Q110" i="3"/>
  <c r="R110" i="3"/>
  <c r="Q110" i="1"/>
  <c r="M110" i="3"/>
  <c r="N110" i="3"/>
  <c r="N110" i="1"/>
  <c r="O110" i="1"/>
  <c r="O110" i="3"/>
  <c r="P110" i="3"/>
  <c r="P110" i="1"/>
  <c r="D110" i="3"/>
  <c r="D110" i="1"/>
  <c r="E110" i="3"/>
  <c r="E110" i="1"/>
  <c r="F110" i="3"/>
  <c r="F110" i="1"/>
  <c r="G110" i="3"/>
  <c r="H110" i="3"/>
  <c r="G110" i="1"/>
  <c r="H110" i="1"/>
  <c r="I110" i="3"/>
  <c r="J110" i="3"/>
  <c r="I110" i="1"/>
  <c r="J110" i="1"/>
  <c r="K110" i="3"/>
  <c r="L110" i="3"/>
  <c r="K110" i="1"/>
  <c r="L110" i="1"/>
  <c r="M110" i="1"/>
  <c r="S110" i="3"/>
  <c r="R110" i="1"/>
  <c r="U110" i="1"/>
  <c r="B110" i="6"/>
  <c r="T110" i="5"/>
  <c r="C110" i="6"/>
  <c r="D110" i="6"/>
  <c r="A110" i="6"/>
  <c r="C109" i="3"/>
  <c r="C109" i="1"/>
  <c r="T109" i="3"/>
  <c r="S109" i="1"/>
  <c r="U109" i="3"/>
  <c r="T109" i="1"/>
  <c r="Q109" i="3"/>
  <c r="R109" i="3"/>
  <c r="Q109" i="1"/>
  <c r="M109" i="3"/>
  <c r="N109" i="3"/>
  <c r="N109" i="1"/>
  <c r="O109" i="1"/>
  <c r="O109" i="3"/>
  <c r="P109" i="3"/>
  <c r="P109" i="1"/>
  <c r="D109" i="3"/>
  <c r="D109" i="1"/>
  <c r="E109" i="3"/>
  <c r="E109" i="1"/>
  <c r="F109" i="3"/>
  <c r="F109" i="1"/>
  <c r="G109" i="3"/>
  <c r="H109" i="3"/>
  <c r="G109" i="1"/>
  <c r="H109" i="1"/>
  <c r="I109" i="3"/>
  <c r="J109" i="3"/>
  <c r="I109" i="1"/>
  <c r="J109" i="1"/>
  <c r="K109" i="3"/>
  <c r="L109" i="3"/>
  <c r="K109" i="1"/>
  <c r="L109" i="1"/>
  <c r="M109" i="1"/>
  <c r="S109" i="3"/>
  <c r="R109" i="1"/>
  <c r="U109" i="1"/>
  <c r="B109" i="6"/>
  <c r="T109" i="5"/>
  <c r="C109" i="6"/>
  <c r="D109" i="6"/>
  <c r="A109" i="6"/>
  <c r="C108" i="3"/>
  <c r="C108" i="1"/>
  <c r="T108" i="3"/>
  <c r="S108" i="1"/>
  <c r="U108" i="3"/>
  <c r="T108" i="1"/>
  <c r="Q108" i="3"/>
  <c r="R108" i="3"/>
  <c r="Q108" i="1"/>
  <c r="M108" i="3"/>
  <c r="N108" i="3"/>
  <c r="N108" i="1"/>
  <c r="O108" i="1"/>
  <c r="O108" i="3"/>
  <c r="P108" i="3"/>
  <c r="P108" i="1"/>
  <c r="D108" i="3"/>
  <c r="D108" i="1"/>
  <c r="E108" i="3"/>
  <c r="E108" i="1"/>
  <c r="F108" i="3"/>
  <c r="F108" i="1"/>
  <c r="G108" i="3"/>
  <c r="H108" i="3"/>
  <c r="G108" i="1"/>
  <c r="H108" i="1"/>
  <c r="I108" i="3"/>
  <c r="J108" i="3"/>
  <c r="I108" i="1"/>
  <c r="J108" i="1"/>
  <c r="K108" i="3"/>
  <c r="L108" i="3"/>
  <c r="K108" i="1"/>
  <c r="L108" i="1"/>
  <c r="M108" i="1"/>
  <c r="S108" i="3"/>
  <c r="R108" i="1"/>
  <c r="U108" i="1"/>
  <c r="B108" i="6"/>
  <c r="T108" i="5"/>
  <c r="C108" i="6"/>
  <c r="D108" i="6"/>
  <c r="A108" i="6"/>
  <c r="C107" i="3"/>
  <c r="C107" i="1"/>
  <c r="T107" i="3"/>
  <c r="S107" i="1"/>
  <c r="U107" i="3"/>
  <c r="T107" i="1"/>
  <c r="Q107" i="3"/>
  <c r="R107" i="3"/>
  <c r="Q107" i="1"/>
  <c r="M107" i="3"/>
  <c r="N107" i="3"/>
  <c r="N107" i="1"/>
  <c r="O107" i="1"/>
  <c r="O107" i="3"/>
  <c r="P107" i="3"/>
  <c r="P107" i="1"/>
  <c r="D107" i="3"/>
  <c r="D107" i="1"/>
  <c r="E107" i="3"/>
  <c r="E107" i="1"/>
  <c r="F107" i="3"/>
  <c r="F107" i="1"/>
  <c r="G107" i="3"/>
  <c r="H107" i="3"/>
  <c r="G107" i="1"/>
  <c r="H107" i="1"/>
  <c r="I107" i="3"/>
  <c r="J107" i="3"/>
  <c r="I107" i="1"/>
  <c r="J107" i="1"/>
  <c r="K107" i="3"/>
  <c r="L107" i="3"/>
  <c r="K107" i="1"/>
  <c r="L107" i="1"/>
  <c r="M107" i="1"/>
  <c r="S107" i="3"/>
  <c r="R107" i="1"/>
  <c r="U107" i="1"/>
  <c r="B107" i="6"/>
  <c r="T107" i="5"/>
  <c r="C107" i="6"/>
  <c r="D107" i="6"/>
  <c r="A107" i="6"/>
  <c r="C106" i="3"/>
  <c r="C106" i="1"/>
  <c r="T106" i="3"/>
  <c r="S106" i="1"/>
  <c r="U106" i="3"/>
  <c r="T106" i="1"/>
  <c r="Q106" i="3"/>
  <c r="R106" i="3"/>
  <c r="Q106" i="1"/>
  <c r="M106" i="3"/>
  <c r="N106" i="3"/>
  <c r="N106" i="1"/>
  <c r="O106" i="1"/>
  <c r="O106" i="3"/>
  <c r="P106" i="3"/>
  <c r="P106" i="1"/>
  <c r="D106" i="3"/>
  <c r="D106" i="1"/>
  <c r="E106" i="3"/>
  <c r="E106" i="1"/>
  <c r="F106" i="3"/>
  <c r="F106" i="1"/>
  <c r="G106" i="3"/>
  <c r="H106" i="3"/>
  <c r="G106" i="1"/>
  <c r="H106" i="1"/>
  <c r="I106" i="3"/>
  <c r="J106" i="3"/>
  <c r="I106" i="1"/>
  <c r="J106" i="1"/>
  <c r="K106" i="3"/>
  <c r="L106" i="3"/>
  <c r="K106" i="1"/>
  <c r="L106" i="1"/>
  <c r="M106" i="1"/>
  <c r="S106" i="3"/>
  <c r="R106" i="1"/>
  <c r="U106" i="1"/>
  <c r="B106" i="6"/>
  <c r="T106" i="5"/>
  <c r="C106" i="6"/>
  <c r="D106" i="6"/>
  <c r="A106" i="6"/>
  <c r="C105" i="3"/>
  <c r="C105" i="1"/>
  <c r="T105" i="3"/>
  <c r="S105" i="1"/>
  <c r="U105" i="3"/>
  <c r="T105" i="1"/>
  <c r="Q105" i="3"/>
  <c r="R105" i="3"/>
  <c r="Q105" i="1"/>
  <c r="M105" i="3"/>
  <c r="N105" i="3"/>
  <c r="N105" i="1"/>
  <c r="O105" i="1"/>
  <c r="O105" i="3"/>
  <c r="P105" i="3"/>
  <c r="P105" i="1"/>
  <c r="D105" i="3"/>
  <c r="D105" i="1"/>
  <c r="E105" i="3"/>
  <c r="E105" i="1"/>
  <c r="F105" i="3"/>
  <c r="F105" i="1"/>
  <c r="G105" i="3"/>
  <c r="H105" i="3"/>
  <c r="G105" i="1"/>
  <c r="H105" i="1"/>
  <c r="I105" i="3"/>
  <c r="J105" i="3"/>
  <c r="I105" i="1"/>
  <c r="J105" i="1"/>
  <c r="K105" i="3"/>
  <c r="L105" i="3"/>
  <c r="K105" i="1"/>
  <c r="L105" i="1"/>
  <c r="M105" i="1"/>
  <c r="S105" i="3"/>
  <c r="R105" i="1"/>
  <c r="U105" i="1"/>
  <c r="B105" i="6"/>
  <c r="T105" i="5"/>
  <c r="C105" i="6"/>
  <c r="D105" i="6"/>
  <c r="A105" i="6"/>
  <c r="C104" i="3"/>
  <c r="C104" i="1"/>
  <c r="T104" i="3"/>
  <c r="S104" i="1"/>
  <c r="U104" i="3"/>
  <c r="T104" i="1"/>
  <c r="Q104" i="3"/>
  <c r="R104" i="3"/>
  <c r="Q104" i="1"/>
  <c r="M104" i="3"/>
  <c r="N104" i="3"/>
  <c r="N104" i="1"/>
  <c r="O104" i="1"/>
  <c r="O104" i="3"/>
  <c r="P104" i="3"/>
  <c r="P104" i="1"/>
  <c r="D104" i="3"/>
  <c r="D104" i="1"/>
  <c r="E104" i="3"/>
  <c r="E104" i="1"/>
  <c r="F104" i="3"/>
  <c r="F104" i="1"/>
  <c r="G104" i="3"/>
  <c r="H104" i="3"/>
  <c r="G104" i="1"/>
  <c r="H104" i="1"/>
  <c r="I104" i="3"/>
  <c r="J104" i="3"/>
  <c r="I104" i="1"/>
  <c r="J104" i="1"/>
  <c r="K104" i="3"/>
  <c r="L104" i="3"/>
  <c r="K104" i="1"/>
  <c r="L104" i="1"/>
  <c r="M104" i="1"/>
  <c r="S104" i="3"/>
  <c r="R104" i="1"/>
  <c r="U104" i="1"/>
  <c r="B104" i="6"/>
  <c r="T104" i="5"/>
  <c r="C104" i="6"/>
  <c r="D104" i="6"/>
  <c r="A104" i="6"/>
  <c r="C103" i="3"/>
  <c r="C103" i="1"/>
  <c r="T103" i="3"/>
  <c r="S103" i="1"/>
  <c r="U103" i="3"/>
  <c r="T103" i="1"/>
  <c r="Q103" i="3"/>
  <c r="R103" i="3"/>
  <c r="Q103" i="1"/>
  <c r="M103" i="3"/>
  <c r="N103" i="3"/>
  <c r="N103" i="1"/>
  <c r="O103" i="1"/>
  <c r="O103" i="3"/>
  <c r="P103" i="3"/>
  <c r="P103" i="1"/>
  <c r="D103" i="3"/>
  <c r="D103" i="1"/>
  <c r="E103" i="3"/>
  <c r="E103" i="1"/>
  <c r="F103" i="3"/>
  <c r="F103" i="1"/>
  <c r="G103" i="3"/>
  <c r="H103" i="3"/>
  <c r="G103" i="1"/>
  <c r="H103" i="1"/>
  <c r="I103" i="3"/>
  <c r="J103" i="3"/>
  <c r="I103" i="1"/>
  <c r="J103" i="1"/>
  <c r="K103" i="3"/>
  <c r="L103" i="3"/>
  <c r="K103" i="1"/>
  <c r="L103" i="1"/>
  <c r="M103" i="1"/>
  <c r="S103" i="3"/>
  <c r="R103" i="1"/>
  <c r="U103" i="1"/>
  <c r="B103" i="6"/>
  <c r="T103" i="5"/>
  <c r="C103" i="6"/>
  <c r="D103" i="6"/>
  <c r="A103" i="6"/>
  <c r="C102" i="3"/>
  <c r="C102" i="1"/>
  <c r="T102" i="3"/>
  <c r="S102" i="1"/>
  <c r="U102" i="3"/>
  <c r="T102" i="1"/>
  <c r="Q102" i="3"/>
  <c r="R102" i="3"/>
  <c r="Q102" i="1"/>
  <c r="M102" i="3"/>
  <c r="N102" i="3"/>
  <c r="N102" i="1"/>
  <c r="O102" i="1"/>
  <c r="O102" i="3"/>
  <c r="P102" i="3"/>
  <c r="P102" i="1"/>
  <c r="D102" i="3"/>
  <c r="D102" i="1"/>
  <c r="E102" i="3"/>
  <c r="E102" i="1"/>
  <c r="F102" i="3"/>
  <c r="F102" i="1"/>
  <c r="G102" i="3"/>
  <c r="H102" i="3"/>
  <c r="G102" i="1"/>
  <c r="H102" i="1"/>
  <c r="I102" i="3"/>
  <c r="J102" i="3"/>
  <c r="I102" i="1"/>
  <c r="J102" i="1"/>
  <c r="K102" i="3"/>
  <c r="L102" i="3"/>
  <c r="K102" i="1"/>
  <c r="L102" i="1"/>
  <c r="M102" i="1"/>
  <c r="S102" i="3"/>
  <c r="R102" i="1"/>
  <c r="U102" i="1"/>
  <c r="B102" i="6"/>
  <c r="T102" i="5"/>
  <c r="C102" i="6"/>
  <c r="D102" i="6"/>
  <c r="A102" i="6"/>
  <c r="C101" i="3"/>
  <c r="C101" i="1"/>
  <c r="T101" i="3"/>
  <c r="S101" i="1"/>
  <c r="U101" i="3"/>
  <c r="T101" i="1"/>
  <c r="Q101" i="3"/>
  <c r="R101" i="3"/>
  <c r="Q101" i="1"/>
  <c r="M101" i="3"/>
  <c r="N101" i="3"/>
  <c r="N101" i="1"/>
  <c r="O101" i="1"/>
  <c r="O101" i="3"/>
  <c r="P101" i="3"/>
  <c r="P101" i="1"/>
  <c r="D101" i="3"/>
  <c r="D101" i="1"/>
  <c r="E101" i="3"/>
  <c r="E101" i="1"/>
  <c r="F101" i="3"/>
  <c r="F101" i="1"/>
  <c r="G101" i="3"/>
  <c r="H101" i="3"/>
  <c r="G101" i="1"/>
  <c r="H101" i="1"/>
  <c r="I101" i="3"/>
  <c r="J101" i="3"/>
  <c r="I101" i="1"/>
  <c r="J101" i="1"/>
  <c r="K101" i="3"/>
  <c r="L101" i="3"/>
  <c r="K101" i="1"/>
  <c r="L101" i="1"/>
  <c r="M101" i="1"/>
  <c r="S101" i="3"/>
  <c r="R101" i="1"/>
  <c r="U101" i="1"/>
  <c r="B101" i="6"/>
  <c r="T101" i="5"/>
  <c r="C101" i="6"/>
  <c r="D101" i="6"/>
  <c r="A101" i="6"/>
  <c r="C100" i="3"/>
  <c r="C100" i="1"/>
  <c r="T100" i="3"/>
  <c r="S100" i="1"/>
  <c r="U100" i="3"/>
  <c r="T100" i="1"/>
  <c r="Q100" i="3"/>
  <c r="R100" i="3"/>
  <c r="Q100" i="1"/>
  <c r="M100" i="3"/>
  <c r="N100" i="3"/>
  <c r="N100" i="1"/>
  <c r="O100" i="1"/>
  <c r="O100" i="3"/>
  <c r="P100" i="3"/>
  <c r="P100" i="1"/>
  <c r="D100" i="3"/>
  <c r="D100" i="1"/>
  <c r="E100" i="3"/>
  <c r="E100" i="1"/>
  <c r="F100" i="3"/>
  <c r="F100" i="1"/>
  <c r="G100" i="3"/>
  <c r="H100" i="3"/>
  <c r="G100" i="1"/>
  <c r="H100" i="1"/>
  <c r="I100" i="3"/>
  <c r="J100" i="3"/>
  <c r="I100" i="1"/>
  <c r="J100" i="1"/>
  <c r="K100" i="3"/>
  <c r="L100" i="3"/>
  <c r="K100" i="1"/>
  <c r="L100" i="1"/>
  <c r="M100" i="1"/>
  <c r="S100" i="3"/>
  <c r="R100" i="1"/>
  <c r="U100" i="1"/>
  <c r="B100" i="6"/>
  <c r="T100" i="5"/>
  <c r="C100" i="6"/>
  <c r="D100" i="6"/>
  <c r="A100" i="6"/>
  <c r="C99" i="3"/>
  <c r="C99" i="1"/>
  <c r="T99" i="3"/>
  <c r="S99" i="1"/>
  <c r="U99" i="3"/>
  <c r="T99" i="1"/>
  <c r="Q99" i="3"/>
  <c r="R99" i="3"/>
  <c r="Q99" i="1"/>
  <c r="M99" i="3"/>
  <c r="N99" i="3"/>
  <c r="N99" i="1"/>
  <c r="O99" i="1"/>
  <c r="O99" i="3"/>
  <c r="P99" i="3"/>
  <c r="P99" i="1"/>
  <c r="D99" i="3"/>
  <c r="D99" i="1"/>
  <c r="E99" i="3"/>
  <c r="E99" i="1"/>
  <c r="F99" i="3"/>
  <c r="F99" i="1"/>
  <c r="G99" i="3"/>
  <c r="H99" i="3"/>
  <c r="G99" i="1"/>
  <c r="H99" i="1"/>
  <c r="I99" i="3"/>
  <c r="J99" i="3"/>
  <c r="I99" i="1"/>
  <c r="J99" i="1"/>
  <c r="K99" i="3"/>
  <c r="L99" i="3"/>
  <c r="K99" i="1"/>
  <c r="L99" i="1"/>
  <c r="M99" i="1"/>
  <c r="S99" i="3"/>
  <c r="R99" i="1"/>
  <c r="U99" i="1"/>
  <c r="B99" i="6"/>
  <c r="T99" i="5"/>
  <c r="C99" i="6"/>
  <c r="D99" i="6"/>
  <c r="A99" i="6"/>
  <c r="C98" i="3"/>
  <c r="C98" i="1"/>
  <c r="T98" i="3"/>
  <c r="S98" i="1"/>
  <c r="U98" i="3"/>
  <c r="T98" i="1"/>
  <c r="Q98" i="3"/>
  <c r="R98" i="3"/>
  <c r="Q98" i="1"/>
  <c r="M98" i="3"/>
  <c r="N98" i="3"/>
  <c r="N98" i="1"/>
  <c r="O98" i="1"/>
  <c r="O98" i="3"/>
  <c r="P98" i="3"/>
  <c r="P98" i="1"/>
  <c r="D98" i="3"/>
  <c r="D98" i="1"/>
  <c r="E98" i="3"/>
  <c r="E98" i="1"/>
  <c r="F98" i="3"/>
  <c r="F98" i="1"/>
  <c r="G98" i="3"/>
  <c r="H98" i="3"/>
  <c r="G98" i="1"/>
  <c r="H98" i="1"/>
  <c r="I98" i="3"/>
  <c r="J98" i="3"/>
  <c r="I98" i="1"/>
  <c r="J98" i="1"/>
  <c r="K98" i="3"/>
  <c r="L98" i="3"/>
  <c r="K98" i="1"/>
  <c r="L98" i="1"/>
  <c r="M98" i="1"/>
  <c r="S98" i="3"/>
  <c r="R98" i="1"/>
  <c r="U98" i="1"/>
  <c r="B98" i="6"/>
  <c r="T98" i="5"/>
  <c r="C98" i="6"/>
  <c r="D98" i="6"/>
  <c r="A98" i="6"/>
  <c r="C97" i="3"/>
  <c r="C97" i="1"/>
  <c r="T97" i="3"/>
  <c r="S97" i="1"/>
  <c r="U97" i="3"/>
  <c r="T97" i="1"/>
  <c r="Q97" i="3"/>
  <c r="R97" i="3"/>
  <c r="Q97" i="1"/>
  <c r="M97" i="3"/>
  <c r="N97" i="3"/>
  <c r="N97" i="1"/>
  <c r="O97" i="1"/>
  <c r="O97" i="3"/>
  <c r="P97" i="3"/>
  <c r="P97" i="1"/>
  <c r="D97" i="3"/>
  <c r="D97" i="1"/>
  <c r="E97" i="3"/>
  <c r="E97" i="1"/>
  <c r="F97" i="3"/>
  <c r="F97" i="1"/>
  <c r="G97" i="3"/>
  <c r="H97" i="3"/>
  <c r="G97" i="1"/>
  <c r="H97" i="1"/>
  <c r="I97" i="3"/>
  <c r="J97" i="3"/>
  <c r="I97" i="1"/>
  <c r="J97" i="1"/>
  <c r="K97" i="3"/>
  <c r="L97" i="3"/>
  <c r="K97" i="1"/>
  <c r="L97" i="1"/>
  <c r="M97" i="1"/>
  <c r="S97" i="3"/>
  <c r="R97" i="1"/>
  <c r="U97" i="1"/>
  <c r="B97" i="6"/>
  <c r="T97" i="5"/>
  <c r="C97" i="6"/>
  <c r="D97" i="6"/>
  <c r="A97" i="6"/>
  <c r="C96" i="3"/>
  <c r="C96" i="1"/>
  <c r="T96" i="3"/>
  <c r="S96" i="1"/>
  <c r="U96" i="3"/>
  <c r="T96" i="1"/>
  <c r="Q96" i="3"/>
  <c r="R96" i="3"/>
  <c r="Q96" i="1"/>
  <c r="M96" i="3"/>
  <c r="N96" i="3"/>
  <c r="N96" i="1"/>
  <c r="O96" i="1"/>
  <c r="O96" i="3"/>
  <c r="P96" i="3"/>
  <c r="P96" i="1"/>
  <c r="D96" i="3"/>
  <c r="D96" i="1"/>
  <c r="E96" i="3"/>
  <c r="E96" i="1"/>
  <c r="F96" i="3"/>
  <c r="F96" i="1"/>
  <c r="G96" i="3"/>
  <c r="H96" i="3"/>
  <c r="G96" i="1"/>
  <c r="H96" i="1"/>
  <c r="I96" i="3"/>
  <c r="J96" i="3"/>
  <c r="I96" i="1"/>
  <c r="J96" i="1"/>
  <c r="K96" i="3"/>
  <c r="L96" i="3"/>
  <c r="K96" i="1"/>
  <c r="L96" i="1"/>
  <c r="M96" i="1"/>
  <c r="S96" i="3"/>
  <c r="R96" i="1"/>
  <c r="U96" i="1"/>
  <c r="B96" i="6"/>
  <c r="T96" i="5"/>
  <c r="C96" i="6"/>
  <c r="D96" i="6"/>
  <c r="A96" i="6"/>
  <c r="C95" i="3"/>
  <c r="C95" i="1"/>
  <c r="T95" i="3"/>
  <c r="S95" i="1"/>
  <c r="U95" i="3"/>
  <c r="T95" i="1"/>
  <c r="Q95" i="3"/>
  <c r="R95" i="3"/>
  <c r="Q95" i="1"/>
  <c r="M95" i="3"/>
  <c r="N95" i="3"/>
  <c r="N95" i="1"/>
  <c r="O95" i="1"/>
  <c r="O95" i="3"/>
  <c r="P95" i="3"/>
  <c r="P95" i="1"/>
  <c r="D95" i="3"/>
  <c r="D95" i="1"/>
  <c r="E95" i="3"/>
  <c r="E95" i="1"/>
  <c r="F95" i="3"/>
  <c r="F95" i="1"/>
  <c r="G95" i="3"/>
  <c r="H95" i="3"/>
  <c r="G95" i="1"/>
  <c r="H95" i="1"/>
  <c r="I95" i="3"/>
  <c r="J95" i="3"/>
  <c r="I95" i="1"/>
  <c r="J95" i="1"/>
  <c r="K95" i="3"/>
  <c r="L95" i="3"/>
  <c r="K95" i="1"/>
  <c r="L95" i="1"/>
  <c r="M95" i="1"/>
  <c r="S95" i="3"/>
  <c r="R95" i="1"/>
  <c r="U95" i="1"/>
  <c r="B95" i="6"/>
  <c r="T95" i="5"/>
  <c r="C95" i="6"/>
  <c r="D95" i="6"/>
  <c r="A95" i="6"/>
  <c r="C94" i="3"/>
  <c r="C94" i="1"/>
  <c r="T94" i="3"/>
  <c r="S94" i="1"/>
  <c r="U94" i="3"/>
  <c r="T94" i="1"/>
  <c r="Q94" i="3"/>
  <c r="R94" i="3"/>
  <c r="Q94" i="1"/>
  <c r="M94" i="3"/>
  <c r="N94" i="3"/>
  <c r="N94" i="1"/>
  <c r="O94" i="1"/>
  <c r="O94" i="3"/>
  <c r="P94" i="3"/>
  <c r="P94" i="1"/>
  <c r="D94" i="3"/>
  <c r="D94" i="1"/>
  <c r="E94" i="3"/>
  <c r="E94" i="1"/>
  <c r="F94" i="3"/>
  <c r="F94" i="1"/>
  <c r="G94" i="3"/>
  <c r="H94" i="3"/>
  <c r="G94" i="1"/>
  <c r="H94" i="1"/>
  <c r="I94" i="3"/>
  <c r="J94" i="3"/>
  <c r="I94" i="1"/>
  <c r="J94" i="1"/>
  <c r="K94" i="3"/>
  <c r="L94" i="3"/>
  <c r="K94" i="1"/>
  <c r="L94" i="1"/>
  <c r="M94" i="1"/>
  <c r="S94" i="3"/>
  <c r="R94" i="1"/>
  <c r="U94" i="1"/>
  <c r="B94" i="6"/>
  <c r="T94" i="5"/>
  <c r="C94" i="6"/>
  <c r="D94" i="6"/>
  <c r="A94" i="6"/>
  <c r="C93" i="3"/>
  <c r="C93" i="1"/>
  <c r="T93" i="3"/>
  <c r="S93" i="1"/>
  <c r="U93" i="3"/>
  <c r="T93" i="1"/>
  <c r="Q93" i="3"/>
  <c r="R93" i="3"/>
  <c r="Q93" i="1"/>
  <c r="M93" i="3"/>
  <c r="N93" i="3"/>
  <c r="N93" i="1"/>
  <c r="O93" i="1"/>
  <c r="O93" i="3"/>
  <c r="P93" i="3"/>
  <c r="P93" i="1"/>
  <c r="D93" i="3"/>
  <c r="D93" i="1"/>
  <c r="E93" i="3"/>
  <c r="E93" i="1"/>
  <c r="F93" i="3"/>
  <c r="F93" i="1"/>
  <c r="G93" i="3"/>
  <c r="H93" i="3"/>
  <c r="G93" i="1"/>
  <c r="H93" i="1"/>
  <c r="I93" i="3"/>
  <c r="J93" i="3"/>
  <c r="I93" i="1"/>
  <c r="J93" i="1"/>
  <c r="K93" i="3"/>
  <c r="L93" i="3"/>
  <c r="K93" i="1"/>
  <c r="L93" i="1"/>
  <c r="M93" i="1"/>
  <c r="S93" i="3"/>
  <c r="R93" i="1"/>
  <c r="U93" i="1"/>
  <c r="B93" i="6"/>
  <c r="T93" i="5"/>
  <c r="C93" i="6"/>
  <c r="D93" i="6"/>
  <c r="A93" i="6"/>
  <c r="C92" i="3"/>
  <c r="C92" i="1"/>
  <c r="T92" i="3"/>
  <c r="S92" i="1"/>
  <c r="U92" i="3"/>
  <c r="T92" i="1"/>
  <c r="Q92" i="3"/>
  <c r="R92" i="3"/>
  <c r="Q92" i="1"/>
  <c r="M92" i="3"/>
  <c r="N92" i="3"/>
  <c r="N92" i="1"/>
  <c r="O92" i="1"/>
  <c r="O92" i="3"/>
  <c r="P92" i="3"/>
  <c r="P92" i="1"/>
  <c r="D92" i="3"/>
  <c r="D92" i="1"/>
  <c r="E92" i="3"/>
  <c r="E92" i="1"/>
  <c r="F92" i="3"/>
  <c r="F92" i="1"/>
  <c r="G92" i="3"/>
  <c r="H92" i="3"/>
  <c r="G92" i="1"/>
  <c r="H92" i="1"/>
  <c r="I92" i="3"/>
  <c r="J92" i="3"/>
  <c r="I92" i="1"/>
  <c r="J92" i="1"/>
  <c r="K92" i="3"/>
  <c r="L92" i="3"/>
  <c r="K92" i="1"/>
  <c r="L92" i="1"/>
  <c r="M92" i="1"/>
  <c r="S92" i="3"/>
  <c r="R92" i="1"/>
  <c r="U92" i="1"/>
  <c r="B92" i="6"/>
  <c r="T92" i="5"/>
  <c r="C92" i="6"/>
  <c r="D92" i="6"/>
  <c r="A92" i="6"/>
  <c r="C91" i="3"/>
  <c r="C91" i="1"/>
  <c r="T91" i="3"/>
  <c r="S91" i="1"/>
  <c r="U91" i="3"/>
  <c r="T91" i="1"/>
  <c r="Q91" i="3"/>
  <c r="R91" i="3"/>
  <c r="Q91" i="1"/>
  <c r="M91" i="3"/>
  <c r="N91" i="3"/>
  <c r="N91" i="1"/>
  <c r="O91" i="1"/>
  <c r="O91" i="3"/>
  <c r="P91" i="3"/>
  <c r="P91" i="1"/>
  <c r="D91" i="3"/>
  <c r="D91" i="1"/>
  <c r="E91" i="3"/>
  <c r="E91" i="1"/>
  <c r="F91" i="3"/>
  <c r="F91" i="1"/>
  <c r="G91" i="3"/>
  <c r="H91" i="3"/>
  <c r="G91" i="1"/>
  <c r="H91" i="1"/>
  <c r="I91" i="3"/>
  <c r="J91" i="3"/>
  <c r="I91" i="1"/>
  <c r="J91" i="1"/>
  <c r="K91" i="3"/>
  <c r="L91" i="3"/>
  <c r="K91" i="1"/>
  <c r="L91" i="1"/>
  <c r="M91" i="1"/>
  <c r="S91" i="3"/>
  <c r="R91" i="1"/>
  <c r="U91" i="1"/>
  <c r="B91" i="6"/>
  <c r="T91" i="5"/>
  <c r="C91" i="6"/>
  <c r="D91" i="6"/>
  <c r="A91" i="6"/>
  <c r="C90" i="3"/>
  <c r="C90" i="1"/>
  <c r="T90" i="3"/>
  <c r="S90" i="1"/>
  <c r="U90" i="3"/>
  <c r="T90" i="1"/>
  <c r="Q90" i="3"/>
  <c r="R90" i="3"/>
  <c r="Q90" i="1"/>
  <c r="M90" i="3"/>
  <c r="N90" i="3"/>
  <c r="N90" i="1"/>
  <c r="O90" i="1"/>
  <c r="O90" i="3"/>
  <c r="P90" i="3"/>
  <c r="P90" i="1"/>
  <c r="D90" i="3"/>
  <c r="D90" i="1"/>
  <c r="E90" i="3"/>
  <c r="E90" i="1"/>
  <c r="F90" i="3"/>
  <c r="F90" i="1"/>
  <c r="G90" i="3"/>
  <c r="H90" i="3"/>
  <c r="G90" i="1"/>
  <c r="H90" i="1"/>
  <c r="I90" i="3"/>
  <c r="J90" i="3"/>
  <c r="I90" i="1"/>
  <c r="J90" i="1"/>
  <c r="K90" i="3"/>
  <c r="L90" i="3"/>
  <c r="K90" i="1"/>
  <c r="L90" i="1"/>
  <c r="M90" i="1"/>
  <c r="S90" i="3"/>
  <c r="R90" i="1"/>
  <c r="U90" i="1"/>
  <c r="B90" i="6"/>
  <c r="T90" i="5"/>
  <c r="C90" i="6"/>
  <c r="D90" i="6"/>
  <c r="A90" i="6"/>
  <c r="C89" i="3"/>
  <c r="C89" i="1"/>
  <c r="T89" i="3"/>
  <c r="S89" i="1"/>
  <c r="U89" i="3"/>
  <c r="T89" i="1"/>
  <c r="Q89" i="3"/>
  <c r="R89" i="3"/>
  <c r="Q89" i="1"/>
  <c r="M89" i="3"/>
  <c r="N89" i="3"/>
  <c r="N89" i="1"/>
  <c r="O89" i="1"/>
  <c r="O89" i="3"/>
  <c r="P89" i="3"/>
  <c r="P89" i="1"/>
  <c r="D89" i="3"/>
  <c r="D89" i="1"/>
  <c r="E89" i="3"/>
  <c r="E89" i="1"/>
  <c r="F89" i="3"/>
  <c r="F89" i="1"/>
  <c r="G89" i="3"/>
  <c r="H89" i="3"/>
  <c r="G89" i="1"/>
  <c r="H89" i="1"/>
  <c r="I89" i="3"/>
  <c r="J89" i="3"/>
  <c r="I89" i="1"/>
  <c r="J89" i="1"/>
  <c r="K89" i="3"/>
  <c r="L89" i="3"/>
  <c r="K89" i="1"/>
  <c r="L89" i="1"/>
  <c r="M89" i="1"/>
  <c r="S89" i="3"/>
  <c r="R89" i="1"/>
  <c r="U89" i="1"/>
  <c r="B89" i="6"/>
  <c r="T89" i="5"/>
  <c r="C89" i="6"/>
  <c r="D89" i="6"/>
  <c r="A89" i="6"/>
  <c r="C88" i="3"/>
  <c r="C88" i="1"/>
  <c r="T88" i="3"/>
  <c r="S88" i="1"/>
  <c r="U88" i="3"/>
  <c r="T88" i="1"/>
  <c r="Q88" i="3"/>
  <c r="R88" i="3"/>
  <c r="Q88" i="1"/>
  <c r="M88" i="3"/>
  <c r="N88" i="3"/>
  <c r="N88" i="1"/>
  <c r="O88" i="1"/>
  <c r="O88" i="3"/>
  <c r="P88" i="3"/>
  <c r="P88" i="1"/>
  <c r="D88" i="3"/>
  <c r="D88" i="1"/>
  <c r="E88" i="3"/>
  <c r="E88" i="1"/>
  <c r="F88" i="3"/>
  <c r="F88" i="1"/>
  <c r="G88" i="3"/>
  <c r="H88" i="3"/>
  <c r="G88" i="1"/>
  <c r="H88" i="1"/>
  <c r="I88" i="3"/>
  <c r="J88" i="3"/>
  <c r="I88" i="1"/>
  <c r="J88" i="1"/>
  <c r="K88" i="3"/>
  <c r="L88" i="3"/>
  <c r="K88" i="1"/>
  <c r="L88" i="1"/>
  <c r="M88" i="1"/>
  <c r="S88" i="3"/>
  <c r="R88" i="1"/>
  <c r="U88" i="1"/>
  <c r="B88" i="6"/>
  <c r="T88" i="5"/>
  <c r="C88" i="6"/>
  <c r="D88" i="6"/>
  <c r="A88" i="6"/>
  <c r="C87" i="3"/>
  <c r="C87" i="1"/>
  <c r="T87" i="3"/>
  <c r="S87" i="1"/>
  <c r="U87" i="3"/>
  <c r="T87" i="1"/>
  <c r="Q87" i="3"/>
  <c r="R87" i="3"/>
  <c r="Q87" i="1"/>
  <c r="M87" i="3"/>
  <c r="N87" i="3"/>
  <c r="N87" i="1"/>
  <c r="O87" i="1"/>
  <c r="O87" i="3"/>
  <c r="P87" i="3"/>
  <c r="P87" i="1"/>
  <c r="D87" i="3"/>
  <c r="D87" i="1"/>
  <c r="E87" i="3"/>
  <c r="E87" i="1"/>
  <c r="F87" i="3"/>
  <c r="F87" i="1"/>
  <c r="G87" i="3"/>
  <c r="H87" i="3"/>
  <c r="G87" i="1"/>
  <c r="H87" i="1"/>
  <c r="I87" i="3"/>
  <c r="J87" i="3"/>
  <c r="I87" i="1"/>
  <c r="J87" i="1"/>
  <c r="K87" i="3"/>
  <c r="L87" i="3"/>
  <c r="K87" i="1"/>
  <c r="L87" i="1"/>
  <c r="M87" i="1"/>
  <c r="S87" i="3"/>
  <c r="R87" i="1"/>
  <c r="U87" i="1"/>
  <c r="B87" i="6"/>
  <c r="T87" i="5"/>
  <c r="C87" i="6"/>
  <c r="D87" i="6"/>
  <c r="A87" i="6"/>
  <c r="C86" i="3"/>
  <c r="C86" i="1"/>
  <c r="T86" i="3"/>
  <c r="S86" i="1"/>
  <c r="U86" i="3"/>
  <c r="T86" i="1"/>
  <c r="Q86" i="3"/>
  <c r="R86" i="3"/>
  <c r="Q86" i="1"/>
  <c r="M86" i="3"/>
  <c r="N86" i="3"/>
  <c r="N86" i="1"/>
  <c r="O86" i="1"/>
  <c r="O86" i="3"/>
  <c r="P86" i="3"/>
  <c r="P86" i="1"/>
  <c r="D86" i="3"/>
  <c r="D86" i="1"/>
  <c r="E86" i="3"/>
  <c r="E86" i="1"/>
  <c r="F86" i="3"/>
  <c r="F86" i="1"/>
  <c r="G86" i="3"/>
  <c r="H86" i="3"/>
  <c r="G86" i="1"/>
  <c r="H86" i="1"/>
  <c r="I86" i="3"/>
  <c r="J86" i="3"/>
  <c r="I86" i="1"/>
  <c r="J86" i="1"/>
  <c r="K86" i="3"/>
  <c r="L86" i="3"/>
  <c r="K86" i="1"/>
  <c r="L86" i="1"/>
  <c r="M86" i="1"/>
  <c r="S86" i="3"/>
  <c r="R86" i="1"/>
  <c r="U86" i="1"/>
  <c r="B86" i="6"/>
  <c r="T86" i="5"/>
  <c r="C86" i="6"/>
  <c r="D86" i="6"/>
  <c r="A86" i="6"/>
  <c r="C85" i="3"/>
  <c r="C85" i="1"/>
  <c r="T85" i="3"/>
  <c r="S85" i="1"/>
  <c r="U85" i="3"/>
  <c r="T85" i="1"/>
  <c r="Q85" i="3"/>
  <c r="R85" i="3"/>
  <c r="Q85" i="1"/>
  <c r="M85" i="3"/>
  <c r="N85" i="3"/>
  <c r="N85" i="1"/>
  <c r="O85" i="1"/>
  <c r="O85" i="3"/>
  <c r="P85" i="3"/>
  <c r="P85" i="1"/>
  <c r="D85" i="3"/>
  <c r="D85" i="1"/>
  <c r="E85" i="3"/>
  <c r="E85" i="1"/>
  <c r="F85" i="3"/>
  <c r="F85" i="1"/>
  <c r="G85" i="3"/>
  <c r="H85" i="3"/>
  <c r="G85" i="1"/>
  <c r="H85" i="1"/>
  <c r="I85" i="3"/>
  <c r="J85" i="3"/>
  <c r="I85" i="1"/>
  <c r="J85" i="1"/>
  <c r="K85" i="3"/>
  <c r="L85" i="3"/>
  <c r="K85" i="1"/>
  <c r="L85" i="1"/>
  <c r="M85" i="1"/>
  <c r="S85" i="3"/>
  <c r="R85" i="1"/>
  <c r="U85" i="1"/>
  <c r="B85" i="6"/>
  <c r="T85" i="5"/>
  <c r="C85" i="6"/>
  <c r="D85" i="6"/>
  <c r="A85" i="6"/>
  <c r="C84" i="3"/>
  <c r="C84" i="1"/>
  <c r="T84" i="3"/>
  <c r="S84" i="1"/>
  <c r="U84" i="3"/>
  <c r="T84" i="1"/>
  <c r="Q84" i="3"/>
  <c r="R84" i="3"/>
  <c r="Q84" i="1"/>
  <c r="M84" i="3"/>
  <c r="N84" i="3"/>
  <c r="N84" i="1"/>
  <c r="O84" i="1"/>
  <c r="O84" i="3"/>
  <c r="P84" i="3"/>
  <c r="P84" i="1"/>
  <c r="D84" i="3"/>
  <c r="D84" i="1"/>
  <c r="E84" i="3"/>
  <c r="E84" i="1"/>
  <c r="F84" i="3"/>
  <c r="F84" i="1"/>
  <c r="G84" i="3"/>
  <c r="H84" i="3"/>
  <c r="G84" i="1"/>
  <c r="H84" i="1"/>
  <c r="I84" i="3"/>
  <c r="J84" i="3"/>
  <c r="I84" i="1"/>
  <c r="J84" i="1"/>
  <c r="K84" i="3"/>
  <c r="L84" i="3"/>
  <c r="K84" i="1"/>
  <c r="L84" i="1"/>
  <c r="M84" i="1"/>
  <c r="S84" i="3"/>
  <c r="R84" i="1"/>
  <c r="U84" i="1"/>
  <c r="B84" i="6"/>
  <c r="T84" i="5"/>
  <c r="C84" i="6"/>
  <c r="D84" i="6"/>
  <c r="A84" i="6"/>
  <c r="C83" i="3"/>
  <c r="C83" i="1"/>
  <c r="T83" i="3"/>
  <c r="S83" i="1"/>
  <c r="U83" i="3"/>
  <c r="T83" i="1"/>
  <c r="Q83" i="3"/>
  <c r="R83" i="3"/>
  <c r="Q83" i="1"/>
  <c r="M83" i="3"/>
  <c r="N83" i="3"/>
  <c r="N83" i="1"/>
  <c r="O83" i="1"/>
  <c r="O83" i="3"/>
  <c r="P83" i="3"/>
  <c r="P83" i="1"/>
  <c r="D83" i="3"/>
  <c r="D83" i="1"/>
  <c r="E83" i="3"/>
  <c r="E83" i="1"/>
  <c r="F83" i="3"/>
  <c r="F83" i="1"/>
  <c r="G83" i="3"/>
  <c r="H83" i="3"/>
  <c r="G83" i="1"/>
  <c r="H83" i="1"/>
  <c r="I83" i="3"/>
  <c r="J83" i="3"/>
  <c r="I83" i="1"/>
  <c r="J83" i="1"/>
  <c r="K83" i="3"/>
  <c r="L83" i="3"/>
  <c r="K83" i="1"/>
  <c r="L83" i="1"/>
  <c r="M83" i="1"/>
  <c r="S83" i="3"/>
  <c r="R83" i="1"/>
  <c r="U83" i="1"/>
  <c r="B83" i="6"/>
  <c r="T83" i="5"/>
  <c r="C83" i="6"/>
  <c r="D83" i="6"/>
  <c r="A83" i="6"/>
  <c r="C82" i="3"/>
  <c r="C82" i="1"/>
  <c r="T82" i="3"/>
  <c r="S82" i="1"/>
  <c r="U82" i="3"/>
  <c r="T82" i="1"/>
  <c r="Q82" i="3"/>
  <c r="R82" i="3"/>
  <c r="Q82" i="1"/>
  <c r="M82" i="3"/>
  <c r="N82" i="3"/>
  <c r="N82" i="1"/>
  <c r="O82" i="1"/>
  <c r="O82" i="3"/>
  <c r="P82" i="3"/>
  <c r="P82" i="1"/>
  <c r="D82" i="3"/>
  <c r="D82" i="1"/>
  <c r="E82" i="3"/>
  <c r="E82" i="1"/>
  <c r="F82" i="3"/>
  <c r="F82" i="1"/>
  <c r="G82" i="3"/>
  <c r="H82" i="3"/>
  <c r="G82" i="1"/>
  <c r="H82" i="1"/>
  <c r="I82" i="3"/>
  <c r="J82" i="3"/>
  <c r="I82" i="1"/>
  <c r="J82" i="1"/>
  <c r="K82" i="3"/>
  <c r="L82" i="3"/>
  <c r="K82" i="1"/>
  <c r="L82" i="1"/>
  <c r="M82" i="1"/>
  <c r="S82" i="3"/>
  <c r="R82" i="1"/>
  <c r="U82" i="1"/>
  <c r="B82" i="6"/>
  <c r="T82" i="5"/>
  <c r="C82" i="6"/>
  <c r="D82" i="6"/>
  <c r="A82" i="6"/>
  <c r="C81" i="3"/>
  <c r="C81" i="1"/>
  <c r="T81" i="3"/>
  <c r="S81" i="1"/>
  <c r="U81" i="3"/>
  <c r="T81" i="1"/>
  <c r="Q81" i="3"/>
  <c r="R81" i="3"/>
  <c r="Q81" i="1"/>
  <c r="M81" i="3"/>
  <c r="N81" i="3"/>
  <c r="N81" i="1"/>
  <c r="O81" i="1"/>
  <c r="O81" i="3"/>
  <c r="P81" i="3"/>
  <c r="P81" i="1"/>
  <c r="D81" i="3"/>
  <c r="D81" i="1"/>
  <c r="E81" i="3"/>
  <c r="E81" i="1"/>
  <c r="F81" i="3"/>
  <c r="F81" i="1"/>
  <c r="G81" i="3"/>
  <c r="H81" i="3"/>
  <c r="G81" i="1"/>
  <c r="H81" i="1"/>
  <c r="I81" i="3"/>
  <c r="J81" i="3"/>
  <c r="I81" i="1"/>
  <c r="J81" i="1"/>
  <c r="K81" i="3"/>
  <c r="L81" i="3"/>
  <c r="K81" i="1"/>
  <c r="L81" i="1"/>
  <c r="M81" i="1"/>
  <c r="S81" i="3"/>
  <c r="R81" i="1"/>
  <c r="U81" i="1"/>
  <c r="B81" i="6"/>
  <c r="T81" i="5"/>
  <c r="C81" i="6"/>
  <c r="D81" i="6"/>
  <c r="A81" i="6"/>
  <c r="C80" i="3"/>
  <c r="C80" i="1"/>
  <c r="T80" i="3"/>
  <c r="S80" i="1"/>
  <c r="U80" i="3"/>
  <c r="T80" i="1"/>
  <c r="Q80" i="3"/>
  <c r="R80" i="3"/>
  <c r="Q80" i="1"/>
  <c r="M80" i="3"/>
  <c r="N80" i="3"/>
  <c r="N80" i="1"/>
  <c r="O80" i="1"/>
  <c r="O80" i="3"/>
  <c r="P80" i="3"/>
  <c r="P80" i="1"/>
  <c r="D80" i="3"/>
  <c r="D80" i="1"/>
  <c r="E80" i="3"/>
  <c r="E80" i="1"/>
  <c r="F80" i="3"/>
  <c r="F80" i="1"/>
  <c r="G80" i="3"/>
  <c r="H80" i="3"/>
  <c r="G80" i="1"/>
  <c r="H80" i="1"/>
  <c r="I80" i="3"/>
  <c r="J80" i="3"/>
  <c r="I80" i="1"/>
  <c r="J80" i="1"/>
  <c r="K80" i="3"/>
  <c r="L80" i="3"/>
  <c r="K80" i="1"/>
  <c r="L80" i="1"/>
  <c r="M80" i="1"/>
  <c r="S80" i="3"/>
  <c r="R80" i="1"/>
  <c r="U80" i="1"/>
  <c r="B80" i="6"/>
  <c r="T80" i="5"/>
  <c r="C80" i="6"/>
  <c r="D80" i="6"/>
  <c r="A80" i="6"/>
  <c r="C79" i="3"/>
  <c r="C79" i="1"/>
  <c r="T79" i="3"/>
  <c r="S79" i="1"/>
  <c r="U79" i="3"/>
  <c r="T79" i="1"/>
  <c r="Q79" i="3"/>
  <c r="R79" i="3"/>
  <c r="Q79" i="1"/>
  <c r="M79" i="3"/>
  <c r="N79" i="3"/>
  <c r="N79" i="1"/>
  <c r="O79" i="1"/>
  <c r="O79" i="3"/>
  <c r="P79" i="3"/>
  <c r="P79" i="1"/>
  <c r="D79" i="3"/>
  <c r="D79" i="1"/>
  <c r="E79" i="3"/>
  <c r="E79" i="1"/>
  <c r="F79" i="3"/>
  <c r="F79" i="1"/>
  <c r="G79" i="3"/>
  <c r="H79" i="3"/>
  <c r="G79" i="1"/>
  <c r="H79" i="1"/>
  <c r="I79" i="3"/>
  <c r="J79" i="3"/>
  <c r="I79" i="1"/>
  <c r="J79" i="1"/>
  <c r="K79" i="3"/>
  <c r="L79" i="3"/>
  <c r="K79" i="1"/>
  <c r="L79" i="1"/>
  <c r="M79" i="1"/>
  <c r="S79" i="3"/>
  <c r="R79" i="1"/>
  <c r="U79" i="1"/>
  <c r="B79" i="6"/>
  <c r="T79" i="5"/>
  <c r="C79" i="6"/>
  <c r="D79" i="6"/>
  <c r="A79" i="6"/>
  <c r="C78" i="3"/>
  <c r="C78" i="1"/>
  <c r="T78" i="3"/>
  <c r="S78" i="1"/>
  <c r="U78" i="3"/>
  <c r="T78" i="1"/>
  <c r="Q78" i="3"/>
  <c r="R78" i="3"/>
  <c r="Q78" i="1"/>
  <c r="M78" i="3"/>
  <c r="N78" i="3"/>
  <c r="N78" i="1"/>
  <c r="O78" i="1"/>
  <c r="O78" i="3"/>
  <c r="P78" i="3"/>
  <c r="P78" i="1"/>
  <c r="D78" i="3"/>
  <c r="D78" i="1"/>
  <c r="E78" i="3"/>
  <c r="E78" i="1"/>
  <c r="F78" i="3"/>
  <c r="F78" i="1"/>
  <c r="G78" i="3"/>
  <c r="H78" i="3"/>
  <c r="G78" i="1"/>
  <c r="H78" i="1"/>
  <c r="I78" i="3"/>
  <c r="J78" i="3"/>
  <c r="I78" i="1"/>
  <c r="J78" i="1"/>
  <c r="K78" i="3"/>
  <c r="L78" i="3"/>
  <c r="K78" i="1"/>
  <c r="L78" i="1"/>
  <c r="M78" i="1"/>
  <c r="S78" i="3"/>
  <c r="R78" i="1"/>
  <c r="U78" i="1"/>
  <c r="B78" i="6"/>
  <c r="T78" i="5"/>
  <c r="C78" i="6"/>
  <c r="D78" i="6"/>
  <c r="A78" i="6"/>
  <c r="C77" i="3"/>
  <c r="C77" i="1"/>
  <c r="T77" i="3"/>
  <c r="S77" i="1"/>
  <c r="U77" i="3"/>
  <c r="T77" i="1"/>
  <c r="Q77" i="3"/>
  <c r="R77" i="3"/>
  <c r="Q77" i="1"/>
  <c r="M77" i="3"/>
  <c r="N77" i="3"/>
  <c r="N77" i="1"/>
  <c r="O77" i="1"/>
  <c r="O77" i="3"/>
  <c r="P77" i="3"/>
  <c r="P77" i="1"/>
  <c r="D77" i="3"/>
  <c r="D77" i="1"/>
  <c r="E77" i="3"/>
  <c r="E77" i="1"/>
  <c r="F77" i="3"/>
  <c r="F77" i="1"/>
  <c r="G77" i="3"/>
  <c r="H77" i="3"/>
  <c r="G77" i="1"/>
  <c r="H77" i="1"/>
  <c r="I77" i="3"/>
  <c r="J77" i="3"/>
  <c r="I77" i="1"/>
  <c r="J77" i="1"/>
  <c r="K77" i="3"/>
  <c r="L77" i="3"/>
  <c r="K77" i="1"/>
  <c r="L77" i="1"/>
  <c r="M77" i="1"/>
  <c r="S77" i="3"/>
  <c r="R77" i="1"/>
  <c r="U77" i="1"/>
  <c r="B77" i="6"/>
  <c r="T77" i="5"/>
  <c r="C77" i="6"/>
  <c r="D77" i="6"/>
  <c r="A77" i="6"/>
  <c r="C76" i="3"/>
  <c r="C76" i="1"/>
  <c r="T76" i="3"/>
  <c r="S76" i="1"/>
  <c r="U76" i="3"/>
  <c r="T76" i="1"/>
  <c r="Q76" i="3"/>
  <c r="R76" i="3"/>
  <c r="Q76" i="1"/>
  <c r="M76" i="3"/>
  <c r="N76" i="3"/>
  <c r="N76" i="1"/>
  <c r="O76" i="1"/>
  <c r="O76" i="3"/>
  <c r="P76" i="3"/>
  <c r="P76" i="1"/>
  <c r="D76" i="3"/>
  <c r="D76" i="1"/>
  <c r="E76" i="3"/>
  <c r="E76" i="1"/>
  <c r="F76" i="3"/>
  <c r="F76" i="1"/>
  <c r="G76" i="3"/>
  <c r="H76" i="3"/>
  <c r="G76" i="1"/>
  <c r="H76" i="1"/>
  <c r="I76" i="3"/>
  <c r="J76" i="3"/>
  <c r="I76" i="1"/>
  <c r="J76" i="1"/>
  <c r="K76" i="3"/>
  <c r="L76" i="3"/>
  <c r="K76" i="1"/>
  <c r="L76" i="1"/>
  <c r="M76" i="1"/>
  <c r="S76" i="3"/>
  <c r="R76" i="1"/>
  <c r="U76" i="1"/>
  <c r="B76" i="6"/>
  <c r="T76" i="5"/>
  <c r="C76" i="6"/>
  <c r="D76" i="6"/>
  <c r="A76" i="6"/>
  <c r="C75" i="3"/>
  <c r="C75" i="1"/>
  <c r="T75" i="3"/>
  <c r="S75" i="1"/>
  <c r="U75" i="3"/>
  <c r="T75" i="1"/>
  <c r="Q75" i="3"/>
  <c r="R75" i="3"/>
  <c r="Q75" i="1"/>
  <c r="M75" i="3"/>
  <c r="N75" i="3"/>
  <c r="N75" i="1"/>
  <c r="O75" i="1"/>
  <c r="O75" i="3"/>
  <c r="P75" i="3"/>
  <c r="P75" i="1"/>
  <c r="D75" i="3"/>
  <c r="D75" i="1"/>
  <c r="E75" i="3"/>
  <c r="E75" i="1"/>
  <c r="F75" i="3"/>
  <c r="F75" i="1"/>
  <c r="G75" i="3"/>
  <c r="H75" i="3"/>
  <c r="G75" i="1"/>
  <c r="H75" i="1"/>
  <c r="I75" i="3"/>
  <c r="J75" i="3"/>
  <c r="I75" i="1"/>
  <c r="J75" i="1"/>
  <c r="K75" i="3"/>
  <c r="L75" i="3"/>
  <c r="K75" i="1"/>
  <c r="L75" i="1"/>
  <c r="M75" i="1"/>
  <c r="S75" i="3"/>
  <c r="R75" i="1"/>
  <c r="U75" i="1"/>
  <c r="B75" i="6"/>
  <c r="T75" i="5"/>
  <c r="C75" i="6"/>
  <c r="D75" i="6"/>
  <c r="A75" i="6"/>
  <c r="C74" i="3"/>
  <c r="C74" i="1"/>
  <c r="T74" i="3"/>
  <c r="S74" i="1"/>
  <c r="U74" i="3"/>
  <c r="T74" i="1"/>
  <c r="Q74" i="3"/>
  <c r="R74" i="3"/>
  <c r="Q74" i="1"/>
  <c r="M74" i="3"/>
  <c r="N74" i="3"/>
  <c r="N74" i="1"/>
  <c r="O74" i="1"/>
  <c r="O74" i="3"/>
  <c r="P74" i="3"/>
  <c r="P74" i="1"/>
  <c r="D74" i="3"/>
  <c r="D74" i="1"/>
  <c r="E74" i="3"/>
  <c r="E74" i="1"/>
  <c r="F74" i="3"/>
  <c r="F74" i="1"/>
  <c r="G74" i="3"/>
  <c r="H74" i="3"/>
  <c r="G74" i="1"/>
  <c r="H74" i="1"/>
  <c r="I74" i="3"/>
  <c r="J74" i="3"/>
  <c r="I74" i="1"/>
  <c r="J74" i="1"/>
  <c r="K74" i="3"/>
  <c r="L74" i="3"/>
  <c r="K74" i="1"/>
  <c r="L74" i="1"/>
  <c r="M74" i="1"/>
  <c r="S74" i="3"/>
  <c r="R74" i="1"/>
  <c r="U74" i="1"/>
  <c r="B74" i="6"/>
  <c r="T74" i="5"/>
  <c r="C74" i="6"/>
  <c r="D74" i="6"/>
  <c r="A74" i="6"/>
  <c r="C73" i="3"/>
  <c r="C73" i="1"/>
  <c r="T73" i="3"/>
  <c r="S73" i="1"/>
  <c r="U73" i="3"/>
  <c r="T73" i="1"/>
  <c r="Q73" i="3"/>
  <c r="R73" i="3"/>
  <c r="Q73" i="1"/>
  <c r="M73" i="3"/>
  <c r="N73" i="3"/>
  <c r="N73" i="1"/>
  <c r="O73" i="1"/>
  <c r="O73" i="3"/>
  <c r="P73" i="3"/>
  <c r="P73" i="1"/>
  <c r="D73" i="3"/>
  <c r="D73" i="1"/>
  <c r="E73" i="3"/>
  <c r="E73" i="1"/>
  <c r="F73" i="3"/>
  <c r="F73" i="1"/>
  <c r="G73" i="3"/>
  <c r="H73" i="3"/>
  <c r="G73" i="1"/>
  <c r="H73" i="1"/>
  <c r="I73" i="3"/>
  <c r="J73" i="3"/>
  <c r="I73" i="1"/>
  <c r="J73" i="1"/>
  <c r="K73" i="3"/>
  <c r="L73" i="3"/>
  <c r="K73" i="1"/>
  <c r="L73" i="1"/>
  <c r="M73" i="1"/>
  <c r="S73" i="3"/>
  <c r="R73" i="1"/>
  <c r="U73" i="1"/>
  <c r="B73" i="6"/>
  <c r="T73" i="5"/>
  <c r="C73" i="6"/>
  <c r="D73" i="6"/>
  <c r="A73" i="6"/>
  <c r="C72" i="3"/>
  <c r="C72" i="1"/>
  <c r="T72" i="3"/>
  <c r="S72" i="1"/>
  <c r="U72" i="3"/>
  <c r="T72" i="1"/>
  <c r="Q72" i="3"/>
  <c r="R72" i="3"/>
  <c r="Q72" i="1"/>
  <c r="M72" i="3"/>
  <c r="N72" i="3"/>
  <c r="N72" i="1"/>
  <c r="O72" i="1"/>
  <c r="O72" i="3"/>
  <c r="P72" i="3"/>
  <c r="P72" i="1"/>
  <c r="D72" i="3"/>
  <c r="D72" i="1"/>
  <c r="E72" i="3"/>
  <c r="E72" i="1"/>
  <c r="F72" i="3"/>
  <c r="F72" i="1"/>
  <c r="G72" i="3"/>
  <c r="H72" i="3"/>
  <c r="G72" i="1"/>
  <c r="H72" i="1"/>
  <c r="I72" i="3"/>
  <c r="J72" i="3"/>
  <c r="I72" i="1"/>
  <c r="J72" i="1"/>
  <c r="K72" i="3"/>
  <c r="L72" i="3"/>
  <c r="K72" i="1"/>
  <c r="L72" i="1"/>
  <c r="M72" i="1"/>
  <c r="S72" i="3"/>
  <c r="R72" i="1"/>
  <c r="U72" i="1"/>
  <c r="B72" i="6"/>
  <c r="T72" i="5"/>
  <c r="C72" i="6"/>
  <c r="D72" i="6"/>
  <c r="A72" i="6"/>
  <c r="C71" i="3"/>
  <c r="C71" i="1"/>
  <c r="T71" i="3"/>
  <c r="S71" i="1"/>
  <c r="U71" i="3"/>
  <c r="T71" i="1"/>
  <c r="Q71" i="3"/>
  <c r="R71" i="3"/>
  <c r="Q71" i="1"/>
  <c r="M71" i="3"/>
  <c r="N71" i="3"/>
  <c r="N71" i="1"/>
  <c r="O71" i="1"/>
  <c r="O71" i="3"/>
  <c r="P71" i="3"/>
  <c r="P71" i="1"/>
  <c r="D71" i="3"/>
  <c r="D71" i="1"/>
  <c r="E71" i="3"/>
  <c r="E71" i="1"/>
  <c r="F71" i="3"/>
  <c r="F71" i="1"/>
  <c r="G71" i="3"/>
  <c r="H71" i="3"/>
  <c r="G71" i="1"/>
  <c r="H71" i="1"/>
  <c r="I71" i="3"/>
  <c r="J71" i="3"/>
  <c r="I71" i="1"/>
  <c r="J71" i="1"/>
  <c r="K71" i="3"/>
  <c r="L71" i="3"/>
  <c r="K71" i="1"/>
  <c r="L71" i="1"/>
  <c r="M71" i="1"/>
  <c r="S71" i="3"/>
  <c r="R71" i="1"/>
  <c r="U71" i="1"/>
  <c r="B71" i="6"/>
  <c r="T71" i="5"/>
  <c r="C71" i="6"/>
  <c r="D71" i="6"/>
  <c r="A71" i="6"/>
  <c r="C70" i="3"/>
  <c r="C70" i="1"/>
  <c r="T70" i="3"/>
  <c r="S70" i="1"/>
  <c r="U70" i="3"/>
  <c r="T70" i="1"/>
  <c r="Q70" i="3"/>
  <c r="R70" i="3"/>
  <c r="Q70" i="1"/>
  <c r="M70" i="3"/>
  <c r="N70" i="3"/>
  <c r="N70" i="1"/>
  <c r="O70" i="1"/>
  <c r="O70" i="3"/>
  <c r="P70" i="3"/>
  <c r="P70" i="1"/>
  <c r="D70" i="3"/>
  <c r="D70" i="1"/>
  <c r="E70" i="3"/>
  <c r="E70" i="1"/>
  <c r="F70" i="3"/>
  <c r="F70" i="1"/>
  <c r="G70" i="3"/>
  <c r="H70" i="3"/>
  <c r="G70" i="1"/>
  <c r="H70" i="1"/>
  <c r="I70" i="3"/>
  <c r="J70" i="3"/>
  <c r="I70" i="1"/>
  <c r="J70" i="1"/>
  <c r="K70" i="3"/>
  <c r="L70" i="3"/>
  <c r="K70" i="1"/>
  <c r="L70" i="1"/>
  <c r="M70" i="1"/>
  <c r="S70" i="3"/>
  <c r="R70" i="1"/>
  <c r="U70" i="1"/>
  <c r="B70" i="6"/>
  <c r="T70" i="5"/>
  <c r="C70" i="6"/>
  <c r="D70" i="6"/>
  <c r="A70" i="6"/>
  <c r="C69" i="3"/>
  <c r="C69" i="1"/>
  <c r="T69" i="3"/>
  <c r="S69" i="1"/>
  <c r="U69" i="3"/>
  <c r="T69" i="1"/>
  <c r="Q69" i="3"/>
  <c r="R69" i="3"/>
  <c r="Q69" i="1"/>
  <c r="M69" i="3"/>
  <c r="N69" i="3"/>
  <c r="N69" i="1"/>
  <c r="O69" i="1"/>
  <c r="O69" i="3"/>
  <c r="P69" i="3"/>
  <c r="P69" i="1"/>
  <c r="D69" i="3"/>
  <c r="D69" i="1"/>
  <c r="E69" i="3"/>
  <c r="E69" i="1"/>
  <c r="F69" i="3"/>
  <c r="F69" i="1"/>
  <c r="G69" i="3"/>
  <c r="H69" i="3"/>
  <c r="G69" i="1"/>
  <c r="H69" i="1"/>
  <c r="I69" i="3"/>
  <c r="J69" i="3"/>
  <c r="I69" i="1"/>
  <c r="J69" i="1"/>
  <c r="K69" i="3"/>
  <c r="L69" i="3"/>
  <c r="K69" i="1"/>
  <c r="L69" i="1"/>
  <c r="M69" i="1"/>
  <c r="S69" i="3"/>
  <c r="R69" i="1"/>
  <c r="U69" i="1"/>
  <c r="B69" i="6"/>
  <c r="T69" i="5"/>
  <c r="C69" i="6"/>
  <c r="D69" i="6"/>
  <c r="A69" i="6"/>
  <c r="C68" i="3"/>
  <c r="C68" i="1"/>
  <c r="T68" i="3"/>
  <c r="S68" i="1"/>
  <c r="U68" i="3"/>
  <c r="T68" i="1"/>
  <c r="Q68" i="3"/>
  <c r="R68" i="3"/>
  <c r="Q68" i="1"/>
  <c r="M68" i="3"/>
  <c r="N68" i="3"/>
  <c r="N68" i="1"/>
  <c r="O68" i="1"/>
  <c r="O68" i="3"/>
  <c r="P68" i="3"/>
  <c r="P68" i="1"/>
  <c r="D68" i="3"/>
  <c r="D68" i="1"/>
  <c r="E68" i="3"/>
  <c r="E68" i="1"/>
  <c r="F68" i="3"/>
  <c r="F68" i="1"/>
  <c r="G68" i="3"/>
  <c r="H68" i="3"/>
  <c r="G68" i="1"/>
  <c r="H68" i="1"/>
  <c r="I68" i="3"/>
  <c r="J68" i="3"/>
  <c r="I68" i="1"/>
  <c r="J68" i="1"/>
  <c r="K68" i="3"/>
  <c r="L68" i="3"/>
  <c r="K68" i="1"/>
  <c r="L68" i="1"/>
  <c r="M68" i="1"/>
  <c r="S68" i="3"/>
  <c r="R68" i="1"/>
  <c r="U68" i="1"/>
  <c r="B68" i="6"/>
  <c r="T68" i="5"/>
  <c r="C68" i="6"/>
  <c r="D68" i="6"/>
  <c r="A68" i="6"/>
  <c r="C67" i="3"/>
  <c r="C67" i="1"/>
  <c r="T67" i="3"/>
  <c r="S67" i="1"/>
  <c r="U67" i="3"/>
  <c r="T67" i="1"/>
  <c r="Q67" i="3"/>
  <c r="R67" i="3"/>
  <c r="Q67" i="1"/>
  <c r="M67" i="3"/>
  <c r="N67" i="3"/>
  <c r="N67" i="1"/>
  <c r="O67" i="1"/>
  <c r="O67" i="3"/>
  <c r="P67" i="3"/>
  <c r="P67" i="1"/>
  <c r="D67" i="3"/>
  <c r="D67" i="1"/>
  <c r="E67" i="3"/>
  <c r="E67" i="1"/>
  <c r="F67" i="3"/>
  <c r="F67" i="1"/>
  <c r="G67" i="3"/>
  <c r="H67" i="3"/>
  <c r="G67" i="1"/>
  <c r="H67" i="1"/>
  <c r="I67" i="3"/>
  <c r="J67" i="3"/>
  <c r="I67" i="1"/>
  <c r="J67" i="1"/>
  <c r="K67" i="3"/>
  <c r="L67" i="3"/>
  <c r="K67" i="1"/>
  <c r="L67" i="1"/>
  <c r="M67" i="1"/>
  <c r="S67" i="3"/>
  <c r="R67" i="1"/>
  <c r="U67" i="1"/>
  <c r="B67" i="6"/>
  <c r="T67" i="5"/>
  <c r="C67" i="6"/>
  <c r="D67" i="6"/>
  <c r="A67" i="6"/>
  <c r="C66" i="3"/>
  <c r="C66" i="1"/>
  <c r="T66" i="3"/>
  <c r="S66" i="1"/>
  <c r="U66" i="3"/>
  <c r="T66" i="1"/>
  <c r="Q66" i="3"/>
  <c r="R66" i="3"/>
  <c r="Q66" i="1"/>
  <c r="M66" i="3"/>
  <c r="N66" i="3"/>
  <c r="N66" i="1"/>
  <c r="O66" i="1"/>
  <c r="O66" i="3"/>
  <c r="P66" i="3"/>
  <c r="P66" i="1"/>
  <c r="D66" i="3"/>
  <c r="D66" i="1"/>
  <c r="E66" i="3"/>
  <c r="E66" i="1"/>
  <c r="F66" i="3"/>
  <c r="F66" i="1"/>
  <c r="G66" i="3"/>
  <c r="H66" i="3"/>
  <c r="G66" i="1"/>
  <c r="H66" i="1"/>
  <c r="I66" i="3"/>
  <c r="J66" i="3"/>
  <c r="I66" i="1"/>
  <c r="J66" i="1"/>
  <c r="K66" i="3"/>
  <c r="L66" i="3"/>
  <c r="K66" i="1"/>
  <c r="L66" i="1"/>
  <c r="M66" i="1"/>
  <c r="S66" i="3"/>
  <c r="R66" i="1"/>
  <c r="U66" i="1"/>
  <c r="B66" i="6"/>
  <c r="T66" i="5"/>
  <c r="C66" i="6"/>
  <c r="D66" i="6"/>
  <c r="A66" i="6"/>
  <c r="C65" i="3"/>
  <c r="C65" i="1"/>
  <c r="T65" i="3"/>
  <c r="S65" i="1"/>
  <c r="U65" i="3"/>
  <c r="T65" i="1"/>
  <c r="Q65" i="3"/>
  <c r="R65" i="3"/>
  <c r="Q65" i="1"/>
  <c r="M65" i="3"/>
  <c r="N65" i="3"/>
  <c r="N65" i="1"/>
  <c r="O65" i="1"/>
  <c r="O65" i="3"/>
  <c r="P65" i="3"/>
  <c r="P65" i="1"/>
  <c r="D65" i="3"/>
  <c r="D65" i="1"/>
  <c r="E65" i="3"/>
  <c r="E65" i="1"/>
  <c r="F65" i="3"/>
  <c r="F65" i="1"/>
  <c r="G65" i="3"/>
  <c r="H65" i="3"/>
  <c r="G65" i="1"/>
  <c r="H65" i="1"/>
  <c r="I65" i="3"/>
  <c r="J65" i="3"/>
  <c r="I65" i="1"/>
  <c r="J65" i="1"/>
  <c r="K65" i="3"/>
  <c r="L65" i="3"/>
  <c r="K65" i="1"/>
  <c r="L65" i="1"/>
  <c r="M65" i="1"/>
  <c r="S65" i="3"/>
  <c r="R65" i="1"/>
  <c r="U65" i="1"/>
  <c r="B65" i="6"/>
  <c r="T65" i="5"/>
  <c r="C65" i="6"/>
  <c r="D65" i="6"/>
  <c r="A65" i="6"/>
  <c r="C64" i="3"/>
  <c r="C64" i="1"/>
  <c r="T64" i="3"/>
  <c r="S64" i="1"/>
  <c r="U64" i="3"/>
  <c r="T64" i="1"/>
  <c r="Q64" i="3"/>
  <c r="R64" i="3"/>
  <c r="Q64" i="1"/>
  <c r="M64" i="3"/>
  <c r="N64" i="3"/>
  <c r="N64" i="1"/>
  <c r="O64" i="1"/>
  <c r="O64" i="3"/>
  <c r="P64" i="3"/>
  <c r="P64" i="1"/>
  <c r="D64" i="3"/>
  <c r="D64" i="1"/>
  <c r="E64" i="3"/>
  <c r="E64" i="1"/>
  <c r="F64" i="3"/>
  <c r="F64" i="1"/>
  <c r="G64" i="3"/>
  <c r="H64" i="3"/>
  <c r="G64" i="1"/>
  <c r="H64" i="1"/>
  <c r="I64" i="3"/>
  <c r="J64" i="3"/>
  <c r="I64" i="1"/>
  <c r="J64" i="1"/>
  <c r="K64" i="3"/>
  <c r="L64" i="3"/>
  <c r="K64" i="1"/>
  <c r="L64" i="1"/>
  <c r="M64" i="1"/>
  <c r="S64" i="3"/>
  <c r="R64" i="1"/>
  <c r="U64" i="1"/>
  <c r="B64" i="6"/>
  <c r="T64" i="5"/>
  <c r="C64" i="6"/>
  <c r="D64" i="6"/>
  <c r="A64" i="6"/>
  <c r="C63" i="3"/>
  <c r="C63" i="1"/>
  <c r="T63" i="3"/>
  <c r="S63" i="1"/>
  <c r="U63" i="3"/>
  <c r="T63" i="1"/>
  <c r="Q63" i="3"/>
  <c r="R63" i="3"/>
  <c r="Q63" i="1"/>
  <c r="M63" i="3"/>
  <c r="N63" i="3"/>
  <c r="N63" i="1"/>
  <c r="O63" i="1"/>
  <c r="O63" i="3"/>
  <c r="P63" i="3"/>
  <c r="P63" i="1"/>
  <c r="D63" i="3"/>
  <c r="D63" i="1"/>
  <c r="E63" i="3"/>
  <c r="E63" i="1"/>
  <c r="F63" i="3"/>
  <c r="F63" i="1"/>
  <c r="G63" i="3"/>
  <c r="H63" i="3"/>
  <c r="G63" i="1"/>
  <c r="H63" i="1"/>
  <c r="I63" i="3"/>
  <c r="J63" i="3"/>
  <c r="I63" i="1"/>
  <c r="J63" i="1"/>
  <c r="K63" i="3"/>
  <c r="L63" i="3"/>
  <c r="K63" i="1"/>
  <c r="L63" i="1"/>
  <c r="M63" i="1"/>
  <c r="S63" i="3"/>
  <c r="R63" i="1"/>
  <c r="U63" i="1"/>
  <c r="B63" i="6"/>
  <c r="T63" i="5"/>
  <c r="C63" i="6"/>
  <c r="D63" i="6"/>
  <c r="A63" i="6"/>
  <c r="C62" i="3"/>
  <c r="C62" i="1"/>
  <c r="T62" i="3"/>
  <c r="S62" i="1"/>
  <c r="U62" i="3"/>
  <c r="T62" i="1"/>
  <c r="Q62" i="3"/>
  <c r="R62" i="3"/>
  <c r="Q62" i="1"/>
  <c r="M62" i="3"/>
  <c r="N62" i="3"/>
  <c r="N62" i="1"/>
  <c r="O62" i="1"/>
  <c r="O62" i="3"/>
  <c r="P62" i="3"/>
  <c r="P62" i="1"/>
  <c r="D62" i="3"/>
  <c r="D62" i="1"/>
  <c r="E62" i="3"/>
  <c r="E62" i="1"/>
  <c r="F62" i="3"/>
  <c r="F62" i="1"/>
  <c r="G62" i="3"/>
  <c r="H62" i="3"/>
  <c r="G62" i="1"/>
  <c r="H62" i="1"/>
  <c r="I62" i="3"/>
  <c r="J62" i="3"/>
  <c r="I62" i="1"/>
  <c r="J62" i="1"/>
  <c r="K62" i="3"/>
  <c r="L62" i="3"/>
  <c r="K62" i="1"/>
  <c r="L62" i="1"/>
  <c r="M62" i="1"/>
  <c r="S62" i="3"/>
  <c r="R62" i="1"/>
  <c r="U62" i="1"/>
  <c r="B62" i="6"/>
  <c r="T62" i="5"/>
  <c r="C62" i="6"/>
  <c r="D62" i="6"/>
  <c r="A62" i="6"/>
  <c r="C61" i="3"/>
  <c r="C61" i="1"/>
  <c r="T61" i="3"/>
  <c r="S61" i="1"/>
  <c r="U61" i="3"/>
  <c r="T61" i="1"/>
  <c r="Q61" i="3"/>
  <c r="R61" i="3"/>
  <c r="Q61" i="1"/>
  <c r="M61" i="3"/>
  <c r="N61" i="3"/>
  <c r="N61" i="1"/>
  <c r="O61" i="1"/>
  <c r="O61" i="3"/>
  <c r="P61" i="3"/>
  <c r="P61" i="1"/>
  <c r="D61" i="3"/>
  <c r="D61" i="1"/>
  <c r="E61" i="3"/>
  <c r="E61" i="1"/>
  <c r="F61" i="3"/>
  <c r="F61" i="1"/>
  <c r="G61" i="3"/>
  <c r="H61" i="3"/>
  <c r="G61" i="1"/>
  <c r="H61" i="1"/>
  <c r="I61" i="3"/>
  <c r="J61" i="3"/>
  <c r="I61" i="1"/>
  <c r="J61" i="1"/>
  <c r="K61" i="3"/>
  <c r="L61" i="3"/>
  <c r="K61" i="1"/>
  <c r="L61" i="1"/>
  <c r="M61" i="1"/>
  <c r="S61" i="3"/>
  <c r="R61" i="1"/>
  <c r="U61" i="1"/>
  <c r="B61" i="6"/>
  <c r="T61" i="5"/>
  <c r="C61" i="6"/>
  <c r="D61" i="6"/>
  <c r="A61" i="6"/>
  <c r="C60" i="3"/>
  <c r="C60" i="1"/>
  <c r="T60" i="3"/>
  <c r="S60" i="1"/>
  <c r="U60" i="3"/>
  <c r="T60" i="1"/>
  <c r="Q60" i="3"/>
  <c r="R60" i="3"/>
  <c r="Q60" i="1"/>
  <c r="M60" i="3"/>
  <c r="N60" i="3"/>
  <c r="N60" i="1"/>
  <c r="O60" i="1"/>
  <c r="O60" i="3"/>
  <c r="P60" i="3"/>
  <c r="P60" i="1"/>
  <c r="D60" i="3"/>
  <c r="D60" i="1"/>
  <c r="E60" i="3"/>
  <c r="E60" i="1"/>
  <c r="F60" i="3"/>
  <c r="F60" i="1"/>
  <c r="G60" i="3"/>
  <c r="H60" i="3"/>
  <c r="G60" i="1"/>
  <c r="H60" i="1"/>
  <c r="I60" i="3"/>
  <c r="J60" i="3"/>
  <c r="I60" i="1"/>
  <c r="J60" i="1"/>
  <c r="K60" i="3"/>
  <c r="L60" i="3"/>
  <c r="K60" i="1"/>
  <c r="L60" i="1"/>
  <c r="M60" i="1"/>
  <c r="S60" i="3"/>
  <c r="R60" i="1"/>
  <c r="U60" i="1"/>
  <c r="B60" i="6"/>
  <c r="T60" i="5"/>
  <c r="C60" i="6"/>
  <c r="D60" i="6"/>
  <c r="A60" i="6"/>
  <c r="C59" i="3"/>
  <c r="C59" i="1"/>
  <c r="T59" i="3"/>
  <c r="S59" i="1"/>
  <c r="U59" i="3"/>
  <c r="T59" i="1"/>
  <c r="Q59" i="3"/>
  <c r="R59" i="3"/>
  <c r="Q59" i="1"/>
  <c r="M59" i="3"/>
  <c r="N59" i="3"/>
  <c r="N59" i="1"/>
  <c r="O59" i="1"/>
  <c r="O59" i="3"/>
  <c r="P59" i="3"/>
  <c r="P59" i="1"/>
  <c r="D59" i="3"/>
  <c r="D59" i="1"/>
  <c r="E59" i="3"/>
  <c r="E59" i="1"/>
  <c r="F59" i="3"/>
  <c r="F59" i="1"/>
  <c r="G59" i="3"/>
  <c r="H59" i="3"/>
  <c r="G59" i="1"/>
  <c r="H59" i="1"/>
  <c r="I59" i="3"/>
  <c r="J59" i="3"/>
  <c r="I59" i="1"/>
  <c r="J59" i="1"/>
  <c r="K59" i="3"/>
  <c r="L59" i="3"/>
  <c r="K59" i="1"/>
  <c r="L59" i="1"/>
  <c r="M59" i="1"/>
  <c r="S59" i="3"/>
  <c r="R59" i="1"/>
  <c r="U59" i="1"/>
  <c r="B59" i="6"/>
  <c r="T59" i="5"/>
  <c r="C59" i="6"/>
  <c r="D59" i="6"/>
  <c r="A59" i="6"/>
  <c r="C58" i="3"/>
  <c r="C58" i="1"/>
  <c r="T58" i="3"/>
  <c r="S58" i="1"/>
  <c r="U58" i="3"/>
  <c r="T58" i="1"/>
  <c r="Q58" i="3"/>
  <c r="R58" i="3"/>
  <c r="Q58" i="1"/>
  <c r="M58" i="3"/>
  <c r="N58" i="3"/>
  <c r="N58" i="1"/>
  <c r="O58" i="1"/>
  <c r="O58" i="3"/>
  <c r="P58" i="3"/>
  <c r="P58" i="1"/>
  <c r="D58" i="3"/>
  <c r="D58" i="1"/>
  <c r="E58" i="3"/>
  <c r="E58" i="1"/>
  <c r="F58" i="3"/>
  <c r="F58" i="1"/>
  <c r="G58" i="3"/>
  <c r="H58" i="3"/>
  <c r="G58" i="1"/>
  <c r="H58" i="1"/>
  <c r="I58" i="3"/>
  <c r="J58" i="3"/>
  <c r="I58" i="1"/>
  <c r="J58" i="1"/>
  <c r="K58" i="3"/>
  <c r="L58" i="3"/>
  <c r="K58" i="1"/>
  <c r="L58" i="1"/>
  <c r="M58" i="1"/>
  <c r="S58" i="3"/>
  <c r="R58" i="1"/>
  <c r="U58" i="1"/>
  <c r="B58" i="6"/>
  <c r="T58" i="5"/>
  <c r="C58" i="6"/>
  <c r="D58" i="6"/>
  <c r="A58" i="6"/>
  <c r="C57" i="3"/>
  <c r="C57" i="1"/>
  <c r="T57" i="3"/>
  <c r="S57" i="1"/>
  <c r="U57" i="3"/>
  <c r="T57" i="1"/>
  <c r="Q57" i="3"/>
  <c r="R57" i="3"/>
  <c r="Q57" i="1"/>
  <c r="M57" i="3"/>
  <c r="N57" i="3"/>
  <c r="N57" i="1"/>
  <c r="O57" i="1"/>
  <c r="O57" i="3"/>
  <c r="P57" i="3"/>
  <c r="P57" i="1"/>
  <c r="D57" i="3"/>
  <c r="D57" i="1"/>
  <c r="E57" i="3"/>
  <c r="E57" i="1"/>
  <c r="F57" i="3"/>
  <c r="F57" i="1"/>
  <c r="G57" i="3"/>
  <c r="H57" i="3"/>
  <c r="G57" i="1"/>
  <c r="H57" i="1"/>
  <c r="I57" i="3"/>
  <c r="J57" i="3"/>
  <c r="I57" i="1"/>
  <c r="J57" i="1"/>
  <c r="K57" i="3"/>
  <c r="L57" i="3"/>
  <c r="K57" i="1"/>
  <c r="L57" i="1"/>
  <c r="M57" i="1"/>
  <c r="S57" i="3"/>
  <c r="R57" i="1"/>
  <c r="U57" i="1"/>
  <c r="B57" i="6"/>
  <c r="T57" i="5"/>
  <c r="C57" i="6"/>
  <c r="D57" i="6"/>
  <c r="A57" i="6"/>
  <c r="C56" i="3"/>
  <c r="C56" i="1"/>
  <c r="T56" i="3"/>
  <c r="S56" i="1"/>
  <c r="U56" i="3"/>
  <c r="T56" i="1"/>
  <c r="Q56" i="3"/>
  <c r="R56" i="3"/>
  <c r="Q56" i="1"/>
  <c r="M56" i="3"/>
  <c r="N56" i="3"/>
  <c r="N56" i="1"/>
  <c r="O56" i="1"/>
  <c r="O56" i="3"/>
  <c r="P56" i="3"/>
  <c r="P56" i="1"/>
  <c r="D56" i="3"/>
  <c r="D56" i="1"/>
  <c r="E56" i="3"/>
  <c r="E56" i="1"/>
  <c r="F56" i="3"/>
  <c r="F56" i="1"/>
  <c r="G56" i="3"/>
  <c r="H56" i="3"/>
  <c r="G56" i="1"/>
  <c r="H56" i="1"/>
  <c r="I56" i="3"/>
  <c r="J56" i="3"/>
  <c r="I56" i="1"/>
  <c r="J56" i="1"/>
  <c r="K56" i="3"/>
  <c r="L56" i="3"/>
  <c r="K56" i="1"/>
  <c r="L56" i="1"/>
  <c r="M56" i="1"/>
  <c r="S56" i="3"/>
  <c r="R56" i="1"/>
  <c r="U56" i="1"/>
  <c r="B56" i="6"/>
  <c r="T56" i="5"/>
  <c r="C56" i="6"/>
  <c r="D56" i="6"/>
  <c r="A56" i="6"/>
  <c r="C55" i="3"/>
  <c r="C55" i="1"/>
  <c r="T55" i="3"/>
  <c r="S55" i="1"/>
  <c r="U55" i="3"/>
  <c r="T55" i="1"/>
  <c r="Q55" i="3"/>
  <c r="R55" i="3"/>
  <c r="Q55" i="1"/>
  <c r="M55" i="3"/>
  <c r="N55" i="3"/>
  <c r="N55" i="1"/>
  <c r="O55" i="1"/>
  <c r="O55" i="3"/>
  <c r="P55" i="3"/>
  <c r="P55" i="1"/>
  <c r="D55" i="3"/>
  <c r="D55" i="1"/>
  <c r="E55" i="3"/>
  <c r="E55" i="1"/>
  <c r="F55" i="3"/>
  <c r="F55" i="1"/>
  <c r="G55" i="3"/>
  <c r="H55" i="3"/>
  <c r="G55" i="1"/>
  <c r="H55" i="1"/>
  <c r="I55" i="3"/>
  <c r="J55" i="3"/>
  <c r="I55" i="1"/>
  <c r="J55" i="1"/>
  <c r="K55" i="3"/>
  <c r="L55" i="3"/>
  <c r="K55" i="1"/>
  <c r="L55" i="1"/>
  <c r="M55" i="1"/>
  <c r="S55" i="3"/>
  <c r="R55" i="1"/>
  <c r="U55" i="1"/>
  <c r="B55" i="6"/>
  <c r="T55" i="5"/>
  <c r="C55" i="6"/>
  <c r="D55" i="6"/>
  <c r="A55" i="6"/>
  <c r="C54" i="3"/>
  <c r="C54" i="1"/>
  <c r="T54" i="3"/>
  <c r="S54" i="1"/>
  <c r="U54" i="3"/>
  <c r="T54" i="1"/>
  <c r="Q54" i="3"/>
  <c r="R54" i="3"/>
  <c r="Q54" i="1"/>
  <c r="M54" i="3"/>
  <c r="N54" i="3"/>
  <c r="N54" i="1"/>
  <c r="O54" i="1"/>
  <c r="O54" i="3"/>
  <c r="P54" i="3"/>
  <c r="P54" i="1"/>
  <c r="D54" i="3"/>
  <c r="D54" i="1"/>
  <c r="E54" i="3"/>
  <c r="E54" i="1"/>
  <c r="F54" i="3"/>
  <c r="F54" i="1"/>
  <c r="G54" i="3"/>
  <c r="H54" i="3"/>
  <c r="G54" i="1"/>
  <c r="H54" i="1"/>
  <c r="I54" i="3"/>
  <c r="J54" i="3"/>
  <c r="I54" i="1"/>
  <c r="J54" i="1"/>
  <c r="K54" i="3"/>
  <c r="L54" i="3"/>
  <c r="K54" i="1"/>
  <c r="L54" i="1"/>
  <c r="M54" i="1"/>
  <c r="S54" i="3"/>
  <c r="R54" i="1"/>
  <c r="U54" i="1"/>
  <c r="B54" i="6"/>
  <c r="T54" i="5"/>
  <c r="C54" i="6"/>
  <c r="D54" i="6"/>
  <c r="A54" i="6"/>
  <c r="C53" i="3"/>
  <c r="C53" i="1"/>
  <c r="T53" i="3"/>
  <c r="S53" i="1"/>
  <c r="U53" i="3"/>
  <c r="T53" i="1"/>
  <c r="Q53" i="3"/>
  <c r="R53" i="3"/>
  <c r="Q53" i="1"/>
  <c r="M53" i="3"/>
  <c r="N53" i="3"/>
  <c r="N53" i="1"/>
  <c r="O53" i="1"/>
  <c r="O53" i="3"/>
  <c r="P53" i="3"/>
  <c r="P53" i="1"/>
  <c r="D53" i="3"/>
  <c r="D53" i="1"/>
  <c r="E53" i="3"/>
  <c r="E53" i="1"/>
  <c r="F53" i="3"/>
  <c r="F53" i="1"/>
  <c r="G53" i="3"/>
  <c r="H53" i="3"/>
  <c r="G53" i="1"/>
  <c r="H53" i="1"/>
  <c r="I53" i="3"/>
  <c r="J53" i="3"/>
  <c r="I53" i="1"/>
  <c r="J53" i="1"/>
  <c r="K53" i="3"/>
  <c r="L53" i="3"/>
  <c r="K53" i="1"/>
  <c r="L53" i="1"/>
  <c r="M53" i="1"/>
  <c r="S53" i="3"/>
  <c r="R53" i="1"/>
  <c r="U53" i="1"/>
  <c r="B53" i="6"/>
  <c r="T53" i="5"/>
  <c r="C53" i="6"/>
  <c r="D53" i="6"/>
  <c r="A53" i="6"/>
  <c r="C52" i="3"/>
  <c r="C52" i="1"/>
  <c r="T52" i="3"/>
  <c r="S52" i="1"/>
  <c r="U52" i="3"/>
  <c r="T52" i="1"/>
  <c r="Q52" i="3"/>
  <c r="R52" i="3"/>
  <c r="Q52" i="1"/>
  <c r="M52" i="3"/>
  <c r="N52" i="3"/>
  <c r="N52" i="1"/>
  <c r="O52" i="1"/>
  <c r="O52" i="3"/>
  <c r="P52" i="3"/>
  <c r="P52" i="1"/>
  <c r="D52" i="3"/>
  <c r="D52" i="1"/>
  <c r="E52" i="3"/>
  <c r="E52" i="1"/>
  <c r="F52" i="3"/>
  <c r="F52" i="1"/>
  <c r="G52" i="3"/>
  <c r="H52" i="3"/>
  <c r="G52" i="1"/>
  <c r="H52" i="1"/>
  <c r="I52" i="3"/>
  <c r="J52" i="3"/>
  <c r="I52" i="1"/>
  <c r="J52" i="1"/>
  <c r="K52" i="3"/>
  <c r="L52" i="3"/>
  <c r="K52" i="1"/>
  <c r="L52" i="1"/>
  <c r="M52" i="1"/>
  <c r="S52" i="3"/>
  <c r="R52" i="1"/>
  <c r="U52" i="1"/>
  <c r="B52" i="6"/>
  <c r="T52" i="5"/>
  <c r="C52" i="6"/>
  <c r="D52" i="6"/>
  <c r="A52" i="6"/>
  <c r="C51" i="3"/>
  <c r="C51" i="1"/>
  <c r="T51" i="3"/>
  <c r="S51" i="1"/>
  <c r="U51" i="3"/>
  <c r="T51" i="1"/>
  <c r="Q51" i="3"/>
  <c r="R51" i="3"/>
  <c r="Q51" i="1"/>
  <c r="M51" i="3"/>
  <c r="N51" i="3"/>
  <c r="N51" i="1"/>
  <c r="O51" i="1"/>
  <c r="O51" i="3"/>
  <c r="P51" i="3"/>
  <c r="P51" i="1"/>
  <c r="D51" i="3"/>
  <c r="D51" i="1"/>
  <c r="E51" i="3"/>
  <c r="E51" i="1"/>
  <c r="F51" i="3"/>
  <c r="F51" i="1"/>
  <c r="G51" i="3"/>
  <c r="H51" i="3"/>
  <c r="G51" i="1"/>
  <c r="H51" i="1"/>
  <c r="I51" i="3"/>
  <c r="J51" i="3"/>
  <c r="I51" i="1"/>
  <c r="J51" i="1"/>
  <c r="K51" i="3"/>
  <c r="L51" i="3"/>
  <c r="K51" i="1"/>
  <c r="L51" i="1"/>
  <c r="M51" i="1"/>
  <c r="S51" i="3"/>
  <c r="R51" i="1"/>
  <c r="U51" i="1"/>
  <c r="B51" i="6"/>
  <c r="T51" i="5"/>
  <c r="C51" i="6"/>
  <c r="D51" i="6"/>
  <c r="A51" i="6"/>
  <c r="C50" i="3"/>
  <c r="C50" i="1"/>
  <c r="T50" i="3"/>
  <c r="S50" i="1"/>
  <c r="U50" i="3"/>
  <c r="T50" i="1"/>
  <c r="Q50" i="3"/>
  <c r="R50" i="3"/>
  <c r="Q50" i="1"/>
  <c r="M50" i="3"/>
  <c r="N50" i="3"/>
  <c r="N50" i="1"/>
  <c r="O50" i="1"/>
  <c r="O50" i="3"/>
  <c r="P50" i="3"/>
  <c r="P50" i="1"/>
  <c r="D50" i="3"/>
  <c r="D50" i="1"/>
  <c r="E50" i="3"/>
  <c r="E50" i="1"/>
  <c r="F50" i="3"/>
  <c r="F50" i="1"/>
  <c r="G50" i="3"/>
  <c r="H50" i="3"/>
  <c r="G50" i="1"/>
  <c r="H50" i="1"/>
  <c r="I50" i="3"/>
  <c r="J50" i="3"/>
  <c r="I50" i="1"/>
  <c r="J50" i="1"/>
  <c r="K50" i="3"/>
  <c r="L50" i="3"/>
  <c r="K50" i="1"/>
  <c r="L50" i="1"/>
  <c r="M50" i="1"/>
  <c r="S50" i="3"/>
  <c r="R50" i="1"/>
  <c r="U50" i="1"/>
  <c r="B50" i="6"/>
  <c r="T50" i="5"/>
  <c r="C50" i="6"/>
  <c r="D50" i="6"/>
  <c r="A50" i="6"/>
  <c r="C49" i="3"/>
  <c r="C49" i="1"/>
  <c r="T49" i="3"/>
  <c r="S49" i="1"/>
  <c r="U49" i="3"/>
  <c r="T49" i="1"/>
  <c r="Q49" i="3"/>
  <c r="R49" i="3"/>
  <c r="Q49" i="1"/>
  <c r="M49" i="3"/>
  <c r="N49" i="3"/>
  <c r="N49" i="1"/>
  <c r="O49" i="1"/>
  <c r="O49" i="3"/>
  <c r="P49" i="3"/>
  <c r="P49" i="1"/>
  <c r="D49" i="3"/>
  <c r="D49" i="1"/>
  <c r="E49" i="3"/>
  <c r="E49" i="1"/>
  <c r="F49" i="3"/>
  <c r="F49" i="1"/>
  <c r="G49" i="3"/>
  <c r="H49" i="3"/>
  <c r="G49" i="1"/>
  <c r="H49" i="1"/>
  <c r="I49" i="3"/>
  <c r="J49" i="3"/>
  <c r="I49" i="1"/>
  <c r="J49" i="1"/>
  <c r="K49" i="3"/>
  <c r="L49" i="3"/>
  <c r="K49" i="1"/>
  <c r="L49" i="1"/>
  <c r="M49" i="1"/>
  <c r="S49" i="3"/>
  <c r="R49" i="1"/>
  <c r="U49" i="1"/>
  <c r="B49" i="6"/>
  <c r="T49" i="5"/>
  <c r="C49" i="6"/>
  <c r="D49" i="6"/>
  <c r="A49" i="6"/>
  <c r="C48" i="3"/>
  <c r="C48" i="1"/>
  <c r="T48" i="3"/>
  <c r="S48" i="1"/>
  <c r="U48" i="3"/>
  <c r="T48" i="1"/>
  <c r="Q48" i="3"/>
  <c r="R48" i="3"/>
  <c r="Q48" i="1"/>
  <c r="M48" i="3"/>
  <c r="N48" i="3"/>
  <c r="N48" i="1"/>
  <c r="O48" i="1"/>
  <c r="O48" i="3"/>
  <c r="P48" i="3"/>
  <c r="P48" i="1"/>
  <c r="D48" i="3"/>
  <c r="D48" i="1"/>
  <c r="E48" i="3"/>
  <c r="E48" i="1"/>
  <c r="F48" i="3"/>
  <c r="F48" i="1"/>
  <c r="G48" i="3"/>
  <c r="H48" i="3"/>
  <c r="G48" i="1"/>
  <c r="H48" i="1"/>
  <c r="I48" i="3"/>
  <c r="J48" i="3"/>
  <c r="I48" i="1"/>
  <c r="J48" i="1"/>
  <c r="K48" i="3"/>
  <c r="L48" i="3"/>
  <c r="K48" i="1"/>
  <c r="L48" i="1"/>
  <c r="M48" i="1"/>
  <c r="S48" i="3"/>
  <c r="R48" i="1"/>
  <c r="U48" i="1"/>
  <c r="B48" i="6"/>
  <c r="T48" i="5"/>
  <c r="C48" i="6"/>
  <c r="D48" i="6"/>
  <c r="A48" i="6"/>
  <c r="C47" i="3"/>
  <c r="C47" i="1"/>
  <c r="T47" i="3"/>
  <c r="S47" i="1"/>
  <c r="U47" i="3"/>
  <c r="T47" i="1"/>
  <c r="Q47" i="3"/>
  <c r="R47" i="3"/>
  <c r="Q47" i="1"/>
  <c r="M47" i="3"/>
  <c r="N47" i="3"/>
  <c r="N47" i="1"/>
  <c r="O47" i="1"/>
  <c r="O47" i="3"/>
  <c r="P47" i="3"/>
  <c r="P47" i="1"/>
  <c r="D47" i="3"/>
  <c r="D47" i="1"/>
  <c r="E47" i="3"/>
  <c r="E47" i="1"/>
  <c r="F47" i="3"/>
  <c r="F47" i="1"/>
  <c r="G47" i="3"/>
  <c r="H47" i="3"/>
  <c r="G47" i="1"/>
  <c r="H47" i="1"/>
  <c r="I47" i="3"/>
  <c r="J47" i="3"/>
  <c r="I47" i="1"/>
  <c r="J47" i="1"/>
  <c r="K47" i="3"/>
  <c r="L47" i="3"/>
  <c r="K47" i="1"/>
  <c r="L47" i="1"/>
  <c r="M47" i="1"/>
  <c r="S47" i="3"/>
  <c r="R47" i="1"/>
  <c r="U47" i="1"/>
  <c r="B47" i="6"/>
  <c r="T47" i="5"/>
  <c r="C47" i="6"/>
  <c r="D47" i="6"/>
  <c r="A47" i="6"/>
  <c r="C46" i="3"/>
  <c r="C46" i="1"/>
  <c r="T46" i="3"/>
  <c r="S46" i="1"/>
  <c r="U46" i="3"/>
  <c r="T46" i="1"/>
  <c r="Q46" i="3"/>
  <c r="R46" i="3"/>
  <c r="Q46" i="1"/>
  <c r="M46" i="3"/>
  <c r="N46" i="3"/>
  <c r="N46" i="1"/>
  <c r="O46" i="1"/>
  <c r="O46" i="3"/>
  <c r="P46" i="3"/>
  <c r="P46" i="1"/>
  <c r="D46" i="3"/>
  <c r="D46" i="1"/>
  <c r="E46" i="3"/>
  <c r="E46" i="1"/>
  <c r="F46" i="3"/>
  <c r="F46" i="1"/>
  <c r="G46" i="3"/>
  <c r="H46" i="3"/>
  <c r="G46" i="1"/>
  <c r="H46" i="1"/>
  <c r="I46" i="3"/>
  <c r="J46" i="3"/>
  <c r="I46" i="1"/>
  <c r="J46" i="1"/>
  <c r="K46" i="3"/>
  <c r="L46" i="3"/>
  <c r="K46" i="1"/>
  <c r="L46" i="1"/>
  <c r="M46" i="1"/>
  <c r="S46" i="3"/>
  <c r="R46" i="1"/>
  <c r="U46" i="1"/>
  <c r="B46" i="6"/>
  <c r="T46" i="5"/>
  <c r="C46" i="6"/>
  <c r="D46" i="6"/>
  <c r="A46" i="6"/>
  <c r="C45" i="3"/>
  <c r="C45" i="1"/>
  <c r="T45" i="3"/>
  <c r="S45" i="1"/>
  <c r="U45" i="3"/>
  <c r="T45" i="1"/>
  <c r="Q45" i="3"/>
  <c r="R45" i="3"/>
  <c r="Q45" i="1"/>
  <c r="M45" i="3"/>
  <c r="N45" i="3"/>
  <c r="N45" i="1"/>
  <c r="O45" i="1"/>
  <c r="O45" i="3"/>
  <c r="P45" i="3"/>
  <c r="P45" i="1"/>
  <c r="D45" i="3"/>
  <c r="D45" i="1"/>
  <c r="E45" i="3"/>
  <c r="E45" i="1"/>
  <c r="F45" i="3"/>
  <c r="F45" i="1"/>
  <c r="G45" i="3"/>
  <c r="H45" i="3"/>
  <c r="G45" i="1"/>
  <c r="H45" i="1"/>
  <c r="I45" i="3"/>
  <c r="J45" i="3"/>
  <c r="I45" i="1"/>
  <c r="J45" i="1"/>
  <c r="K45" i="3"/>
  <c r="L45" i="3"/>
  <c r="K45" i="1"/>
  <c r="L45" i="1"/>
  <c r="M45" i="1"/>
  <c r="S45" i="3"/>
  <c r="R45" i="1"/>
  <c r="U45" i="1"/>
  <c r="B45" i="6"/>
  <c r="T45" i="5"/>
  <c r="C45" i="6"/>
  <c r="D45" i="6"/>
  <c r="A45" i="6"/>
  <c r="C44" i="3"/>
  <c r="C44" i="1"/>
  <c r="T44" i="3"/>
  <c r="S44" i="1"/>
  <c r="U44" i="3"/>
  <c r="T44" i="1"/>
  <c r="Q44" i="3"/>
  <c r="R44" i="3"/>
  <c r="Q44" i="1"/>
  <c r="M44" i="3"/>
  <c r="N44" i="3"/>
  <c r="N44" i="1"/>
  <c r="O44" i="1"/>
  <c r="O44" i="3"/>
  <c r="P44" i="3"/>
  <c r="P44" i="1"/>
  <c r="D44" i="3"/>
  <c r="D44" i="1"/>
  <c r="E44" i="3"/>
  <c r="E44" i="1"/>
  <c r="F44" i="3"/>
  <c r="F44" i="1"/>
  <c r="G44" i="3"/>
  <c r="H44" i="3"/>
  <c r="G44" i="1"/>
  <c r="H44" i="1"/>
  <c r="I44" i="3"/>
  <c r="J44" i="3"/>
  <c r="I44" i="1"/>
  <c r="J44" i="1"/>
  <c r="K44" i="3"/>
  <c r="L44" i="3"/>
  <c r="K44" i="1"/>
  <c r="L44" i="1"/>
  <c r="M44" i="1"/>
  <c r="S44" i="3"/>
  <c r="R44" i="1"/>
  <c r="U44" i="1"/>
  <c r="B44" i="6"/>
  <c r="T44" i="5"/>
  <c r="C44" i="6"/>
  <c r="D44" i="6"/>
  <c r="A44" i="6"/>
  <c r="C43" i="3"/>
  <c r="C43" i="1"/>
  <c r="T43" i="3"/>
  <c r="S43" i="1"/>
  <c r="U43" i="3"/>
  <c r="T43" i="1"/>
  <c r="Q43" i="3"/>
  <c r="R43" i="3"/>
  <c r="Q43" i="1"/>
  <c r="M43" i="3"/>
  <c r="N43" i="3"/>
  <c r="N43" i="1"/>
  <c r="O43" i="1"/>
  <c r="O43" i="3"/>
  <c r="P43" i="3"/>
  <c r="P43" i="1"/>
  <c r="D43" i="3"/>
  <c r="D43" i="1"/>
  <c r="E43" i="3"/>
  <c r="E43" i="1"/>
  <c r="F43" i="3"/>
  <c r="F43" i="1"/>
  <c r="G43" i="3"/>
  <c r="H43" i="3"/>
  <c r="G43" i="1"/>
  <c r="H43" i="1"/>
  <c r="I43" i="3"/>
  <c r="J43" i="3"/>
  <c r="I43" i="1"/>
  <c r="J43" i="1"/>
  <c r="K43" i="3"/>
  <c r="L43" i="3"/>
  <c r="K43" i="1"/>
  <c r="L43" i="1"/>
  <c r="M43" i="1"/>
  <c r="S43" i="3"/>
  <c r="R43" i="1"/>
  <c r="U43" i="1"/>
  <c r="B43" i="6"/>
  <c r="T43" i="5"/>
  <c r="C43" i="6"/>
  <c r="D43" i="6"/>
  <c r="A43" i="6"/>
  <c r="C42" i="3"/>
  <c r="C42" i="1"/>
  <c r="T42" i="3"/>
  <c r="S42" i="1"/>
  <c r="U42" i="3"/>
  <c r="T42" i="1"/>
  <c r="Q42" i="3"/>
  <c r="R42" i="3"/>
  <c r="Q42" i="1"/>
  <c r="M42" i="3"/>
  <c r="N42" i="3"/>
  <c r="N42" i="1"/>
  <c r="O42" i="1"/>
  <c r="O42" i="3"/>
  <c r="P42" i="3"/>
  <c r="P42" i="1"/>
  <c r="D42" i="3"/>
  <c r="D42" i="1"/>
  <c r="E42" i="3"/>
  <c r="E42" i="1"/>
  <c r="F42" i="3"/>
  <c r="F42" i="1"/>
  <c r="G42" i="3"/>
  <c r="H42" i="3"/>
  <c r="G42" i="1"/>
  <c r="H42" i="1"/>
  <c r="I42" i="3"/>
  <c r="J42" i="3"/>
  <c r="I42" i="1"/>
  <c r="J42" i="1"/>
  <c r="K42" i="3"/>
  <c r="L42" i="3"/>
  <c r="K42" i="1"/>
  <c r="L42" i="1"/>
  <c r="M42" i="1"/>
  <c r="S42" i="3"/>
  <c r="R42" i="1"/>
  <c r="U42" i="1"/>
  <c r="B42" i="6"/>
  <c r="T42" i="5"/>
  <c r="C42" i="6"/>
  <c r="D42" i="6"/>
  <c r="A42" i="6"/>
  <c r="C41" i="3"/>
  <c r="C41" i="1"/>
  <c r="T41" i="3"/>
  <c r="S41" i="1"/>
  <c r="U41" i="3"/>
  <c r="T41" i="1"/>
  <c r="Q41" i="3"/>
  <c r="R41" i="3"/>
  <c r="Q41" i="1"/>
  <c r="M41" i="3"/>
  <c r="N41" i="3"/>
  <c r="N41" i="1"/>
  <c r="O41" i="1"/>
  <c r="O41" i="3"/>
  <c r="P41" i="3"/>
  <c r="P41" i="1"/>
  <c r="D41" i="3"/>
  <c r="D41" i="1"/>
  <c r="E41" i="3"/>
  <c r="E41" i="1"/>
  <c r="F41" i="3"/>
  <c r="F41" i="1"/>
  <c r="G41" i="3"/>
  <c r="H41" i="3"/>
  <c r="G41" i="1"/>
  <c r="H41" i="1"/>
  <c r="I41" i="3"/>
  <c r="J41" i="3"/>
  <c r="I41" i="1"/>
  <c r="J41" i="1"/>
  <c r="K41" i="3"/>
  <c r="L41" i="3"/>
  <c r="K41" i="1"/>
  <c r="L41" i="1"/>
  <c r="M41" i="1"/>
  <c r="S41" i="3"/>
  <c r="R41" i="1"/>
  <c r="U41" i="1"/>
  <c r="B41" i="6"/>
  <c r="T41" i="5"/>
  <c r="C41" i="6"/>
  <c r="D41" i="6"/>
  <c r="A41" i="6"/>
  <c r="C40" i="3"/>
  <c r="C40" i="1"/>
  <c r="T40" i="3"/>
  <c r="S40" i="1"/>
  <c r="U40" i="3"/>
  <c r="T40" i="1"/>
  <c r="Q40" i="3"/>
  <c r="R40" i="3"/>
  <c r="Q40" i="1"/>
  <c r="M40" i="3"/>
  <c r="N40" i="3"/>
  <c r="N40" i="1"/>
  <c r="O40" i="1"/>
  <c r="O40" i="3"/>
  <c r="P40" i="3"/>
  <c r="P40" i="1"/>
  <c r="D40" i="3"/>
  <c r="D40" i="1"/>
  <c r="E40" i="3"/>
  <c r="E40" i="1"/>
  <c r="F40" i="3"/>
  <c r="F40" i="1"/>
  <c r="G40" i="3"/>
  <c r="H40" i="3"/>
  <c r="G40" i="1"/>
  <c r="H40" i="1"/>
  <c r="I40" i="3"/>
  <c r="J40" i="3"/>
  <c r="I40" i="1"/>
  <c r="J40" i="1"/>
  <c r="K40" i="3"/>
  <c r="L40" i="3"/>
  <c r="K40" i="1"/>
  <c r="L40" i="1"/>
  <c r="M40" i="1"/>
  <c r="S40" i="3"/>
  <c r="R40" i="1"/>
  <c r="U40" i="1"/>
  <c r="B40" i="6"/>
  <c r="T40" i="5"/>
  <c r="C40" i="6"/>
  <c r="D40" i="6"/>
  <c r="A40" i="6"/>
  <c r="C39" i="3"/>
  <c r="C39" i="1"/>
  <c r="T39" i="3"/>
  <c r="S39" i="1"/>
  <c r="U39" i="3"/>
  <c r="T39" i="1"/>
  <c r="Q39" i="3"/>
  <c r="R39" i="3"/>
  <c r="Q39" i="1"/>
  <c r="M39" i="3"/>
  <c r="N39" i="3"/>
  <c r="N39" i="1"/>
  <c r="O39" i="1"/>
  <c r="O39" i="3"/>
  <c r="P39" i="3"/>
  <c r="P39" i="1"/>
  <c r="D39" i="3"/>
  <c r="D39" i="1"/>
  <c r="E39" i="3"/>
  <c r="E39" i="1"/>
  <c r="F39" i="3"/>
  <c r="F39" i="1"/>
  <c r="G39" i="3"/>
  <c r="H39" i="3"/>
  <c r="G39" i="1"/>
  <c r="H39" i="1"/>
  <c r="I39" i="3"/>
  <c r="J39" i="3"/>
  <c r="I39" i="1"/>
  <c r="J39" i="1"/>
  <c r="K39" i="3"/>
  <c r="L39" i="3"/>
  <c r="K39" i="1"/>
  <c r="L39" i="1"/>
  <c r="M39" i="1"/>
  <c r="S39" i="3"/>
  <c r="R39" i="1"/>
  <c r="U39" i="1"/>
  <c r="B39" i="6"/>
  <c r="T39" i="5"/>
  <c r="C39" i="6"/>
  <c r="D39" i="6"/>
  <c r="A39" i="6"/>
  <c r="C38" i="3"/>
  <c r="C38" i="1"/>
  <c r="T38" i="3"/>
  <c r="S38" i="1"/>
  <c r="U38" i="3"/>
  <c r="T38" i="1"/>
  <c r="Q38" i="3"/>
  <c r="R38" i="3"/>
  <c r="Q38" i="1"/>
  <c r="M38" i="3"/>
  <c r="N38" i="3"/>
  <c r="N38" i="1"/>
  <c r="O38" i="1"/>
  <c r="O38" i="3"/>
  <c r="P38" i="3"/>
  <c r="P38" i="1"/>
  <c r="D38" i="3"/>
  <c r="D38" i="1"/>
  <c r="E38" i="3"/>
  <c r="E38" i="1"/>
  <c r="F38" i="3"/>
  <c r="F38" i="1"/>
  <c r="G38" i="3"/>
  <c r="H38" i="3"/>
  <c r="G38" i="1"/>
  <c r="H38" i="1"/>
  <c r="I38" i="3"/>
  <c r="J38" i="3"/>
  <c r="I38" i="1"/>
  <c r="J38" i="1"/>
  <c r="K38" i="3"/>
  <c r="L38" i="3"/>
  <c r="K38" i="1"/>
  <c r="L38" i="1"/>
  <c r="M38" i="1"/>
  <c r="S38" i="3"/>
  <c r="R38" i="1"/>
  <c r="U38" i="1"/>
  <c r="B38" i="6"/>
  <c r="T38" i="5"/>
  <c r="C38" i="6"/>
  <c r="D38" i="6"/>
  <c r="A38" i="6"/>
  <c r="C37" i="3"/>
  <c r="C37" i="1"/>
  <c r="T37" i="3"/>
  <c r="S37" i="1"/>
  <c r="U37" i="3"/>
  <c r="T37" i="1"/>
  <c r="Q37" i="3"/>
  <c r="R37" i="3"/>
  <c r="Q37" i="1"/>
  <c r="M37" i="3"/>
  <c r="N37" i="3"/>
  <c r="N37" i="1"/>
  <c r="O37" i="1"/>
  <c r="O37" i="3"/>
  <c r="P37" i="3"/>
  <c r="P37" i="1"/>
  <c r="D37" i="3"/>
  <c r="D37" i="1"/>
  <c r="E37" i="3"/>
  <c r="E37" i="1"/>
  <c r="F37" i="3"/>
  <c r="F37" i="1"/>
  <c r="G37" i="3"/>
  <c r="H37" i="3"/>
  <c r="G37" i="1"/>
  <c r="H37" i="1"/>
  <c r="I37" i="3"/>
  <c r="J37" i="3"/>
  <c r="I37" i="1"/>
  <c r="J37" i="1"/>
  <c r="K37" i="3"/>
  <c r="L37" i="3"/>
  <c r="K37" i="1"/>
  <c r="L37" i="1"/>
  <c r="M37" i="1"/>
  <c r="S37" i="3"/>
  <c r="R37" i="1"/>
  <c r="U37" i="1"/>
  <c r="B37" i="6"/>
  <c r="T37" i="5"/>
  <c r="C37" i="6"/>
  <c r="D37" i="6"/>
  <c r="A37" i="6"/>
  <c r="C36" i="3"/>
  <c r="C36" i="1"/>
  <c r="T36" i="3"/>
  <c r="S36" i="1"/>
  <c r="U36" i="3"/>
  <c r="T36" i="1"/>
  <c r="Q36" i="3"/>
  <c r="R36" i="3"/>
  <c r="Q36" i="1"/>
  <c r="M36" i="3"/>
  <c r="N36" i="3"/>
  <c r="N36" i="1"/>
  <c r="O36" i="1"/>
  <c r="O36" i="3"/>
  <c r="P36" i="3"/>
  <c r="P36" i="1"/>
  <c r="D36" i="3"/>
  <c r="D36" i="1"/>
  <c r="E36" i="3"/>
  <c r="E36" i="1"/>
  <c r="F36" i="3"/>
  <c r="F36" i="1"/>
  <c r="G36" i="3"/>
  <c r="H36" i="3"/>
  <c r="G36" i="1"/>
  <c r="H36" i="1"/>
  <c r="I36" i="3"/>
  <c r="J36" i="3"/>
  <c r="I36" i="1"/>
  <c r="J36" i="1"/>
  <c r="K36" i="3"/>
  <c r="L36" i="3"/>
  <c r="K36" i="1"/>
  <c r="L36" i="1"/>
  <c r="M36" i="1"/>
  <c r="S36" i="3"/>
  <c r="R36" i="1"/>
  <c r="U36" i="1"/>
  <c r="B36" i="6"/>
  <c r="T36" i="5"/>
  <c r="C36" i="6"/>
  <c r="D36" i="6"/>
  <c r="A36" i="6"/>
  <c r="C35" i="3"/>
  <c r="C35" i="1"/>
  <c r="T35" i="3"/>
  <c r="S35" i="1"/>
  <c r="U35" i="3"/>
  <c r="T35" i="1"/>
  <c r="Q35" i="3"/>
  <c r="R35" i="3"/>
  <c r="Q35" i="1"/>
  <c r="M35" i="3"/>
  <c r="N35" i="3"/>
  <c r="N35" i="1"/>
  <c r="O35" i="1"/>
  <c r="O35" i="3"/>
  <c r="P35" i="3"/>
  <c r="P35" i="1"/>
  <c r="D35" i="3"/>
  <c r="D35" i="1"/>
  <c r="E35" i="3"/>
  <c r="E35" i="1"/>
  <c r="F35" i="3"/>
  <c r="F35" i="1"/>
  <c r="G35" i="3"/>
  <c r="H35" i="3"/>
  <c r="G35" i="1"/>
  <c r="H35" i="1"/>
  <c r="I35" i="3"/>
  <c r="J35" i="3"/>
  <c r="I35" i="1"/>
  <c r="J35" i="1"/>
  <c r="K35" i="3"/>
  <c r="L35" i="3"/>
  <c r="K35" i="1"/>
  <c r="L35" i="1"/>
  <c r="M35" i="1"/>
  <c r="S35" i="3"/>
  <c r="R35" i="1"/>
  <c r="U35" i="1"/>
  <c r="B35" i="6"/>
  <c r="T35" i="5"/>
  <c r="C35" i="6"/>
  <c r="D35" i="6"/>
  <c r="A35" i="6"/>
  <c r="C34" i="3"/>
  <c r="C34" i="1"/>
  <c r="T34" i="3"/>
  <c r="S34" i="1"/>
  <c r="U34" i="3"/>
  <c r="T34" i="1"/>
  <c r="Q34" i="3"/>
  <c r="R34" i="3"/>
  <c r="Q34" i="1"/>
  <c r="M34" i="3"/>
  <c r="N34" i="3"/>
  <c r="N34" i="1"/>
  <c r="O34" i="1"/>
  <c r="O34" i="3"/>
  <c r="P34" i="3"/>
  <c r="P34" i="1"/>
  <c r="D34" i="3"/>
  <c r="D34" i="1"/>
  <c r="E34" i="3"/>
  <c r="E34" i="1"/>
  <c r="F34" i="3"/>
  <c r="F34" i="1"/>
  <c r="G34" i="3"/>
  <c r="H34" i="3"/>
  <c r="G34" i="1"/>
  <c r="H34" i="1"/>
  <c r="I34" i="3"/>
  <c r="J34" i="3"/>
  <c r="I34" i="1"/>
  <c r="J34" i="1"/>
  <c r="K34" i="3"/>
  <c r="L34" i="3"/>
  <c r="K34" i="1"/>
  <c r="L34" i="1"/>
  <c r="M34" i="1"/>
  <c r="S34" i="3"/>
  <c r="R34" i="1"/>
  <c r="U34" i="1"/>
  <c r="B34" i="6"/>
  <c r="T34" i="5"/>
  <c r="C34" i="6"/>
  <c r="D34" i="6"/>
  <c r="A34" i="6"/>
  <c r="C33" i="3"/>
  <c r="C33" i="1"/>
  <c r="T33" i="3"/>
  <c r="S33" i="1"/>
  <c r="U33" i="3"/>
  <c r="T33" i="1"/>
  <c r="Q33" i="3"/>
  <c r="R33" i="3"/>
  <c r="Q33" i="1"/>
  <c r="M33" i="3"/>
  <c r="N33" i="3"/>
  <c r="N33" i="1"/>
  <c r="O33" i="1"/>
  <c r="O33" i="3"/>
  <c r="P33" i="3"/>
  <c r="P33" i="1"/>
  <c r="D33" i="3"/>
  <c r="D33" i="1"/>
  <c r="E33" i="3"/>
  <c r="E33" i="1"/>
  <c r="F33" i="3"/>
  <c r="F33" i="1"/>
  <c r="G33" i="3"/>
  <c r="H33" i="3"/>
  <c r="G33" i="1"/>
  <c r="H33" i="1"/>
  <c r="I33" i="3"/>
  <c r="J33" i="3"/>
  <c r="I33" i="1"/>
  <c r="J33" i="1"/>
  <c r="K33" i="3"/>
  <c r="L33" i="3"/>
  <c r="K33" i="1"/>
  <c r="L33" i="1"/>
  <c r="M33" i="1"/>
  <c r="S33" i="3"/>
  <c r="R33" i="1"/>
  <c r="U33" i="1"/>
  <c r="B33" i="6"/>
  <c r="T33" i="5"/>
  <c r="C33" i="6"/>
  <c r="D33" i="6"/>
  <c r="A33" i="6"/>
  <c r="C32" i="3"/>
  <c r="C32" i="1"/>
  <c r="T32" i="3"/>
  <c r="S32" i="1"/>
  <c r="U32" i="3"/>
  <c r="T32" i="1"/>
  <c r="Q32" i="3"/>
  <c r="R32" i="3"/>
  <c r="Q32" i="1"/>
  <c r="M32" i="3"/>
  <c r="N32" i="3"/>
  <c r="N32" i="1"/>
  <c r="O32" i="1"/>
  <c r="O32" i="3"/>
  <c r="P32" i="3"/>
  <c r="P32" i="1"/>
  <c r="D32" i="3"/>
  <c r="D32" i="1"/>
  <c r="E32" i="3"/>
  <c r="E32" i="1"/>
  <c r="F32" i="3"/>
  <c r="F32" i="1"/>
  <c r="G32" i="3"/>
  <c r="H32" i="3"/>
  <c r="G32" i="1"/>
  <c r="H32" i="1"/>
  <c r="I32" i="3"/>
  <c r="J32" i="3"/>
  <c r="I32" i="1"/>
  <c r="J32" i="1"/>
  <c r="K32" i="3"/>
  <c r="L32" i="3"/>
  <c r="K32" i="1"/>
  <c r="L32" i="1"/>
  <c r="M32" i="1"/>
  <c r="S32" i="3"/>
  <c r="R32" i="1"/>
  <c r="U32" i="1"/>
  <c r="B32" i="6"/>
  <c r="T32" i="5"/>
  <c r="C32" i="6"/>
  <c r="D32" i="6"/>
  <c r="A32" i="6"/>
  <c r="C31" i="3"/>
  <c r="C31" i="1"/>
  <c r="T31" i="3"/>
  <c r="S31" i="1"/>
  <c r="U31" i="3"/>
  <c r="T31" i="1"/>
  <c r="Q31" i="3"/>
  <c r="R31" i="3"/>
  <c r="Q31" i="1"/>
  <c r="M31" i="3"/>
  <c r="N31" i="3"/>
  <c r="N31" i="1"/>
  <c r="O31" i="1"/>
  <c r="O31" i="3"/>
  <c r="P31" i="3"/>
  <c r="P31" i="1"/>
  <c r="D31" i="3"/>
  <c r="D31" i="1"/>
  <c r="E31" i="3"/>
  <c r="E31" i="1"/>
  <c r="F31" i="3"/>
  <c r="F31" i="1"/>
  <c r="G31" i="3"/>
  <c r="H31" i="3"/>
  <c r="G31" i="1"/>
  <c r="H31" i="1"/>
  <c r="I31" i="3"/>
  <c r="J31" i="3"/>
  <c r="I31" i="1"/>
  <c r="J31" i="1"/>
  <c r="K31" i="3"/>
  <c r="L31" i="3"/>
  <c r="K31" i="1"/>
  <c r="L31" i="1"/>
  <c r="M31" i="1"/>
  <c r="S31" i="3"/>
  <c r="R31" i="1"/>
  <c r="U31" i="1"/>
  <c r="B31" i="6"/>
  <c r="T31" i="5"/>
  <c r="C31" i="6"/>
  <c r="D31" i="6"/>
  <c r="A31" i="6"/>
  <c r="C30" i="3"/>
  <c r="C30" i="1"/>
  <c r="T30" i="3"/>
  <c r="S30" i="1"/>
  <c r="U30" i="3"/>
  <c r="T30" i="1"/>
  <c r="Q30" i="3"/>
  <c r="R30" i="3"/>
  <c r="Q30" i="1"/>
  <c r="M30" i="3"/>
  <c r="N30" i="3"/>
  <c r="N30" i="1"/>
  <c r="O30" i="1"/>
  <c r="O30" i="3"/>
  <c r="P30" i="3"/>
  <c r="P30" i="1"/>
  <c r="D30" i="3"/>
  <c r="D30" i="1"/>
  <c r="E30" i="3"/>
  <c r="E30" i="1"/>
  <c r="F30" i="3"/>
  <c r="F30" i="1"/>
  <c r="G30" i="3"/>
  <c r="H30" i="3"/>
  <c r="G30" i="1"/>
  <c r="H30" i="1"/>
  <c r="I30" i="3"/>
  <c r="J30" i="3"/>
  <c r="I30" i="1"/>
  <c r="J30" i="1"/>
  <c r="K30" i="3"/>
  <c r="L30" i="3"/>
  <c r="K30" i="1"/>
  <c r="L30" i="1"/>
  <c r="M30" i="1"/>
  <c r="S30" i="3"/>
  <c r="R30" i="1"/>
  <c r="U30" i="1"/>
  <c r="B30" i="6"/>
  <c r="T30" i="5"/>
  <c r="C30" i="6"/>
  <c r="D30" i="6"/>
  <c r="A30" i="6"/>
  <c r="C29" i="3"/>
  <c r="C29" i="1"/>
  <c r="T29" i="3"/>
  <c r="S29" i="1"/>
  <c r="U29" i="3"/>
  <c r="T29" i="1"/>
  <c r="Q29" i="3"/>
  <c r="R29" i="3"/>
  <c r="Q29" i="1"/>
  <c r="M29" i="3"/>
  <c r="N29" i="3"/>
  <c r="N29" i="1"/>
  <c r="O29" i="1"/>
  <c r="O29" i="3"/>
  <c r="P29" i="3"/>
  <c r="P29" i="1"/>
  <c r="D29" i="3"/>
  <c r="D29" i="1"/>
  <c r="E29" i="3"/>
  <c r="E29" i="1"/>
  <c r="F29" i="3"/>
  <c r="F29" i="1"/>
  <c r="G29" i="3"/>
  <c r="H29" i="3"/>
  <c r="G29" i="1"/>
  <c r="H29" i="1"/>
  <c r="I29" i="3"/>
  <c r="J29" i="3"/>
  <c r="I29" i="1"/>
  <c r="J29" i="1"/>
  <c r="K29" i="3"/>
  <c r="L29" i="3"/>
  <c r="K29" i="1"/>
  <c r="L29" i="1"/>
  <c r="M29" i="1"/>
  <c r="S29" i="3"/>
  <c r="R29" i="1"/>
  <c r="U29" i="1"/>
  <c r="B29" i="6"/>
  <c r="T29" i="5"/>
  <c r="C29" i="6"/>
  <c r="D29" i="6"/>
  <c r="A29" i="6"/>
  <c r="C28" i="3"/>
  <c r="C28" i="1"/>
  <c r="T28" i="3"/>
  <c r="S28" i="1"/>
  <c r="U28" i="3"/>
  <c r="T28" i="1"/>
  <c r="Q28" i="3"/>
  <c r="R28" i="3"/>
  <c r="Q28" i="1"/>
  <c r="M28" i="3"/>
  <c r="N28" i="3"/>
  <c r="N28" i="1"/>
  <c r="O28" i="1"/>
  <c r="O28" i="3"/>
  <c r="P28" i="3"/>
  <c r="P28" i="1"/>
  <c r="D28" i="3"/>
  <c r="D28" i="1"/>
  <c r="E28" i="3"/>
  <c r="E28" i="1"/>
  <c r="F28" i="3"/>
  <c r="F28" i="1"/>
  <c r="G28" i="3"/>
  <c r="H28" i="3"/>
  <c r="G28" i="1"/>
  <c r="H28" i="1"/>
  <c r="I28" i="3"/>
  <c r="J28" i="3"/>
  <c r="I28" i="1"/>
  <c r="J28" i="1"/>
  <c r="K28" i="3"/>
  <c r="L28" i="3"/>
  <c r="K28" i="1"/>
  <c r="L28" i="1"/>
  <c r="M28" i="1"/>
  <c r="S28" i="3"/>
  <c r="R28" i="1"/>
  <c r="U28" i="1"/>
  <c r="B28" i="6"/>
  <c r="T28" i="5"/>
  <c r="C28" i="6"/>
  <c r="D28" i="6"/>
  <c r="A28" i="6"/>
  <c r="C27" i="3"/>
  <c r="C27" i="1"/>
  <c r="T27" i="3"/>
  <c r="S27" i="1"/>
  <c r="U27" i="3"/>
  <c r="T27" i="1"/>
  <c r="Q27" i="3"/>
  <c r="R27" i="3"/>
  <c r="Q27" i="1"/>
  <c r="M27" i="3"/>
  <c r="N27" i="3"/>
  <c r="N27" i="1"/>
  <c r="O27" i="1"/>
  <c r="O27" i="3"/>
  <c r="P27" i="3"/>
  <c r="P27" i="1"/>
  <c r="D27" i="3"/>
  <c r="D27" i="1"/>
  <c r="E27" i="3"/>
  <c r="E27" i="1"/>
  <c r="F27" i="3"/>
  <c r="F27" i="1"/>
  <c r="G27" i="3"/>
  <c r="H27" i="3"/>
  <c r="G27" i="1"/>
  <c r="H27" i="1"/>
  <c r="I27" i="3"/>
  <c r="J27" i="3"/>
  <c r="I27" i="1"/>
  <c r="J27" i="1"/>
  <c r="K27" i="3"/>
  <c r="L27" i="3"/>
  <c r="K27" i="1"/>
  <c r="L27" i="1"/>
  <c r="M27" i="1"/>
  <c r="S27" i="3"/>
  <c r="R27" i="1"/>
  <c r="U27" i="1"/>
  <c r="B27" i="6"/>
  <c r="T27" i="5"/>
  <c r="C27" i="6"/>
  <c r="D27" i="6"/>
  <c r="A27" i="6"/>
  <c r="C26" i="3"/>
  <c r="C26" i="1"/>
  <c r="T26" i="3"/>
  <c r="S26" i="1"/>
  <c r="U26" i="3"/>
  <c r="T26" i="1"/>
  <c r="Q26" i="3"/>
  <c r="R26" i="3"/>
  <c r="Q26" i="1"/>
  <c r="M26" i="3"/>
  <c r="N26" i="3"/>
  <c r="N26" i="1"/>
  <c r="O26" i="1"/>
  <c r="O26" i="3"/>
  <c r="P26" i="3"/>
  <c r="P26" i="1"/>
  <c r="D26" i="3"/>
  <c r="D26" i="1"/>
  <c r="E26" i="3"/>
  <c r="E26" i="1"/>
  <c r="F26" i="3"/>
  <c r="F26" i="1"/>
  <c r="G26" i="3"/>
  <c r="H26" i="3"/>
  <c r="G26" i="1"/>
  <c r="H26" i="1"/>
  <c r="I26" i="3"/>
  <c r="J26" i="3"/>
  <c r="I26" i="1"/>
  <c r="J26" i="1"/>
  <c r="K26" i="3"/>
  <c r="L26" i="3"/>
  <c r="K26" i="1"/>
  <c r="L26" i="1"/>
  <c r="M26" i="1"/>
  <c r="S26" i="3"/>
  <c r="R26" i="1"/>
  <c r="U26" i="1"/>
  <c r="B26" i="6"/>
  <c r="T26" i="5"/>
  <c r="C26" i="6"/>
  <c r="D26" i="6"/>
  <c r="A26" i="6"/>
  <c r="C25" i="3"/>
  <c r="C25" i="1"/>
  <c r="T25" i="3"/>
  <c r="S25" i="1"/>
  <c r="U25" i="3"/>
  <c r="T25" i="1"/>
  <c r="Q25" i="3"/>
  <c r="R25" i="3"/>
  <c r="Q25" i="1"/>
  <c r="M25" i="3"/>
  <c r="N25" i="3"/>
  <c r="N25" i="1"/>
  <c r="O25" i="1"/>
  <c r="O25" i="3"/>
  <c r="P25" i="3"/>
  <c r="P25" i="1"/>
  <c r="D25" i="3"/>
  <c r="D25" i="1"/>
  <c r="E25" i="3"/>
  <c r="E25" i="1"/>
  <c r="F25" i="3"/>
  <c r="F25" i="1"/>
  <c r="G25" i="3"/>
  <c r="H25" i="3"/>
  <c r="G25" i="1"/>
  <c r="H25" i="1"/>
  <c r="I25" i="3"/>
  <c r="J25" i="3"/>
  <c r="I25" i="1"/>
  <c r="J25" i="1"/>
  <c r="K25" i="3"/>
  <c r="L25" i="3"/>
  <c r="K25" i="1"/>
  <c r="L25" i="1"/>
  <c r="M25" i="1"/>
  <c r="S25" i="3"/>
  <c r="R25" i="1"/>
  <c r="U25" i="1"/>
  <c r="B25" i="6"/>
  <c r="T25" i="5"/>
  <c r="C25" i="6"/>
  <c r="D25" i="6"/>
  <c r="A25" i="6"/>
  <c r="C24" i="3"/>
  <c r="C24" i="1"/>
  <c r="T24" i="3"/>
  <c r="S24" i="1"/>
  <c r="U24" i="3"/>
  <c r="T24" i="1"/>
  <c r="Q24" i="3"/>
  <c r="R24" i="3"/>
  <c r="Q24" i="1"/>
  <c r="M24" i="3"/>
  <c r="N24" i="3"/>
  <c r="N24" i="1"/>
  <c r="O24" i="1"/>
  <c r="O24" i="3"/>
  <c r="P24" i="3"/>
  <c r="P24" i="1"/>
  <c r="D24" i="3"/>
  <c r="D24" i="1"/>
  <c r="E24" i="3"/>
  <c r="E24" i="1"/>
  <c r="F24" i="3"/>
  <c r="F24" i="1"/>
  <c r="G24" i="3"/>
  <c r="H24" i="3"/>
  <c r="G24" i="1"/>
  <c r="H24" i="1"/>
  <c r="I24" i="3"/>
  <c r="J24" i="3"/>
  <c r="I24" i="1"/>
  <c r="J24" i="1"/>
  <c r="K24" i="3"/>
  <c r="L24" i="3"/>
  <c r="K24" i="1"/>
  <c r="L24" i="1"/>
  <c r="M24" i="1"/>
  <c r="S24" i="3"/>
  <c r="R24" i="1"/>
  <c r="U24" i="1"/>
  <c r="B24" i="6"/>
  <c r="T24" i="5"/>
  <c r="C24" i="6"/>
  <c r="D24" i="6"/>
  <c r="A24" i="6"/>
  <c r="C23" i="3"/>
  <c r="C23" i="1"/>
  <c r="T23" i="3"/>
  <c r="S23" i="1"/>
  <c r="U23" i="3"/>
  <c r="T23" i="1"/>
  <c r="Q23" i="3"/>
  <c r="R23" i="3"/>
  <c r="Q23" i="1"/>
  <c r="M23" i="3"/>
  <c r="N23" i="3"/>
  <c r="N23" i="1"/>
  <c r="O23" i="1"/>
  <c r="O23" i="3"/>
  <c r="P23" i="3"/>
  <c r="P23" i="1"/>
  <c r="D23" i="3"/>
  <c r="D23" i="1"/>
  <c r="E23" i="3"/>
  <c r="E23" i="1"/>
  <c r="F23" i="3"/>
  <c r="F23" i="1"/>
  <c r="G23" i="3"/>
  <c r="H23" i="3"/>
  <c r="G23" i="1"/>
  <c r="H23" i="1"/>
  <c r="I23" i="3"/>
  <c r="J23" i="3"/>
  <c r="I23" i="1"/>
  <c r="J23" i="1"/>
  <c r="K23" i="3"/>
  <c r="L23" i="3"/>
  <c r="K23" i="1"/>
  <c r="L23" i="1"/>
  <c r="M23" i="1"/>
  <c r="S23" i="3"/>
  <c r="R23" i="1"/>
  <c r="U23" i="1"/>
  <c r="B23" i="6"/>
  <c r="T23" i="5"/>
  <c r="C23" i="6"/>
  <c r="D23" i="6"/>
  <c r="A23" i="6"/>
  <c r="C22" i="3"/>
  <c r="C22" i="1"/>
  <c r="T22" i="3"/>
  <c r="S22" i="1"/>
  <c r="U22" i="3"/>
  <c r="T22" i="1"/>
  <c r="Q22" i="3"/>
  <c r="R22" i="3"/>
  <c r="Q22" i="1"/>
  <c r="M22" i="3"/>
  <c r="N22" i="3"/>
  <c r="N22" i="1"/>
  <c r="O22" i="1"/>
  <c r="O22" i="3"/>
  <c r="P22" i="3"/>
  <c r="P22" i="1"/>
  <c r="D22" i="3"/>
  <c r="D22" i="1"/>
  <c r="E22" i="3"/>
  <c r="E22" i="1"/>
  <c r="F22" i="3"/>
  <c r="F22" i="1"/>
  <c r="G22" i="3"/>
  <c r="H22" i="3"/>
  <c r="G22" i="1"/>
  <c r="H22" i="1"/>
  <c r="I22" i="3"/>
  <c r="J22" i="3"/>
  <c r="I22" i="1"/>
  <c r="J22" i="1"/>
  <c r="K22" i="3"/>
  <c r="L22" i="3"/>
  <c r="K22" i="1"/>
  <c r="L22" i="1"/>
  <c r="M22" i="1"/>
  <c r="S22" i="3"/>
  <c r="R22" i="1"/>
  <c r="U22" i="1"/>
  <c r="B22" i="6"/>
  <c r="T22" i="5"/>
  <c r="C22" i="6"/>
  <c r="D22" i="6"/>
  <c r="A22" i="6"/>
  <c r="C21" i="3"/>
  <c r="C21" i="1"/>
  <c r="T21" i="3"/>
  <c r="S21" i="1"/>
  <c r="U21" i="3"/>
  <c r="T21" i="1"/>
  <c r="Q21" i="3"/>
  <c r="R21" i="3"/>
  <c r="Q21" i="1"/>
  <c r="M21" i="3"/>
  <c r="N21" i="3"/>
  <c r="N21" i="1"/>
  <c r="O21" i="1"/>
  <c r="O21" i="3"/>
  <c r="P21" i="3"/>
  <c r="P21" i="1"/>
  <c r="D21" i="3"/>
  <c r="D21" i="1"/>
  <c r="E21" i="3"/>
  <c r="E21" i="1"/>
  <c r="F21" i="3"/>
  <c r="F21" i="1"/>
  <c r="G21" i="3"/>
  <c r="H21" i="3"/>
  <c r="G21" i="1"/>
  <c r="H21" i="1"/>
  <c r="I21" i="3"/>
  <c r="J21" i="3"/>
  <c r="I21" i="1"/>
  <c r="J21" i="1"/>
  <c r="K21" i="3"/>
  <c r="L21" i="3"/>
  <c r="K21" i="1"/>
  <c r="L21" i="1"/>
  <c r="M21" i="1"/>
  <c r="S21" i="3"/>
  <c r="R21" i="1"/>
  <c r="U21" i="1"/>
  <c r="B21" i="6"/>
  <c r="T21" i="5"/>
  <c r="C21" i="6"/>
  <c r="D21" i="6"/>
  <c r="A21" i="6"/>
  <c r="C20" i="3"/>
  <c r="C20" i="1"/>
  <c r="T20" i="3"/>
  <c r="S20" i="1"/>
  <c r="U20" i="3"/>
  <c r="T20" i="1"/>
  <c r="Q20" i="3"/>
  <c r="R20" i="3"/>
  <c r="Q20" i="1"/>
  <c r="M20" i="3"/>
  <c r="N20" i="3"/>
  <c r="N20" i="1"/>
  <c r="O20" i="1"/>
  <c r="O20" i="3"/>
  <c r="P20" i="3"/>
  <c r="P20" i="1"/>
  <c r="D20" i="3"/>
  <c r="D20" i="1"/>
  <c r="E20" i="3"/>
  <c r="E20" i="1"/>
  <c r="F20" i="3"/>
  <c r="F20" i="1"/>
  <c r="G20" i="3"/>
  <c r="H20" i="3"/>
  <c r="G20" i="1"/>
  <c r="H20" i="1"/>
  <c r="I20" i="3"/>
  <c r="J20" i="3"/>
  <c r="I20" i="1"/>
  <c r="J20" i="1"/>
  <c r="K20" i="3"/>
  <c r="L20" i="3"/>
  <c r="K20" i="1"/>
  <c r="L20" i="1"/>
  <c r="M20" i="1"/>
  <c r="S20" i="3"/>
  <c r="R20" i="1"/>
  <c r="U20" i="1"/>
  <c r="B20" i="6"/>
  <c r="T20" i="5"/>
  <c r="C20" i="6"/>
  <c r="D20" i="6"/>
  <c r="A20" i="6"/>
  <c r="C19" i="3"/>
  <c r="C19" i="1"/>
  <c r="T19" i="3"/>
  <c r="S19" i="1"/>
  <c r="U19" i="3"/>
  <c r="T19" i="1"/>
  <c r="Q19" i="3"/>
  <c r="R19" i="3"/>
  <c r="Q19" i="1"/>
  <c r="M19" i="3"/>
  <c r="N19" i="3"/>
  <c r="N19" i="1"/>
  <c r="O19" i="1"/>
  <c r="O19" i="3"/>
  <c r="P19" i="3"/>
  <c r="P19" i="1"/>
  <c r="D19" i="3"/>
  <c r="D19" i="1"/>
  <c r="E19" i="3"/>
  <c r="E19" i="1"/>
  <c r="F19" i="3"/>
  <c r="F19" i="1"/>
  <c r="G19" i="3"/>
  <c r="H19" i="3"/>
  <c r="G19" i="1"/>
  <c r="H19" i="1"/>
  <c r="I19" i="3"/>
  <c r="J19" i="3"/>
  <c r="I19" i="1"/>
  <c r="J19" i="1"/>
  <c r="K19" i="3"/>
  <c r="L19" i="3"/>
  <c r="K19" i="1"/>
  <c r="L19" i="1"/>
  <c r="M19" i="1"/>
  <c r="S19" i="3"/>
  <c r="R19" i="1"/>
  <c r="U19" i="1"/>
  <c r="B19" i="6"/>
  <c r="T19" i="5"/>
  <c r="C19" i="6"/>
  <c r="D19" i="6"/>
  <c r="A19" i="6"/>
  <c r="C18" i="3"/>
  <c r="C18" i="1"/>
  <c r="T18" i="3"/>
  <c r="S18" i="1"/>
  <c r="U18" i="3"/>
  <c r="T18" i="1"/>
  <c r="Q18" i="3"/>
  <c r="R18" i="3"/>
  <c r="Q18" i="1"/>
  <c r="M18" i="3"/>
  <c r="N18" i="3"/>
  <c r="N18" i="1"/>
  <c r="O18" i="1"/>
  <c r="O18" i="3"/>
  <c r="P18" i="3"/>
  <c r="P18" i="1"/>
  <c r="D18" i="3"/>
  <c r="D18" i="1"/>
  <c r="E18" i="3"/>
  <c r="E18" i="1"/>
  <c r="F18" i="3"/>
  <c r="F18" i="1"/>
  <c r="G18" i="3"/>
  <c r="H18" i="3"/>
  <c r="G18" i="1"/>
  <c r="H18" i="1"/>
  <c r="I18" i="3"/>
  <c r="J18" i="3"/>
  <c r="I18" i="1"/>
  <c r="J18" i="1"/>
  <c r="K18" i="3"/>
  <c r="L18" i="3"/>
  <c r="K18" i="1"/>
  <c r="L18" i="1"/>
  <c r="M18" i="1"/>
  <c r="S18" i="3"/>
  <c r="R18" i="1"/>
  <c r="U18" i="1"/>
  <c r="B18" i="6"/>
  <c r="T18" i="5"/>
  <c r="C18" i="6"/>
  <c r="D18" i="6"/>
  <c r="A18" i="6"/>
  <c r="C17" i="3"/>
  <c r="C17" i="1"/>
  <c r="T17" i="3"/>
  <c r="S17" i="1"/>
  <c r="U17" i="3"/>
  <c r="T17" i="1"/>
  <c r="Q17" i="3"/>
  <c r="R17" i="3"/>
  <c r="Q17" i="1"/>
  <c r="M17" i="3"/>
  <c r="N17" i="3"/>
  <c r="N17" i="1"/>
  <c r="O17" i="1"/>
  <c r="O17" i="3"/>
  <c r="P17" i="3"/>
  <c r="P17" i="1"/>
  <c r="D17" i="3"/>
  <c r="D17" i="1"/>
  <c r="E17" i="3"/>
  <c r="E17" i="1"/>
  <c r="F17" i="3"/>
  <c r="F17" i="1"/>
  <c r="G17" i="3"/>
  <c r="H17" i="3"/>
  <c r="G17" i="1"/>
  <c r="H17" i="1"/>
  <c r="I17" i="3"/>
  <c r="J17" i="3"/>
  <c r="I17" i="1"/>
  <c r="J17" i="1"/>
  <c r="K17" i="3"/>
  <c r="L17" i="3"/>
  <c r="K17" i="1"/>
  <c r="L17" i="1"/>
  <c r="M17" i="1"/>
  <c r="S17" i="3"/>
  <c r="R17" i="1"/>
  <c r="U17" i="1"/>
  <c r="B17" i="6"/>
  <c r="T17" i="5"/>
  <c r="C17" i="6"/>
  <c r="D17" i="6"/>
  <c r="A17" i="6"/>
  <c r="C16" i="3"/>
  <c r="C16" i="1"/>
  <c r="T16" i="3"/>
  <c r="S16" i="1"/>
  <c r="U16" i="3"/>
  <c r="T16" i="1"/>
  <c r="Q16" i="3"/>
  <c r="R16" i="3"/>
  <c r="Q16" i="1"/>
  <c r="M16" i="3"/>
  <c r="N16" i="3"/>
  <c r="N16" i="1"/>
  <c r="O16" i="1"/>
  <c r="O16" i="3"/>
  <c r="P16" i="3"/>
  <c r="P16" i="1"/>
  <c r="D16" i="3"/>
  <c r="D16" i="1"/>
  <c r="E16" i="3"/>
  <c r="E16" i="1"/>
  <c r="F16" i="3"/>
  <c r="F16" i="1"/>
  <c r="G16" i="3"/>
  <c r="H16" i="3"/>
  <c r="G16" i="1"/>
  <c r="H16" i="1"/>
  <c r="I16" i="3"/>
  <c r="J16" i="3"/>
  <c r="I16" i="1"/>
  <c r="J16" i="1"/>
  <c r="K16" i="3"/>
  <c r="L16" i="3"/>
  <c r="K16" i="1"/>
  <c r="L16" i="1"/>
  <c r="M16" i="1"/>
  <c r="S16" i="3"/>
  <c r="R16" i="1"/>
  <c r="U16" i="1"/>
  <c r="B16" i="6"/>
  <c r="T16" i="5"/>
  <c r="C16" i="6"/>
  <c r="D16" i="6"/>
  <c r="A16" i="6"/>
  <c r="C15" i="3"/>
  <c r="C15" i="1"/>
  <c r="T15" i="3"/>
  <c r="S15" i="1"/>
  <c r="U15" i="3"/>
  <c r="T15" i="1"/>
  <c r="Q15" i="3"/>
  <c r="R15" i="3"/>
  <c r="Q15" i="1"/>
  <c r="M15" i="3"/>
  <c r="N15" i="3"/>
  <c r="N15" i="1"/>
  <c r="O15" i="1"/>
  <c r="O15" i="3"/>
  <c r="P15" i="3"/>
  <c r="P15" i="1"/>
  <c r="D15" i="3"/>
  <c r="D15" i="1"/>
  <c r="E15" i="3"/>
  <c r="E15" i="1"/>
  <c r="F15" i="3"/>
  <c r="F15" i="1"/>
  <c r="G15" i="3"/>
  <c r="H15" i="3"/>
  <c r="G15" i="1"/>
  <c r="H15" i="1"/>
  <c r="I15" i="3"/>
  <c r="J15" i="3"/>
  <c r="I15" i="1"/>
  <c r="J15" i="1"/>
  <c r="K15" i="3"/>
  <c r="L15" i="3"/>
  <c r="K15" i="1"/>
  <c r="L15" i="1"/>
  <c r="M15" i="1"/>
  <c r="S15" i="3"/>
  <c r="R15" i="1"/>
  <c r="U15" i="1"/>
  <c r="B15" i="6"/>
  <c r="T15" i="5"/>
  <c r="C15" i="6"/>
  <c r="D15" i="6"/>
  <c r="A15" i="6"/>
  <c r="C14" i="3"/>
  <c r="C14" i="1"/>
  <c r="T14" i="3"/>
  <c r="S14" i="1"/>
  <c r="U14" i="3"/>
  <c r="T14" i="1"/>
  <c r="Q14" i="3"/>
  <c r="R14" i="3"/>
  <c r="Q14" i="1"/>
  <c r="M14" i="3"/>
  <c r="N14" i="3"/>
  <c r="N14" i="1"/>
  <c r="O14" i="1"/>
  <c r="O14" i="3"/>
  <c r="P14" i="3"/>
  <c r="P14" i="1"/>
  <c r="D14" i="3"/>
  <c r="D14" i="1"/>
  <c r="E14" i="3"/>
  <c r="E14" i="1"/>
  <c r="F14" i="3"/>
  <c r="F14" i="1"/>
  <c r="G14" i="3"/>
  <c r="H14" i="3"/>
  <c r="G14" i="1"/>
  <c r="H14" i="1"/>
  <c r="I14" i="3"/>
  <c r="J14" i="3"/>
  <c r="I14" i="1"/>
  <c r="J14" i="1"/>
  <c r="K14" i="3"/>
  <c r="L14" i="3"/>
  <c r="K14" i="1"/>
  <c r="L14" i="1"/>
  <c r="M14" i="1"/>
  <c r="S14" i="3"/>
  <c r="R14" i="1"/>
  <c r="U14" i="1"/>
  <c r="B14" i="6"/>
  <c r="T14" i="5"/>
  <c r="C14" i="6"/>
  <c r="D14" i="6"/>
  <c r="A14" i="6"/>
  <c r="C13" i="3"/>
  <c r="C13" i="1"/>
  <c r="T13" i="3"/>
  <c r="S13" i="1"/>
  <c r="U13" i="3"/>
  <c r="T13" i="1"/>
  <c r="Q13" i="3"/>
  <c r="R13" i="3"/>
  <c r="Q13" i="1"/>
  <c r="M13" i="3"/>
  <c r="N13" i="3"/>
  <c r="N13" i="1"/>
  <c r="O13" i="1"/>
  <c r="O13" i="3"/>
  <c r="P13" i="3"/>
  <c r="P13" i="1"/>
  <c r="D13" i="3"/>
  <c r="D13" i="1"/>
  <c r="E13" i="3"/>
  <c r="E13" i="1"/>
  <c r="F13" i="3"/>
  <c r="F13" i="1"/>
  <c r="G13" i="3"/>
  <c r="H13" i="3"/>
  <c r="G13" i="1"/>
  <c r="H13" i="1"/>
  <c r="I13" i="3"/>
  <c r="J13" i="3"/>
  <c r="I13" i="1"/>
  <c r="J13" i="1"/>
  <c r="K13" i="3"/>
  <c r="L13" i="3"/>
  <c r="K13" i="1"/>
  <c r="L13" i="1"/>
  <c r="M13" i="1"/>
  <c r="S13" i="3"/>
  <c r="R13" i="1"/>
  <c r="U13" i="1"/>
  <c r="B13" i="6"/>
  <c r="T13" i="5"/>
  <c r="C13" i="6"/>
  <c r="D13" i="6"/>
  <c r="A13" i="6"/>
  <c r="C12" i="3"/>
  <c r="C12" i="1"/>
  <c r="T12" i="3"/>
  <c r="S12" i="1"/>
  <c r="U12" i="3"/>
  <c r="T12" i="1"/>
  <c r="Q12" i="3"/>
  <c r="R12" i="3"/>
  <c r="Q12" i="1"/>
  <c r="M12" i="3"/>
  <c r="N12" i="3"/>
  <c r="N12" i="1"/>
  <c r="O12" i="1"/>
  <c r="O12" i="3"/>
  <c r="P12" i="3"/>
  <c r="P12" i="1"/>
  <c r="D12" i="3"/>
  <c r="D12" i="1"/>
  <c r="E12" i="3"/>
  <c r="E12" i="1"/>
  <c r="F12" i="3"/>
  <c r="F12" i="1"/>
  <c r="G12" i="3"/>
  <c r="H12" i="3"/>
  <c r="G12" i="1"/>
  <c r="H12" i="1"/>
  <c r="I12" i="3"/>
  <c r="J12" i="3"/>
  <c r="I12" i="1"/>
  <c r="J12" i="1"/>
  <c r="K12" i="3"/>
  <c r="L12" i="3"/>
  <c r="K12" i="1"/>
  <c r="L12" i="1"/>
  <c r="M12" i="1"/>
  <c r="S12" i="3"/>
  <c r="R12" i="1"/>
  <c r="U12" i="1"/>
  <c r="B12" i="6"/>
  <c r="T12" i="5"/>
  <c r="C12" i="6"/>
  <c r="D12" i="6"/>
  <c r="A12" i="6"/>
  <c r="C11" i="3"/>
  <c r="C11" i="1"/>
  <c r="T11" i="3"/>
  <c r="S11" i="1"/>
  <c r="U11" i="3"/>
  <c r="T11" i="1"/>
  <c r="Q11" i="3"/>
  <c r="R11" i="3"/>
  <c r="Q11" i="1"/>
  <c r="M11" i="3"/>
  <c r="N11" i="3"/>
  <c r="N11" i="1"/>
  <c r="O11" i="1"/>
  <c r="O11" i="3"/>
  <c r="P11" i="3"/>
  <c r="P11" i="1"/>
  <c r="D11" i="3"/>
  <c r="D11" i="1"/>
  <c r="E11" i="3"/>
  <c r="E11" i="1"/>
  <c r="F11" i="3"/>
  <c r="F11" i="1"/>
  <c r="G11" i="3"/>
  <c r="H11" i="3"/>
  <c r="G11" i="1"/>
  <c r="H11" i="1"/>
  <c r="I11" i="3"/>
  <c r="J11" i="3"/>
  <c r="I11" i="1"/>
  <c r="J11" i="1"/>
  <c r="K11" i="3"/>
  <c r="L11" i="3"/>
  <c r="K11" i="1"/>
  <c r="L11" i="1"/>
  <c r="M11" i="1"/>
  <c r="S11" i="3"/>
  <c r="R11" i="1"/>
  <c r="U11" i="1"/>
  <c r="B11" i="6"/>
  <c r="T11" i="5"/>
  <c r="C11" i="6"/>
  <c r="D11" i="6"/>
  <c r="A11" i="6"/>
  <c r="C10" i="3"/>
  <c r="C10" i="1"/>
  <c r="T10" i="3"/>
  <c r="S10" i="1"/>
  <c r="U10" i="3"/>
  <c r="T10" i="1"/>
  <c r="Q10" i="3"/>
  <c r="R10" i="3"/>
  <c r="Q10" i="1"/>
  <c r="M10" i="3"/>
  <c r="N10" i="3"/>
  <c r="N10" i="1"/>
  <c r="O10" i="1"/>
  <c r="O10" i="3"/>
  <c r="P10" i="3"/>
  <c r="P10" i="1"/>
  <c r="D10" i="3"/>
  <c r="D10" i="1"/>
  <c r="E10" i="3"/>
  <c r="E10" i="1"/>
  <c r="F10" i="3"/>
  <c r="F10" i="1"/>
  <c r="G10" i="3"/>
  <c r="H10" i="3"/>
  <c r="G10" i="1"/>
  <c r="H10" i="1"/>
  <c r="I10" i="3"/>
  <c r="J10" i="3"/>
  <c r="I10" i="1"/>
  <c r="J10" i="1"/>
  <c r="K10" i="3"/>
  <c r="L10" i="3"/>
  <c r="K10" i="1"/>
  <c r="L10" i="1"/>
  <c r="M10" i="1"/>
  <c r="S10" i="3"/>
  <c r="R10" i="1"/>
  <c r="U10" i="1"/>
  <c r="B10" i="6"/>
  <c r="T10" i="5"/>
  <c r="C10" i="6"/>
  <c r="D10" i="6"/>
  <c r="A10" i="6"/>
  <c r="C9" i="3"/>
  <c r="C9" i="1"/>
  <c r="T9" i="3"/>
  <c r="S9" i="1"/>
  <c r="U9" i="3"/>
  <c r="T9" i="1"/>
  <c r="Q9" i="3"/>
  <c r="R9" i="3"/>
  <c r="Q9" i="1"/>
  <c r="M9" i="3"/>
  <c r="N9" i="3"/>
  <c r="N9" i="1"/>
  <c r="O9" i="1"/>
  <c r="O9" i="3"/>
  <c r="P9" i="3"/>
  <c r="P9" i="1"/>
  <c r="D9" i="3"/>
  <c r="D9" i="1"/>
  <c r="E9" i="3"/>
  <c r="E9" i="1"/>
  <c r="F9" i="3"/>
  <c r="F9" i="1"/>
  <c r="G9" i="3"/>
  <c r="H9" i="3"/>
  <c r="G9" i="1"/>
  <c r="H9" i="1"/>
  <c r="I9" i="3"/>
  <c r="J9" i="3"/>
  <c r="I9" i="1"/>
  <c r="J9" i="1"/>
  <c r="K9" i="3"/>
  <c r="L9" i="3"/>
  <c r="K9" i="1"/>
  <c r="L9" i="1"/>
  <c r="M9" i="1"/>
  <c r="S9" i="3"/>
  <c r="R9" i="1"/>
  <c r="U9" i="1"/>
  <c r="B9" i="6"/>
  <c r="T9" i="5"/>
  <c r="C9" i="6"/>
  <c r="D9" i="6"/>
  <c r="A9" i="6"/>
  <c r="C8" i="3"/>
  <c r="C8" i="1"/>
  <c r="T8" i="3"/>
  <c r="S8" i="1"/>
  <c r="U8" i="3"/>
  <c r="T8" i="1"/>
  <c r="Q8" i="3"/>
  <c r="R8" i="3"/>
  <c r="Q8" i="1"/>
  <c r="M8" i="3"/>
  <c r="N8" i="3"/>
  <c r="N8" i="1"/>
  <c r="O8" i="1"/>
  <c r="O8" i="3"/>
  <c r="P8" i="3"/>
  <c r="P8" i="1"/>
  <c r="D8" i="3"/>
  <c r="D8" i="1"/>
  <c r="E8" i="3"/>
  <c r="E8" i="1"/>
  <c r="F8" i="3"/>
  <c r="F8" i="1"/>
  <c r="G8" i="3"/>
  <c r="H8" i="3"/>
  <c r="G8" i="1"/>
  <c r="H8" i="1"/>
  <c r="I8" i="3"/>
  <c r="J8" i="3"/>
  <c r="I8" i="1"/>
  <c r="J8" i="1"/>
  <c r="K8" i="3"/>
  <c r="L8" i="3"/>
  <c r="K8" i="1"/>
  <c r="L8" i="1"/>
  <c r="M8" i="1"/>
  <c r="S8" i="3"/>
  <c r="R8" i="1"/>
  <c r="U8" i="1"/>
  <c r="B8" i="6"/>
  <c r="T8" i="5"/>
  <c r="C8" i="6"/>
  <c r="D8" i="6"/>
  <c r="A8" i="6"/>
  <c r="C7" i="3"/>
  <c r="C7" i="1"/>
  <c r="T7" i="3"/>
  <c r="S7" i="1"/>
  <c r="U7" i="3"/>
  <c r="T7" i="1"/>
  <c r="Q7" i="3"/>
  <c r="R7" i="3"/>
  <c r="Q7" i="1"/>
  <c r="M7" i="3"/>
  <c r="N7" i="3"/>
  <c r="N7" i="1"/>
  <c r="O7" i="1"/>
  <c r="O7" i="3"/>
  <c r="P7" i="3"/>
  <c r="P7" i="1"/>
  <c r="D7" i="3"/>
  <c r="D7" i="1"/>
  <c r="E7" i="3"/>
  <c r="E7" i="1"/>
  <c r="F7" i="3"/>
  <c r="F7" i="1"/>
  <c r="G7" i="3"/>
  <c r="H7" i="3"/>
  <c r="G7" i="1"/>
  <c r="H7" i="1"/>
  <c r="I7" i="3"/>
  <c r="J7" i="3"/>
  <c r="I7" i="1"/>
  <c r="J7" i="1"/>
  <c r="K7" i="3"/>
  <c r="L7" i="3"/>
  <c r="K7" i="1"/>
  <c r="L7" i="1"/>
  <c r="M7" i="1"/>
  <c r="S7" i="3"/>
  <c r="R7" i="1"/>
  <c r="U7" i="1"/>
  <c r="B7" i="6"/>
  <c r="T7" i="5"/>
  <c r="C7" i="6"/>
  <c r="D7" i="6"/>
  <c r="A7" i="6"/>
  <c r="C6" i="3"/>
  <c r="C6" i="1"/>
  <c r="T6" i="3"/>
  <c r="S6" i="1"/>
  <c r="U6" i="3"/>
  <c r="T6" i="1"/>
  <c r="Q6" i="3"/>
  <c r="R6" i="3"/>
  <c r="Q6" i="1"/>
  <c r="M6" i="3"/>
  <c r="N6" i="3"/>
  <c r="N6" i="1"/>
  <c r="O6" i="1"/>
  <c r="O6" i="3"/>
  <c r="P6" i="3"/>
  <c r="P6" i="1"/>
  <c r="D6" i="3"/>
  <c r="D6" i="1"/>
  <c r="E6" i="3"/>
  <c r="E6" i="1"/>
  <c r="F6" i="3"/>
  <c r="F6" i="1"/>
  <c r="G6" i="3"/>
  <c r="H6" i="3"/>
  <c r="G6" i="1"/>
  <c r="H6" i="1"/>
  <c r="I6" i="3"/>
  <c r="J6" i="3"/>
  <c r="I6" i="1"/>
  <c r="J6" i="1"/>
  <c r="K6" i="3"/>
  <c r="L6" i="3"/>
  <c r="K6" i="1"/>
  <c r="L6" i="1"/>
  <c r="M6" i="1"/>
  <c r="S6" i="3"/>
  <c r="R6" i="1"/>
  <c r="U6" i="1"/>
  <c r="B6" i="6"/>
  <c r="T6" i="5"/>
  <c r="C6" i="6"/>
  <c r="D6" i="6"/>
  <c r="A6" i="6"/>
  <c r="C5" i="3"/>
  <c r="C5" i="1"/>
  <c r="T5" i="3"/>
  <c r="S5" i="1"/>
  <c r="U5" i="3"/>
  <c r="T5" i="1"/>
  <c r="Q5" i="3"/>
  <c r="R5" i="3"/>
  <c r="Q5" i="1"/>
  <c r="M5" i="3"/>
  <c r="N5" i="3"/>
  <c r="N5" i="1"/>
  <c r="O5" i="1"/>
  <c r="O5" i="3"/>
  <c r="P5" i="3"/>
  <c r="P5" i="1"/>
  <c r="D5" i="3"/>
  <c r="D5" i="1"/>
  <c r="E5" i="3"/>
  <c r="E5" i="1"/>
  <c r="F5" i="3"/>
  <c r="F5" i="1"/>
  <c r="G5" i="3"/>
  <c r="H5" i="3"/>
  <c r="G5" i="1"/>
  <c r="H5" i="1"/>
  <c r="I5" i="3"/>
  <c r="J5" i="3"/>
  <c r="I5" i="1"/>
  <c r="J5" i="1"/>
  <c r="K5" i="3"/>
  <c r="L5" i="3"/>
  <c r="K5" i="1"/>
  <c r="L5" i="1"/>
  <c r="M5" i="1"/>
  <c r="S5" i="3"/>
  <c r="R5" i="1"/>
  <c r="U5" i="1"/>
  <c r="B5" i="6"/>
  <c r="T5" i="5"/>
  <c r="C5" i="6"/>
  <c r="D5" i="6"/>
  <c r="A5" i="6"/>
  <c r="C4" i="3"/>
  <c r="C4" i="1"/>
  <c r="T4" i="3"/>
  <c r="S4" i="1"/>
  <c r="U4" i="3"/>
  <c r="T4" i="1"/>
  <c r="Q4" i="3"/>
  <c r="R4" i="3"/>
  <c r="Q4" i="1"/>
  <c r="M4" i="3"/>
  <c r="N4" i="3"/>
  <c r="N4" i="1"/>
  <c r="O4" i="1"/>
  <c r="O4" i="3"/>
  <c r="P4" i="3"/>
  <c r="P4" i="1"/>
  <c r="D4" i="3"/>
  <c r="D4" i="1"/>
  <c r="E4" i="3"/>
  <c r="E4" i="1"/>
  <c r="F4" i="3"/>
  <c r="F4" i="1"/>
  <c r="G4" i="3"/>
  <c r="H4" i="3"/>
  <c r="G4" i="1"/>
  <c r="H4" i="1"/>
  <c r="I4" i="3"/>
  <c r="J4" i="3"/>
  <c r="I4" i="1"/>
  <c r="J4" i="1"/>
  <c r="K4" i="3"/>
  <c r="L4" i="3"/>
  <c r="K4" i="1"/>
  <c r="L4" i="1"/>
  <c r="M4" i="1"/>
  <c r="S4" i="3"/>
  <c r="R4" i="1"/>
  <c r="U4" i="1"/>
  <c r="B4" i="6"/>
  <c r="T4" i="5"/>
  <c r="C4" i="6"/>
  <c r="D4" i="6"/>
  <c r="A4" i="6"/>
  <c r="C3" i="3"/>
  <c r="C3" i="1"/>
  <c r="T3" i="3"/>
  <c r="S3" i="1"/>
  <c r="U3" i="3"/>
  <c r="T3" i="1"/>
  <c r="Q3" i="3"/>
  <c r="R3" i="3"/>
  <c r="Q3" i="1"/>
  <c r="M3" i="3"/>
  <c r="N3" i="3"/>
  <c r="N3" i="1"/>
  <c r="O3" i="1"/>
  <c r="O3" i="3"/>
  <c r="P3" i="3"/>
  <c r="P3" i="1"/>
  <c r="D3" i="3"/>
  <c r="D3" i="1"/>
  <c r="E3" i="3"/>
  <c r="E3" i="1"/>
  <c r="F3" i="3"/>
  <c r="F3" i="1"/>
  <c r="G3" i="3"/>
  <c r="H3" i="3"/>
  <c r="G3" i="1"/>
  <c r="H3" i="1"/>
  <c r="I3" i="3"/>
  <c r="J3" i="3"/>
  <c r="I3" i="1"/>
  <c r="J3" i="1"/>
  <c r="K3" i="3"/>
  <c r="L3" i="3"/>
  <c r="K3" i="1"/>
  <c r="L3" i="1"/>
  <c r="M3" i="1"/>
  <c r="S3" i="3"/>
  <c r="R3" i="1"/>
  <c r="U3" i="1"/>
  <c r="B3" i="6"/>
  <c r="T3" i="5"/>
  <c r="C3" i="6"/>
  <c r="D3" i="6"/>
  <c r="A3" i="6"/>
  <c r="C2" i="3"/>
  <c r="C2" i="1"/>
  <c r="T2" i="3"/>
  <c r="S2" i="1"/>
  <c r="U2" i="3"/>
  <c r="T2" i="1"/>
  <c r="Q2" i="3"/>
  <c r="R2" i="3"/>
  <c r="Q2" i="1"/>
  <c r="M2" i="3"/>
  <c r="N2" i="3"/>
  <c r="N2" i="1"/>
  <c r="O2" i="1"/>
  <c r="O2" i="3"/>
  <c r="P2" i="3"/>
  <c r="P2" i="1"/>
  <c r="D2" i="3"/>
  <c r="D2" i="1"/>
  <c r="E2" i="3"/>
  <c r="E2" i="1"/>
  <c r="F2" i="3"/>
  <c r="F2" i="1"/>
  <c r="G2" i="3"/>
  <c r="H2" i="3"/>
  <c r="G2" i="1"/>
  <c r="H2" i="1"/>
  <c r="I2" i="3"/>
  <c r="J2" i="3"/>
  <c r="I2" i="1"/>
  <c r="J2" i="1"/>
  <c r="K2" i="3"/>
  <c r="L2" i="3"/>
  <c r="K2" i="1"/>
  <c r="L2" i="1"/>
  <c r="M2" i="1"/>
  <c r="S2" i="3"/>
  <c r="R2" i="1"/>
  <c r="U2" i="1"/>
  <c r="B2" i="6"/>
  <c r="T2" i="5"/>
  <c r="C2" i="6"/>
  <c r="D2" i="6"/>
  <c r="A2" i="6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3" i="5"/>
  <c r="U62" i="5"/>
  <c r="U61" i="5"/>
  <c r="U60" i="5"/>
  <c r="U59" i="5"/>
  <c r="U55" i="5"/>
  <c r="U54" i="5"/>
  <c r="U53" i="5"/>
  <c r="U49" i="5"/>
  <c r="U48" i="5"/>
  <c r="U47" i="5"/>
  <c r="U46" i="5"/>
  <c r="U45" i="5"/>
  <c r="U44" i="5"/>
  <c r="U43" i="5"/>
  <c r="U42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<sst xmlns="http://schemas.openxmlformats.org/spreadsheetml/2006/main" count="2040" uniqueCount="321">
  <si>
    <t>Instrucción</t>
  </si>
  <si>
    <t>Opcode</t>
  </si>
  <si>
    <t>Ldc (16)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</si>
  <si>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</si>
  <si>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</si>
  <si>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</si>
  <si>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</si>
  <si>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</si>
  <si>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</si>
  <si>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</si>
  <si>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</si>
  <si>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</si>
  <si>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</si>
  <si>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</si>
  <si>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</si>
  <si>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</si>
  <si>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</si>
  <si>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</si>
  <si>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</si>
  <si>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</si>
  <si>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MOV B,A</t>
  </si>
  <si>
    <t>0000001</t>
  </si>
  <si>
    <t>1</t>
  </si>
  <si>
    <t>MOV A,Lit</t>
  </si>
  <si>
    <t>0000010</t>
  </si>
  <si>
    <t>MOV B,Lit</t>
  </si>
  <si>
    <t>0000011</t>
  </si>
  <si>
    <t>MOV A,(Dir)</t>
  </si>
  <si>
    <t>0000100</t>
  </si>
  <si>
    <t>MOV B,(Dir)</t>
  </si>
  <si>
    <t>0000101</t>
  </si>
  <si>
    <t>MOV (Dir),A</t>
  </si>
  <si>
    <t>0000110</t>
  </si>
  <si>
    <t>MOV (Dir),B</t>
  </si>
  <si>
    <t>0000111</t>
  </si>
  <si>
    <t>MOV A,(B)</t>
  </si>
  <si>
    <t>0001000</t>
  </si>
  <si>
    <t>MOV B,(B)</t>
  </si>
  <si>
    <t>0001001</t>
  </si>
  <si>
    <t>MOV (B),A</t>
  </si>
  <si>
    <t>0001010</t>
  </si>
  <si>
    <t>ADD A,B</t>
  </si>
  <si>
    <t>0001011</t>
  </si>
  <si>
    <t>ADD B,A</t>
  </si>
  <si>
    <t>0001100</t>
  </si>
  <si>
    <t>ADD A,Lit</t>
  </si>
  <si>
    <t>0001101</t>
  </si>
  <si>
    <t>ADD A,(Dir)</t>
  </si>
  <si>
    <t>0001110</t>
  </si>
  <si>
    <t>ADD A,(B)</t>
  </si>
  <si>
    <t>0001111</t>
  </si>
  <si>
    <t>ADD (Dir)</t>
  </si>
  <si>
    <t>0010000</t>
  </si>
  <si>
    <t>SUB A,B</t>
  </si>
  <si>
    <t>0010001</t>
  </si>
  <si>
    <t>SUB B,A</t>
  </si>
  <si>
    <t>0010010</t>
  </si>
  <si>
    <t>SUB A,(Dir)</t>
  </si>
  <si>
    <t>0010011</t>
  </si>
  <si>
    <t>SUB A,(B)</t>
  </si>
  <si>
    <t>0010100</t>
  </si>
  <si>
    <t>SUB (Dir)</t>
  </si>
  <si>
    <t>0010101</t>
  </si>
  <si>
    <t>AND A,B</t>
  </si>
  <si>
    <t>0010110</t>
  </si>
  <si>
    <t>AND B,A</t>
  </si>
  <si>
    <t>0010111</t>
  </si>
  <si>
    <t>AND A,Lit</t>
  </si>
  <si>
    <t>0011000</t>
  </si>
  <si>
    <t>AND A,(Dir)</t>
  </si>
  <si>
    <t>0011001</t>
  </si>
  <si>
    <t>AND A,(B)</t>
  </si>
  <si>
    <t>0011010</t>
  </si>
  <si>
    <t>AND (Dir)</t>
  </si>
  <si>
    <t>0011011</t>
  </si>
  <si>
    <t>OR A,B</t>
  </si>
  <si>
    <t>0011100</t>
  </si>
  <si>
    <t>OR B,A</t>
  </si>
  <si>
    <t>0011101</t>
  </si>
  <si>
    <t>OR A,Lit</t>
  </si>
  <si>
    <t>0011110</t>
  </si>
  <si>
    <t>OR A,(Dir)</t>
  </si>
  <si>
    <t>0011111</t>
  </si>
  <si>
    <t>OR A,(B)</t>
  </si>
  <si>
    <t>0100000</t>
  </si>
  <si>
    <t>OR (Dir)</t>
  </si>
  <si>
    <t>0100001</t>
  </si>
  <si>
    <t>NOT A</t>
  </si>
  <si>
    <t>0100010</t>
  </si>
  <si>
    <t>NOT B,A</t>
  </si>
  <si>
    <t>0100011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</si>
  <si>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</si>
  <si>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</si>
  <si>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</si>
  <si>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</si>
  <si>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</si>
  <si>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</si>
  <si>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XOR B,A</t>
  </si>
  <si>
    <t>0101001</t>
  </si>
  <si>
    <t>XOR A,Lit</t>
  </si>
  <si>
    <t>0101010</t>
  </si>
  <si>
    <t>XOR A,(Dir)</t>
  </si>
  <si>
    <t>0101011</t>
  </si>
  <si>
    <t>XOR A,(B)</t>
  </si>
  <si>
    <t>0101100</t>
  </si>
  <si>
    <t>XOR (Dir)</t>
  </si>
  <si>
    <t>0101101</t>
  </si>
  <si>
    <t>SHL A</t>
  </si>
  <si>
    <t>0101110</t>
  </si>
  <si>
    <t>SHL B,A</t>
  </si>
  <si>
    <t>0101111</t>
  </si>
  <si>
    <t>0110000</t>
  </si>
  <si>
    <t>0110001</t>
  </si>
  <si>
    <t>0110010</t>
  </si>
  <si>
    <t>SHL (Dir),A</t>
  </si>
  <si>
    <t>0110011</t>
  </si>
  <si>
    <t>SHR A</t>
  </si>
  <si>
    <t>0110100</t>
  </si>
  <si>
    <t>SHR B,A</t>
  </si>
  <si>
    <t>0110101</t>
  </si>
  <si>
    <t>0110110</t>
  </si>
  <si>
    <t>0110111</t>
  </si>
  <si>
    <t>0111000</t>
  </si>
  <si>
    <t>SHR (Dir),A</t>
  </si>
  <si>
    <t>0111001</t>
  </si>
  <si>
    <t>INC (B)</t>
  </si>
  <si>
    <t>0111010</t>
  </si>
  <si>
    <t>CMP A,B</t>
  </si>
  <si>
    <t>0111011</t>
  </si>
  <si>
    <t>CMP A,Lit</t>
  </si>
  <si>
    <t>0111100</t>
  </si>
  <si>
    <t>JMP Ins</t>
  </si>
  <si>
    <t>0111101</t>
  </si>
  <si>
    <t>0111110</t>
  </si>
  <si>
    <t>0111111</t>
  </si>
  <si>
    <t>ADD B,Lit</t>
  </si>
  <si>
    <t>1000000</t>
  </si>
  <si>
    <t>ADD B,(Dir)</t>
  </si>
  <si>
    <t>1000001</t>
  </si>
  <si>
    <t>SUB A,Lit</t>
  </si>
  <si>
    <t>1000010</t>
  </si>
  <si>
    <t>SUB B,Lit</t>
  </si>
  <si>
    <t>1000011</t>
  </si>
  <si>
    <t>SUB B,(Dir)</t>
  </si>
  <si>
    <t>1000100</t>
  </si>
  <si>
    <t>AND B,Lit</t>
  </si>
  <si>
    <t>1000101</t>
  </si>
  <si>
    <t>RET</t>
  </si>
  <si>
    <t>1000110</t>
  </si>
  <si>
    <t>OR B,Lit</t>
  </si>
  <si>
    <t>1000111</t>
  </si>
  <si>
    <t>OR B,(Dir)</t>
  </si>
  <si>
    <t>1001000</t>
  </si>
  <si>
    <t>XOR B,Lit</t>
  </si>
  <si>
    <t>1001001</t>
  </si>
  <si>
    <t>XOR B,(Dir)</t>
  </si>
  <si>
    <t>1001010</t>
  </si>
  <si>
    <t>INC (Dir)</t>
  </si>
  <si>
    <t>1001011</t>
  </si>
  <si>
    <t>CMP A,(Dir)</t>
  </si>
  <si>
    <t>1001100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</si>
  <si>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</si>
  <si>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</si>
  <si>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</si>
  <si>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</si>
  <si>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</si>
  <si>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</si>
  <si>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</si>
  <si>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</si>
  <si>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</si>
  <si>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</si>
  <si>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</si>
  <si>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</si>
  <si>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</si>
  <si>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</si>
  <si>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NOT (Dir),A</t>
  </si>
  <si>
    <t>1010100</t>
  </si>
  <si>
    <t>NOT (B),A</t>
  </si>
  <si>
    <t>1010101</t>
  </si>
  <si>
    <t>AND B,(Dir)</t>
  </si>
  <si>
    <t>1010110</t>
  </si>
  <si>
    <t>1010111</t>
  </si>
  <si>
    <t>ADD B,(B)</t>
  </si>
  <si>
    <t>1011000</t>
  </si>
  <si>
    <t>1011001</t>
  </si>
  <si>
    <t>SUB B,(B)</t>
  </si>
  <si>
    <t>1011010</t>
  </si>
  <si>
    <t>AND B,(B)</t>
  </si>
  <si>
    <t>1011011</t>
  </si>
  <si>
    <t>OR B,(B)</t>
  </si>
  <si>
    <t>1011100</t>
  </si>
  <si>
    <t>CALL Dir</t>
  </si>
  <si>
    <t>1011101</t>
  </si>
  <si>
    <t>PUSH A</t>
  </si>
  <si>
    <t>1011110</t>
  </si>
  <si>
    <t>PUSH B</t>
  </si>
  <si>
    <t>1011111</t>
  </si>
  <si>
    <t>POP A</t>
  </si>
  <si>
    <t>1100000</t>
  </si>
  <si>
    <t>POP B</t>
  </si>
  <si>
    <t>1100001</t>
  </si>
  <si>
    <t>XOR B,(B)</t>
  </si>
  <si>
    <t>1100010</t>
  </si>
  <si>
    <t>SHL (B),A</t>
  </si>
  <si>
    <t>1100011</t>
  </si>
  <si>
    <t>SHR (B),A</t>
  </si>
  <si>
    <t>1100100</t>
  </si>
  <si>
    <t>1100101</t>
  </si>
  <si>
    <t>1100110</t>
  </si>
  <si>
    <t>CMP A,(B)</t>
  </si>
  <si>
    <t>1100111</t>
  </si>
  <si>
    <t>IN A,Lit</t>
  </si>
  <si>
    <t>1101000</t>
  </si>
  <si>
    <t>IN B,Lit</t>
  </si>
  <si>
    <t>1101001</t>
  </si>
  <si>
    <t>IN (B),Lit</t>
  </si>
  <si>
    <t>1101010</t>
  </si>
  <si>
    <t>DEC SP</t>
  </si>
  <si>
    <t>1101011</t>
  </si>
  <si>
    <t>INC SP</t>
  </si>
  <si>
    <t>1101100</t>
  </si>
  <si>
    <t>1101101</t>
  </si>
  <si>
    <t>INC B</t>
  </si>
  <si>
    <t>1101110</t>
  </si>
  <si>
    <t>OUT A,B</t>
  </si>
  <si>
    <t>1101111</t>
  </si>
  <si>
    <t>OUT A,(B)</t>
  </si>
  <si>
    <t>1110000</t>
  </si>
  <si>
    <t>OUT A,(Dir)</t>
  </si>
  <si>
    <t>1110001</t>
  </si>
  <si>
    <t>OUT A,Lit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</si>
  <si>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</si>
  <si>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</si>
  <si>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</si>
  <si>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</si>
  <si>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</si>
  <si>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</si>
  <si>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</si>
  <si>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</si>
  <si>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</si>
  <si>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</si>
  <si>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</si>
  <si>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</si>
  <si>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</si>
  <si>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</si>
  <si>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</si>
  <si>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</si>
  <si>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</si>
  <si>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</si>
  <si>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</si>
  <si>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</si>
  <si>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</si>
  <si>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</si>
  <si>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</si>
  <si>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SUB</t>
  </si>
  <si>
    <t>AND</t>
  </si>
  <si>
    <t>OR</t>
  </si>
  <si>
    <t>NOT</t>
  </si>
  <si>
    <t xml:space="preserve">0100011 </t>
  </si>
  <si>
    <t>XOR</t>
  </si>
  <si>
    <t>SHL</t>
  </si>
  <si>
    <t>SHR</t>
  </si>
  <si>
    <t>ONE</t>
  </si>
  <si>
    <t>SP</t>
  </si>
  <si>
    <t>SEGUNDA INSTR</t>
  </si>
  <si>
    <t>Z=1</t>
  </si>
  <si>
    <t>Z=0</t>
  </si>
  <si>
    <t>N=0 y Z=0</t>
  </si>
  <si>
    <t>N=1</t>
  </si>
  <si>
    <t>N=0</t>
  </si>
  <si>
    <t>N=1 o Z=1</t>
  </si>
  <si>
    <t>C=1</t>
  </si>
  <si>
    <t>PC</t>
  </si>
  <si>
    <t>DIN</t>
  </si>
  <si>
    <t>000</t>
  </si>
  <si>
    <t>010</t>
  </si>
  <si>
    <t>011</t>
  </si>
  <si>
    <t>001</t>
  </si>
  <si>
    <t>101</t>
  </si>
  <si>
    <t>100</t>
  </si>
  <si>
    <t>110</t>
  </si>
  <si>
    <t>111</t>
  </si>
  <si>
    <t>muxA</t>
  </si>
  <si>
    <t>muxIn</t>
  </si>
  <si>
    <t>muxB</t>
  </si>
  <si>
    <t>selALU</t>
  </si>
  <si>
    <t>sADD</t>
  </si>
  <si>
    <t>sdin</t>
  </si>
  <si>
    <t>ADDER</t>
  </si>
  <si>
    <t>sPC</t>
  </si>
  <si>
    <t>dOUT</t>
  </si>
  <si>
    <t>ESTE SE USA</t>
  </si>
  <si>
    <t>Sa</t>
  </si>
  <si>
    <t>Sb</t>
  </si>
  <si>
    <t>Sop</t>
  </si>
  <si>
    <t>Sadd</t>
  </si>
  <si>
    <t>Sdin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</si>
  <si>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</si>
  <si>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</si>
  <si>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</si>
  <si>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</si>
  <si>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</si>
  <si>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</si>
  <si>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</si>
  <si>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</si>
  <si>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</si>
  <si>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</si>
  <si>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</si>
  <si>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</si>
  <si>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</si>
  <si>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AND(Dir)</t>
  </si>
  <si>
    <t>NO ESTA EN LA CU!!!!!!!</t>
  </si>
  <si>
    <t>MOV (B),Lit</t>
  </si>
  <si>
    <t>ADD (B),Lit</t>
  </si>
  <si>
    <t>DEC SP,Lit</t>
  </si>
  <si>
    <t>ADD SP,Lit</t>
  </si>
  <si>
    <t>"nuevo metodo"</t>
  </si>
  <si>
    <t>original</t>
  </si>
  <si>
    <t>Iguales</t>
  </si>
  <si>
    <t>Python</t>
  </si>
  <si>
    <t>Lpc = 0 (se cambia a 1 si hay salto)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</si>
</sst>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8"/>
      <name val="Verdana"/>
    </font>
    <font>
      <sz val="12"/>
      <color indexed="17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6"/>
      </left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6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/>
      <bottom/>
      <diagonal/>
    </border>
    <border>
      <left style="thin">
        <color indexed="10"/>
      </left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5" borderId="8" xfId="0" applyNumberFormat="1" applyFont="1" applyFill="1" applyBorder="1" applyAlignment="1">
      <alignment vertical="top"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 wrapText="1"/>
    </xf>
    <xf numFmtId="49" fontId="0" fillId="6" borderId="10" xfId="0" applyNumberFormat="1" applyFont="1" applyFill="1" applyBorder="1" applyAlignment="1">
      <alignment vertical="top" wrapText="1"/>
    </xf>
    <xf numFmtId="49" fontId="0" fillId="5" borderId="1" xfId="0" applyNumberFormat="1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 wrapText="1"/>
    </xf>
    <xf numFmtId="49" fontId="0" fillId="4" borderId="10" xfId="0" applyNumberFormat="1" applyFont="1" applyFill="1" applyBorder="1" applyAlignment="1">
      <alignment vertical="top" wrapText="1"/>
    </xf>
    <xf numFmtId="49" fontId="0" fillId="3" borderId="11" xfId="0" applyNumberFormat="1" applyFont="1" applyFill="1" applyBorder="1" applyAlignment="1">
      <alignment vertical="top" wrapText="1"/>
    </xf>
    <xf numFmtId="49" fontId="0" fillId="4" borderId="12" xfId="0" applyNumberFormat="1" applyFont="1" applyFill="1" applyBorder="1" applyAlignment="1">
      <alignment vertical="top" wrapText="1"/>
    </xf>
    <xf numFmtId="0" fontId="0" fillId="4" borderId="13" xfId="0" applyNumberFormat="1" applyFont="1" applyFill="1" applyBorder="1" applyAlignment="1">
      <alignment vertical="top" wrapText="1"/>
    </xf>
    <xf numFmtId="0" fontId="0" fillId="4" borderId="14" xfId="0" applyNumberFormat="1" applyFont="1" applyFill="1" applyBorder="1" applyAlignment="1">
      <alignment vertical="top" wrapText="1"/>
    </xf>
    <xf numFmtId="0" fontId="0" fillId="4" borderId="15" xfId="0" applyNumberFormat="1" applyFont="1" applyFill="1" applyBorder="1" applyAlignment="1">
      <alignment vertical="top" wrapText="1"/>
    </xf>
    <xf numFmtId="0" fontId="0" fillId="4" borderId="16" xfId="0" applyNumberFormat="1" applyFont="1" applyFill="1" applyBorder="1" applyAlignment="1">
      <alignment vertical="top" wrapText="1"/>
    </xf>
    <xf numFmtId="0" fontId="0" fillId="4" borderId="12" xfId="0" applyNumberFormat="1" applyFont="1" applyFill="1" applyBorder="1" applyAlignment="1">
      <alignment vertical="top" wrapText="1"/>
    </xf>
    <xf numFmtId="0" fontId="0" fillId="4" borderId="17" xfId="0" applyNumberFormat="1" applyFont="1" applyFill="1" applyBorder="1" applyAlignment="1">
      <alignment vertical="top" wrapText="1"/>
    </xf>
    <xf numFmtId="0" fontId="0" fillId="4" borderId="18" xfId="0" applyNumberFormat="1" applyFont="1" applyFill="1" applyBorder="1" applyAlignment="1">
      <alignment vertical="top" wrapText="1"/>
    </xf>
    <xf numFmtId="0" fontId="0" fillId="4" borderId="19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20" xfId="0" applyNumberFormat="1" applyFont="1" applyFill="1" applyBorder="1" applyAlignment="1">
      <alignment vertical="top" wrapText="1"/>
    </xf>
    <xf numFmtId="49" fontId="0" fillId="3" borderId="21" xfId="0" applyNumberFormat="1" applyFont="1" applyFill="1" applyBorder="1" applyAlignment="1">
      <alignment vertical="top" wrapText="1"/>
    </xf>
    <xf numFmtId="0" fontId="0" fillId="4" borderId="22" xfId="0" applyNumberFormat="1" applyFont="1" applyFill="1" applyBorder="1" applyAlignment="1">
      <alignment vertical="top" wrapText="1"/>
    </xf>
    <xf numFmtId="49" fontId="0" fillId="6" borderId="1" xfId="0" applyNumberFormat="1" applyFont="1" applyFill="1" applyBorder="1" applyAlignment="1">
      <alignment vertical="top" wrapText="1"/>
    </xf>
    <xf numFmtId="49" fontId="0" fillId="4" borderId="22" xfId="0" applyNumberFormat="1" applyFont="1" applyFill="1" applyBorder="1" applyAlignment="1">
      <alignment vertical="top" wrapText="1"/>
    </xf>
    <xf numFmtId="0" fontId="0" fillId="4" borderId="23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3" borderId="24" xfId="0" applyNumberFormat="1" applyFont="1" applyFill="1" applyBorder="1" applyAlignment="1">
      <alignment vertical="top" wrapText="1"/>
    </xf>
    <xf numFmtId="49" fontId="0" fillId="4" borderId="25" xfId="0" applyNumberFormat="1" applyFont="1" applyFill="1" applyBorder="1" applyAlignment="1">
      <alignment vertical="top" wrapText="1"/>
    </xf>
    <xf numFmtId="49" fontId="0" fillId="6" borderId="8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26" xfId="0" applyNumberFormat="1" applyFont="1" applyFill="1" applyBorder="1" applyAlignment="1">
      <alignment vertical="top" wrapText="1"/>
    </xf>
    <xf numFmtId="49" fontId="0" fillId="4" borderId="26" xfId="0" applyNumberFormat="1" applyFont="1" applyFill="1" applyBorder="1" applyAlignment="1">
      <alignment vertical="top" wrapText="1"/>
    </xf>
    <xf numFmtId="49" fontId="1" fillId="7" borderId="26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5" borderId="8" xfId="0" applyNumberFormat="1" applyFont="1" applyFill="1" applyBorder="1" applyAlignment="1">
      <alignment vertical="top" wrapText="1"/>
    </xf>
    <xf numFmtId="0" fontId="0" fillId="4" borderId="8" xfId="0" applyNumberFormat="1" applyFont="1" applyFill="1" applyBorder="1" applyAlignment="1">
      <alignment vertical="top" wrapText="1"/>
    </xf>
    <xf numFmtId="0" fontId="0" fillId="5" borderId="1" xfId="0" applyNumberFormat="1" applyFont="1" applyFill="1" applyBorder="1" applyAlignment="1">
      <alignment vertical="top" wrapText="1"/>
    </xf>
    <xf numFmtId="0" fontId="0" fillId="6" borderId="1" xfId="0" applyNumberFormat="1" applyFont="1" applyFill="1" applyBorder="1" applyAlignment="1">
      <alignment vertical="top" wrapText="1"/>
    </xf>
    <xf numFmtId="0" fontId="0" fillId="4" borderId="1" xfId="0" applyNumberFormat="1" applyFont="1" applyFill="1" applyBorder="1" applyAlignment="1">
      <alignment vertical="top" wrapText="1"/>
    </xf>
    <xf numFmtId="49" fontId="0" fillId="8" borderId="1" xfId="0" applyNumberFormat="1" applyFont="1" applyFill="1" applyBorder="1" applyAlignment="1">
      <alignment vertical="top" wrapText="1"/>
    </xf>
    <xf numFmtId="49" fontId="0" fillId="9" borderId="1" xfId="0" applyNumberFormat="1" applyFont="1" applyFill="1" applyBorder="1" applyAlignment="1">
      <alignment vertical="top" wrapText="1"/>
    </xf>
    <xf numFmtId="0" fontId="0" fillId="3" borderId="6" xfId="0" applyNumberFormat="1" applyFont="1" applyFill="1" applyBorder="1" applyAlignment="1">
      <alignment vertical="top" wrapText="1"/>
    </xf>
    <xf numFmtId="49" fontId="0" fillId="10" borderId="1" xfId="0" applyNumberFormat="1" applyFont="1" applyFill="1" applyBorder="1" applyAlignment="1">
      <alignment vertical="top" wrapText="1"/>
    </xf>
    <xf numFmtId="49" fontId="0" fillId="11" borderId="6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4" xfId="0" applyNumberFormat="1" applyFont="1" applyFill="1" applyBorder="1" applyAlignment="1">
      <alignment horizontal="center" vertical="top" wrapText="1"/>
    </xf>
    <xf numFmtId="49" fontId="0" fillId="2" borderId="5" xfId="0" applyNumberFormat="1" applyFont="1" applyFill="1" applyBorder="1" applyAlignment="1">
      <alignment horizontal="center"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2" borderId="2" xfId="0" applyNumberFormat="1" applyFont="1" applyFill="1" applyBorder="1" applyAlignment="1">
      <alignment vertical="top" wrapText="1"/>
    </xf>
    <xf numFmtId="0" fontId="0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AAAAAA"/>
      <rgbColor rgb="FFFF0000"/>
      <rgbColor rgb="FFFFC000"/>
      <rgbColor rgb="FFFFCF3F"/>
      <rgbColor rgb="FF70AD47"/>
      <rgbColor rgb="FF7295D2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55"/>
  <sheetViews>
    <sheetView showGridLines="0" topLeftCell="N42" workbookViewId="0">
      <selection activeCell="V56" sqref="V56"/>
    </sheetView>
  </sheetViews>
  <sheetFormatPr baseColWidth="10" defaultColWidth="9" defaultRowHeight="16.5" customHeight="1" x14ac:dyDescent="0.2"/>
  <cols>
    <col min="1" max="1" width="11" style="1" customWidth="1"/>
    <col min="2" max="2" width="9" style="1" customWidth="1"/>
    <col min="3" max="4" width="7.125" style="1" customWidth="1"/>
    <col min="5" max="6" width="5.375" style="1" customWidth="1"/>
    <col min="7" max="12" width="3.75" style="1" customWidth="1"/>
    <col min="13" max="13" width="6.25" style="1" customWidth="1"/>
    <col min="14" max="15" width="5.625" style="1" customWidth="1"/>
    <col min="16" max="16" width="7.875" style="1" customWidth="1"/>
    <col min="17" max="17" width="7.375" style="1" customWidth="1"/>
    <col min="18" max="18" width="5.125" style="1" customWidth="1"/>
    <col min="19" max="19" width="8.875" style="1" customWidth="1"/>
    <col min="20" max="20" width="9.375" style="1" customWidth="1"/>
    <col min="21" max="21" width="18.125" style="1" customWidth="1"/>
    <col min="22" max="22" width="44.75" style="1" customWidth="1"/>
    <col min="23" max="256" width="9" style="1" customWidth="1"/>
  </cols>
  <sheetData>
    <row r="1" spans="1:22" ht="16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4" t="s">
        <v>6</v>
      </c>
      <c r="H1" s="55"/>
      <c r="I1" s="54" t="s">
        <v>7</v>
      </c>
      <c r="J1" s="55"/>
      <c r="K1" s="54" t="s">
        <v>8</v>
      </c>
      <c r="L1" s="56"/>
      <c r="M1" s="56"/>
      <c r="N1" s="56" t="s">
        <v>9</v>
      </c>
      <c r="O1" s="56"/>
      <c r="P1" s="4" t="s">
        <v>10</v>
      </c>
      <c r="Q1" s="5" t="s">
        <v>11</v>
      </c>
      <c r="R1" s="6" t="s">
        <v>12</v>
      </c>
      <c r="S1" s="4" t="s">
        <v>13</v>
      </c>
      <c r="T1" s="3" t="s">
        <v>14</v>
      </c>
      <c r="U1" s="3" t="s">
        <v>15</v>
      </c>
      <c r="V1" s="3" t="s">
        <v>16</v>
      </c>
    </row>
    <row r="2" spans="1:22" ht="17.5" customHeight="1" x14ac:dyDescent="0.2">
      <c r="A2" s="7" t="str">
        <f>'Nombre - Señales'!A2</f>
        <v>NOP</v>
      </c>
      <c r="B2" s="8" t="s">
        <v>18</v>
      </c>
      <c r="C2" s="9" t="str">
        <f>'Nombre - Señales'!C2</f>
        <v>0</v>
      </c>
      <c r="D2" s="9" t="str">
        <f>'Nombre - Señales'!D2</f>
        <v>0</v>
      </c>
      <c r="E2" s="10" t="str">
        <f>'Nombre - Señales'!E2</f>
        <v>0</v>
      </c>
      <c r="F2" s="9" t="str">
        <f>'Nombre - Señales'!F2</f>
        <v>0</v>
      </c>
      <c r="G2" s="10" t="str">
        <f>MID('Nombre - Señales'!H2,2,1)</f>
        <v>0</v>
      </c>
      <c r="H2" s="10" t="str">
        <f>RIGHT('Nombre - Señales'!H2,1)</f>
        <v>0</v>
      </c>
      <c r="I2" s="9" t="str">
        <f>MID('Nombre - Señales'!J2,2,1)</f>
        <v>0</v>
      </c>
      <c r="J2" s="9" t="str">
        <f>RIGHT('Nombre - Señales'!J2,1)</f>
        <v>0</v>
      </c>
      <c r="K2" s="10" t="str">
        <f>LEFT('Nombre - Señales'!L2,1)</f>
        <v>0</v>
      </c>
      <c r="L2" s="10" t="str">
        <f>MID('Nombre - Señales'!L2,2,1)</f>
        <v>0</v>
      </c>
      <c r="M2" s="10" t="str">
        <f>RIGHT('Nombre - Señales'!L2,1)</f>
        <v>0</v>
      </c>
      <c r="N2" s="9" t="str">
        <f>MID('Nombre - Señales'!N2,2,1)</f>
        <v>0</v>
      </c>
      <c r="O2" s="9" t="str">
        <f>RIGHT('Nombre - Señales'!N2,1)</f>
        <v>0</v>
      </c>
      <c r="P2" s="10" t="str">
        <f>RIGHT('Nombre - Señales'!P2,1)</f>
        <v>0</v>
      </c>
      <c r="Q2" s="9" t="str">
        <f>RIGHT('Nombre - Señales'!R2,1)</f>
        <v>0</v>
      </c>
      <c r="R2" s="10" t="str">
        <f>'Nombre - Señales'!S2</f>
        <v>0</v>
      </c>
      <c r="S2" s="9" t="str">
        <f>RIGHT('Nombre - Señales'!T2,1)</f>
        <v>0</v>
      </c>
      <c r="T2" s="10" t="str">
        <f>'Nombre - Señales'!U2</f>
        <v>0</v>
      </c>
      <c r="U2" s="10" t="str">
        <f t="shared" ref="U2:U33" si="0">CONCATENATE(C2,S2,T2,Q2,N2,O2,P2,D2,E2,F2,G2,H2,I2,J2,K2,L2,M2,R2)</f>
        <v>000000000000000000</v>
      </c>
      <c r="V2" s="11" t="str">
        <f t="shared" ref="V2:V33" si="1">IF(A2&lt;&gt;"",CONCATENATE("'",U1:U129,"'"," when ","'",B1:B129,"'",","," --",A1:A129),"")</f>
        <v>'000000000000000000' when '0000000', --NOP</v>
      </c>
    </row>
    <row r="3" spans="1:22" ht="20" customHeight="1" x14ac:dyDescent="0.2">
      <c r="A3" s="7" t="str">
        <f>'Nombre - Señales'!A3</f>
        <v>MOV B,A</v>
      </c>
      <c r="B3" s="12" t="s">
        <v>21</v>
      </c>
      <c r="C3" s="13" t="str">
        <f>'Nombre - Señales'!C3</f>
        <v>0</v>
      </c>
      <c r="D3" s="13" t="str">
        <f>'Nombre - Señales'!D3</f>
        <v>0</v>
      </c>
      <c r="E3" s="14" t="str">
        <f>'Nombre - Señales'!E3</f>
        <v>0</v>
      </c>
      <c r="F3" s="13" t="str">
        <f>'Nombre - Señales'!F3</f>
        <v>1</v>
      </c>
      <c r="G3" s="14" t="str">
        <f>MID('Nombre - Señales'!H3,2,1)</f>
        <v>1</v>
      </c>
      <c r="H3" s="14" t="str">
        <f>RIGHT('Nombre - Señales'!H3,1)</f>
        <v>0</v>
      </c>
      <c r="I3" s="13" t="str">
        <f>MID('Nombre - Señales'!J3,2,1)</f>
        <v>0</v>
      </c>
      <c r="J3" s="13" t="str">
        <f>RIGHT('Nombre - Señales'!J3,1)</f>
        <v>0</v>
      </c>
      <c r="K3" s="14" t="str">
        <f>LEFT('Nombre - Señales'!L3,1)</f>
        <v>0</v>
      </c>
      <c r="L3" s="14" t="str">
        <f>MID('Nombre - Señales'!L3,2,1)</f>
        <v>0</v>
      </c>
      <c r="M3" s="14" t="str">
        <f>RIGHT('Nombre - Señales'!L3,1)</f>
        <v>0</v>
      </c>
      <c r="N3" s="13" t="str">
        <f>MID('Nombre - Señales'!N3,2,1)</f>
        <v>0</v>
      </c>
      <c r="O3" s="13" t="str">
        <f>RIGHT('Nombre - Señales'!N3,1)</f>
        <v>0</v>
      </c>
      <c r="P3" s="14" t="str">
        <f>RIGHT('Nombre - Señales'!P3,1)</f>
        <v>0</v>
      </c>
      <c r="Q3" s="13" t="str">
        <f>RIGHT('Nombre - Señales'!R3,1)</f>
        <v>0</v>
      </c>
      <c r="R3" s="14" t="str">
        <f>'Nombre - Señales'!S3</f>
        <v>0</v>
      </c>
      <c r="S3" s="13" t="str">
        <f>RIGHT('Nombre - Señales'!T3,1)</f>
        <v>0</v>
      </c>
      <c r="T3" s="14" t="str">
        <f>'Nombre - Señales'!U3</f>
        <v>0</v>
      </c>
      <c r="U3" s="14" t="str">
        <f t="shared" si="0"/>
        <v>000000000110000000</v>
      </c>
      <c r="V3" s="11" t="str">
        <f t="shared" si="1"/>
        <v>'000000000110000000' when '0000001', --MOV B,A</v>
      </c>
    </row>
    <row r="4" spans="1:22" ht="20" customHeight="1" x14ac:dyDescent="0.2">
      <c r="A4" s="7" t="str">
        <f>'Nombre - Señales'!A4</f>
        <v>MOV A,Lit</v>
      </c>
      <c r="B4" s="15" t="s">
        <v>24</v>
      </c>
      <c r="C4" s="13" t="str">
        <f>'Nombre - Señales'!C4</f>
        <v>0</v>
      </c>
      <c r="D4" s="13" t="str">
        <f>'Nombre - Señales'!D4</f>
        <v>0</v>
      </c>
      <c r="E4" s="14" t="str">
        <f>'Nombre - Señales'!E4</f>
        <v>1</v>
      </c>
      <c r="F4" s="13" t="str">
        <f>'Nombre - Señales'!F4</f>
        <v>0</v>
      </c>
      <c r="G4" s="14" t="str">
        <f>MID('Nombre - Señales'!H4,2,1)</f>
        <v>0</v>
      </c>
      <c r="H4" s="14" t="str">
        <f>RIGHT('Nombre - Señales'!H4,1)</f>
        <v>0</v>
      </c>
      <c r="I4" s="13" t="str">
        <f>MID('Nombre - Señales'!J4,2,1)</f>
        <v>1</v>
      </c>
      <c r="J4" s="13" t="str">
        <f>RIGHT('Nombre - Señales'!J4,1)</f>
        <v>1</v>
      </c>
      <c r="K4" s="14" t="str">
        <f>LEFT('Nombre - Señales'!L4,1)</f>
        <v>0</v>
      </c>
      <c r="L4" s="14" t="str">
        <f>MID('Nombre - Señales'!L4,2,1)</f>
        <v>0</v>
      </c>
      <c r="M4" s="14" t="str">
        <f>RIGHT('Nombre - Señales'!L4,1)</f>
        <v>0</v>
      </c>
      <c r="N4" s="13" t="str">
        <f>MID('Nombre - Señales'!N4,2,1)</f>
        <v>0</v>
      </c>
      <c r="O4" s="13" t="str">
        <f>RIGHT('Nombre - Señales'!N4,1)</f>
        <v>0</v>
      </c>
      <c r="P4" s="14" t="str">
        <f>RIGHT('Nombre - Señales'!P4,1)</f>
        <v>0</v>
      </c>
      <c r="Q4" s="13" t="str">
        <f>RIGHT('Nombre - Señales'!R4,1)</f>
        <v>0</v>
      </c>
      <c r="R4" s="14" t="str">
        <f>'Nombre - Señales'!S4</f>
        <v>0</v>
      </c>
      <c r="S4" s="13" t="str">
        <f>RIGHT('Nombre - Señales'!T4,1)</f>
        <v>0</v>
      </c>
      <c r="T4" s="14" t="str">
        <f>'Nombre - Señales'!U4</f>
        <v>0</v>
      </c>
      <c r="U4" s="14" t="str">
        <f t="shared" si="0"/>
        <v>000000001000110000</v>
      </c>
      <c r="V4" s="11" t="str">
        <f t="shared" si="1"/>
        <v>'000000001000110000' when '0000010', --MOV A,Lit</v>
      </c>
    </row>
    <row r="5" spans="1:22" ht="20" customHeight="1" x14ac:dyDescent="0.2">
      <c r="A5" s="7" t="str">
        <f>'Nombre - Señales'!A5</f>
        <v>MOV B,Lit</v>
      </c>
      <c r="B5" s="12" t="s">
        <v>26</v>
      </c>
      <c r="C5" s="13" t="str">
        <f>'Nombre - Señales'!C5</f>
        <v>0</v>
      </c>
      <c r="D5" s="13" t="str">
        <f>'Nombre - Señales'!D5</f>
        <v>0</v>
      </c>
      <c r="E5" s="14" t="str">
        <f>'Nombre - Señales'!E5</f>
        <v>0</v>
      </c>
      <c r="F5" s="13" t="str">
        <f>'Nombre - Señales'!F5</f>
        <v>1</v>
      </c>
      <c r="G5" s="14" t="str">
        <f>MID('Nombre - Señales'!H5,2,1)</f>
        <v>0</v>
      </c>
      <c r="H5" s="14" t="str">
        <f>RIGHT('Nombre - Señales'!H5,1)</f>
        <v>0</v>
      </c>
      <c r="I5" s="13" t="str">
        <f>MID('Nombre - Señales'!J5,2,1)</f>
        <v>1</v>
      </c>
      <c r="J5" s="13" t="str">
        <f>RIGHT('Nombre - Señales'!J5,1)</f>
        <v>1</v>
      </c>
      <c r="K5" s="14" t="str">
        <f>LEFT('Nombre - Señales'!L5,1)</f>
        <v>0</v>
      </c>
      <c r="L5" s="14" t="str">
        <f>MID('Nombre - Señales'!L5,2,1)</f>
        <v>0</v>
      </c>
      <c r="M5" s="14" t="str">
        <f>RIGHT('Nombre - Señales'!L5,1)</f>
        <v>0</v>
      </c>
      <c r="N5" s="13" t="str">
        <f>MID('Nombre - Señales'!N5,2,1)</f>
        <v>0</v>
      </c>
      <c r="O5" s="13" t="str">
        <f>RIGHT('Nombre - Señales'!N5,1)</f>
        <v>0</v>
      </c>
      <c r="P5" s="14" t="str">
        <f>RIGHT('Nombre - Señales'!P5,1)</f>
        <v>0</v>
      </c>
      <c r="Q5" s="13" t="str">
        <f>RIGHT('Nombre - Señales'!R5,1)</f>
        <v>0</v>
      </c>
      <c r="R5" s="14" t="str">
        <f>'Nombre - Señales'!S5</f>
        <v>0</v>
      </c>
      <c r="S5" s="13" t="str">
        <f>RIGHT('Nombre - Señales'!T5,1)</f>
        <v>0</v>
      </c>
      <c r="T5" s="14" t="str">
        <f>'Nombre - Señales'!U5</f>
        <v>0</v>
      </c>
      <c r="U5" s="14" t="str">
        <f t="shared" si="0"/>
        <v>000000000100110000</v>
      </c>
      <c r="V5" s="11" t="str">
        <f t="shared" si="1"/>
        <v>'000000000100110000' when '0000011', --MOV B,Lit</v>
      </c>
    </row>
    <row r="6" spans="1:22" ht="20" customHeight="1" x14ac:dyDescent="0.2">
      <c r="A6" s="7" t="str">
        <f>'Nombre - Señales'!A6</f>
        <v>MOV A,(Dir)</v>
      </c>
      <c r="B6" s="15" t="s">
        <v>28</v>
      </c>
      <c r="C6" s="13" t="str">
        <f>'Nombre - Señales'!C6</f>
        <v>0</v>
      </c>
      <c r="D6" s="13" t="str">
        <f>'Nombre - Señales'!D6</f>
        <v>0</v>
      </c>
      <c r="E6" s="14" t="str">
        <f>'Nombre - Señales'!E6</f>
        <v>1</v>
      </c>
      <c r="F6" s="13" t="str">
        <f>'Nombre - Señales'!F6</f>
        <v>0</v>
      </c>
      <c r="G6" s="14" t="str">
        <f>MID('Nombre - Señales'!H6,2,1)</f>
        <v>0</v>
      </c>
      <c r="H6" s="14" t="str">
        <f>RIGHT('Nombre - Señales'!H6,1)</f>
        <v>0</v>
      </c>
      <c r="I6" s="13" t="str">
        <f>MID('Nombre - Señales'!J6,2,1)</f>
        <v>1</v>
      </c>
      <c r="J6" s="13" t="str">
        <f>RIGHT('Nombre - Señales'!J6,1)</f>
        <v>0</v>
      </c>
      <c r="K6" s="14" t="str">
        <f>LEFT('Nombre - Señales'!L6,1)</f>
        <v>0</v>
      </c>
      <c r="L6" s="14" t="str">
        <f>MID('Nombre - Señales'!L6,2,1)</f>
        <v>0</v>
      </c>
      <c r="M6" s="14" t="str">
        <f>RIGHT('Nombre - Señales'!L6,1)</f>
        <v>0</v>
      </c>
      <c r="N6" s="13" t="str">
        <f>MID('Nombre - Señales'!N6,2,1)</f>
        <v>0</v>
      </c>
      <c r="O6" s="13" t="str">
        <f>RIGHT('Nombre - Señales'!N6,1)</f>
        <v>0</v>
      </c>
      <c r="P6" s="14" t="str">
        <f>RIGHT('Nombre - Señales'!P6,1)</f>
        <v>0</v>
      </c>
      <c r="Q6" s="13" t="str">
        <f>RIGHT('Nombre - Señales'!R6,1)</f>
        <v>0</v>
      </c>
      <c r="R6" s="14" t="str">
        <f>'Nombre - Señales'!S6</f>
        <v>0</v>
      </c>
      <c r="S6" s="13" t="str">
        <f>RIGHT('Nombre - Señales'!T6,1)</f>
        <v>0</v>
      </c>
      <c r="T6" s="14" t="str">
        <f>'Nombre - Señales'!U6</f>
        <v>0</v>
      </c>
      <c r="U6" s="14" t="str">
        <f t="shared" si="0"/>
        <v>000000001000100000</v>
      </c>
      <c r="V6" s="11" t="str">
        <f t="shared" si="1"/>
        <v>'000000001000100000' when '0000100', --MOV A,(Dir)</v>
      </c>
    </row>
    <row r="7" spans="1:22" ht="20" customHeight="1" x14ac:dyDescent="0.2">
      <c r="A7" s="7" t="str">
        <f>'Nombre - Señales'!A7</f>
        <v>MOV B,(Dir)</v>
      </c>
      <c r="B7" s="12" t="s">
        <v>30</v>
      </c>
      <c r="C7" s="13" t="str">
        <f>'Nombre - Señales'!C7</f>
        <v>0</v>
      </c>
      <c r="D7" s="13" t="str">
        <f>'Nombre - Señales'!D7</f>
        <v>0</v>
      </c>
      <c r="E7" s="14" t="str">
        <f>'Nombre - Señales'!E7</f>
        <v>0</v>
      </c>
      <c r="F7" s="13" t="str">
        <f>'Nombre - Señales'!F7</f>
        <v>1</v>
      </c>
      <c r="G7" s="14" t="str">
        <f>MID('Nombre - Señales'!H7,2,1)</f>
        <v>0</v>
      </c>
      <c r="H7" s="14" t="str">
        <f>RIGHT('Nombre - Señales'!H7,1)</f>
        <v>0</v>
      </c>
      <c r="I7" s="13" t="str">
        <f>MID('Nombre - Señales'!J7,2,1)</f>
        <v>1</v>
      </c>
      <c r="J7" s="13" t="str">
        <f>RIGHT('Nombre - Señales'!J7,1)</f>
        <v>0</v>
      </c>
      <c r="K7" s="14" t="str">
        <f>LEFT('Nombre - Señales'!L7,1)</f>
        <v>0</v>
      </c>
      <c r="L7" s="14" t="str">
        <f>MID('Nombre - Señales'!L7,2,1)</f>
        <v>0</v>
      </c>
      <c r="M7" s="14" t="str">
        <f>RIGHT('Nombre - Señales'!L7,1)</f>
        <v>0</v>
      </c>
      <c r="N7" s="13" t="str">
        <f>MID('Nombre - Señales'!N7,2,1)</f>
        <v>0</v>
      </c>
      <c r="O7" s="13" t="str">
        <f>RIGHT('Nombre - Señales'!N7,1)</f>
        <v>0</v>
      </c>
      <c r="P7" s="14" t="str">
        <f>RIGHT('Nombre - Señales'!P7,1)</f>
        <v>0</v>
      </c>
      <c r="Q7" s="13" t="str">
        <f>RIGHT('Nombre - Señales'!R7,1)</f>
        <v>0</v>
      </c>
      <c r="R7" s="14" t="str">
        <f>'Nombre - Señales'!S7</f>
        <v>0</v>
      </c>
      <c r="S7" s="13" t="str">
        <f>RIGHT('Nombre - Señales'!T7,1)</f>
        <v>0</v>
      </c>
      <c r="T7" s="14" t="str">
        <f>'Nombre - Señales'!U7</f>
        <v>0</v>
      </c>
      <c r="U7" s="14" t="str">
        <f t="shared" si="0"/>
        <v>000000000100100000</v>
      </c>
      <c r="V7" s="11" t="str">
        <f t="shared" si="1"/>
        <v>'000000000100100000' when '0000101', --MOV B,(Dir)</v>
      </c>
    </row>
    <row r="8" spans="1:22" ht="20" customHeight="1" x14ac:dyDescent="0.2">
      <c r="A8" s="7" t="str">
        <f>'Nombre - Señales'!A8</f>
        <v>MOV (Dir),A</v>
      </c>
      <c r="B8" s="15" t="s">
        <v>32</v>
      </c>
      <c r="C8" s="13" t="str">
        <f>'Nombre - Señales'!C8</f>
        <v>0</v>
      </c>
      <c r="D8" s="13" t="str">
        <f>'Nombre - Señales'!D8</f>
        <v>0</v>
      </c>
      <c r="E8" s="14" t="str">
        <f>'Nombre - Señales'!E8</f>
        <v>0</v>
      </c>
      <c r="F8" s="13" t="str">
        <f>'Nombre - Señales'!F8</f>
        <v>0</v>
      </c>
      <c r="G8" s="14" t="str">
        <f>MID('Nombre - Señales'!H8,2,1)</f>
        <v>1</v>
      </c>
      <c r="H8" s="14" t="str">
        <f>RIGHT('Nombre - Señales'!H8,1)</f>
        <v>0</v>
      </c>
      <c r="I8" s="13" t="str">
        <f>MID('Nombre - Señales'!J8,2,1)</f>
        <v>0</v>
      </c>
      <c r="J8" s="13" t="str">
        <f>RIGHT('Nombre - Señales'!J8,1)</f>
        <v>0</v>
      </c>
      <c r="K8" s="14" t="str">
        <f>LEFT('Nombre - Señales'!L8,1)</f>
        <v>0</v>
      </c>
      <c r="L8" s="14" t="str">
        <f>MID('Nombre - Señales'!L8,2,1)</f>
        <v>0</v>
      </c>
      <c r="M8" s="14" t="str">
        <f>RIGHT('Nombre - Señales'!L8,1)</f>
        <v>0</v>
      </c>
      <c r="N8" s="13" t="str">
        <f>MID('Nombre - Señales'!N8,2,1)</f>
        <v>0</v>
      </c>
      <c r="O8" s="13" t="str">
        <f>RIGHT('Nombre - Señales'!N8,1)</f>
        <v>0</v>
      </c>
      <c r="P8" s="14" t="str">
        <f>RIGHT('Nombre - Señales'!P8,1)</f>
        <v>0</v>
      </c>
      <c r="Q8" s="13" t="str">
        <f>RIGHT('Nombre - Señales'!R8,1)</f>
        <v>0</v>
      </c>
      <c r="R8" s="14" t="str">
        <f>'Nombre - Señales'!S8</f>
        <v>1</v>
      </c>
      <c r="S8" s="13" t="str">
        <f>RIGHT('Nombre - Señales'!T8,1)</f>
        <v>0</v>
      </c>
      <c r="T8" s="14" t="str">
        <f>'Nombre - Señales'!U8</f>
        <v>0</v>
      </c>
      <c r="U8" s="14" t="str">
        <f t="shared" si="0"/>
        <v>000000000010000001</v>
      </c>
      <c r="V8" s="11" t="str">
        <f t="shared" si="1"/>
        <v>'000000000010000001' when '0000110', --MOV (Dir),A</v>
      </c>
    </row>
    <row r="9" spans="1:22" ht="20" customHeight="1" x14ac:dyDescent="0.2">
      <c r="A9" s="7" t="str">
        <f>'Nombre - Señales'!A9</f>
        <v>MOV (Dir),B</v>
      </c>
      <c r="B9" s="12" t="s">
        <v>34</v>
      </c>
      <c r="C9" s="13" t="str">
        <f>'Nombre - Señales'!C9</f>
        <v>0</v>
      </c>
      <c r="D9" s="13" t="str">
        <f>'Nombre - Señales'!D9</f>
        <v>0</v>
      </c>
      <c r="E9" s="14" t="str">
        <f>'Nombre - Señales'!E9</f>
        <v>0</v>
      </c>
      <c r="F9" s="13" t="str">
        <f>'Nombre - Señales'!F9</f>
        <v>0</v>
      </c>
      <c r="G9" s="14" t="str">
        <f>MID('Nombre - Señales'!H9,2,1)</f>
        <v>0</v>
      </c>
      <c r="H9" s="14" t="str">
        <f>RIGHT('Nombre - Señales'!H9,1)</f>
        <v>0</v>
      </c>
      <c r="I9" s="13" t="str">
        <f>MID('Nombre - Señales'!J9,2,1)</f>
        <v>0</v>
      </c>
      <c r="J9" s="13" t="str">
        <f>RIGHT('Nombre - Señales'!J9,1)</f>
        <v>1</v>
      </c>
      <c r="K9" s="14" t="str">
        <f>LEFT('Nombre - Señales'!L9,1)</f>
        <v>0</v>
      </c>
      <c r="L9" s="14" t="str">
        <f>MID('Nombre - Señales'!L9,2,1)</f>
        <v>0</v>
      </c>
      <c r="M9" s="14" t="str">
        <f>RIGHT('Nombre - Señales'!L9,1)</f>
        <v>0</v>
      </c>
      <c r="N9" s="13" t="str">
        <f>MID('Nombre - Señales'!N9,2,1)</f>
        <v>0</v>
      </c>
      <c r="O9" s="13" t="str">
        <f>RIGHT('Nombre - Señales'!N9,1)</f>
        <v>0</v>
      </c>
      <c r="P9" s="14" t="str">
        <f>RIGHT('Nombre - Señales'!P9,1)</f>
        <v>0</v>
      </c>
      <c r="Q9" s="13" t="str">
        <f>RIGHT('Nombre - Señales'!R9,1)</f>
        <v>0</v>
      </c>
      <c r="R9" s="14" t="str">
        <f>'Nombre - Señales'!S9</f>
        <v>1</v>
      </c>
      <c r="S9" s="13" t="str">
        <f>RIGHT('Nombre - Señales'!T9,1)</f>
        <v>0</v>
      </c>
      <c r="T9" s="14" t="str">
        <f>'Nombre - Señales'!U9</f>
        <v>0</v>
      </c>
      <c r="U9" s="14" t="str">
        <f t="shared" si="0"/>
        <v>000000000000010001</v>
      </c>
      <c r="V9" s="11" t="str">
        <f t="shared" si="1"/>
        <v>'000000000000010001' when '0000111', --MOV (Dir),B</v>
      </c>
    </row>
    <row r="10" spans="1:22" ht="21" customHeight="1" x14ac:dyDescent="0.2">
      <c r="A10" s="7" t="str">
        <f>'Nombre - Señales'!A10</f>
        <v>MOV A,(B)</v>
      </c>
      <c r="B10" s="15" t="s">
        <v>36</v>
      </c>
      <c r="C10" s="13" t="str">
        <f>'Nombre - Señales'!C10</f>
        <v>0</v>
      </c>
      <c r="D10" s="13" t="str">
        <f>'Nombre - Señales'!D10</f>
        <v>0</v>
      </c>
      <c r="E10" s="14" t="str">
        <f>'Nombre - Señales'!E10</f>
        <v>1</v>
      </c>
      <c r="F10" s="13" t="str">
        <f>'Nombre - Señales'!F10</f>
        <v>0</v>
      </c>
      <c r="G10" s="14" t="str">
        <f>MID('Nombre - Señales'!H10,2,1)</f>
        <v>0</v>
      </c>
      <c r="H10" s="14" t="str">
        <f>RIGHT('Nombre - Señales'!H10,1)</f>
        <v>0</v>
      </c>
      <c r="I10" s="13" t="str">
        <f>MID('Nombre - Señales'!J10,2,1)</f>
        <v>1</v>
      </c>
      <c r="J10" s="13" t="str">
        <f>RIGHT('Nombre - Señales'!J10,1)</f>
        <v>0</v>
      </c>
      <c r="K10" s="14" t="str">
        <f>LEFT('Nombre - Señales'!L10,1)</f>
        <v>0</v>
      </c>
      <c r="L10" s="14" t="str">
        <f>MID('Nombre - Señales'!L10,2,1)</f>
        <v>0</v>
      </c>
      <c r="M10" s="14" t="str">
        <f>RIGHT('Nombre - Señales'!L10,1)</f>
        <v>0</v>
      </c>
      <c r="N10" s="13" t="str">
        <f>MID('Nombre - Señales'!N10,2,1)</f>
        <v>1</v>
      </c>
      <c r="O10" s="13" t="str">
        <f>RIGHT('Nombre - Señales'!N10,1)</f>
        <v>0</v>
      </c>
      <c r="P10" s="14" t="str">
        <f>RIGHT('Nombre - Señales'!P10,1)</f>
        <v>0</v>
      </c>
      <c r="Q10" s="13" t="str">
        <f>RIGHT('Nombre - Señales'!R10,1)</f>
        <v>0</v>
      </c>
      <c r="R10" s="14" t="str">
        <f>'Nombre - Señales'!S10</f>
        <v>0</v>
      </c>
      <c r="S10" s="13" t="str">
        <f>RIGHT('Nombre - Señales'!T10,1)</f>
        <v>0</v>
      </c>
      <c r="T10" s="14" t="str">
        <f>'Nombre - Señales'!U10</f>
        <v>0</v>
      </c>
      <c r="U10" s="14" t="str">
        <f t="shared" si="0"/>
        <v>000010001000100000</v>
      </c>
      <c r="V10" s="11" t="str">
        <f t="shared" si="1"/>
        <v>'000010001000100000' when '0001000', --MOV A,(B)</v>
      </c>
    </row>
    <row r="11" spans="1:22" ht="21" customHeight="1" x14ac:dyDescent="0.2">
      <c r="A11" s="7" t="str">
        <f>'Nombre - Señales'!A11</f>
        <v>MOV B,(B)</v>
      </c>
      <c r="B11" s="12" t="s">
        <v>38</v>
      </c>
      <c r="C11" s="13" t="str">
        <f>'Nombre - Señales'!C11</f>
        <v>0</v>
      </c>
      <c r="D11" s="13" t="str">
        <f>'Nombre - Señales'!D11</f>
        <v>0</v>
      </c>
      <c r="E11" s="14" t="str">
        <f>'Nombre - Señales'!E11</f>
        <v>0</v>
      </c>
      <c r="F11" s="13" t="str">
        <f>'Nombre - Señales'!F11</f>
        <v>1</v>
      </c>
      <c r="G11" s="14" t="str">
        <f>MID('Nombre - Señales'!H11,2,1)</f>
        <v>0</v>
      </c>
      <c r="H11" s="14" t="str">
        <f>RIGHT('Nombre - Señales'!H11,1)</f>
        <v>0</v>
      </c>
      <c r="I11" s="13" t="str">
        <f>MID('Nombre - Señales'!J11,2,1)</f>
        <v>1</v>
      </c>
      <c r="J11" s="13" t="str">
        <f>RIGHT('Nombre - Señales'!J11,1)</f>
        <v>0</v>
      </c>
      <c r="K11" s="14" t="str">
        <f>LEFT('Nombre - Señales'!L11,1)</f>
        <v>0</v>
      </c>
      <c r="L11" s="14" t="str">
        <f>MID('Nombre - Señales'!L11,2,1)</f>
        <v>0</v>
      </c>
      <c r="M11" s="14" t="str">
        <f>RIGHT('Nombre - Señales'!L11,1)</f>
        <v>0</v>
      </c>
      <c r="N11" s="13" t="str">
        <f>MID('Nombre - Señales'!N11,2,1)</f>
        <v>1</v>
      </c>
      <c r="O11" s="13" t="str">
        <f>RIGHT('Nombre - Señales'!N11,1)</f>
        <v>0</v>
      </c>
      <c r="P11" s="14" t="str">
        <f>RIGHT('Nombre - Señales'!P11,1)</f>
        <v>0</v>
      </c>
      <c r="Q11" s="13" t="str">
        <f>RIGHT('Nombre - Señales'!R11,1)</f>
        <v>0</v>
      </c>
      <c r="R11" s="14" t="str">
        <f>'Nombre - Señales'!S11</f>
        <v>0</v>
      </c>
      <c r="S11" s="13" t="str">
        <f>RIGHT('Nombre - Señales'!T11,1)</f>
        <v>0</v>
      </c>
      <c r="T11" s="14" t="str">
        <f>'Nombre - Señales'!U11</f>
        <v>0</v>
      </c>
      <c r="U11" s="14" t="str">
        <f t="shared" si="0"/>
        <v>000010000100100000</v>
      </c>
      <c r="V11" s="11" t="str">
        <f t="shared" si="1"/>
        <v>'000010000100100000' when '0001001', --MOV B,(B)</v>
      </c>
    </row>
    <row r="12" spans="1:22" ht="21" customHeight="1" x14ac:dyDescent="0.2">
      <c r="A12" s="7" t="str">
        <f>'Nombre - Señales'!A12</f>
        <v>MOV (B),A</v>
      </c>
      <c r="B12" s="15" t="s">
        <v>40</v>
      </c>
      <c r="C12" s="13" t="str">
        <f>'Nombre - Señales'!C12</f>
        <v>0</v>
      </c>
      <c r="D12" s="13" t="str">
        <f>'Nombre - Señales'!D12</f>
        <v>0</v>
      </c>
      <c r="E12" s="14" t="str">
        <f>'Nombre - Señales'!E12</f>
        <v>0</v>
      </c>
      <c r="F12" s="13" t="str">
        <f>'Nombre - Señales'!F12</f>
        <v>0</v>
      </c>
      <c r="G12" s="14" t="str">
        <f>MID('Nombre - Señales'!H12,2,1)</f>
        <v>1</v>
      </c>
      <c r="H12" s="14" t="str">
        <f>RIGHT('Nombre - Señales'!H12,1)</f>
        <v>0</v>
      </c>
      <c r="I12" s="13" t="str">
        <f>MID('Nombre - Señales'!J12,2,1)</f>
        <v>0</v>
      </c>
      <c r="J12" s="13" t="str">
        <f>RIGHT('Nombre - Señales'!J12,1)</f>
        <v>0</v>
      </c>
      <c r="K12" s="14" t="str">
        <f>LEFT('Nombre - Señales'!L12,1)</f>
        <v>0</v>
      </c>
      <c r="L12" s="14" t="str">
        <f>MID('Nombre - Señales'!L12,2,1)</f>
        <v>0</v>
      </c>
      <c r="M12" s="14" t="str">
        <f>RIGHT('Nombre - Señales'!L12,1)</f>
        <v>0</v>
      </c>
      <c r="N12" s="13" t="str">
        <f>MID('Nombre - Señales'!N12,2,1)</f>
        <v>1</v>
      </c>
      <c r="O12" s="13" t="str">
        <f>RIGHT('Nombre - Señales'!N12,1)</f>
        <v>0</v>
      </c>
      <c r="P12" s="14" t="str">
        <f>RIGHT('Nombre - Señales'!P12,1)</f>
        <v>0</v>
      </c>
      <c r="Q12" s="13" t="str">
        <f>RIGHT('Nombre - Señales'!R12,1)</f>
        <v>0</v>
      </c>
      <c r="R12" s="14" t="str">
        <f>'Nombre - Señales'!S12</f>
        <v>1</v>
      </c>
      <c r="S12" s="13" t="str">
        <f>RIGHT('Nombre - Señales'!T12,1)</f>
        <v>0</v>
      </c>
      <c r="T12" s="14" t="str">
        <f>'Nombre - Señales'!U12</f>
        <v>0</v>
      </c>
      <c r="U12" s="14" t="str">
        <f t="shared" si="0"/>
        <v>000010000010000001</v>
      </c>
      <c r="V12" s="11" t="str">
        <f t="shared" si="1"/>
        <v>'000010000010000001' when '0001010', --MOV (B),A</v>
      </c>
    </row>
    <row r="13" spans="1:22" ht="20" customHeight="1" x14ac:dyDescent="0.2">
      <c r="A13" s="7" t="str">
        <f>'Nombre - Señales'!A13</f>
        <v>ADD A,B</v>
      </c>
      <c r="B13" s="12" t="s">
        <v>42</v>
      </c>
      <c r="C13" s="13" t="str">
        <f>'Nombre - Señales'!C13</f>
        <v>0</v>
      </c>
      <c r="D13" s="13" t="str">
        <f>'Nombre - Señales'!D13</f>
        <v>0</v>
      </c>
      <c r="E13" s="14" t="str">
        <f>'Nombre - Señales'!E13</f>
        <v>1</v>
      </c>
      <c r="F13" s="13" t="str">
        <f>'Nombre - Señales'!F13</f>
        <v>0</v>
      </c>
      <c r="G13" s="14" t="str">
        <f>MID('Nombre - Señales'!H13,2,1)</f>
        <v>1</v>
      </c>
      <c r="H13" s="14" t="str">
        <f>RIGHT('Nombre - Señales'!H13,1)</f>
        <v>0</v>
      </c>
      <c r="I13" s="13" t="str">
        <f>MID('Nombre - Señales'!J13,2,1)</f>
        <v>0</v>
      </c>
      <c r="J13" s="13" t="str">
        <f>RIGHT('Nombre - Señales'!J13,1)</f>
        <v>1</v>
      </c>
      <c r="K13" s="14" t="str">
        <f>LEFT('Nombre - Señales'!L13,1)</f>
        <v>0</v>
      </c>
      <c r="L13" s="14" t="str">
        <f>MID('Nombre - Señales'!L13,2,1)</f>
        <v>0</v>
      </c>
      <c r="M13" s="14" t="str">
        <f>RIGHT('Nombre - Señales'!L13,1)</f>
        <v>0</v>
      </c>
      <c r="N13" s="13" t="str">
        <f>MID('Nombre - Señales'!N13,2,1)</f>
        <v>0</v>
      </c>
      <c r="O13" s="13" t="str">
        <f>RIGHT('Nombre - Señales'!N13,1)</f>
        <v>0</v>
      </c>
      <c r="P13" s="14" t="str">
        <f>RIGHT('Nombre - Señales'!P13,1)</f>
        <v>0</v>
      </c>
      <c r="Q13" s="13" t="str">
        <f>RIGHT('Nombre - Señales'!R13,1)</f>
        <v>0</v>
      </c>
      <c r="R13" s="14" t="str">
        <f>'Nombre - Señales'!S13</f>
        <v>0</v>
      </c>
      <c r="S13" s="13" t="str">
        <f>RIGHT('Nombre - Señales'!T13,1)</f>
        <v>0</v>
      </c>
      <c r="T13" s="14" t="str">
        <f>'Nombre - Señales'!U13</f>
        <v>0</v>
      </c>
      <c r="U13" s="14" t="str">
        <f t="shared" si="0"/>
        <v>000000001010010000</v>
      </c>
      <c r="V13" s="11" t="str">
        <f t="shared" si="1"/>
        <v>'000000001010010000' when '0001011', --ADD A,B</v>
      </c>
    </row>
    <row r="14" spans="1:22" ht="20" customHeight="1" x14ac:dyDescent="0.2">
      <c r="A14" s="7" t="str">
        <f>'Nombre - Señales'!A14</f>
        <v>ADD B,A</v>
      </c>
      <c r="B14" s="15" t="s">
        <v>44</v>
      </c>
      <c r="C14" s="13" t="str">
        <f>'Nombre - Señales'!C14</f>
        <v>0</v>
      </c>
      <c r="D14" s="13" t="str">
        <f>'Nombre - Señales'!D14</f>
        <v>0</v>
      </c>
      <c r="E14" s="14" t="str">
        <f>'Nombre - Señales'!E14</f>
        <v>0</v>
      </c>
      <c r="F14" s="13" t="str">
        <f>'Nombre - Señales'!F14</f>
        <v>1</v>
      </c>
      <c r="G14" s="14" t="str">
        <f>MID('Nombre - Señales'!H14,2,1)</f>
        <v>1</v>
      </c>
      <c r="H14" s="14" t="str">
        <f>RIGHT('Nombre - Señales'!H14,1)</f>
        <v>0</v>
      </c>
      <c r="I14" s="13" t="str">
        <f>MID('Nombre - Señales'!J14,2,1)</f>
        <v>0</v>
      </c>
      <c r="J14" s="13" t="str">
        <f>RIGHT('Nombre - Señales'!J14,1)</f>
        <v>1</v>
      </c>
      <c r="K14" s="14" t="str">
        <f>LEFT('Nombre - Señales'!L14,1)</f>
        <v>0</v>
      </c>
      <c r="L14" s="14" t="str">
        <f>MID('Nombre - Señales'!L14,2,1)</f>
        <v>0</v>
      </c>
      <c r="M14" s="14" t="str">
        <f>RIGHT('Nombre - Señales'!L14,1)</f>
        <v>0</v>
      </c>
      <c r="N14" s="13" t="str">
        <f>MID('Nombre - Señales'!N14,2,1)</f>
        <v>0</v>
      </c>
      <c r="O14" s="13" t="str">
        <f>RIGHT('Nombre - Señales'!N14,1)</f>
        <v>0</v>
      </c>
      <c r="P14" s="14" t="str">
        <f>RIGHT('Nombre - Señales'!P14,1)</f>
        <v>0</v>
      </c>
      <c r="Q14" s="13" t="str">
        <f>RIGHT('Nombre - Señales'!R14,1)</f>
        <v>0</v>
      </c>
      <c r="R14" s="14" t="str">
        <f>'Nombre - Señales'!S14</f>
        <v>0</v>
      </c>
      <c r="S14" s="13" t="str">
        <f>RIGHT('Nombre - Señales'!T14,1)</f>
        <v>0</v>
      </c>
      <c r="T14" s="14" t="str">
        <f>'Nombre - Señales'!U14</f>
        <v>0</v>
      </c>
      <c r="U14" s="14" t="str">
        <f t="shared" si="0"/>
        <v>000000000110010000</v>
      </c>
      <c r="V14" s="11" t="str">
        <f t="shared" si="1"/>
        <v>'000000000110010000' when '0001100', --ADD B,A</v>
      </c>
    </row>
    <row r="15" spans="1:22" ht="20" customHeight="1" x14ac:dyDescent="0.2">
      <c r="A15" s="7" t="str">
        <f>'Nombre - Señales'!A15</f>
        <v>ADD A,Lit</v>
      </c>
      <c r="B15" s="12" t="s">
        <v>46</v>
      </c>
      <c r="C15" s="13" t="str">
        <f>'Nombre - Señales'!C15</f>
        <v>0</v>
      </c>
      <c r="D15" s="13" t="str">
        <f>'Nombre - Señales'!D15</f>
        <v>0</v>
      </c>
      <c r="E15" s="14" t="str">
        <f>'Nombre - Señales'!E15</f>
        <v>1</v>
      </c>
      <c r="F15" s="13" t="str">
        <f>'Nombre - Señales'!F15</f>
        <v>0</v>
      </c>
      <c r="G15" s="14" t="str">
        <f>MID('Nombre - Señales'!H15,2,1)</f>
        <v>1</v>
      </c>
      <c r="H15" s="14" t="str">
        <f>RIGHT('Nombre - Señales'!H15,1)</f>
        <v>0</v>
      </c>
      <c r="I15" s="13" t="str">
        <f>MID('Nombre - Señales'!J15,2,1)</f>
        <v>1</v>
      </c>
      <c r="J15" s="13" t="str">
        <f>RIGHT('Nombre - Señales'!J15,1)</f>
        <v>1</v>
      </c>
      <c r="K15" s="14" t="str">
        <f>LEFT('Nombre - Señales'!L15,1)</f>
        <v>0</v>
      </c>
      <c r="L15" s="14" t="str">
        <f>MID('Nombre - Señales'!L15,2,1)</f>
        <v>0</v>
      </c>
      <c r="M15" s="14" t="str">
        <f>RIGHT('Nombre - Señales'!L15,1)</f>
        <v>0</v>
      </c>
      <c r="N15" s="13" t="str">
        <f>MID('Nombre - Señales'!N15,2,1)</f>
        <v>0</v>
      </c>
      <c r="O15" s="13" t="str">
        <f>RIGHT('Nombre - Señales'!N15,1)</f>
        <v>0</v>
      </c>
      <c r="P15" s="14" t="str">
        <f>RIGHT('Nombre - Señales'!P15,1)</f>
        <v>0</v>
      </c>
      <c r="Q15" s="13" t="str">
        <f>RIGHT('Nombre - Señales'!R15,1)</f>
        <v>0</v>
      </c>
      <c r="R15" s="14" t="str">
        <f>'Nombre - Señales'!S15</f>
        <v>0</v>
      </c>
      <c r="S15" s="13" t="str">
        <f>RIGHT('Nombre - Señales'!T15,1)</f>
        <v>0</v>
      </c>
      <c r="T15" s="14" t="str">
        <f>'Nombre - Señales'!U15</f>
        <v>0</v>
      </c>
      <c r="U15" s="14" t="str">
        <f t="shared" si="0"/>
        <v>000000001010110000</v>
      </c>
      <c r="V15" s="11" t="str">
        <f t="shared" si="1"/>
        <v>'000000001010110000' when '0001101', --ADD A,Lit</v>
      </c>
    </row>
    <row r="16" spans="1:22" ht="20" customHeight="1" x14ac:dyDescent="0.2">
      <c r="A16" s="7" t="str">
        <f>'Nombre - Señales'!A16</f>
        <v>ADD A,(Dir)</v>
      </c>
      <c r="B16" s="15" t="s">
        <v>48</v>
      </c>
      <c r="C16" s="13" t="str">
        <f>'Nombre - Señales'!C16</f>
        <v>0</v>
      </c>
      <c r="D16" s="13" t="str">
        <f>'Nombre - Señales'!D16</f>
        <v>0</v>
      </c>
      <c r="E16" s="14" t="str">
        <f>'Nombre - Señales'!E16</f>
        <v>1</v>
      </c>
      <c r="F16" s="13" t="str">
        <f>'Nombre - Señales'!F16</f>
        <v>0</v>
      </c>
      <c r="G16" s="14" t="str">
        <f>MID('Nombre - Señales'!H16,2,1)</f>
        <v>1</v>
      </c>
      <c r="H16" s="14" t="str">
        <f>RIGHT('Nombre - Señales'!H16,1)</f>
        <v>0</v>
      </c>
      <c r="I16" s="13" t="str">
        <f>MID('Nombre - Señales'!J16,2,1)</f>
        <v>1</v>
      </c>
      <c r="J16" s="13" t="str">
        <f>RIGHT('Nombre - Señales'!J16,1)</f>
        <v>0</v>
      </c>
      <c r="K16" s="14" t="str">
        <f>LEFT('Nombre - Señales'!L16,1)</f>
        <v>0</v>
      </c>
      <c r="L16" s="14" t="str">
        <f>MID('Nombre - Señales'!L16,2,1)</f>
        <v>0</v>
      </c>
      <c r="M16" s="14" t="str">
        <f>RIGHT('Nombre - Señales'!L16,1)</f>
        <v>0</v>
      </c>
      <c r="N16" s="13" t="str">
        <f>MID('Nombre - Señales'!N16,2,1)</f>
        <v>0</v>
      </c>
      <c r="O16" s="13" t="str">
        <f>RIGHT('Nombre - Señales'!N16,1)</f>
        <v>0</v>
      </c>
      <c r="P16" s="14" t="str">
        <f>RIGHT('Nombre - Señales'!P16,1)</f>
        <v>0</v>
      </c>
      <c r="Q16" s="13" t="str">
        <f>RIGHT('Nombre - Señales'!R16,1)</f>
        <v>0</v>
      </c>
      <c r="R16" s="14" t="str">
        <f>'Nombre - Señales'!S16</f>
        <v>0</v>
      </c>
      <c r="S16" s="13" t="str">
        <f>RIGHT('Nombre - Señales'!T16,1)</f>
        <v>0</v>
      </c>
      <c r="T16" s="14" t="str">
        <f>'Nombre - Señales'!U16</f>
        <v>0</v>
      </c>
      <c r="U16" s="14" t="str">
        <f t="shared" si="0"/>
        <v>000000001010100000</v>
      </c>
      <c r="V16" s="11" t="str">
        <f t="shared" si="1"/>
        <v>'000000001010100000' when '0001110', --ADD A,(Dir)</v>
      </c>
    </row>
    <row r="17" spans="1:22" ht="21" customHeight="1" x14ac:dyDescent="0.2">
      <c r="A17" s="7" t="str">
        <f>'Nombre - Señales'!A17</f>
        <v>ADD A,(B)</v>
      </c>
      <c r="B17" s="12" t="s">
        <v>50</v>
      </c>
      <c r="C17" s="13" t="str">
        <f>'Nombre - Señales'!C17</f>
        <v>0</v>
      </c>
      <c r="D17" s="13" t="str">
        <f>'Nombre - Señales'!D17</f>
        <v>0</v>
      </c>
      <c r="E17" s="14" t="str">
        <f>'Nombre - Señales'!E17</f>
        <v>1</v>
      </c>
      <c r="F17" s="13" t="str">
        <f>'Nombre - Señales'!F17</f>
        <v>0</v>
      </c>
      <c r="G17" s="14" t="str">
        <f>MID('Nombre - Señales'!H17,2,1)</f>
        <v>1</v>
      </c>
      <c r="H17" s="14" t="str">
        <f>RIGHT('Nombre - Señales'!H17,1)</f>
        <v>0</v>
      </c>
      <c r="I17" s="13" t="str">
        <f>MID('Nombre - Señales'!J17,2,1)</f>
        <v>1</v>
      </c>
      <c r="J17" s="13" t="str">
        <f>RIGHT('Nombre - Señales'!J17,1)</f>
        <v>0</v>
      </c>
      <c r="K17" s="14" t="str">
        <f>LEFT('Nombre - Señales'!L17,1)</f>
        <v>0</v>
      </c>
      <c r="L17" s="14" t="str">
        <f>MID('Nombre - Señales'!L17,2,1)</f>
        <v>0</v>
      </c>
      <c r="M17" s="14" t="str">
        <f>RIGHT('Nombre - Señales'!L17,1)</f>
        <v>0</v>
      </c>
      <c r="N17" s="13" t="str">
        <f>MID('Nombre - Señales'!N17,2,1)</f>
        <v>1</v>
      </c>
      <c r="O17" s="13" t="str">
        <f>RIGHT('Nombre - Señales'!N17,1)</f>
        <v>0</v>
      </c>
      <c r="P17" s="14" t="str">
        <f>RIGHT('Nombre - Señales'!P17,1)</f>
        <v>0</v>
      </c>
      <c r="Q17" s="13" t="str">
        <f>RIGHT('Nombre - Señales'!R17,1)</f>
        <v>0</v>
      </c>
      <c r="R17" s="14" t="str">
        <f>'Nombre - Señales'!S17</f>
        <v>0</v>
      </c>
      <c r="S17" s="13" t="str">
        <f>RIGHT('Nombre - Señales'!T17,1)</f>
        <v>0</v>
      </c>
      <c r="T17" s="14" t="str">
        <f>'Nombre - Señales'!U17</f>
        <v>0</v>
      </c>
      <c r="U17" s="14" t="str">
        <f t="shared" si="0"/>
        <v>000010001010100000</v>
      </c>
      <c r="V17" s="11" t="str">
        <f t="shared" si="1"/>
        <v>'000010001010100000' when '0001111', --ADD A,(B)</v>
      </c>
    </row>
    <row r="18" spans="1:22" ht="20" customHeight="1" x14ac:dyDescent="0.2">
      <c r="A18" s="7" t="str">
        <f>'Nombre - Señales'!A18</f>
        <v>ADD (Dir)</v>
      </c>
      <c r="B18" s="15" t="s">
        <v>52</v>
      </c>
      <c r="C18" s="13" t="str">
        <f>'Nombre - Señales'!C18</f>
        <v>0</v>
      </c>
      <c r="D18" s="13" t="str">
        <f>'Nombre - Señales'!D18</f>
        <v>0</v>
      </c>
      <c r="E18" s="14" t="str">
        <f>'Nombre - Señales'!E18</f>
        <v>0</v>
      </c>
      <c r="F18" s="13" t="str">
        <f>'Nombre - Señales'!F18</f>
        <v>0</v>
      </c>
      <c r="G18" s="14" t="str">
        <f>MID('Nombre - Señales'!H18,2,1)</f>
        <v>1</v>
      </c>
      <c r="H18" s="14" t="str">
        <f>RIGHT('Nombre - Señales'!H18,1)</f>
        <v>0</v>
      </c>
      <c r="I18" s="13" t="str">
        <f>MID('Nombre - Señales'!J18,2,1)</f>
        <v>0</v>
      </c>
      <c r="J18" s="13" t="str">
        <f>RIGHT('Nombre - Señales'!J18,1)</f>
        <v>1</v>
      </c>
      <c r="K18" s="14" t="str">
        <f>LEFT('Nombre - Señales'!L18,1)</f>
        <v>0</v>
      </c>
      <c r="L18" s="14" t="str">
        <f>MID('Nombre - Señales'!L18,2,1)</f>
        <v>0</v>
      </c>
      <c r="M18" s="14" t="str">
        <f>RIGHT('Nombre - Señales'!L18,1)</f>
        <v>0</v>
      </c>
      <c r="N18" s="13" t="str">
        <f>MID('Nombre - Señales'!N18,2,1)</f>
        <v>0</v>
      </c>
      <c r="O18" s="13" t="str">
        <f>RIGHT('Nombre - Señales'!N18,1)</f>
        <v>0</v>
      </c>
      <c r="P18" s="14" t="str">
        <f>RIGHT('Nombre - Señales'!P18,1)</f>
        <v>0</v>
      </c>
      <c r="Q18" s="13" t="str">
        <f>RIGHT('Nombre - Señales'!R18,1)</f>
        <v>0</v>
      </c>
      <c r="R18" s="14" t="str">
        <f>'Nombre - Señales'!S18</f>
        <v>1</v>
      </c>
      <c r="S18" s="13" t="str">
        <f>RIGHT('Nombre - Señales'!T18,1)</f>
        <v>0</v>
      </c>
      <c r="T18" s="14" t="str">
        <f>'Nombre - Señales'!U18</f>
        <v>0</v>
      </c>
      <c r="U18" s="14" t="str">
        <f t="shared" si="0"/>
        <v>000000000010010001</v>
      </c>
      <c r="V18" s="11" t="str">
        <f t="shared" si="1"/>
        <v>'000000000010010001' when '0010000', --ADD (Dir)</v>
      </c>
    </row>
    <row r="19" spans="1:22" ht="20" customHeight="1" x14ac:dyDescent="0.2">
      <c r="A19" s="7" t="str">
        <f>'Nombre - Señales'!A19</f>
        <v>SUB A,B</v>
      </c>
      <c r="B19" s="12" t="s">
        <v>54</v>
      </c>
      <c r="C19" s="13" t="str">
        <f>'Nombre - Señales'!C19</f>
        <v>0</v>
      </c>
      <c r="D19" s="13" t="str">
        <f>'Nombre - Señales'!D19</f>
        <v>0</v>
      </c>
      <c r="E19" s="14" t="str">
        <f>'Nombre - Señales'!E19</f>
        <v>1</v>
      </c>
      <c r="F19" s="13" t="str">
        <f>'Nombre - Señales'!F19</f>
        <v>0</v>
      </c>
      <c r="G19" s="14" t="str">
        <f>MID('Nombre - Señales'!H19,2,1)</f>
        <v>1</v>
      </c>
      <c r="H19" s="14" t="str">
        <f>RIGHT('Nombre - Señales'!H19,1)</f>
        <v>0</v>
      </c>
      <c r="I19" s="13" t="str">
        <f>MID('Nombre - Señales'!J19,2,1)</f>
        <v>0</v>
      </c>
      <c r="J19" s="13" t="str">
        <f>RIGHT('Nombre - Señales'!J19,1)</f>
        <v>1</v>
      </c>
      <c r="K19" s="14" t="str">
        <f>LEFT('Nombre - Señales'!L19,1)</f>
        <v>0</v>
      </c>
      <c r="L19" s="14" t="str">
        <f>MID('Nombre - Señales'!L19,2,1)</f>
        <v>0</v>
      </c>
      <c r="M19" s="14" t="str">
        <f>RIGHT('Nombre - Señales'!L19,1)</f>
        <v>1</v>
      </c>
      <c r="N19" s="13" t="str">
        <f>MID('Nombre - Señales'!N19,2,1)</f>
        <v>0</v>
      </c>
      <c r="O19" s="13" t="str">
        <f>RIGHT('Nombre - Señales'!N19,1)</f>
        <v>0</v>
      </c>
      <c r="P19" s="14" t="str">
        <f>RIGHT('Nombre - Señales'!P19,1)</f>
        <v>0</v>
      </c>
      <c r="Q19" s="13" t="str">
        <f>RIGHT('Nombre - Señales'!R19,1)</f>
        <v>0</v>
      </c>
      <c r="R19" s="14" t="str">
        <f>'Nombre - Señales'!S19</f>
        <v>0</v>
      </c>
      <c r="S19" s="13" t="str">
        <f>RIGHT('Nombre - Señales'!T19,1)</f>
        <v>0</v>
      </c>
      <c r="T19" s="14" t="str">
        <f>'Nombre - Señales'!U19</f>
        <v>0</v>
      </c>
      <c r="U19" s="14" t="str">
        <f t="shared" si="0"/>
        <v>000000001010010010</v>
      </c>
      <c r="V19" s="11" t="str">
        <f t="shared" si="1"/>
        <v>'000000001010010010' when '0010001', --SUB A,B</v>
      </c>
    </row>
    <row r="20" spans="1:22" ht="20" customHeight="1" x14ac:dyDescent="0.2">
      <c r="A20" s="7" t="str">
        <f>'Nombre - Señales'!A20</f>
        <v>SUB B,A</v>
      </c>
      <c r="B20" s="15" t="s">
        <v>56</v>
      </c>
      <c r="C20" s="13" t="str">
        <f>'Nombre - Señales'!C20</f>
        <v>0</v>
      </c>
      <c r="D20" s="13" t="str">
        <f>'Nombre - Señales'!D20</f>
        <v>0</v>
      </c>
      <c r="E20" s="14" t="str">
        <f>'Nombre - Señales'!E20</f>
        <v>0</v>
      </c>
      <c r="F20" s="13" t="str">
        <f>'Nombre - Señales'!F20</f>
        <v>1</v>
      </c>
      <c r="G20" s="14" t="str">
        <f>MID('Nombre - Señales'!H20,2,1)</f>
        <v>1</v>
      </c>
      <c r="H20" s="14" t="str">
        <f>RIGHT('Nombre - Señales'!H20,1)</f>
        <v>0</v>
      </c>
      <c r="I20" s="13" t="str">
        <f>MID('Nombre - Señales'!J20,2,1)</f>
        <v>0</v>
      </c>
      <c r="J20" s="13" t="str">
        <f>RIGHT('Nombre - Señales'!J20,1)</f>
        <v>1</v>
      </c>
      <c r="K20" s="14" t="str">
        <f>LEFT('Nombre - Señales'!L20,1)</f>
        <v>0</v>
      </c>
      <c r="L20" s="14" t="str">
        <f>MID('Nombre - Señales'!L20,2,1)</f>
        <v>0</v>
      </c>
      <c r="M20" s="14" t="str">
        <f>RIGHT('Nombre - Señales'!L20,1)</f>
        <v>1</v>
      </c>
      <c r="N20" s="13" t="str">
        <f>MID('Nombre - Señales'!N20,2,1)</f>
        <v>0</v>
      </c>
      <c r="O20" s="13" t="str">
        <f>RIGHT('Nombre - Señales'!N20,1)</f>
        <v>0</v>
      </c>
      <c r="P20" s="14" t="str">
        <f>RIGHT('Nombre - Señales'!P20,1)</f>
        <v>0</v>
      </c>
      <c r="Q20" s="13" t="str">
        <f>RIGHT('Nombre - Señales'!R20,1)</f>
        <v>0</v>
      </c>
      <c r="R20" s="14" t="str">
        <f>'Nombre - Señales'!S20</f>
        <v>0</v>
      </c>
      <c r="S20" s="13" t="str">
        <f>RIGHT('Nombre - Señales'!T20,1)</f>
        <v>0</v>
      </c>
      <c r="T20" s="14" t="str">
        <f>'Nombre - Señales'!U20</f>
        <v>0</v>
      </c>
      <c r="U20" s="14" t="str">
        <f t="shared" si="0"/>
        <v>000000000110010010</v>
      </c>
      <c r="V20" s="11" t="str">
        <f t="shared" si="1"/>
        <v>'000000000110010010' when '0010010', --SUB B,A</v>
      </c>
    </row>
    <row r="21" spans="1:22" ht="20" customHeight="1" x14ac:dyDescent="0.2">
      <c r="A21" s="7" t="str">
        <f>'Nombre - Señales'!A21</f>
        <v>SUB A,(Dir)</v>
      </c>
      <c r="B21" s="12" t="s">
        <v>58</v>
      </c>
      <c r="C21" s="13" t="str">
        <f>'Nombre - Señales'!C21</f>
        <v>0</v>
      </c>
      <c r="D21" s="13" t="str">
        <f>'Nombre - Señales'!D21</f>
        <v>0</v>
      </c>
      <c r="E21" s="14" t="str">
        <f>'Nombre - Señales'!E21</f>
        <v>1</v>
      </c>
      <c r="F21" s="13" t="str">
        <f>'Nombre - Señales'!F21</f>
        <v>0</v>
      </c>
      <c r="G21" s="14" t="str">
        <f>MID('Nombre - Señales'!H21,2,1)</f>
        <v>1</v>
      </c>
      <c r="H21" s="14" t="str">
        <f>RIGHT('Nombre - Señales'!H21,1)</f>
        <v>0</v>
      </c>
      <c r="I21" s="13" t="str">
        <f>MID('Nombre - Señales'!J21,2,1)</f>
        <v>1</v>
      </c>
      <c r="J21" s="13" t="str">
        <f>RIGHT('Nombre - Señales'!J21,1)</f>
        <v>0</v>
      </c>
      <c r="K21" s="14" t="str">
        <f>LEFT('Nombre - Señales'!L21,1)</f>
        <v>0</v>
      </c>
      <c r="L21" s="14" t="str">
        <f>MID('Nombre - Señales'!L21,2,1)</f>
        <v>0</v>
      </c>
      <c r="M21" s="14" t="str">
        <f>RIGHT('Nombre - Señales'!L21,1)</f>
        <v>1</v>
      </c>
      <c r="N21" s="13" t="str">
        <f>MID('Nombre - Señales'!N21,2,1)</f>
        <v>0</v>
      </c>
      <c r="O21" s="13" t="str">
        <f>RIGHT('Nombre - Señales'!N21,1)</f>
        <v>0</v>
      </c>
      <c r="P21" s="14" t="str">
        <f>RIGHT('Nombre - Señales'!P21,1)</f>
        <v>0</v>
      </c>
      <c r="Q21" s="13" t="str">
        <f>RIGHT('Nombre - Señales'!R21,1)</f>
        <v>0</v>
      </c>
      <c r="R21" s="14" t="str">
        <f>'Nombre - Señales'!S21</f>
        <v>0</v>
      </c>
      <c r="S21" s="13" t="str">
        <f>RIGHT('Nombre - Señales'!T21,1)</f>
        <v>0</v>
      </c>
      <c r="T21" s="14" t="str">
        <f>'Nombre - Señales'!U21</f>
        <v>0</v>
      </c>
      <c r="U21" s="14" t="str">
        <f t="shared" si="0"/>
        <v>000000001010100010</v>
      </c>
      <c r="V21" s="11" t="str">
        <f t="shared" si="1"/>
        <v>'000000001010100010' when '0010011', --SUB A,(Dir)</v>
      </c>
    </row>
    <row r="22" spans="1:22" ht="21" customHeight="1" x14ac:dyDescent="0.2">
      <c r="A22" s="7" t="str">
        <f>'Nombre - Señales'!A22</f>
        <v>SUB A,(B)</v>
      </c>
      <c r="B22" s="15" t="s">
        <v>60</v>
      </c>
      <c r="C22" s="13" t="str">
        <f>'Nombre - Señales'!C22</f>
        <v>0</v>
      </c>
      <c r="D22" s="13" t="str">
        <f>'Nombre - Señales'!D22</f>
        <v>0</v>
      </c>
      <c r="E22" s="14" t="str">
        <f>'Nombre - Señales'!E22</f>
        <v>1</v>
      </c>
      <c r="F22" s="13" t="str">
        <f>'Nombre - Señales'!F22</f>
        <v>0</v>
      </c>
      <c r="G22" s="14" t="str">
        <f>MID('Nombre - Señales'!H22,2,1)</f>
        <v>1</v>
      </c>
      <c r="H22" s="14" t="str">
        <f>RIGHT('Nombre - Señales'!H22,1)</f>
        <v>0</v>
      </c>
      <c r="I22" s="13" t="str">
        <f>MID('Nombre - Señales'!J22,2,1)</f>
        <v>1</v>
      </c>
      <c r="J22" s="13" t="str">
        <f>RIGHT('Nombre - Señales'!J22,1)</f>
        <v>0</v>
      </c>
      <c r="K22" s="14" t="str">
        <f>LEFT('Nombre - Señales'!L22,1)</f>
        <v>0</v>
      </c>
      <c r="L22" s="14" t="str">
        <f>MID('Nombre - Señales'!L22,2,1)</f>
        <v>0</v>
      </c>
      <c r="M22" s="14" t="str">
        <f>RIGHT('Nombre - Señales'!L22,1)</f>
        <v>1</v>
      </c>
      <c r="N22" s="13" t="str">
        <f>MID('Nombre - Señales'!N22,2,1)</f>
        <v>1</v>
      </c>
      <c r="O22" s="13" t="str">
        <f>RIGHT('Nombre - Señales'!N22,1)</f>
        <v>0</v>
      </c>
      <c r="P22" s="14" t="str">
        <f>RIGHT('Nombre - Señales'!P22,1)</f>
        <v>0</v>
      </c>
      <c r="Q22" s="13" t="str">
        <f>RIGHT('Nombre - Señales'!R22,1)</f>
        <v>0</v>
      </c>
      <c r="R22" s="14" t="str">
        <f>'Nombre - Señales'!S22</f>
        <v>0</v>
      </c>
      <c r="S22" s="13" t="str">
        <f>RIGHT('Nombre - Señales'!T22,1)</f>
        <v>0</v>
      </c>
      <c r="T22" s="14" t="str">
        <f>'Nombre - Señales'!U22</f>
        <v>0</v>
      </c>
      <c r="U22" s="14" t="str">
        <f t="shared" si="0"/>
        <v>000010001010100010</v>
      </c>
      <c r="V22" s="11" t="str">
        <f t="shared" si="1"/>
        <v>'000010001010100010' when '0010100', --SUB A,(B)</v>
      </c>
    </row>
    <row r="23" spans="1:22" ht="20" customHeight="1" x14ac:dyDescent="0.2">
      <c r="A23" s="7" t="str">
        <f>'Nombre - Señales'!A23</f>
        <v>SUB (Dir)</v>
      </c>
      <c r="B23" s="12" t="s">
        <v>62</v>
      </c>
      <c r="C23" s="13" t="str">
        <f>'Nombre - Señales'!C23</f>
        <v>0</v>
      </c>
      <c r="D23" s="13" t="str">
        <f>'Nombre - Señales'!D23</f>
        <v>0</v>
      </c>
      <c r="E23" s="14" t="str">
        <f>'Nombre - Señales'!E23</f>
        <v>0</v>
      </c>
      <c r="F23" s="13" t="str">
        <f>'Nombre - Señales'!F23</f>
        <v>0</v>
      </c>
      <c r="G23" s="14" t="str">
        <f>MID('Nombre - Señales'!H23,2,1)</f>
        <v>1</v>
      </c>
      <c r="H23" s="14" t="str">
        <f>RIGHT('Nombre - Señales'!H23,1)</f>
        <v>0</v>
      </c>
      <c r="I23" s="13" t="str">
        <f>MID('Nombre - Señales'!J23,2,1)</f>
        <v>0</v>
      </c>
      <c r="J23" s="13" t="str">
        <f>RIGHT('Nombre - Señales'!J23,1)</f>
        <v>1</v>
      </c>
      <c r="K23" s="14" t="str">
        <f>LEFT('Nombre - Señales'!L23,1)</f>
        <v>0</v>
      </c>
      <c r="L23" s="14" t="str">
        <f>MID('Nombre - Señales'!L23,2,1)</f>
        <v>0</v>
      </c>
      <c r="M23" s="14" t="str">
        <f>RIGHT('Nombre - Señales'!L23,1)</f>
        <v>1</v>
      </c>
      <c r="N23" s="13" t="str">
        <f>MID('Nombre - Señales'!N23,2,1)</f>
        <v>0</v>
      </c>
      <c r="O23" s="13" t="str">
        <f>RIGHT('Nombre - Señales'!N23,1)</f>
        <v>0</v>
      </c>
      <c r="P23" s="14" t="str">
        <f>RIGHT('Nombre - Señales'!P23,1)</f>
        <v>0</v>
      </c>
      <c r="Q23" s="13" t="str">
        <f>RIGHT('Nombre - Señales'!R23,1)</f>
        <v>0</v>
      </c>
      <c r="R23" s="14" t="str">
        <f>'Nombre - Señales'!S23</f>
        <v>1</v>
      </c>
      <c r="S23" s="13" t="str">
        <f>RIGHT('Nombre - Señales'!T23,1)</f>
        <v>0</v>
      </c>
      <c r="T23" s="14" t="str">
        <f>'Nombre - Señales'!U23</f>
        <v>0</v>
      </c>
      <c r="U23" s="14" t="str">
        <f t="shared" si="0"/>
        <v>000000000010010011</v>
      </c>
      <c r="V23" s="11" t="str">
        <f t="shared" si="1"/>
        <v>'000000000010010011' when '0010101', --SUB (Dir)</v>
      </c>
    </row>
    <row r="24" spans="1:22" ht="20" customHeight="1" x14ac:dyDescent="0.2">
      <c r="A24" s="7" t="str">
        <f>'Nombre - Señales'!A24</f>
        <v>AND A,B</v>
      </c>
      <c r="B24" s="15" t="s">
        <v>64</v>
      </c>
      <c r="C24" s="13" t="str">
        <f>'Nombre - Señales'!C24</f>
        <v>0</v>
      </c>
      <c r="D24" s="13" t="str">
        <f>'Nombre - Señales'!D24</f>
        <v>0</v>
      </c>
      <c r="E24" s="14" t="str">
        <f>'Nombre - Señales'!E24</f>
        <v>1</v>
      </c>
      <c r="F24" s="13" t="str">
        <f>'Nombre - Señales'!F24</f>
        <v>0</v>
      </c>
      <c r="G24" s="14" t="str">
        <f>MID('Nombre - Señales'!H24,2,1)</f>
        <v>1</v>
      </c>
      <c r="H24" s="14" t="str">
        <f>RIGHT('Nombre - Señales'!H24,1)</f>
        <v>0</v>
      </c>
      <c r="I24" s="13" t="str">
        <f>MID('Nombre - Señales'!J24,2,1)</f>
        <v>0</v>
      </c>
      <c r="J24" s="13" t="str">
        <f>RIGHT('Nombre - Señales'!J24,1)</f>
        <v>1</v>
      </c>
      <c r="K24" s="14" t="str">
        <f>LEFT('Nombre - Señales'!L24,1)</f>
        <v>0</v>
      </c>
      <c r="L24" s="14" t="str">
        <f>MID('Nombre - Señales'!L24,2,1)</f>
        <v>1</v>
      </c>
      <c r="M24" s="14" t="str">
        <f>RIGHT('Nombre - Señales'!L24,1)</f>
        <v>0</v>
      </c>
      <c r="N24" s="13" t="str">
        <f>MID('Nombre - Señales'!N24,2,1)</f>
        <v>0</v>
      </c>
      <c r="O24" s="13" t="str">
        <f>RIGHT('Nombre - Señales'!N24,1)</f>
        <v>0</v>
      </c>
      <c r="P24" s="14" t="str">
        <f>RIGHT('Nombre - Señales'!P24,1)</f>
        <v>0</v>
      </c>
      <c r="Q24" s="13" t="str">
        <f>RIGHT('Nombre - Señales'!R24,1)</f>
        <v>0</v>
      </c>
      <c r="R24" s="14" t="str">
        <f>'Nombre - Señales'!S24</f>
        <v>0</v>
      </c>
      <c r="S24" s="13" t="str">
        <f>RIGHT('Nombre - Señales'!T24,1)</f>
        <v>0</v>
      </c>
      <c r="T24" s="14" t="str">
        <f>'Nombre - Señales'!U24</f>
        <v>0</v>
      </c>
      <c r="U24" s="14" t="str">
        <f t="shared" si="0"/>
        <v>000000001010010100</v>
      </c>
      <c r="V24" s="11" t="str">
        <f t="shared" si="1"/>
        <v>'000000001010010100' when '0010110', --AND A,B</v>
      </c>
    </row>
    <row r="25" spans="1:22" ht="20" customHeight="1" x14ac:dyDescent="0.2">
      <c r="A25" s="7" t="str">
        <f>'Nombre - Señales'!A25</f>
        <v>AND B,A</v>
      </c>
      <c r="B25" s="12" t="s">
        <v>66</v>
      </c>
      <c r="C25" s="13" t="str">
        <f>'Nombre - Señales'!C25</f>
        <v>0</v>
      </c>
      <c r="D25" s="13" t="str">
        <f>'Nombre - Señales'!D25</f>
        <v>0</v>
      </c>
      <c r="E25" s="14" t="str">
        <f>'Nombre - Señales'!E25</f>
        <v>0</v>
      </c>
      <c r="F25" s="13" t="str">
        <f>'Nombre - Señales'!F25</f>
        <v>1</v>
      </c>
      <c r="G25" s="14" t="str">
        <f>MID('Nombre - Señales'!H25,2,1)</f>
        <v>1</v>
      </c>
      <c r="H25" s="14" t="str">
        <f>RIGHT('Nombre - Señales'!H25,1)</f>
        <v>0</v>
      </c>
      <c r="I25" s="13" t="str">
        <f>MID('Nombre - Señales'!J25,2,1)</f>
        <v>0</v>
      </c>
      <c r="J25" s="13" t="str">
        <f>RIGHT('Nombre - Señales'!J25,1)</f>
        <v>1</v>
      </c>
      <c r="K25" s="14" t="str">
        <f>LEFT('Nombre - Señales'!L25,1)</f>
        <v>0</v>
      </c>
      <c r="L25" s="14" t="str">
        <f>MID('Nombre - Señales'!L25,2,1)</f>
        <v>1</v>
      </c>
      <c r="M25" s="14" t="str">
        <f>RIGHT('Nombre - Señales'!L25,1)</f>
        <v>0</v>
      </c>
      <c r="N25" s="13" t="str">
        <f>MID('Nombre - Señales'!N25,2,1)</f>
        <v>0</v>
      </c>
      <c r="O25" s="13" t="str">
        <f>RIGHT('Nombre - Señales'!N25,1)</f>
        <v>0</v>
      </c>
      <c r="P25" s="14" t="str">
        <f>RIGHT('Nombre - Señales'!P25,1)</f>
        <v>0</v>
      </c>
      <c r="Q25" s="13" t="str">
        <f>RIGHT('Nombre - Señales'!R25,1)</f>
        <v>0</v>
      </c>
      <c r="R25" s="14" t="str">
        <f>'Nombre - Señales'!S25</f>
        <v>0</v>
      </c>
      <c r="S25" s="13" t="str">
        <f>RIGHT('Nombre - Señales'!T25,1)</f>
        <v>0</v>
      </c>
      <c r="T25" s="14" t="str">
        <f>'Nombre - Señales'!U25</f>
        <v>0</v>
      </c>
      <c r="U25" s="14" t="str">
        <f t="shared" si="0"/>
        <v>000000000110010100</v>
      </c>
      <c r="V25" s="11" t="str">
        <f t="shared" si="1"/>
        <v>'000000000110010100' when '0010111', --AND B,A</v>
      </c>
    </row>
    <row r="26" spans="1:22" ht="20" customHeight="1" x14ac:dyDescent="0.2">
      <c r="A26" s="7" t="str">
        <f>'Nombre - Señales'!A26</f>
        <v>AND A,Lit</v>
      </c>
      <c r="B26" s="15" t="s">
        <v>68</v>
      </c>
      <c r="C26" s="13" t="str">
        <f>'Nombre - Señales'!C26</f>
        <v>0</v>
      </c>
      <c r="D26" s="13" t="str">
        <f>'Nombre - Señales'!D26</f>
        <v>0</v>
      </c>
      <c r="E26" s="14" t="str">
        <f>'Nombre - Señales'!E26</f>
        <v>1</v>
      </c>
      <c r="F26" s="13" t="str">
        <f>'Nombre - Señales'!F26</f>
        <v>0</v>
      </c>
      <c r="G26" s="14" t="str">
        <f>MID('Nombre - Señales'!H26,2,1)</f>
        <v>1</v>
      </c>
      <c r="H26" s="14" t="str">
        <f>RIGHT('Nombre - Señales'!H26,1)</f>
        <v>0</v>
      </c>
      <c r="I26" s="13" t="str">
        <f>MID('Nombre - Señales'!J26,2,1)</f>
        <v>1</v>
      </c>
      <c r="J26" s="13" t="str">
        <f>RIGHT('Nombre - Señales'!J26,1)</f>
        <v>1</v>
      </c>
      <c r="K26" s="14" t="str">
        <f>LEFT('Nombre - Señales'!L26,1)</f>
        <v>0</v>
      </c>
      <c r="L26" s="14" t="str">
        <f>MID('Nombre - Señales'!L26,2,1)</f>
        <v>1</v>
      </c>
      <c r="M26" s="14" t="str">
        <f>RIGHT('Nombre - Señales'!L26,1)</f>
        <v>0</v>
      </c>
      <c r="N26" s="13" t="str">
        <f>MID('Nombre - Señales'!N26,2,1)</f>
        <v>0</v>
      </c>
      <c r="O26" s="13" t="str">
        <f>RIGHT('Nombre - Señales'!N26,1)</f>
        <v>0</v>
      </c>
      <c r="P26" s="14" t="str">
        <f>RIGHT('Nombre - Señales'!P26,1)</f>
        <v>0</v>
      </c>
      <c r="Q26" s="13" t="str">
        <f>RIGHT('Nombre - Señales'!R26,1)</f>
        <v>0</v>
      </c>
      <c r="R26" s="14" t="str">
        <f>'Nombre - Señales'!S26</f>
        <v>0</v>
      </c>
      <c r="S26" s="13" t="str">
        <f>RIGHT('Nombre - Señales'!T26,1)</f>
        <v>0</v>
      </c>
      <c r="T26" s="14" t="str">
        <f>'Nombre - Señales'!U26</f>
        <v>0</v>
      </c>
      <c r="U26" s="14" t="str">
        <f t="shared" si="0"/>
        <v>000000001010110100</v>
      </c>
      <c r="V26" s="11" t="str">
        <f t="shared" si="1"/>
        <v>'000000001010110100' when '0011000', --AND A,Lit</v>
      </c>
    </row>
    <row r="27" spans="1:22" ht="20" customHeight="1" x14ac:dyDescent="0.2">
      <c r="A27" s="7" t="str">
        <f>'Nombre - Señales'!A27</f>
        <v>AND A,(Dir)</v>
      </c>
      <c r="B27" s="12" t="s">
        <v>70</v>
      </c>
      <c r="C27" s="13" t="str">
        <f>'Nombre - Señales'!C27</f>
        <v>0</v>
      </c>
      <c r="D27" s="13" t="str">
        <f>'Nombre - Señales'!D27</f>
        <v>0</v>
      </c>
      <c r="E27" s="14" t="str">
        <f>'Nombre - Señales'!E27</f>
        <v>1</v>
      </c>
      <c r="F27" s="13" t="str">
        <f>'Nombre - Señales'!F27</f>
        <v>0</v>
      </c>
      <c r="G27" s="14" t="str">
        <f>MID('Nombre - Señales'!H27,2,1)</f>
        <v>1</v>
      </c>
      <c r="H27" s="14" t="str">
        <f>RIGHT('Nombre - Señales'!H27,1)</f>
        <v>0</v>
      </c>
      <c r="I27" s="13" t="str">
        <f>MID('Nombre - Señales'!J27,2,1)</f>
        <v>1</v>
      </c>
      <c r="J27" s="13" t="str">
        <f>RIGHT('Nombre - Señales'!J27,1)</f>
        <v>0</v>
      </c>
      <c r="K27" s="14" t="str">
        <f>LEFT('Nombre - Señales'!L27,1)</f>
        <v>0</v>
      </c>
      <c r="L27" s="14" t="str">
        <f>MID('Nombre - Señales'!L27,2,1)</f>
        <v>1</v>
      </c>
      <c r="M27" s="14" t="str">
        <f>RIGHT('Nombre - Señales'!L27,1)</f>
        <v>0</v>
      </c>
      <c r="N27" s="13" t="str">
        <f>MID('Nombre - Señales'!N27,2,1)</f>
        <v>0</v>
      </c>
      <c r="O27" s="13" t="str">
        <f>RIGHT('Nombre - Señales'!N27,1)</f>
        <v>0</v>
      </c>
      <c r="P27" s="14" t="str">
        <f>RIGHT('Nombre - Señales'!P27,1)</f>
        <v>0</v>
      </c>
      <c r="Q27" s="13" t="str">
        <f>RIGHT('Nombre - Señales'!R27,1)</f>
        <v>0</v>
      </c>
      <c r="R27" s="14" t="str">
        <f>'Nombre - Señales'!S27</f>
        <v>0</v>
      </c>
      <c r="S27" s="13" t="str">
        <f>RIGHT('Nombre - Señales'!T27,1)</f>
        <v>0</v>
      </c>
      <c r="T27" s="14" t="str">
        <f>'Nombre - Señales'!U27</f>
        <v>0</v>
      </c>
      <c r="U27" s="14" t="str">
        <f t="shared" si="0"/>
        <v>000000001010100100</v>
      </c>
      <c r="V27" s="11" t="str">
        <f t="shared" si="1"/>
        <v>'000000001010100100' when '0011001', --AND A,(Dir)</v>
      </c>
    </row>
    <row r="28" spans="1:22" ht="21" customHeight="1" x14ac:dyDescent="0.2">
      <c r="A28" s="7" t="str">
        <f>'Nombre - Señales'!A28</f>
        <v>AND A,(B)</v>
      </c>
      <c r="B28" s="15" t="s">
        <v>72</v>
      </c>
      <c r="C28" s="13" t="str">
        <f>'Nombre - Señales'!C28</f>
        <v>0</v>
      </c>
      <c r="D28" s="13" t="str">
        <f>'Nombre - Señales'!D28</f>
        <v>0</v>
      </c>
      <c r="E28" s="14" t="str">
        <f>'Nombre - Señales'!E28</f>
        <v>1</v>
      </c>
      <c r="F28" s="13" t="str">
        <f>'Nombre - Señales'!F28</f>
        <v>0</v>
      </c>
      <c r="G28" s="14" t="str">
        <f>MID('Nombre - Señales'!H28,2,1)</f>
        <v>1</v>
      </c>
      <c r="H28" s="14" t="str">
        <f>RIGHT('Nombre - Señales'!H28,1)</f>
        <v>0</v>
      </c>
      <c r="I28" s="13" t="str">
        <f>MID('Nombre - Señales'!J28,2,1)</f>
        <v>1</v>
      </c>
      <c r="J28" s="13" t="str">
        <f>RIGHT('Nombre - Señales'!J28,1)</f>
        <v>0</v>
      </c>
      <c r="K28" s="14" t="str">
        <f>LEFT('Nombre - Señales'!L28,1)</f>
        <v>0</v>
      </c>
      <c r="L28" s="14" t="str">
        <f>MID('Nombre - Señales'!L28,2,1)</f>
        <v>1</v>
      </c>
      <c r="M28" s="14" t="str">
        <f>RIGHT('Nombre - Señales'!L28,1)</f>
        <v>0</v>
      </c>
      <c r="N28" s="13" t="str">
        <f>MID('Nombre - Señales'!N28,2,1)</f>
        <v>1</v>
      </c>
      <c r="O28" s="13" t="str">
        <f>RIGHT('Nombre - Señales'!N28,1)</f>
        <v>0</v>
      </c>
      <c r="P28" s="14" t="str">
        <f>RIGHT('Nombre - Señales'!P28,1)</f>
        <v>0</v>
      </c>
      <c r="Q28" s="13" t="str">
        <f>RIGHT('Nombre - Señales'!R28,1)</f>
        <v>0</v>
      </c>
      <c r="R28" s="14" t="str">
        <f>'Nombre - Señales'!S28</f>
        <v>0</v>
      </c>
      <c r="S28" s="13" t="str">
        <f>RIGHT('Nombre - Señales'!T28,1)</f>
        <v>0</v>
      </c>
      <c r="T28" s="14" t="str">
        <f>'Nombre - Señales'!U28</f>
        <v>0</v>
      </c>
      <c r="U28" s="14" t="str">
        <f t="shared" si="0"/>
        <v>000010001010100100</v>
      </c>
      <c r="V28" s="11" t="str">
        <f t="shared" si="1"/>
        <v>'000010001010100100' when '0011010', --AND A,(B)</v>
      </c>
    </row>
    <row r="29" spans="1:22" ht="20" customHeight="1" x14ac:dyDescent="0.2">
      <c r="A29" s="7" t="str">
        <f>'Nombre - Señales'!A29</f>
        <v>AND (Dir)</v>
      </c>
      <c r="B29" s="12" t="s">
        <v>74</v>
      </c>
      <c r="C29" s="13" t="str">
        <f>'Nombre - Señales'!C29</f>
        <v>0</v>
      </c>
      <c r="D29" s="13" t="str">
        <f>'Nombre - Señales'!D29</f>
        <v>0</v>
      </c>
      <c r="E29" s="14" t="str">
        <f>'Nombre - Señales'!E29</f>
        <v>0</v>
      </c>
      <c r="F29" s="13" t="str">
        <f>'Nombre - Señales'!F29</f>
        <v>0</v>
      </c>
      <c r="G29" s="14" t="str">
        <f>MID('Nombre - Señales'!H29,2,1)</f>
        <v>1</v>
      </c>
      <c r="H29" s="14" t="str">
        <f>RIGHT('Nombre - Señales'!H29,1)</f>
        <v>0</v>
      </c>
      <c r="I29" s="13" t="str">
        <f>MID('Nombre - Señales'!J29,2,1)</f>
        <v>0</v>
      </c>
      <c r="J29" s="13" t="str">
        <f>RIGHT('Nombre - Señales'!J29,1)</f>
        <v>1</v>
      </c>
      <c r="K29" s="14" t="str">
        <f>LEFT('Nombre - Señales'!L29,1)</f>
        <v>0</v>
      </c>
      <c r="L29" s="14" t="str">
        <f>MID('Nombre - Señales'!L29,2,1)</f>
        <v>1</v>
      </c>
      <c r="M29" s="14" t="str">
        <f>RIGHT('Nombre - Señales'!L29,1)</f>
        <v>0</v>
      </c>
      <c r="N29" s="13" t="str">
        <f>MID('Nombre - Señales'!N29,2,1)</f>
        <v>0</v>
      </c>
      <c r="O29" s="13" t="str">
        <f>RIGHT('Nombre - Señales'!N29,1)</f>
        <v>0</v>
      </c>
      <c r="P29" s="14" t="str">
        <f>RIGHT('Nombre - Señales'!P29,1)</f>
        <v>0</v>
      </c>
      <c r="Q29" s="13" t="str">
        <f>RIGHT('Nombre - Señales'!R29,1)</f>
        <v>0</v>
      </c>
      <c r="R29" s="14" t="str">
        <f>'Nombre - Señales'!S29</f>
        <v>1</v>
      </c>
      <c r="S29" s="13" t="str">
        <f>RIGHT('Nombre - Señales'!T29,1)</f>
        <v>0</v>
      </c>
      <c r="T29" s="14" t="str">
        <f>'Nombre - Señales'!U29</f>
        <v>0</v>
      </c>
      <c r="U29" s="14" t="str">
        <f t="shared" si="0"/>
        <v>000000000010010101</v>
      </c>
      <c r="V29" s="11" t="str">
        <f t="shared" si="1"/>
        <v>'000000000010010101' when '0011011', --AND (Dir)</v>
      </c>
    </row>
    <row r="30" spans="1:22" ht="20" customHeight="1" x14ac:dyDescent="0.2">
      <c r="A30" s="7" t="str">
        <f>'Nombre - Señales'!A30</f>
        <v>OR A,B</v>
      </c>
      <c r="B30" s="15" t="s">
        <v>76</v>
      </c>
      <c r="C30" s="13" t="str">
        <f>'Nombre - Señales'!C30</f>
        <v>0</v>
      </c>
      <c r="D30" s="13" t="str">
        <f>'Nombre - Señales'!D30</f>
        <v>0</v>
      </c>
      <c r="E30" s="14" t="str">
        <f>'Nombre - Señales'!E30</f>
        <v>1</v>
      </c>
      <c r="F30" s="13" t="str">
        <f>'Nombre - Señales'!F30</f>
        <v>0</v>
      </c>
      <c r="G30" s="14" t="str">
        <f>MID('Nombre - Señales'!H30,2,1)</f>
        <v>1</v>
      </c>
      <c r="H30" s="14" t="str">
        <f>RIGHT('Nombre - Señales'!H30,1)</f>
        <v>0</v>
      </c>
      <c r="I30" s="13" t="str">
        <f>MID('Nombre - Señales'!J30,2,1)</f>
        <v>0</v>
      </c>
      <c r="J30" s="13" t="str">
        <f>RIGHT('Nombre - Señales'!J30,1)</f>
        <v>1</v>
      </c>
      <c r="K30" s="14" t="str">
        <f>LEFT('Nombre - Señales'!L30,1)</f>
        <v>0</v>
      </c>
      <c r="L30" s="14" t="str">
        <f>MID('Nombre - Señales'!L30,2,1)</f>
        <v>1</v>
      </c>
      <c r="M30" s="14" t="str">
        <f>RIGHT('Nombre - Señales'!L30,1)</f>
        <v>1</v>
      </c>
      <c r="N30" s="13" t="str">
        <f>MID('Nombre - Señales'!N30,2,1)</f>
        <v>0</v>
      </c>
      <c r="O30" s="13" t="str">
        <f>RIGHT('Nombre - Señales'!N30,1)</f>
        <v>0</v>
      </c>
      <c r="P30" s="14" t="str">
        <f>RIGHT('Nombre - Señales'!P30,1)</f>
        <v>0</v>
      </c>
      <c r="Q30" s="13" t="str">
        <f>RIGHT('Nombre - Señales'!R30,1)</f>
        <v>0</v>
      </c>
      <c r="R30" s="14" t="str">
        <f>'Nombre - Señales'!S30</f>
        <v>0</v>
      </c>
      <c r="S30" s="13" t="str">
        <f>RIGHT('Nombre - Señales'!T30,1)</f>
        <v>0</v>
      </c>
      <c r="T30" s="14" t="str">
        <f>'Nombre - Señales'!U30</f>
        <v>0</v>
      </c>
      <c r="U30" s="14" t="str">
        <f t="shared" si="0"/>
        <v>000000001010010110</v>
      </c>
      <c r="V30" s="11" t="str">
        <f t="shared" si="1"/>
        <v>'000000001010010110' when '0011100', --OR A,B</v>
      </c>
    </row>
    <row r="31" spans="1:22" ht="20" customHeight="1" x14ac:dyDescent="0.2">
      <c r="A31" s="7" t="str">
        <f>'Nombre - Señales'!A31</f>
        <v>OR B,A</v>
      </c>
      <c r="B31" s="12" t="s">
        <v>78</v>
      </c>
      <c r="C31" s="13" t="str">
        <f>'Nombre - Señales'!C31</f>
        <v>0</v>
      </c>
      <c r="D31" s="13" t="str">
        <f>'Nombre - Señales'!D31</f>
        <v>0</v>
      </c>
      <c r="E31" s="14" t="str">
        <f>'Nombre - Señales'!E31</f>
        <v>0</v>
      </c>
      <c r="F31" s="13" t="str">
        <f>'Nombre - Señales'!F31</f>
        <v>1</v>
      </c>
      <c r="G31" s="14" t="str">
        <f>MID('Nombre - Señales'!H31,2,1)</f>
        <v>1</v>
      </c>
      <c r="H31" s="14" t="str">
        <f>RIGHT('Nombre - Señales'!H31,1)</f>
        <v>0</v>
      </c>
      <c r="I31" s="13" t="str">
        <f>MID('Nombre - Señales'!J31,2,1)</f>
        <v>0</v>
      </c>
      <c r="J31" s="13" t="str">
        <f>RIGHT('Nombre - Señales'!J31,1)</f>
        <v>1</v>
      </c>
      <c r="K31" s="14" t="str">
        <f>LEFT('Nombre - Señales'!L31,1)</f>
        <v>0</v>
      </c>
      <c r="L31" s="14" t="str">
        <f>MID('Nombre - Señales'!L31,2,1)</f>
        <v>1</v>
      </c>
      <c r="M31" s="14" t="str">
        <f>RIGHT('Nombre - Señales'!L31,1)</f>
        <v>1</v>
      </c>
      <c r="N31" s="13" t="str">
        <f>MID('Nombre - Señales'!N31,2,1)</f>
        <v>0</v>
      </c>
      <c r="O31" s="13" t="str">
        <f>RIGHT('Nombre - Señales'!N31,1)</f>
        <v>0</v>
      </c>
      <c r="P31" s="14" t="str">
        <f>RIGHT('Nombre - Señales'!P31,1)</f>
        <v>0</v>
      </c>
      <c r="Q31" s="13" t="str">
        <f>RIGHT('Nombre - Señales'!R31,1)</f>
        <v>0</v>
      </c>
      <c r="R31" s="14" t="str">
        <f>'Nombre - Señales'!S31</f>
        <v>0</v>
      </c>
      <c r="S31" s="13" t="str">
        <f>RIGHT('Nombre - Señales'!T31,1)</f>
        <v>0</v>
      </c>
      <c r="T31" s="14" t="str">
        <f>'Nombre - Señales'!U31</f>
        <v>0</v>
      </c>
      <c r="U31" s="14" t="str">
        <f t="shared" si="0"/>
        <v>000000000110010110</v>
      </c>
      <c r="V31" s="11" t="str">
        <f t="shared" si="1"/>
        <v>'000000000110010110' when '0011101', --OR B,A</v>
      </c>
    </row>
    <row r="32" spans="1:22" ht="20" customHeight="1" x14ac:dyDescent="0.2">
      <c r="A32" s="7" t="str">
        <f>'Nombre - Señales'!A32</f>
        <v>OR A,Lit</v>
      </c>
      <c r="B32" s="15" t="s">
        <v>80</v>
      </c>
      <c r="C32" s="13" t="str">
        <f>'Nombre - Señales'!C32</f>
        <v>0</v>
      </c>
      <c r="D32" s="13" t="str">
        <f>'Nombre - Señales'!D32</f>
        <v>0</v>
      </c>
      <c r="E32" s="14" t="str">
        <f>'Nombre - Señales'!E32</f>
        <v>1</v>
      </c>
      <c r="F32" s="13" t="str">
        <f>'Nombre - Señales'!F32</f>
        <v>0</v>
      </c>
      <c r="G32" s="14" t="str">
        <f>MID('Nombre - Señales'!H32,2,1)</f>
        <v>1</v>
      </c>
      <c r="H32" s="14" t="str">
        <f>RIGHT('Nombre - Señales'!H32,1)</f>
        <v>0</v>
      </c>
      <c r="I32" s="13" t="str">
        <f>MID('Nombre - Señales'!J32,2,1)</f>
        <v>1</v>
      </c>
      <c r="J32" s="13" t="str">
        <f>RIGHT('Nombre - Señales'!J32,1)</f>
        <v>1</v>
      </c>
      <c r="K32" s="14" t="str">
        <f>LEFT('Nombre - Señales'!L32,1)</f>
        <v>0</v>
      </c>
      <c r="L32" s="14" t="str">
        <f>MID('Nombre - Señales'!L32,2,1)</f>
        <v>1</v>
      </c>
      <c r="M32" s="14" t="str">
        <f>RIGHT('Nombre - Señales'!L32,1)</f>
        <v>1</v>
      </c>
      <c r="N32" s="13" t="str">
        <f>MID('Nombre - Señales'!N32,2,1)</f>
        <v>0</v>
      </c>
      <c r="O32" s="13" t="str">
        <f>RIGHT('Nombre - Señales'!N32,1)</f>
        <v>0</v>
      </c>
      <c r="P32" s="14" t="str">
        <f>RIGHT('Nombre - Señales'!P32,1)</f>
        <v>0</v>
      </c>
      <c r="Q32" s="13" t="str">
        <f>RIGHT('Nombre - Señales'!R32,1)</f>
        <v>0</v>
      </c>
      <c r="R32" s="14" t="str">
        <f>'Nombre - Señales'!S32</f>
        <v>0</v>
      </c>
      <c r="S32" s="13" t="str">
        <f>RIGHT('Nombre - Señales'!T32,1)</f>
        <v>0</v>
      </c>
      <c r="T32" s="14" t="str">
        <f>'Nombre - Señales'!U32</f>
        <v>0</v>
      </c>
      <c r="U32" s="14" t="str">
        <f t="shared" si="0"/>
        <v>000000001010110110</v>
      </c>
      <c r="V32" s="11" t="str">
        <f t="shared" si="1"/>
        <v>'000000001010110110' when '0011110', --OR A,Lit</v>
      </c>
    </row>
    <row r="33" spans="1:22" ht="20" customHeight="1" x14ac:dyDescent="0.2">
      <c r="A33" s="7" t="str">
        <f>'Nombre - Señales'!A33</f>
        <v>OR A,(Dir)</v>
      </c>
      <c r="B33" s="12" t="s">
        <v>82</v>
      </c>
      <c r="C33" s="13" t="str">
        <f>'Nombre - Señales'!C33</f>
        <v>0</v>
      </c>
      <c r="D33" s="13" t="str">
        <f>'Nombre - Señales'!D33</f>
        <v>0</v>
      </c>
      <c r="E33" s="14" t="str">
        <f>'Nombre - Señales'!E33</f>
        <v>1</v>
      </c>
      <c r="F33" s="13" t="str">
        <f>'Nombre - Señales'!F33</f>
        <v>0</v>
      </c>
      <c r="G33" s="14" t="str">
        <f>MID('Nombre - Señales'!H33,2,1)</f>
        <v>1</v>
      </c>
      <c r="H33" s="14" t="str">
        <f>RIGHT('Nombre - Señales'!H33,1)</f>
        <v>0</v>
      </c>
      <c r="I33" s="13" t="str">
        <f>MID('Nombre - Señales'!J33,2,1)</f>
        <v>1</v>
      </c>
      <c r="J33" s="13" t="str">
        <f>RIGHT('Nombre - Señales'!J33,1)</f>
        <v>0</v>
      </c>
      <c r="K33" s="14" t="str">
        <f>LEFT('Nombre - Señales'!L33,1)</f>
        <v>0</v>
      </c>
      <c r="L33" s="14" t="str">
        <f>MID('Nombre - Señales'!L33,2,1)</f>
        <v>1</v>
      </c>
      <c r="M33" s="14" t="str">
        <f>RIGHT('Nombre - Señales'!L33,1)</f>
        <v>1</v>
      </c>
      <c r="N33" s="13" t="str">
        <f>MID('Nombre - Señales'!N33,2,1)</f>
        <v>0</v>
      </c>
      <c r="O33" s="13" t="str">
        <f>RIGHT('Nombre - Señales'!N33,1)</f>
        <v>0</v>
      </c>
      <c r="P33" s="14" t="str">
        <f>RIGHT('Nombre - Señales'!P33,1)</f>
        <v>0</v>
      </c>
      <c r="Q33" s="13" t="str">
        <f>RIGHT('Nombre - Señales'!R33,1)</f>
        <v>0</v>
      </c>
      <c r="R33" s="14" t="str">
        <f>'Nombre - Señales'!S33</f>
        <v>0</v>
      </c>
      <c r="S33" s="13" t="str">
        <f>RIGHT('Nombre - Señales'!T33,1)</f>
        <v>0</v>
      </c>
      <c r="T33" s="14" t="str">
        <f>'Nombre - Señales'!U33</f>
        <v>0</v>
      </c>
      <c r="U33" s="14" t="str">
        <f t="shared" si="0"/>
        <v>000000001010100110</v>
      </c>
      <c r="V33" s="11" t="str">
        <f t="shared" si="1"/>
        <v>'000000001010100110' when '0011111', --OR A,(Dir)</v>
      </c>
    </row>
    <row r="34" spans="1:22" ht="21" customHeight="1" x14ac:dyDescent="0.2">
      <c r="A34" s="7" t="str">
        <f>'Nombre - Señales'!A34</f>
        <v>OR A,(B)</v>
      </c>
      <c r="B34" s="15" t="s">
        <v>84</v>
      </c>
      <c r="C34" s="13" t="str">
        <f>'Nombre - Señales'!C34</f>
        <v>0</v>
      </c>
      <c r="D34" s="13" t="str">
        <f>'Nombre - Señales'!D34</f>
        <v>0</v>
      </c>
      <c r="E34" s="14" t="str">
        <f>'Nombre - Señales'!E34</f>
        <v>1</v>
      </c>
      <c r="F34" s="13" t="str">
        <f>'Nombre - Señales'!F34</f>
        <v>0</v>
      </c>
      <c r="G34" s="14" t="str">
        <f>MID('Nombre - Señales'!H34,2,1)</f>
        <v>1</v>
      </c>
      <c r="H34" s="14" t="str">
        <f>RIGHT('Nombre - Señales'!H34,1)</f>
        <v>0</v>
      </c>
      <c r="I34" s="13" t="str">
        <f>MID('Nombre - Señales'!J34,2,1)</f>
        <v>1</v>
      </c>
      <c r="J34" s="13" t="str">
        <f>RIGHT('Nombre - Señales'!J34,1)</f>
        <v>0</v>
      </c>
      <c r="K34" s="14" t="str">
        <f>LEFT('Nombre - Señales'!L34,1)</f>
        <v>0</v>
      </c>
      <c r="L34" s="14" t="str">
        <f>MID('Nombre - Señales'!L34,2,1)</f>
        <v>1</v>
      </c>
      <c r="M34" s="14" t="str">
        <f>RIGHT('Nombre - Señales'!L34,1)</f>
        <v>1</v>
      </c>
      <c r="N34" s="13" t="str">
        <f>MID('Nombre - Señales'!N34,2,1)</f>
        <v>1</v>
      </c>
      <c r="O34" s="13" t="str">
        <f>RIGHT('Nombre - Señales'!N34,1)</f>
        <v>0</v>
      </c>
      <c r="P34" s="14" t="str">
        <f>RIGHT('Nombre - Señales'!P34,1)</f>
        <v>0</v>
      </c>
      <c r="Q34" s="13" t="str">
        <f>RIGHT('Nombre - Señales'!R34,1)</f>
        <v>0</v>
      </c>
      <c r="R34" s="14" t="str">
        <f>'Nombre - Señales'!S34</f>
        <v>0</v>
      </c>
      <c r="S34" s="13" t="str">
        <f>RIGHT('Nombre - Señales'!T34,1)</f>
        <v>0</v>
      </c>
      <c r="T34" s="14" t="str">
        <f>'Nombre - Señales'!U34</f>
        <v>0</v>
      </c>
      <c r="U34" s="14" t="str">
        <f t="shared" ref="U34:U65" si="2">CONCATENATE(C34,S34,T34,Q34,N34,O34,P34,D34,E34,F34,G34,H34,I34,J34,K34,L34,M34,R34)</f>
        <v>000010001010100110</v>
      </c>
      <c r="V34" s="11" t="str">
        <f t="shared" ref="V34:V65" si="3">IF(A34&lt;&gt;"",CONCATENATE("'",U33:U161,"'"," when ","'",B33:B161,"'",","," --",A33:A161),"")</f>
        <v>'000010001010100110' when '0100000', --OR A,(B)</v>
      </c>
    </row>
    <row r="35" spans="1:22" ht="20" customHeight="1" x14ac:dyDescent="0.2">
      <c r="A35" s="7" t="str">
        <f>'Nombre - Señales'!A35</f>
        <v>OR (Dir)</v>
      </c>
      <c r="B35" s="12" t="s">
        <v>86</v>
      </c>
      <c r="C35" s="13" t="str">
        <f>'Nombre - Señales'!C35</f>
        <v>0</v>
      </c>
      <c r="D35" s="13" t="str">
        <f>'Nombre - Señales'!D35</f>
        <v>0</v>
      </c>
      <c r="E35" s="14" t="str">
        <f>'Nombre - Señales'!E35</f>
        <v>0</v>
      </c>
      <c r="F35" s="13" t="str">
        <f>'Nombre - Señales'!F35</f>
        <v>0</v>
      </c>
      <c r="G35" s="14" t="str">
        <f>MID('Nombre - Señales'!H35,2,1)</f>
        <v>1</v>
      </c>
      <c r="H35" s="14" t="str">
        <f>RIGHT('Nombre - Señales'!H35,1)</f>
        <v>0</v>
      </c>
      <c r="I35" s="13" t="str">
        <f>MID('Nombre - Señales'!J35,2,1)</f>
        <v>0</v>
      </c>
      <c r="J35" s="13" t="str">
        <f>RIGHT('Nombre - Señales'!J35,1)</f>
        <v>1</v>
      </c>
      <c r="K35" s="14" t="str">
        <f>LEFT('Nombre - Señales'!L35,1)</f>
        <v>0</v>
      </c>
      <c r="L35" s="14" t="str">
        <f>MID('Nombre - Señales'!L35,2,1)</f>
        <v>1</v>
      </c>
      <c r="M35" s="14" t="str">
        <f>RIGHT('Nombre - Señales'!L35,1)</f>
        <v>1</v>
      </c>
      <c r="N35" s="13" t="str">
        <f>MID('Nombre - Señales'!N35,2,1)</f>
        <v>0</v>
      </c>
      <c r="O35" s="13" t="str">
        <f>RIGHT('Nombre - Señales'!N35,1)</f>
        <v>0</v>
      </c>
      <c r="P35" s="14" t="str">
        <f>RIGHT('Nombre - Señales'!P35,1)</f>
        <v>0</v>
      </c>
      <c r="Q35" s="13" t="str">
        <f>RIGHT('Nombre - Señales'!R35,1)</f>
        <v>0</v>
      </c>
      <c r="R35" s="14" t="str">
        <f>'Nombre - Señales'!S35</f>
        <v>1</v>
      </c>
      <c r="S35" s="13" t="str">
        <f>RIGHT('Nombre - Señales'!T35,1)</f>
        <v>0</v>
      </c>
      <c r="T35" s="14" t="str">
        <f>'Nombre - Señales'!U35</f>
        <v>0</v>
      </c>
      <c r="U35" s="14" t="str">
        <f t="shared" si="2"/>
        <v>000000000010010111</v>
      </c>
      <c r="V35" s="11" t="str">
        <f t="shared" si="3"/>
        <v>'000000000010010111' when '0100001', --OR (Dir)</v>
      </c>
    </row>
    <row r="36" spans="1:22" ht="20" customHeight="1" x14ac:dyDescent="0.2">
      <c r="A36" s="7" t="str">
        <f>'Nombre - Señales'!A36</f>
        <v>NOT A</v>
      </c>
      <c r="B36" s="15" t="s">
        <v>88</v>
      </c>
      <c r="C36" s="13" t="str">
        <f>'Nombre - Señales'!C36</f>
        <v>0</v>
      </c>
      <c r="D36" s="13" t="str">
        <f>'Nombre - Señales'!D36</f>
        <v>0</v>
      </c>
      <c r="E36" s="14" t="str">
        <f>'Nombre - Señales'!E36</f>
        <v>1</v>
      </c>
      <c r="F36" s="13" t="str">
        <f>'Nombre - Señales'!F36</f>
        <v>0</v>
      </c>
      <c r="G36" s="14" t="str">
        <f>MID('Nombre - Señales'!H36,2,1)</f>
        <v>1</v>
      </c>
      <c r="H36" s="14" t="str">
        <f>RIGHT('Nombre - Señales'!H36,1)</f>
        <v>0</v>
      </c>
      <c r="I36" s="13" t="str">
        <f>MID('Nombre - Señales'!J36,2,1)</f>
        <v>0</v>
      </c>
      <c r="J36" s="13" t="str">
        <f>RIGHT('Nombre - Señales'!J36,1)</f>
        <v>0</v>
      </c>
      <c r="K36" s="14" t="str">
        <f>LEFT('Nombre - Señales'!L36,1)</f>
        <v>1</v>
      </c>
      <c r="L36" s="14" t="str">
        <f>MID('Nombre - Señales'!L36,2,1)</f>
        <v>0</v>
      </c>
      <c r="M36" s="14" t="str">
        <f>RIGHT('Nombre - Señales'!L36,1)</f>
        <v>1</v>
      </c>
      <c r="N36" s="13" t="str">
        <f>MID('Nombre - Señales'!N36,2,1)</f>
        <v>0</v>
      </c>
      <c r="O36" s="13" t="str">
        <f>RIGHT('Nombre - Señales'!N36,1)</f>
        <v>0</v>
      </c>
      <c r="P36" s="14" t="str">
        <f>RIGHT('Nombre - Señales'!P36,1)</f>
        <v>0</v>
      </c>
      <c r="Q36" s="13" t="str">
        <f>RIGHT('Nombre - Señales'!R36,1)</f>
        <v>0</v>
      </c>
      <c r="R36" s="14" t="str">
        <f>'Nombre - Señales'!S36</f>
        <v>0</v>
      </c>
      <c r="S36" s="13" t="str">
        <f>RIGHT('Nombre - Señales'!T36,1)</f>
        <v>0</v>
      </c>
      <c r="T36" s="14" t="str">
        <f>'Nombre - Señales'!U36</f>
        <v>0</v>
      </c>
      <c r="U36" s="14" t="str">
        <f t="shared" si="2"/>
        <v>000000001010001010</v>
      </c>
      <c r="V36" s="11" t="str">
        <f t="shared" si="3"/>
        <v>'000000001010001010' when '0100010', --NOT A</v>
      </c>
    </row>
    <row r="37" spans="1:22" ht="20" customHeight="1" x14ac:dyDescent="0.2">
      <c r="A37" s="7" t="str">
        <f>'Nombre - Señales'!A37</f>
        <v>NOT B,A</v>
      </c>
      <c r="B37" s="12" t="s">
        <v>90</v>
      </c>
      <c r="C37" s="13" t="str">
        <f>'Nombre - Señales'!C37</f>
        <v>0</v>
      </c>
      <c r="D37" s="13" t="str">
        <f>'Nombre - Señales'!D37</f>
        <v>0</v>
      </c>
      <c r="E37" s="14" t="str">
        <f>'Nombre - Señales'!E37</f>
        <v>0</v>
      </c>
      <c r="F37" s="13" t="str">
        <f>'Nombre - Señales'!F37</f>
        <v>1</v>
      </c>
      <c r="G37" s="14" t="str">
        <f>MID('Nombre - Señales'!H37,2,1)</f>
        <v>1</v>
      </c>
      <c r="H37" s="14" t="str">
        <f>RIGHT('Nombre - Señales'!H37,1)</f>
        <v>0</v>
      </c>
      <c r="I37" s="13" t="str">
        <f>MID('Nombre - Señales'!J37,2,1)</f>
        <v>0</v>
      </c>
      <c r="J37" s="13" t="str">
        <f>RIGHT('Nombre - Señales'!J37,1)</f>
        <v>0</v>
      </c>
      <c r="K37" s="14" t="str">
        <f>LEFT('Nombre - Señales'!L37,1)</f>
        <v>1</v>
      </c>
      <c r="L37" s="14" t="str">
        <f>MID('Nombre - Señales'!L37,2,1)</f>
        <v>0</v>
      </c>
      <c r="M37" s="14" t="str">
        <f>RIGHT('Nombre - Señales'!L37,1)</f>
        <v>1</v>
      </c>
      <c r="N37" s="13" t="str">
        <f>MID('Nombre - Señales'!N37,2,1)</f>
        <v>0</v>
      </c>
      <c r="O37" s="13" t="str">
        <f>RIGHT('Nombre - Señales'!N37,1)</f>
        <v>0</v>
      </c>
      <c r="P37" s="14" t="str">
        <f>RIGHT('Nombre - Señales'!P37,1)</f>
        <v>0</v>
      </c>
      <c r="Q37" s="13" t="str">
        <f>RIGHT('Nombre - Señales'!R37,1)</f>
        <v>0</v>
      </c>
      <c r="R37" s="14" t="str">
        <f>'Nombre - Señales'!S37</f>
        <v>0</v>
      </c>
      <c r="S37" s="13" t="str">
        <f>RIGHT('Nombre - Señales'!T37,1)</f>
        <v>0</v>
      </c>
      <c r="T37" s="14" t="str">
        <f>'Nombre - Señales'!U37</f>
        <v>0</v>
      </c>
      <c r="U37" s="14" t="str">
        <f t="shared" si="2"/>
        <v>000000000110001010</v>
      </c>
      <c r="V37" s="11" t="str">
        <f t="shared" si="3"/>
        <v>'000000000110001010' when '0100011', --NOT B,A</v>
      </c>
    </row>
    <row r="38" spans="1:22" ht="22" customHeight="1" x14ac:dyDescent="0.2">
      <c r="A38" s="7">
        <f>'Nombre - Señales'!A38</f>
        <v>0</v>
      </c>
      <c r="B38" s="15" t="s">
        <v>91</v>
      </c>
      <c r="C38" s="13">
        <f>'Nombre - Señales'!C38</f>
        <v>0</v>
      </c>
      <c r="D38" s="13">
        <f>'Nombre - Señales'!D38</f>
        <v>0</v>
      </c>
      <c r="E38" s="14">
        <f>'Nombre - Señales'!E38</f>
        <v>0</v>
      </c>
      <c r="F38" s="13">
        <f>'Nombre - Señales'!F38</f>
        <v>0</v>
      </c>
      <c r="G38" s="14" t="str">
        <f>MID('Nombre - Señales'!H38,2,1)</f>
        <v>0</v>
      </c>
      <c r="H38" s="14" t="str">
        <f>RIGHT('Nombre - Señales'!H38,1)</f>
        <v>0</v>
      </c>
      <c r="I38" s="13" t="str">
        <f>MID('Nombre - Señales'!J38,2,1)</f>
        <v>0</v>
      </c>
      <c r="J38" s="13" t="str">
        <f>RIGHT('Nombre - Señales'!J38,1)</f>
        <v>0</v>
      </c>
      <c r="K38" s="14" t="str">
        <f>LEFT('Nombre - Señales'!L38,1)</f>
        <v>N</v>
      </c>
      <c r="L38" s="14" t="str">
        <f>MID('Nombre - Señales'!L38,2,1)</f>
        <v>o</v>
      </c>
      <c r="M38" s="14" t="str">
        <f>RIGHT('Nombre - Señales'!L38,1)</f>
        <v>e</v>
      </c>
      <c r="N38" s="13" t="str">
        <f>MID('Nombre - Señales'!N38,2,1)</f>
        <v>1</v>
      </c>
      <c r="O38" s="13" t="str">
        <f>RIGHT('Nombre - Señales'!N38,1)</f>
        <v>1</v>
      </c>
      <c r="P38" s="14" t="str">
        <f>RIGHT('Nombre - Señales'!P38,1)</f>
        <v>0</v>
      </c>
      <c r="Q38" s="13" t="str">
        <f>RIGHT('Nombre - Señales'!R38,1)</f>
        <v>0</v>
      </c>
      <c r="R38" s="14">
        <f>'Nombre - Señales'!S38</f>
        <v>0</v>
      </c>
      <c r="S38" s="13" t="str">
        <f>RIGHT('Nombre - Señales'!T38,1)</f>
        <v>0</v>
      </c>
      <c r="T38" s="14">
        <f>'Nombre - Señales'!U38</f>
        <v>0</v>
      </c>
      <c r="U38" s="14" t="str">
        <f t="shared" si="2"/>
        <v>00001100000000Noe0</v>
      </c>
      <c r="V38" s="11" t="str">
        <f t="shared" si="3"/>
        <v>'00001100000000Noe0' when '0100100 ', --0</v>
      </c>
    </row>
    <row r="39" spans="1:22" ht="22" customHeight="1" x14ac:dyDescent="0.2">
      <c r="A39" s="7">
        <f>'Nombre - Señales'!A39</f>
        <v>0</v>
      </c>
      <c r="B39" s="12" t="s">
        <v>92</v>
      </c>
      <c r="C39" s="13">
        <f>'Nombre - Señales'!C39</f>
        <v>0</v>
      </c>
      <c r="D39" s="13">
        <f>'Nombre - Señales'!D39</f>
        <v>0</v>
      </c>
      <c r="E39" s="14">
        <f>'Nombre - Señales'!E39</f>
        <v>0</v>
      </c>
      <c r="F39" s="13">
        <f>'Nombre - Señales'!F39</f>
        <v>0</v>
      </c>
      <c r="G39" s="14" t="str">
        <f>MID('Nombre - Señales'!H39,2,1)</f>
        <v>0</v>
      </c>
      <c r="H39" s="14" t="str">
        <f>RIGHT('Nombre - Señales'!H39,1)</f>
        <v>0</v>
      </c>
      <c r="I39" s="13" t="str">
        <f>MID('Nombre - Señales'!J39,2,1)</f>
        <v>0</v>
      </c>
      <c r="J39" s="13" t="str">
        <f>RIGHT('Nombre - Señales'!J39,1)</f>
        <v>0</v>
      </c>
      <c r="K39" s="14" t="str">
        <f>LEFT('Nombre - Señales'!L39,1)</f>
        <v>N</v>
      </c>
      <c r="L39" s="14" t="str">
        <f>MID('Nombre - Señales'!L39,2,1)</f>
        <v>o</v>
      </c>
      <c r="M39" s="14" t="str">
        <f>RIGHT('Nombre - Señales'!L39,1)</f>
        <v>e</v>
      </c>
      <c r="N39" s="13" t="str">
        <f>MID('Nombre - Señales'!N39,2,1)</f>
        <v>1</v>
      </c>
      <c r="O39" s="13" t="str">
        <f>RIGHT('Nombre - Señales'!N39,1)</f>
        <v>1</v>
      </c>
      <c r="P39" s="14" t="str">
        <f>RIGHT('Nombre - Señales'!P39,1)</f>
        <v>0</v>
      </c>
      <c r="Q39" s="13" t="str">
        <f>RIGHT('Nombre - Señales'!R39,1)</f>
        <v>0</v>
      </c>
      <c r="R39" s="14">
        <f>'Nombre - Señales'!S39</f>
        <v>0</v>
      </c>
      <c r="S39" s="13" t="str">
        <f>RIGHT('Nombre - Señales'!T39,1)</f>
        <v>0</v>
      </c>
      <c r="T39" s="14">
        <f>'Nombre - Señales'!U39</f>
        <v>0</v>
      </c>
      <c r="U39" s="14" t="str">
        <f t="shared" si="2"/>
        <v>00001100000000Noe0</v>
      </c>
      <c r="V39" s="11" t="str">
        <f t="shared" si="3"/>
        <v>'00001100000000Noe0' when '0100101 ', --0</v>
      </c>
    </row>
    <row r="40" spans="1:22" ht="22" customHeight="1" x14ac:dyDescent="0.2">
      <c r="A40" s="7">
        <f>'Nombre - Señales'!A40</f>
        <v>0</v>
      </c>
      <c r="B40" s="15" t="s">
        <v>93</v>
      </c>
      <c r="C40" s="13">
        <f>'Nombre - Señales'!C40</f>
        <v>0</v>
      </c>
      <c r="D40" s="13">
        <f>'Nombre - Señales'!D40</f>
        <v>0</v>
      </c>
      <c r="E40" s="14">
        <f>'Nombre - Señales'!E40</f>
        <v>0</v>
      </c>
      <c r="F40" s="13">
        <f>'Nombre - Señales'!F40</f>
        <v>0</v>
      </c>
      <c r="G40" s="14" t="str">
        <f>MID('Nombre - Señales'!H40,2,1)</f>
        <v>0</v>
      </c>
      <c r="H40" s="14" t="str">
        <f>RIGHT('Nombre - Señales'!H40,1)</f>
        <v>0</v>
      </c>
      <c r="I40" s="13" t="str">
        <f>MID('Nombre - Señales'!J40,2,1)</f>
        <v>0</v>
      </c>
      <c r="J40" s="13" t="str">
        <f>RIGHT('Nombre - Señales'!J40,1)</f>
        <v>0</v>
      </c>
      <c r="K40" s="14" t="str">
        <f>LEFT('Nombre - Señales'!L40,1)</f>
        <v>N</v>
      </c>
      <c r="L40" s="14" t="str">
        <f>MID('Nombre - Señales'!L40,2,1)</f>
        <v>o</v>
      </c>
      <c r="M40" s="14" t="str">
        <f>RIGHT('Nombre - Señales'!L40,1)</f>
        <v>e</v>
      </c>
      <c r="N40" s="13" t="str">
        <f>MID('Nombre - Señales'!N40,2,1)</f>
        <v>1</v>
      </c>
      <c r="O40" s="13" t="str">
        <f>RIGHT('Nombre - Señales'!N40,1)</f>
        <v>1</v>
      </c>
      <c r="P40" s="14" t="str">
        <f>RIGHT('Nombre - Señales'!P40,1)</f>
        <v>0</v>
      </c>
      <c r="Q40" s="13" t="str">
        <f>RIGHT('Nombre - Señales'!R40,1)</f>
        <v>0</v>
      </c>
      <c r="R40" s="14">
        <f>'Nombre - Señales'!S40</f>
        <v>0</v>
      </c>
      <c r="S40" s="13" t="str">
        <f>RIGHT('Nombre - Señales'!T40,1)</f>
        <v>0</v>
      </c>
      <c r="T40" s="14">
        <f>'Nombre - Señales'!U40</f>
        <v>0</v>
      </c>
      <c r="U40" s="14" t="str">
        <f t="shared" si="2"/>
        <v>00001100000000Noe0</v>
      </c>
      <c r="V40" s="11" t="str">
        <f t="shared" si="3"/>
        <v>'00001100000000Noe0' when '0100110 ', --0</v>
      </c>
    </row>
    <row r="41" spans="1:22" ht="22" customHeight="1" x14ac:dyDescent="0.2">
      <c r="A41" s="7">
        <f>'Nombre - Señales'!A41</f>
        <v>0</v>
      </c>
      <c r="B41" s="12" t="s">
        <v>94</v>
      </c>
      <c r="C41" s="13">
        <f>'Nombre - Señales'!C41</f>
        <v>0</v>
      </c>
      <c r="D41" s="13">
        <f>'Nombre - Señales'!D41</f>
        <v>0</v>
      </c>
      <c r="E41" s="14">
        <f>'Nombre - Señales'!E41</f>
        <v>0</v>
      </c>
      <c r="F41" s="13">
        <f>'Nombre - Señales'!F41</f>
        <v>0</v>
      </c>
      <c r="G41" s="14" t="str">
        <f>MID('Nombre - Señales'!H41,2,1)</f>
        <v>0</v>
      </c>
      <c r="H41" s="14" t="str">
        <f>RIGHT('Nombre - Señales'!H41,1)</f>
        <v>0</v>
      </c>
      <c r="I41" s="13" t="str">
        <f>MID('Nombre - Señales'!J41,2,1)</f>
        <v>0</v>
      </c>
      <c r="J41" s="13" t="str">
        <f>RIGHT('Nombre - Señales'!J41,1)</f>
        <v>0</v>
      </c>
      <c r="K41" s="14" t="str">
        <f>LEFT('Nombre - Señales'!L41,1)</f>
        <v>N</v>
      </c>
      <c r="L41" s="14" t="str">
        <f>MID('Nombre - Señales'!L41,2,1)</f>
        <v>o</v>
      </c>
      <c r="M41" s="14" t="str">
        <f>RIGHT('Nombre - Señales'!L41,1)</f>
        <v>e</v>
      </c>
      <c r="N41" s="13" t="str">
        <f>MID('Nombre - Señales'!N41,2,1)</f>
        <v>1</v>
      </c>
      <c r="O41" s="13" t="str">
        <f>RIGHT('Nombre - Señales'!N41,1)</f>
        <v>1</v>
      </c>
      <c r="P41" s="14" t="str">
        <f>RIGHT('Nombre - Señales'!P41,1)</f>
        <v>0</v>
      </c>
      <c r="Q41" s="13" t="str">
        <f>RIGHT('Nombre - Señales'!R41,1)</f>
        <v>0</v>
      </c>
      <c r="R41" s="14">
        <f>'Nombre - Señales'!S41</f>
        <v>0</v>
      </c>
      <c r="S41" s="13" t="str">
        <f>RIGHT('Nombre - Señales'!T41,1)</f>
        <v>0</v>
      </c>
      <c r="T41" s="14">
        <f>'Nombre - Señales'!U41</f>
        <v>0</v>
      </c>
      <c r="U41" s="14" t="str">
        <f t="shared" si="2"/>
        <v>00001100000000Noe0</v>
      </c>
      <c r="V41" s="11" t="str">
        <f t="shared" si="3"/>
        <v>'00001100000000Noe0' when '0100111 ', --0</v>
      </c>
    </row>
    <row r="42" spans="1:22" ht="20" customHeight="1" x14ac:dyDescent="0.2">
      <c r="A42" s="7" t="str">
        <f>'Nombre - Señales'!A42</f>
        <v>XOR A,B</v>
      </c>
      <c r="B42" s="15" t="s">
        <v>96</v>
      </c>
      <c r="C42" s="13" t="str">
        <f>'Nombre - Señales'!C42</f>
        <v>0</v>
      </c>
      <c r="D42" s="13" t="str">
        <f>'Nombre - Señales'!D42</f>
        <v>0</v>
      </c>
      <c r="E42" s="14" t="str">
        <f>'Nombre - Señales'!E42</f>
        <v>1</v>
      </c>
      <c r="F42" s="13" t="str">
        <f>'Nombre - Señales'!F42</f>
        <v>0</v>
      </c>
      <c r="G42" s="14" t="str">
        <f>MID('Nombre - Señales'!H42,2,1)</f>
        <v>1</v>
      </c>
      <c r="H42" s="14" t="str">
        <f>RIGHT('Nombre - Señales'!H42,1)</f>
        <v>0</v>
      </c>
      <c r="I42" s="13" t="str">
        <f>MID('Nombre - Señales'!J42,2,1)</f>
        <v>0</v>
      </c>
      <c r="J42" s="13" t="str">
        <f>RIGHT('Nombre - Señales'!J42,1)</f>
        <v>1</v>
      </c>
      <c r="K42" s="14" t="str">
        <f>LEFT('Nombre - Señales'!L42,1)</f>
        <v>1</v>
      </c>
      <c r="L42" s="14" t="str">
        <f>MID('Nombre - Señales'!L42,2,1)</f>
        <v>0</v>
      </c>
      <c r="M42" s="14" t="str">
        <f>RIGHT('Nombre - Señales'!L42,1)</f>
        <v>0</v>
      </c>
      <c r="N42" s="13" t="str">
        <f>MID('Nombre - Señales'!N42,2,1)</f>
        <v>0</v>
      </c>
      <c r="O42" s="13" t="str">
        <f>RIGHT('Nombre - Señales'!N42,1)</f>
        <v>0</v>
      </c>
      <c r="P42" s="14" t="str">
        <f>RIGHT('Nombre - Señales'!P42,1)</f>
        <v>0</v>
      </c>
      <c r="Q42" s="13" t="str">
        <f>RIGHT('Nombre - Señales'!R42,1)</f>
        <v>0</v>
      </c>
      <c r="R42" s="14" t="str">
        <f>'Nombre - Señales'!S42</f>
        <v>0</v>
      </c>
      <c r="S42" s="13" t="str">
        <f>RIGHT('Nombre - Señales'!T42,1)</f>
        <v>0</v>
      </c>
      <c r="T42" s="14" t="str">
        <f>'Nombre - Señales'!U42</f>
        <v>0</v>
      </c>
      <c r="U42" s="14" t="str">
        <f t="shared" si="2"/>
        <v>000000001010011000</v>
      </c>
      <c r="V42" s="11" t="str">
        <f t="shared" si="3"/>
        <v>'000000001010011000' when '0101000', --XOR A,B</v>
      </c>
    </row>
    <row r="43" spans="1:22" ht="20" customHeight="1" x14ac:dyDescent="0.2">
      <c r="A43" s="7" t="str">
        <f>'Nombre - Señales'!A43</f>
        <v>XOR B,A</v>
      </c>
      <c r="B43" s="12" t="s">
        <v>98</v>
      </c>
      <c r="C43" s="13" t="str">
        <f>'Nombre - Señales'!C43</f>
        <v>0</v>
      </c>
      <c r="D43" s="13" t="str">
        <f>'Nombre - Señales'!D43</f>
        <v>0</v>
      </c>
      <c r="E43" s="14" t="str">
        <f>'Nombre - Señales'!E43</f>
        <v>0</v>
      </c>
      <c r="F43" s="13" t="str">
        <f>'Nombre - Señales'!F43</f>
        <v>1</v>
      </c>
      <c r="G43" s="14" t="str">
        <f>MID('Nombre - Señales'!H43,2,1)</f>
        <v>1</v>
      </c>
      <c r="H43" s="14" t="str">
        <f>RIGHT('Nombre - Señales'!H43,1)</f>
        <v>0</v>
      </c>
      <c r="I43" s="13" t="str">
        <f>MID('Nombre - Señales'!J43,2,1)</f>
        <v>0</v>
      </c>
      <c r="J43" s="13" t="str">
        <f>RIGHT('Nombre - Señales'!J43,1)</f>
        <v>1</v>
      </c>
      <c r="K43" s="14" t="str">
        <f>LEFT('Nombre - Señales'!L43,1)</f>
        <v>1</v>
      </c>
      <c r="L43" s="14" t="str">
        <f>MID('Nombre - Señales'!L43,2,1)</f>
        <v>0</v>
      </c>
      <c r="M43" s="14" t="str">
        <f>RIGHT('Nombre - Señales'!L43,1)</f>
        <v>0</v>
      </c>
      <c r="N43" s="13" t="str">
        <f>MID('Nombre - Señales'!N43,2,1)</f>
        <v>0</v>
      </c>
      <c r="O43" s="13" t="str">
        <f>RIGHT('Nombre - Señales'!N43,1)</f>
        <v>0</v>
      </c>
      <c r="P43" s="14" t="str">
        <f>RIGHT('Nombre - Señales'!P43,1)</f>
        <v>0</v>
      </c>
      <c r="Q43" s="13" t="str">
        <f>RIGHT('Nombre - Señales'!R43,1)</f>
        <v>0</v>
      </c>
      <c r="R43" s="14" t="str">
        <f>'Nombre - Señales'!S43</f>
        <v>0</v>
      </c>
      <c r="S43" s="13" t="str">
        <f>RIGHT('Nombre - Señales'!T43,1)</f>
        <v>0</v>
      </c>
      <c r="T43" s="14" t="str">
        <f>'Nombre - Señales'!U43</f>
        <v>0</v>
      </c>
      <c r="U43" s="14" t="str">
        <f t="shared" si="2"/>
        <v>000000000110011000</v>
      </c>
      <c r="V43" s="11" t="str">
        <f t="shared" si="3"/>
        <v>'000000000110011000' when '0101001', --XOR B,A</v>
      </c>
    </row>
    <row r="44" spans="1:22" ht="20" customHeight="1" x14ac:dyDescent="0.2">
      <c r="A44" s="7" t="str">
        <f>'Nombre - Señales'!A44</f>
        <v>XOR A,Lit</v>
      </c>
      <c r="B44" s="15" t="s">
        <v>100</v>
      </c>
      <c r="C44" s="13" t="str">
        <f>'Nombre - Señales'!C44</f>
        <v>0</v>
      </c>
      <c r="D44" s="13" t="str">
        <f>'Nombre - Señales'!D44</f>
        <v>0</v>
      </c>
      <c r="E44" s="14" t="str">
        <f>'Nombre - Señales'!E44</f>
        <v>1</v>
      </c>
      <c r="F44" s="13" t="str">
        <f>'Nombre - Señales'!F44</f>
        <v>0</v>
      </c>
      <c r="G44" s="14" t="str">
        <f>MID('Nombre - Señales'!H44,2,1)</f>
        <v>1</v>
      </c>
      <c r="H44" s="14" t="str">
        <f>RIGHT('Nombre - Señales'!H44,1)</f>
        <v>0</v>
      </c>
      <c r="I44" s="13" t="str">
        <f>MID('Nombre - Señales'!J44,2,1)</f>
        <v>1</v>
      </c>
      <c r="J44" s="13" t="str">
        <f>RIGHT('Nombre - Señales'!J44,1)</f>
        <v>1</v>
      </c>
      <c r="K44" s="14" t="str">
        <f>LEFT('Nombre - Señales'!L44,1)</f>
        <v>1</v>
      </c>
      <c r="L44" s="14" t="str">
        <f>MID('Nombre - Señales'!L44,2,1)</f>
        <v>0</v>
      </c>
      <c r="M44" s="14" t="str">
        <f>RIGHT('Nombre - Señales'!L44,1)</f>
        <v>0</v>
      </c>
      <c r="N44" s="13" t="str">
        <f>MID('Nombre - Señales'!N44,2,1)</f>
        <v>0</v>
      </c>
      <c r="O44" s="13" t="str">
        <f>RIGHT('Nombre - Señales'!N44,1)</f>
        <v>0</v>
      </c>
      <c r="P44" s="14" t="str">
        <f>RIGHT('Nombre - Señales'!P44,1)</f>
        <v>0</v>
      </c>
      <c r="Q44" s="13" t="str">
        <f>RIGHT('Nombre - Señales'!R44,1)</f>
        <v>0</v>
      </c>
      <c r="R44" s="14" t="str">
        <f>'Nombre - Señales'!S44</f>
        <v>0</v>
      </c>
      <c r="S44" s="13" t="str">
        <f>RIGHT('Nombre - Señales'!T44,1)</f>
        <v>0</v>
      </c>
      <c r="T44" s="14" t="str">
        <f>'Nombre - Señales'!U44</f>
        <v>0</v>
      </c>
      <c r="U44" s="14" t="str">
        <f t="shared" si="2"/>
        <v>000000001010111000</v>
      </c>
      <c r="V44" s="11" t="str">
        <f t="shared" si="3"/>
        <v>'000000001010111000' when '0101010', --XOR A,Lit</v>
      </c>
    </row>
    <row r="45" spans="1:22" ht="20" customHeight="1" x14ac:dyDescent="0.2">
      <c r="A45" s="7" t="str">
        <f>'Nombre - Señales'!A45</f>
        <v>XOR A,(Dir)</v>
      </c>
      <c r="B45" s="12" t="s">
        <v>102</v>
      </c>
      <c r="C45" s="13" t="str">
        <f>'Nombre - Señales'!C45</f>
        <v>0</v>
      </c>
      <c r="D45" s="13" t="str">
        <f>'Nombre - Señales'!D45</f>
        <v>0</v>
      </c>
      <c r="E45" s="14" t="str">
        <f>'Nombre - Señales'!E45</f>
        <v>1</v>
      </c>
      <c r="F45" s="13" t="str">
        <f>'Nombre - Señales'!F45</f>
        <v>0</v>
      </c>
      <c r="G45" s="14" t="str">
        <f>MID('Nombre - Señales'!H45,2,1)</f>
        <v>1</v>
      </c>
      <c r="H45" s="14" t="str">
        <f>RIGHT('Nombre - Señales'!H45,1)</f>
        <v>0</v>
      </c>
      <c r="I45" s="13" t="str">
        <f>MID('Nombre - Señales'!J45,2,1)</f>
        <v>1</v>
      </c>
      <c r="J45" s="13" t="str">
        <f>RIGHT('Nombre - Señales'!J45,1)</f>
        <v>0</v>
      </c>
      <c r="K45" s="14" t="str">
        <f>LEFT('Nombre - Señales'!L45,1)</f>
        <v>1</v>
      </c>
      <c r="L45" s="14" t="str">
        <f>MID('Nombre - Señales'!L45,2,1)</f>
        <v>0</v>
      </c>
      <c r="M45" s="14" t="str">
        <f>RIGHT('Nombre - Señales'!L45,1)</f>
        <v>0</v>
      </c>
      <c r="N45" s="13" t="str">
        <f>MID('Nombre - Señales'!N45,2,1)</f>
        <v>0</v>
      </c>
      <c r="O45" s="13" t="str">
        <f>RIGHT('Nombre - Señales'!N45,1)</f>
        <v>0</v>
      </c>
      <c r="P45" s="14" t="str">
        <f>RIGHT('Nombre - Señales'!P45,1)</f>
        <v>0</v>
      </c>
      <c r="Q45" s="13" t="str">
        <f>RIGHT('Nombre - Señales'!R45,1)</f>
        <v>0</v>
      </c>
      <c r="R45" s="14" t="str">
        <f>'Nombre - Señales'!S45</f>
        <v>0</v>
      </c>
      <c r="S45" s="13" t="str">
        <f>RIGHT('Nombre - Señales'!T45,1)</f>
        <v>0</v>
      </c>
      <c r="T45" s="14" t="str">
        <f>'Nombre - Señales'!U45</f>
        <v>0</v>
      </c>
      <c r="U45" s="14" t="str">
        <f t="shared" si="2"/>
        <v>000000001010101000</v>
      </c>
      <c r="V45" s="11" t="str">
        <f t="shared" si="3"/>
        <v>'000000001010101000' when '0101011', --XOR A,(Dir)</v>
      </c>
    </row>
    <row r="46" spans="1:22" ht="21" customHeight="1" x14ac:dyDescent="0.2">
      <c r="A46" s="7" t="str">
        <f>'Nombre - Señales'!A46</f>
        <v>XOR A,(B)</v>
      </c>
      <c r="B46" s="15" t="s">
        <v>104</v>
      </c>
      <c r="C46" s="13" t="str">
        <f>'Nombre - Señales'!C46</f>
        <v>0</v>
      </c>
      <c r="D46" s="13" t="str">
        <f>'Nombre - Señales'!D46</f>
        <v>0</v>
      </c>
      <c r="E46" s="14" t="str">
        <f>'Nombre - Señales'!E46</f>
        <v>1</v>
      </c>
      <c r="F46" s="13" t="str">
        <f>'Nombre - Señales'!F46</f>
        <v>0</v>
      </c>
      <c r="G46" s="14" t="str">
        <f>MID('Nombre - Señales'!H46,2,1)</f>
        <v>1</v>
      </c>
      <c r="H46" s="14" t="str">
        <f>RIGHT('Nombre - Señales'!H46,1)</f>
        <v>0</v>
      </c>
      <c r="I46" s="13" t="str">
        <f>MID('Nombre - Señales'!J46,2,1)</f>
        <v>1</v>
      </c>
      <c r="J46" s="13" t="str">
        <f>RIGHT('Nombre - Señales'!J46,1)</f>
        <v>0</v>
      </c>
      <c r="K46" s="14" t="str">
        <f>LEFT('Nombre - Señales'!L46,1)</f>
        <v>1</v>
      </c>
      <c r="L46" s="14" t="str">
        <f>MID('Nombre - Señales'!L46,2,1)</f>
        <v>0</v>
      </c>
      <c r="M46" s="14" t="str">
        <f>RIGHT('Nombre - Señales'!L46,1)</f>
        <v>0</v>
      </c>
      <c r="N46" s="13" t="str">
        <f>MID('Nombre - Señales'!N46,2,1)</f>
        <v>1</v>
      </c>
      <c r="O46" s="13" t="str">
        <f>RIGHT('Nombre - Señales'!N46,1)</f>
        <v>0</v>
      </c>
      <c r="P46" s="14" t="str">
        <f>RIGHT('Nombre - Señales'!P46,1)</f>
        <v>0</v>
      </c>
      <c r="Q46" s="13" t="str">
        <f>RIGHT('Nombre - Señales'!R46,1)</f>
        <v>0</v>
      </c>
      <c r="R46" s="14" t="str">
        <f>'Nombre - Señales'!S46</f>
        <v>0</v>
      </c>
      <c r="S46" s="13" t="str">
        <f>RIGHT('Nombre - Señales'!T46,1)</f>
        <v>0</v>
      </c>
      <c r="T46" s="14" t="str">
        <f>'Nombre - Señales'!U46</f>
        <v>0</v>
      </c>
      <c r="U46" s="14" t="str">
        <f t="shared" si="2"/>
        <v>000010001010101000</v>
      </c>
      <c r="V46" s="11" t="str">
        <f t="shared" si="3"/>
        <v>'000010001010101000' when '0101100', --XOR A,(B)</v>
      </c>
    </row>
    <row r="47" spans="1:22" ht="20" customHeight="1" x14ac:dyDescent="0.2">
      <c r="A47" s="7" t="str">
        <f>'Nombre - Señales'!A47</f>
        <v>XOR (Dir)</v>
      </c>
      <c r="B47" s="12" t="s">
        <v>106</v>
      </c>
      <c r="C47" s="13" t="str">
        <f>'Nombre - Señales'!C47</f>
        <v>0</v>
      </c>
      <c r="D47" s="13" t="str">
        <f>'Nombre - Señales'!D47</f>
        <v>0</v>
      </c>
      <c r="E47" s="14" t="str">
        <f>'Nombre - Señales'!E47</f>
        <v>0</v>
      </c>
      <c r="F47" s="13" t="str">
        <f>'Nombre - Señales'!F47</f>
        <v>0</v>
      </c>
      <c r="G47" s="14" t="str">
        <f>MID('Nombre - Señales'!H47,2,1)</f>
        <v>1</v>
      </c>
      <c r="H47" s="14" t="str">
        <f>RIGHT('Nombre - Señales'!H47,1)</f>
        <v>0</v>
      </c>
      <c r="I47" s="13" t="str">
        <f>MID('Nombre - Señales'!J47,2,1)</f>
        <v>0</v>
      </c>
      <c r="J47" s="13" t="str">
        <f>RIGHT('Nombre - Señales'!J47,1)</f>
        <v>1</v>
      </c>
      <c r="K47" s="14" t="str">
        <f>LEFT('Nombre - Señales'!L47,1)</f>
        <v>1</v>
      </c>
      <c r="L47" s="14" t="str">
        <f>MID('Nombre - Señales'!L47,2,1)</f>
        <v>0</v>
      </c>
      <c r="M47" s="14" t="str">
        <f>RIGHT('Nombre - Señales'!L47,1)</f>
        <v>0</v>
      </c>
      <c r="N47" s="13" t="str">
        <f>MID('Nombre - Señales'!N47,2,1)</f>
        <v>0</v>
      </c>
      <c r="O47" s="13" t="str">
        <f>RIGHT('Nombre - Señales'!N47,1)</f>
        <v>0</v>
      </c>
      <c r="P47" s="14" t="str">
        <f>RIGHT('Nombre - Señales'!P47,1)</f>
        <v>0</v>
      </c>
      <c r="Q47" s="13" t="str">
        <f>RIGHT('Nombre - Señales'!R47,1)</f>
        <v>0</v>
      </c>
      <c r="R47" s="14" t="str">
        <f>'Nombre - Señales'!S47</f>
        <v>1</v>
      </c>
      <c r="S47" s="13" t="str">
        <f>RIGHT('Nombre - Señales'!T47,1)</f>
        <v>0</v>
      </c>
      <c r="T47" s="14" t="str">
        <f>'Nombre - Señales'!U47</f>
        <v>0</v>
      </c>
      <c r="U47" s="14" t="str">
        <f t="shared" si="2"/>
        <v>000000000010011001</v>
      </c>
      <c r="V47" s="11" t="str">
        <f t="shared" si="3"/>
        <v>'000000000010011001' when '0101101', --XOR (Dir)</v>
      </c>
    </row>
    <row r="48" spans="1:22" ht="20" customHeight="1" x14ac:dyDescent="0.2">
      <c r="A48" s="7" t="str">
        <f>'Nombre - Señales'!A48</f>
        <v>SHL A</v>
      </c>
      <c r="B48" s="15" t="s">
        <v>108</v>
      </c>
      <c r="C48" s="13" t="str">
        <f>'Nombre - Señales'!C48</f>
        <v>0</v>
      </c>
      <c r="D48" s="13" t="str">
        <f>'Nombre - Señales'!D48</f>
        <v>0</v>
      </c>
      <c r="E48" s="14" t="str">
        <f>'Nombre - Señales'!E48</f>
        <v>1</v>
      </c>
      <c r="F48" s="13" t="str">
        <f>'Nombre - Señales'!F48</f>
        <v>0</v>
      </c>
      <c r="G48" s="14" t="str">
        <f>MID('Nombre - Señales'!H48,2,1)</f>
        <v>1</v>
      </c>
      <c r="H48" s="14" t="str">
        <f>RIGHT('Nombre - Señales'!H48,1)</f>
        <v>0</v>
      </c>
      <c r="I48" s="13" t="str">
        <f>MID('Nombre - Señales'!J48,2,1)</f>
        <v>0</v>
      </c>
      <c r="J48" s="13" t="str">
        <f>RIGHT('Nombre - Señales'!J48,1)</f>
        <v>0</v>
      </c>
      <c r="K48" s="14" t="str">
        <f>LEFT('Nombre - Señales'!L48,1)</f>
        <v>1</v>
      </c>
      <c r="L48" s="14" t="str">
        <f>MID('Nombre - Señales'!L48,2,1)</f>
        <v>1</v>
      </c>
      <c r="M48" s="14" t="str">
        <f>RIGHT('Nombre - Señales'!L48,1)</f>
        <v>0</v>
      </c>
      <c r="N48" s="13" t="str">
        <f>MID('Nombre - Señales'!N48,2,1)</f>
        <v>0</v>
      </c>
      <c r="O48" s="13" t="str">
        <f>RIGHT('Nombre - Señales'!N48,1)</f>
        <v>0</v>
      </c>
      <c r="P48" s="14" t="str">
        <f>RIGHT('Nombre - Señales'!P48,1)</f>
        <v>0</v>
      </c>
      <c r="Q48" s="13" t="str">
        <f>RIGHT('Nombre - Señales'!R48,1)</f>
        <v>0</v>
      </c>
      <c r="R48" s="14" t="str">
        <f>'Nombre - Señales'!S48</f>
        <v>0</v>
      </c>
      <c r="S48" s="13" t="str">
        <f>RIGHT('Nombre - Señales'!T48,1)</f>
        <v>0</v>
      </c>
      <c r="T48" s="14" t="str">
        <f>'Nombre - Señales'!U48</f>
        <v>0</v>
      </c>
      <c r="U48" s="14" t="str">
        <f t="shared" si="2"/>
        <v>000000001010001100</v>
      </c>
      <c r="V48" s="11" t="str">
        <f t="shared" si="3"/>
        <v>'000000001010001100' when '0101110', --SHL A</v>
      </c>
    </row>
    <row r="49" spans="1:22" ht="20" customHeight="1" x14ac:dyDescent="0.2">
      <c r="A49" s="7" t="str">
        <f>'Nombre - Señales'!A49</f>
        <v>SHL B,A</v>
      </c>
      <c r="B49" s="12" t="s">
        <v>110</v>
      </c>
      <c r="C49" s="13" t="str">
        <f>'Nombre - Señales'!C49</f>
        <v>0</v>
      </c>
      <c r="D49" s="13" t="str">
        <f>'Nombre - Señales'!D49</f>
        <v>0</v>
      </c>
      <c r="E49" s="14" t="str">
        <f>'Nombre - Señales'!E49</f>
        <v>0</v>
      </c>
      <c r="F49" s="13" t="str">
        <f>'Nombre - Señales'!F49</f>
        <v>1</v>
      </c>
      <c r="G49" s="14" t="str">
        <f>MID('Nombre - Señales'!H49,2,1)</f>
        <v>1</v>
      </c>
      <c r="H49" s="14" t="str">
        <f>RIGHT('Nombre - Señales'!H49,1)</f>
        <v>0</v>
      </c>
      <c r="I49" s="13" t="str">
        <f>MID('Nombre - Señales'!J49,2,1)</f>
        <v>0</v>
      </c>
      <c r="J49" s="13" t="str">
        <f>RIGHT('Nombre - Señales'!J49,1)</f>
        <v>0</v>
      </c>
      <c r="K49" s="14" t="str">
        <f>LEFT('Nombre - Señales'!L49,1)</f>
        <v>1</v>
      </c>
      <c r="L49" s="14" t="str">
        <f>MID('Nombre - Señales'!L49,2,1)</f>
        <v>1</v>
      </c>
      <c r="M49" s="14" t="str">
        <f>RIGHT('Nombre - Señales'!L49,1)</f>
        <v>0</v>
      </c>
      <c r="N49" s="13" t="str">
        <f>MID('Nombre - Señales'!N49,2,1)</f>
        <v>0</v>
      </c>
      <c r="O49" s="13" t="str">
        <f>RIGHT('Nombre - Señales'!N49,1)</f>
        <v>0</v>
      </c>
      <c r="P49" s="14" t="str">
        <f>RIGHT('Nombre - Señales'!P49,1)</f>
        <v>0</v>
      </c>
      <c r="Q49" s="13" t="str">
        <f>RIGHT('Nombre - Señales'!R49,1)</f>
        <v>0</v>
      </c>
      <c r="R49" s="14" t="str">
        <f>'Nombre - Señales'!S49</f>
        <v>0</v>
      </c>
      <c r="S49" s="13" t="str">
        <f>RIGHT('Nombre - Señales'!T49,1)</f>
        <v>0</v>
      </c>
      <c r="T49" s="14" t="str">
        <f>'Nombre - Señales'!U49</f>
        <v>0</v>
      </c>
      <c r="U49" s="14" t="str">
        <f t="shared" si="2"/>
        <v>000000000110001100</v>
      </c>
      <c r="V49" s="11" t="str">
        <f t="shared" si="3"/>
        <v>'000000000110001100' when '0101111', --SHL B,A</v>
      </c>
    </row>
    <row r="50" spans="1:22" ht="20" customHeight="1" x14ac:dyDescent="0.2">
      <c r="A50" s="7">
        <f>'Nombre - Señales'!A50</f>
        <v>0</v>
      </c>
      <c r="B50" s="15" t="s">
        <v>111</v>
      </c>
      <c r="C50" s="13">
        <f>'Nombre - Señales'!C50</f>
        <v>0</v>
      </c>
      <c r="D50" s="13">
        <f>'Nombre - Señales'!D50</f>
        <v>0</v>
      </c>
      <c r="E50" s="14">
        <f>'Nombre - Señales'!E50</f>
        <v>0</v>
      </c>
      <c r="F50" s="13">
        <f>'Nombre - Señales'!F50</f>
        <v>0</v>
      </c>
      <c r="G50" s="14" t="str">
        <f>MID('Nombre - Señales'!H50,2,1)</f>
        <v>0</v>
      </c>
      <c r="H50" s="14" t="str">
        <f>RIGHT('Nombre - Señales'!H50,1)</f>
        <v>0</v>
      </c>
      <c r="I50" s="13" t="str">
        <f>MID('Nombre - Señales'!J50,2,1)</f>
        <v>0</v>
      </c>
      <c r="J50" s="13" t="str">
        <f>RIGHT('Nombre - Señales'!J50,1)</f>
        <v>0</v>
      </c>
      <c r="K50" s="14" t="str">
        <f>LEFT('Nombre - Señales'!L50,1)</f>
        <v>N</v>
      </c>
      <c r="L50" s="14" t="str">
        <f>MID('Nombre - Señales'!L50,2,1)</f>
        <v>o</v>
      </c>
      <c r="M50" s="14" t="str">
        <f>RIGHT('Nombre - Señales'!L50,1)</f>
        <v>e</v>
      </c>
      <c r="N50" s="13" t="str">
        <f>MID('Nombre - Señales'!N50,2,1)</f>
        <v>1</v>
      </c>
      <c r="O50" s="13" t="str">
        <f>RIGHT('Nombre - Señales'!N50,1)</f>
        <v>1</v>
      </c>
      <c r="P50" s="14" t="str">
        <f>RIGHT('Nombre - Señales'!P50,1)</f>
        <v>0</v>
      </c>
      <c r="Q50" s="13" t="str">
        <f>RIGHT('Nombre - Señales'!R50,1)</f>
        <v>0</v>
      </c>
      <c r="R50" s="14">
        <f>'Nombre - Señales'!S50</f>
        <v>0</v>
      </c>
      <c r="S50" s="13" t="str">
        <f>RIGHT('Nombre - Señales'!T50,1)</f>
        <v>0</v>
      </c>
      <c r="T50" s="14">
        <f>'Nombre - Señales'!U50</f>
        <v>0</v>
      </c>
      <c r="U50" s="14" t="str">
        <f t="shared" si="2"/>
        <v>00001100000000Noe0</v>
      </c>
      <c r="V50" s="11" t="str">
        <f t="shared" si="3"/>
        <v>'00001100000000Noe0' when '0110000', --0</v>
      </c>
    </row>
    <row r="51" spans="1:22" ht="20" customHeight="1" x14ac:dyDescent="0.2">
      <c r="A51" s="7">
        <f>'Nombre - Señales'!A51</f>
        <v>0</v>
      </c>
      <c r="B51" s="12" t="s">
        <v>112</v>
      </c>
      <c r="C51" s="13">
        <f>'Nombre - Señales'!C51</f>
        <v>0</v>
      </c>
      <c r="D51" s="13">
        <f>'Nombre - Señales'!D51</f>
        <v>0</v>
      </c>
      <c r="E51" s="14">
        <f>'Nombre - Señales'!E51</f>
        <v>0</v>
      </c>
      <c r="F51" s="13">
        <f>'Nombre - Señales'!F51</f>
        <v>0</v>
      </c>
      <c r="G51" s="14" t="str">
        <f>MID('Nombre - Señales'!H51,2,1)</f>
        <v>0</v>
      </c>
      <c r="H51" s="14" t="str">
        <f>RIGHT('Nombre - Señales'!H51,1)</f>
        <v>0</v>
      </c>
      <c r="I51" s="13" t="str">
        <f>MID('Nombre - Señales'!J51,2,1)</f>
        <v>0</v>
      </c>
      <c r="J51" s="13" t="str">
        <f>RIGHT('Nombre - Señales'!J51,1)</f>
        <v>0</v>
      </c>
      <c r="K51" s="14" t="str">
        <f>LEFT('Nombre - Señales'!L51,1)</f>
        <v>N</v>
      </c>
      <c r="L51" s="14" t="str">
        <f>MID('Nombre - Señales'!L51,2,1)</f>
        <v>o</v>
      </c>
      <c r="M51" s="14" t="str">
        <f>RIGHT('Nombre - Señales'!L51,1)</f>
        <v>e</v>
      </c>
      <c r="N51" s="13" t="str">
        <f>MID('Nombre - Señales'!N51,2,1)</f>
        <v>1</v>
      </c>
      <c r="O51" s="13" t="str">
        <f>RIGHT('Nombre - Señales'!N51,1)</f>
        <v>1</v>
      </c>
      <c r="P51" s="14" t="str">
        <f>RIGHT('Nombre - Señales'!P51,1)</f>
        <v>0</v>
      </c>
      <c r="Q51" s="13" t="str">
        <f>RIGHT('Nombre - Señales'!R51,1)</f>
        <v>0</v>
      </c>
      <c r="R51" s="14">
        <f>'Nombre - Señales'!S51</f>
        <v>0</v>
      </c>
      <c r="S51" s="13" t="str">
        <f>RIGHT('Nombre - Señales'!T51,1)</f>
        <v>0</v>
      </c>
      <c r="T51" s="14">
        <f>'Nombre - Señales'!U51</f>
        <v>0</v>
      </c>
      <c r="U51" s="14" t="str">
        <f t="shared" si="2"/>
        <v>00001100000000Noe0</v>
      </c>
      <c r="V51" s="11" t="str">
        <f t="shared" si="3"/>
        <v>'00001100000000Noe0' when '0110001', --0</v>
      </c>
    </row>
    <row r="52" spans="1:22" ht="20" customHeight="1" x14ac:dyDescent="0.2">
      <c r="A52" s="7">
        <f>'Nombre - Señales'!A52</f>
        <v>0</v>
      </c>
      <c r="B52" s="15" t="s">
        <v>113</v>
      </c>
      <c r="C52" s="13">
        <f>'Nombre - Señales'!C52</f>
        <v>0</v>
      </c>
      <c r="D52" s="13">
        <f>'Nombre - Señales'!D52</f>
        <v>0</v>
      </c>
      <c r="E52" s="14">
        <f>'Nombre - Señales'!E52</f>
        <v>0</v>
      </c>
      <c r="F52" s="13">
        <f>'Nombre - Señales'!F52</f>
        <v>0</v>
      </c>
      <c r="G52" s="14" t="str">
        <f>MID('Nombre - Señales'!H52,2,1)</f>
        <v>0</v>
      </c>
      <c r="H52" s="14" t="str">
        <f>RIGHT('Nombre - Señales'!H52,1)</f>
        <v>0</v>
      </c>
      <c r="I52" s="13" t="str">
        <f>MID('Nombre - Señales'!J52,2,1)</f>
        <v>0</v>
      </c>
      <c r="J52" s="13" t="str">
        <f>RIGHT('Nombre - Señales'!J52,1)</f>
        <v>0</v>
      </c>
      <c r="K52" s="14" t="str">
        <f>LEFT('Nombre - Señales'!L52,1)</f>
        <v>N</v>
      </c>
      <c r="L52" s="14" t="str">
        <f>MID('Nombre - Señales'!L52,2,1)</f>
        <v>o</v>
      </c>
      <c r="M52" s="14" t="str">
        <f>RIGHT('Nombre - Señales'!L52,1)</f>
        <v>e</v>
      </c>
      <c r="N52" s="13" t="str">
        <f>MID('Nombre - Señales'!N52,2,1)</f>
        <v>1</v>
      </c>
      <c r="O52" s="13" t="str">
        <f>RIGHT('Nombre - Señales'!N52,1)</f>
        <v>1</v>
      </c>
      <c r="P52" s="14" t="str">
        <f>RIGHT('Nombre - Señales'!P52,1)</f>
        <v>0</v>
      </c>
      <c r="Q52" s="13" t="str">
        <f>RIGHT('Nombre - Señales'!R52,1)</f>
        <v>0</v>
      </c>
      <c r="R52" s="14">
        <f>'Nombre - Señales'!S52</f>
        <v>0</v>
      </c>
      <c r="S52" s="13" t="str">
        <f>RIGHT('Nombre - Señales'!T52,1)</f>
        <v>0</v>
      </c>
      <c r="T52" s="14">
        <f>'Nombre - Señales'!U52</f>
        <v>0</v>
      </c>
      <c r="U52" s="14" t="str">
        <f t="shared" si="2"/>
        <v>00001100000000Noe0</v>
      </c>
      <c r="V52" s="11" t="str">
        <f t="shared" si="3"/>
        <v>'00001100000000Noe0' when '0110010', --0</v>
      </c>
    </row>
    <row r="53" spans="1:22" ht="20" customHeight="1" x14ac:dyDescent="0.2">
      <c r="A53" s="7" t="str">
        <f>'Nombre - Señales'!A53</f>
        <v>SHL (Dir),A</v>
      </c>
      <c r="B53" s="12" t="s">
        <v>115</v>
      </c>
      <c r="C53" s="13" t="str">
        <f>'Nombre - Señales'!C53</f>
        <v>0</v>
      </c>
      <c r="D53" s="13" t="str">
        <f>'Nombre - Señales'!D53</f>
        <v>0</v>
      </c>
      <c r="E53" s="14" t="str">
        <f>'Nombre - Señales'!E53</f>
        <v>0</v>
      </c>
      <c r="F53" s="13" t="str">
        <f>'Nombre - Señales'!F53</f>
        <v>0</v>
      </c>
      <c r="G53" s="14" t="str">
        <f>MID('Nombre - Señales'!H53,2,1)</f>
        <v>1</v>
      </c>
      <c r="H53" s="14" t="str">
        <f>RIGHT('Nombre - Señales'!H53,1)</f>
        <v>0</v>
      </c>
      <c r="I53" s="13" t="str">
        <f>MID('Nombre - Señales'!J53,2,1)</f>
        <v>0</v>
      </c>
      <c r="J53" s="13" t="str">
        <f>RIGHT('Nombre - Señales'!J53,1)</f>
        <v>0</v>
      </c>
      <c r="K53" s="14" t="str">
        <f>LEFT('Nombre - Señales'!L53,1)</f>
        <v>1</v>
      </c>
      <c r="L53" s="14" t="str">
        <f>MID('Nombre - Señales'!L53,2,1)</f>
        <v>1</v>
      </c>
      <c r="M53" s="14" t="str">
        <f>RIGHT('Nombre - Señales'!L53,1)</f>
        <v>0</v>
      </c>
      <c r="N53" s="13" t="str">
        <f>MID('Nombre - Señales'!N53,2,1)</f>
        <v>0</v>
      </c>
      <c r="O53" s="13" t="str">
        <f>RIGHT('Nombre - Señales'!N53,1)</f>
        <v>0</v>
      </c>
      <c r="P53" s="14" t="str">
        <f>RIGHT('Nombre - Señales'!P53,1)</f>
        <v>0</v>
      </c>
      <c r="Q53" s="13" t="str">
        <f>RIGHT('Nombre - Señales'!R53,1)</f>
        <v>0</v>
      </c>
      <c r="R53" s="14" t="str">
        <f>'Nombre - Señales'!S53</f>
        <v>1</v>
      </c>
      <c r="S53" s="13" t="str">
        <f>RIGHT('Nombre - Señales'!T53,1)</f>
        <v>0</v>
      </c>
      <c r="T53" s="14" t="str">
        <f>'Nombre - Señales'!U53</f>
        <v>0</v>
      </c>
      <c r="U53" s="14" t="str">
        <f t="shared" si="2"/>
        <v>000000000010001101</v>
      </c>
      <c r="V53" s="11" t="str">
        <f t="shared" si="3"/>
        <v>'000000000010001101' when '0110011', --SHL (Dir),A</v>
      </c>
    </row>
    <row r="54" spans="1:22" ht="20" customHeight="1" x14ac:dyDescent="0.2">
      <c r="A54" s="7" t="str">
        <f>'Nombre - Señales'!A54</f>
        <v>SHR A</v>
      </c>
      <c r="B54" s="15" t="s">
        <v>117</v>
      </c>
      <c r="C54" s="13" t="str">
        <f>'Nombre - Señales'!C54</f>
        <v>0</v>
      </c>
      <c r="D54" s="13" t="str">
        <f>'Nombre - Señales'!D54</f>
        <v>0</v>
      </c>
      <c r="E54" s="14" t="str">
        <f>'Nombre - Señales'!E54</f>
        <v>1</v>
      </c>
      <c r="F54" s="13" t="str">
        <f>'Nombre - Señales'!F54</f>
        <v>0</v>
      </c>
      <c r="G54" s="14" t="str">
        <f>MID('Nombre - Señales'!H54,2,1)</f>
        <v>1</v>
      </c>
      <c r="H54" s="14" t="str">
        <f>RIGHT('Nombre - Señales'!H54,1)</f>
        <v>0</v>
      </c>
      <c r="I54" s="13" t="str">
        <f>MID('Nombre - Señales'!J54,2,1)</f>
        <v>0</v>
      </c>
      <c r="J54" s="13" t="str">
        <f>RIGHT('Nombre - Señales'!J54,1)</f>
        <v>0</v>
      </c>
      <c r="K54" s="14" t="str">
        <f>LEFT('Nombre - Señales'!L54,1)</f>
        <v>1</v>
      </c>
      <c r="L54" s="14" t="str">
        <f>MID('Nombre - Señales'!L54,2,1)</f>
        <v>1</v>
      </c>
      <c r="M54" s="14" t="str">
        <f>RIGHT('Nombre - Señales'!L54,1)</f>
        <v>1</v>
      </c>
      <c r="N54" s="13" t="str">
        <f>MID('Nombre - Señales'!N54,2,1)</f>
        <v>0</v>
      </c>
      <c r="O54" s="13" t="str">
        <f>RIGHT('Nombre - Señales'!N54,1)</f>
        <v>0</v>
      </c>
      <c r="P54" s="14" t="str">
        <f>RIGHT('Nombre - Señales'!P54,1)</f>
        <v>0</v>
      </c>
      <c r="Q54" s="13" t="str">
        <f>RIGHT('Nombre - Señales'!R54,1)</f>
        <v>0</v>
      </c>
      <c r="R54" s="14" t="str">
        <f>'Nombre - Señales'!S54</f>
        <v>0</v>
      </c>
      <c r="S54" s="13" t="str">
        <f>RIGHT('Nombre - Señales'!T54,1)</f>
        <v>0</v>
      </c>
      <c r="T54" s="14" t="str">
        <f>'Nombre - Señales'!U54</f>
        <v>0</v>
      </c>
      <c r="U54" s="14" t="str">
        <f t="shared" si="2"/>
        <v>000000001010001110</v>
      </c>
      <c r="V54" s="11" t="str">
        <f t="shared" si="3"/>
        <v>'000000001010001110' when '0110100', --SHR A</v>
      </c>
    </row>
    <row r="55" spans="1:22" ht="20" customHeight="1" x14ac:dyDescent="0.2">
      <c r="A55" s="7" t="str">
        <f>'Nombre - Señales'!A55</f>
        <v>SHR B,A</v>
      </c>
      <c r="B55" s="12" t="s">
        <v>119</v>
      </c>
      <c r="C55" s="13" t="str">
        <f>'Nombre - Señales'!C55</f>
        <v>0</v>
      </c>
      <c r="D55" s="13" t="str">
        <f>'Nombre - Señales'!D55</f>
        <v>0</v>
      </c>
      <c r="E55" s="14" t="str">
        <f>'Nombre - Señales'!E55</f>
        <v>0</v>
      </c>
      <c r="F55" s="13" t="str">
        <f>'Nombre - Señales'!F55</f>
        <v>1</v>
      </c>
      <c r="G55" s="14" t="str">
        <f>MID('Nombre - Señales'!H55,2,1)</f>
        <v>1</v>
      </c>
      <c r="H55" s="14" t="str">
        <f>RIGHT('Nombre - Señales'!H55,1)</f>
        <v>0</v>
      </c>
      <c r="I55" s="13" t="str">
        <f>MID('Nombre - Señales'!J55,2,1)</f>
        <v>0</v>
      </c>
      <c r="J55" s="13" t="str">
        <f>RIGHT('Nombre - Señales'!J55,1)</f>
        <v>0</v>
      </c>
      <c r="K55" s="14" t="str">
        <f>LEFT('Nombre - Señales'!L55,1)</f>
        <v>1</v>
      </c>
      <c r="L55" s="14" t="str">
        <f>MID('Nombre - Señales'!L55,2,1)</f>
        <v>1</v>
      </c>
      <c r="M55" s="14" t="str">
        <f>RIGHT('Nombre - Señales'!L55,1)</f>
        <v>1</v>
      </c>
      <c r="N55" s="13" t="str">
        <f>MID('Nombre - Señales'!N55,2,1)</f>
        <v>0</v>
      </c>
      <c r="O55" s="13" t="str">
        <f>RIGHT('Nombre - Señales'!N55,1)</f>
        <v>0</v>
      </c>
      <c r="P55" s="14" t="str">
        <f>RIGHT('Nombre - Señales'!P55,1)</f>
        <v>0</v>
      </c>
      <c r="Q55" s="13" t="str">
        <f>RIGHT('Nombre - Señales'!R55,1)</f>
        <v>0</v>
      </c>
      <c r="R55" s="14" t="str">
        <f>'Nombre - Señales'!S55</f>
        <v>0</v>
      </c>
      <c r="S55" s="13" t="str">
        <f>RIGHT('Nombre - Señales'!T55,1)</f>
        <v>0</v>
      </c>
      <c r="T55" s="14" t="str">
        <f>'Nombre - Señales'!U55</f>
        <v>0</v>
      </c>
      <c r="U55" s="14" t="str">
        <f t="shared" si="2"/>
        <v>000000000110001110</v>
      </c>
      <c r="V55" s="11" t="str">
        <f t="shared" si="3"/>
        <v>'000000000110001110' when '0110101', --SHR B,A</v>
      </c>
    </row>
    <row r="56" spans="1:22" ht="20" customHeight="1" x14ac:dyDescent="0.2">
      <c r="A56" s="7">
        <f>'Nombre - Señales'!A56</f>
        <v>0</v>
      </c>
      <c r="B56" s="15" t="s">
        <v>120</v>
      </c>
      <c r="C56" s="13">
        <f>'Nombre - Señales'!C56</f>
        <v>0</v>
      </c>
      <c r="D56" s="13">
        <f>'Nombre - Señales'!D56</f>
        <v>0</v>
      </c>
      <c r="E56" s="14">
        <f>'Nombre - Señales'!E56</f>
        <v>0</v>
      </c>
      <c r="F56" s="13">
        <f>'Nombre - Señales'!F56</f>
        <v>0</v>
      </c>
      <c r="G56" s="14" t="str">
        <f>MID('Nombre - Señales'!H56,2,1)</f>
        <v>0</v>
      </c>
      <c r="H56" s="14" t="str">
        <f>RIGHT('Nombre - Señales'!H56,1)</f>
        <v>0</v>
      </c>
      <c r="I56" s="13" t="str">
        <f>MID('Nombre - Señales'!J56,2,1)</f>
        <v>0</v>
      </c>
      <c r="J56" s="13" t="str">
        <f>RIGHT('Nombre - Señales'!J56,1)</f>
        <v>0</v>
      </c>
      <c r="K56" s="14" t="str">
        <f>LEFT('Nombre - Señales'!L56,1)</f>
        <v>N</v>
      </c>
      <c r="L56" s="14" t="str">
        <f>MID('Nombre - Señales'!L56,2,1)</f>
        <v>o</v>
      </c>
      <c r="M56" s="14" t="str">
        <f>RIGHT('Nombre - Señales'!L56,1)</f>
        <v>e</v>
      </c>
      <c r="N56" s="13" t="str">
        <f>MID('Nombre - Señales'!N56,2,1)</f>
        <v>1</v>
      </c>
      <c r="O56" s="13" t="str">
        <f>RIGHT('Nombre - Señales'!N56,1)</f>
        <v>1</v>
      </c>
      <c r="P56" s="14" t="str">
        <f>RIGHT('Nombre - Señales'!P56,1)</f>
        <v>0</v>
      </c>
      <c r="Q56" s="13" t="str">
        <f>RIGHT('Nombre - Señales'!R56,1)</f>
        <v>0</v>
      </c>
      <c r="R56" s="14">
        <f>'Nombre - Señales'!S56</f>
        <v>0</v>
      </c>
      <c r="S56" s="13" t="str">
        <f>RIGHT('Nombre - Señales'!T56,1)</f>
        <v>0</v>
      </c>
      <c r="T56" s="14">
        <f>'Nombre - Señales'!U56</f>
        <v>0</v>
      </c>
      <c r="U56" s="14" t="str">
        <f t="shared" si="2"/>
        <v>00001100000000Noe0</v>
      </c>
      <c r="V56" s="11" t="str">
        <f t="shared" si="3"/>
        <v>'00001100000000Noe0' when '0110110', --0</v>
      </c>
    </row>
    <row r="57" spans="1:22" ht="20" customHeight="1" x14ac:dyDescent="0.2">
      <c r="A57" s="7">
        <f>'Nombre - Señales'!A57</f>
        <v>0</v>
      </c>
      <c r="B57" s="12" t="s">
        <v>121</v>
      </c>
      <c r="C57" s="13">
        <f>'Nombre - Señales'!C57</f>
        <v>0</v>
      </c>
      <c r="D57" s="13">
        <f>'Nombre - Señales'!D57</f>
        <v>0</v>
      </c>
      <c r="E57" s="14">
        <f>'Nombre - Señales'!E57</f>
        <v>0</v>
      </c>
      <c r="F57" s="13">
        <f>'Nombre - Señales'!F57</f>
        <v>0</v>
      </c>
      <c r="G57" s="14" t="str">
        <f>MID('Nombre - Señales'!H57,2,1)</f>
        <v>0</v>
      </c>
      <c r="H57" s="14" t="str">
        <f>RIGHT('Nombre - Señales'!H57,1)</f>
        <v>0</v>
      </c>
      <c r="I57" s="13" t="str">
        <f>MID('Nombre - Señales'!J57,2,1)</f>
        <v>0</v>
      </c>
      <c r="J57" s="13" t="str">
        <f>RIGHT('Nombre - Señales'!J57,1)</f>
        <v>0</v>
      </c>
      <c r="K57" s="14" t="str">
        <f>LEFT('Nombre - Señales'!L57,1)</f>
        <v>N</v>
      </c>
      <c r="L57" s="14" t="str">
        <f>MID('Nombre - Señales'!L57,2,1)</f>
        <v>o</v>
      </c>
      <c r="M57" s="14" t="str">
        <f>RIGHT('Nombre - Señales'!L57,1)</f>
        <v>e</v>
      </c>
      <c r="N57" s="13" t="str">
        <f>MID('Nombre - Señales'!N57,2,1)</f>
        <v>1</v>
      </c>
      <c r="O57" s="13" t="str">
        <f>RIGHT('Nombre - Señales'!N57,1)</f>
        <v>1</v>
      </c>
      <c r="P57" s="14" t="str">
        <f>RIGHT('Nombre - Señales'!P57,1)</f>
        <v>0</v>
      </c>
      <c r="Q57" s="13" t="str">
        <f>RIGHT('Nombre - Señales'!R57,1)</f>
        <v>0</v>
      </c>
      <c r="R57" s="14">
        <f>'Nombre - Señales'!S57</f>
        <v>0</v>
      </c>
      <c r="S57" s="13" t="str">
        <f>RIGHT('Nombre - Señales'!T57,1)</f>
        <v>0</v>
      </c>
      <c r="T57" s="14">
        <f>'Nombre - Señales'!U57</f>
        <v>0</v>
      </c>
      <c r="U57" s="14" t="str">
        <f t="shared" si="2"/>
        <v>00001100000000Noe0</v>
      </c>
      <c r="V57" s="11" t="str">
        <f t="shared" si="3"/>
        <v>'00001100000000Noe0' when '0110111', --0</v>
      </c>
    </row>
    <row r="58" spans="1:22" ht="20" customHeight="1" x14ac:dyDescent="0.2">
      <c r="A58" s="7">
        <f>'Nombre - Señales'!A58</f>
        <v>0</v>
      </c>
      <c r="B58" s="15" t="s">
        <v>122</v>
      </c>
      <c r="C58" s="13">
        <f>'Nombre - Señales'!C58</f>
        <v>0</v>
      </c>
      <c r="D58" s="13">
        <f>'Nombre - Señales'!D58</f>
        <v>0</v>
      </c>
      <c r="E58" s="14">
        <f>'Nombre - Señales'!E58</f>
        <v>0</v>
      </c>
      <c r="F58" s="13">
        <f>'Nombre - Señales'!F58</f>
        <v>0</v>
      </c>
      <c r="G58" s="14" t="str">
        <f>MID('Nombre - Señales'!H58,2,1)</f>
        <v>0</v>
      </c>
      <c r="H58" s="14" t="str">
        <f>RIGHT('Nombre - Señales'!H58,1)</f>
        <v>0</v>
      </c>
      <c r="I58" s="13" t="str">
        <f>MID('Nombre - Señales'!J58,2,1)</f>
        <v>0</v>
      </c>
      <c r="J58" s="13" t="str">
        <f>RIGHT('Nombre - Señales'!J58,1)</f>
        <v>0</v>
      </c>
      <c r="K58" s="14" t="str">
        <f>LEFT('Nombre - Señales'!L58,1)</f>
        <v>N</v>
      </c>
      <c r="L58" s="14" t="str">
        <f>MID('Nombre - Señales'!L58,2,1)</f>
        <v>o</v>
      </c>
      <c r="M58" s="14" t="str">
        <f>RIGHT('Nombre - Señales'!L58,1)</f>
        <v>e</v>
      </c>
      <c r="N58" s="13" t="str">
        <f>MID('Nombre - Señales'!N58,2,1)</f>
        <v>1</v>
      </c>
      <c r="O58" s="13" t="str">
        <f>RIGHT('Nombre - Señales'!N58,1)</f>
        <v>1</v>
      </c>
      <c r="P58" s="14" t="str">
        <f>RIGHT('Nombre - Señales'!P58,1)</f>
        <v>0</v>
      </c>
      <c r="Q58" s="13" t="str">
        <f>RIGHT('Nombre - Señales'!R58,1)</f>
        <v>0</v>
      </c>
      <c r="R58" s="14">
        <f>'Nombre - Señales'!S58</f>
        <v>0</v>
      </c>
      <c r="S58" s="13" t="str">
        <f>RIGHT('Nombre - Señales'!T58,1)</f>
        <v>0</v>
      </c>
      <c r="T58" s="14">
        <f>'Nombre - Señales'!U58</f>
        <v>0</v>
      </c>
      <c r="U58" s="14" t="str">
        <f t="shared" si="2"/>
        <v>00001100000000Noe0</v>
      </c>
      <c r="V58" s="11" t="str">
        <f t="shared" si="3"/>
        <v>'00001100000000Noe0' when '0111000', --0</v>
      </c>
    </row>
    <row r="59" spans="1:22" ht="20" customHeight="1" x14ac:dyDescent="0.2">
      <c r="A59" s="7" t="str">
        <f>'Nombre - Señales'!A59</f>
        <v>SHR (Dir),A</v>
      </c>
      <c r="B59" s="12" t="s">
        <v>124</v>
      </c>
      <c r="C59" s="13" t="str">
        <f>'Nombre - Señales'!C59</f>
        <v>0</v>
      </c>
      <c r="D59" s="13" t="str">
        <f>'Nombre - Señales'!D59</f>
        <v>0</v>
      </c>
      <c r="E59" s="14" t="str">
        <f>'Nombre - Señales'!E59</f>
        <v>0</v>
      </c>
      <c r="F59" s="13" t="str">
        <f>'Nombre - Señales'!F59</f>
        <v>0</v>
      </c>
      <c r="G59" s="14" t="str">
        <f>MID('Nombre - Señales'!H59,2,1)</f>
        <v>1</v>
      </c>
      <c r="H59" s="14" t="str">
        <f>RIGHT('Nombre - Señales'!H59,1)</f>
        <v>0</v>
      </c>
      <c r="I59" s="13" t="str">
        <f>MID('Nombre - Señales'!J59,2,1)</f>
        <v>0</v>
      </c>
      <c r="J59" s="13" t="str">
        <f>RIGHT('Nombre - Señales'!J59,1)</f>
        <v>0</v>
      </c>
      <c r="K59" s="14" t="str">
        <f>LEFT('Nombre - Señales'!L59,1)</f>
        <v>1</v>
      </c>
      <c r="L59" s="14" t="str">
        <f>MID('Nombre - Señales'!L59,2,1)</f>
        <v>1</v>
      </c>
      <c r="M59" s="14" t="str">
        <f>RIGHT('Nombre - Señales'!L59,1)</f>
        <v>1</v>
      </c>
      <c r="N59" s="13" t="str">
        <f>MID('Nombre - Señales'!N59,2,1)</f>
        <v>0</v>
      </c>
      <c r="O59" s="13" t="str">
        <f>RIGHT('Nombre - Señales'!N59,1)</f>
        <v>0</v>
      </c>
      <c r="P59" s="14" t="str">
        <f>RIGHT('Nombre - Señales'!P59,1)</f>
        <v>0</v>
      </c>
      <c r="Q59" s="13" t="str">
        <f>RIGHT('Nombre - Señales'!R59,1)</f>
        <v>0</v>
      </c>
      <c r="R59" s="14" t="str">
        <f>'Nombre - Señales'!S59</f>
        <v>1</v>
      </c>
      <c r="S59" s="13" t="str">
        <f>RIGHT('Nombre - Señales'!T59,1)</f>
        <v>0</v>
      </c>
      <c r="T59" s="14" t="str">
        <f>'Nombre - Señales'!U59</f>
        <v>0</v>
      </c>
      <c r="U59" s="14" t="str">
        <f t="shared" si="2"/>
        <v>000000000010001111</v>
      </c>
      <c r="V59" s="11" t="str">
        <f t="shared" si="3"/>
        <v>'000000000010001111' when '0111001', --SHR (Dir),A</v>
      </c>
    </row>
    <row r="60" spans="1:22" ht="20" customHeight="1" x14ac:dyDescent="0.2">
      <c r="A60" s="7" t="str">
        <f>'Nombre - Señales'!A60</f>
        <v>INC (B)</v>
      </c>
      <c r="B60" s="15" t="s">
        <v>126</v>
      </c>
      <c r="C60" s="13" t="str">
        <f>'Nombre - Señales'!C60</f>
        <v>0</v>
      </c>
      <c r="D60" s="13" t="str">
        <f>'Nombre - Señales'!D60</f>
        <v>0</v>
      </c>
      <c r="E60" s="14" t="str">
        <f>'Nombre - Señales'!E60</f>
        <v>0</v>
      </c>
      <c r="F60" s="13" t="str">
        <f>'Nombre - Señales'!F60</f>
        <v>0</v>
      </c>
      <c r="G60" s="14" t="str">
        <f>MID('Nombre - Señales'!H60,2,1)</f>
        <v>0</v>
      </c>
      <c r="H60" s="14" t="str">
        <f>RIGHT('Nombre - Señales'!H60,1)</f>
        <v>1</v>
      </c>
      <c r="I60" s="13" t="str">
        <f>MID('Nombre - Señales'!J60,2,1)</f>
        <v>1</v>
      </c>
      <c r="J60" s="13" t="str">
        <f>RIGHT('Nombre - Señales'!J60,1)</f>
        <v>0</v>
      </c>
      <c r="K60" s="14" t="str">
        <f>LEFT('Nombre - Señales'!L60,1)</f>
        <v>0</v>
      </c>
      <c r="L60" s="14" t="str">
        <f>MID('Nombre - Señales'!L60,2,1)</f>
        <v>0</v>
      </c>
      <c r="M60" s="14" t="str">
        <f>RIGHT('Nombre - Señales'!L60,1)</f>
        <v>0</v>
      </c>
      <c r="N60" s="13" t="str">
        <f>MID('Nombre - Señales'!N60,2,1)</f>
        <v>1</v>
      </c>
      <c r="O60" s="13" t="str">
        <f>RIGHT('Nombre - Señales'!N60,1)</f>
        <v>0</v>
      </c>
      <c r="P60" s="14" t="str">
        <f>RIGHT('Nombre - Señales'!P60,1)</f>
        <v>0</v>
      </c>
      <c r="Q60" s="13" t="str">
        <f>RIGHT('Nombre - Señales'!R60,1)</f>
        <v>0</v>
      </c>
      <c r="R60" s="14" t="str">
        <f>'Nombre - Señales'!S60</f>
        <v>1</v>
      </c>
      <c r="S60" s="13" t="str">
        <f>RIGHT('Nombre - Señales'!T60,1)</f>
        <v>0</v>
      </c>
      <c r="T60" s="14" t="str">
        <f>'Nombre - Señales'!U60</f>
        <v>0</v>
      </c>
      <c r="U60" s="14" t="str">
        <f t="shared" si="2"/>
        <v>000010000001100001</v>
      </c>
      <c r="V60" s="11" t="str">
        <f t="shared" si="3"/>
        <v>'000010000001100001' when '0111010', --INC (B)</v>
      </c>
    </row>
    <row r="61" spans="1:22" ht="20" customHeight="1" x14ac:dyDescent="0.2">
      <c r="A61" s="7" t="str">
        <f>'Nombre - Señales'!A61</f>
        <v>CMP A,B</v>
      </c>
      <c r="B61" s="12" t="s">
        <v>128</v>
      </c>
      <c r="C61" s="13" t="str">
        <f>'Nombre - Señales'!C61</f>
        <v>0</v>
      </c>
      <c r="D61" s="13" t="str">
        <f>'Nombre - Señales'!D61</f>
        <v>0</v>
      </c>
      <c r="E61" s="14" t="str">
        <f>'Nombre - Señales'!E61</f>
        <v>0</v>
      </c>
      <c r="F61" s="13" t="str">
        <f>'Nombre - Señales'!F61</f>
        <v>0</v>
      </c>
      <c r="G61" s="14" t="str">
        <f>MID('Nombre - Señales'!H61,2,1)</f>
        <v>1</v>
      </c>
      <c r="H61" s="14" t="str">
        <f>RIGHT('Nombre - Señales'!H61,1)</f>
        <v>0</v>
      </c>
      <c r="I61" s="13" t="str">
        <f>MID('Nombre - Señales'!J61,2,1)</f>
        <v>0</v>
      </c>
      <c r="J61" s="13" t="str">
        <f>RIGHT('Nombre - Señales'!J61,1)</f>
        <v>1</v>
      </c>
      <c r="K61" s="14" t="str">
        <f>LEFT('Nombre - Señales'!L61,1)</f>
        <v>0</v>
      </c>
      <c r="L61" s="14" t="str">
        <f>MID('Nombre - Señales'!L61,2,1)</f>
        <v>0</v>
      </c>
      <c r="M61" s="14" t="str">
        <f>RIGHT('Nombre - Señales'!L61,1)</f>
        <v>1</v>
      </c>
      <c r="N61" s="13" t="str">
        <f>MID('Nombre - Señales'!N61,2,1)</f>
        <v>0</v>
      </c>
      <c r="O61" s="13" t="str">
        <f>RIGHT('Nombre - Señales'!N61,1)</f>
        <v>0</v>
      </c>
      <c r="P61" s="14" t="str">
        <f>RIGHT('Nombre - Señales'!P61,1)</f>
        <v>0</v>
      </c>
      <c r="Q61" s="13" t="str">
        <f>RIGHT('Nombre - Señales'!R61,1)</f>
        <v>0</v>
      </c>
      <c r="R61" s="14" t="str">
        <f>'Nombre - Señales'!S61</f>
        <v>0</v>
      </c>
      <c r="S61" s="13" t="str">
        <f>RIGHT('Nombre - Señales'!T61,1)</f>
        <v>0</v>
      </c>
      <c r="T61" s="14" t="str">
        <f>'Nombre - Señales'!U61</f>
        <v>0</v>
      </c>
      <c r="U61" s="14" t="str">
        <f t="shared" si="2"/>
        <v>000000000010010010</v>
      </c>
      <c r="V61" s="11" t="str">
        <f t="shared" si="3"/>
        <v>'000000000010010010' when '0111011', --CMP A,B</v>
      </c>
    </row>
    <row r="62" spans="1:22" ht="20" customHeight="1" x14ac:dyDescent="0.2">
      <c r="A62" s="7" t="str">
        <f>'Nombre - Señales'!A62</f>
        <v>CMP A,Lit</v>
      </c>
      <c r="B62" s="15" t="s">
        <v>130</v>
      </c>
      <c r="C62" s="13" t="str">
        <f>'Nombre - Señales'!C62</f>
        <v>0</v>
      </c>
      <c r="D62" s="13" t="str">
        <f>'Nombre - Señales'!D62</f>
        <v>0</v>
      </c>
      <c r="E62" s="14" t="str">
        <f>'Nombre - Señales'!E62</f>
        <v>0</v>
      </c>
      <c r="F62" s="13" t="str">
        <f>'Nombre - Señales'!F62</f>
        <v>0</v>
      </c>
      <c r="G62" s="14" t="str">
        <f>MID('Nombre - Señales'!H62,2,1)</f>
        <v>1</v>
      </c>
      <c r="H62" s="14" t="str">
        <f>RIGHT('Nombre - Señales'!H62,1)</f>
        <v>0</v>
      </c>
      <c r="I62" s="13" t="str">
        <f>MID('Nombre - Señales'!J62,2,1)</f>
        <v>1</v>
      </c>
      <c r="J62" s="13" t="str">
        <f>RIGHT('Nombre - Señales'!J62,1)</f>
        <v>1</v>
      </c>
      <c r="K62" s="14" t="str">
        <f>LEFT('Nombre - Señales'!L62,1)</f>
        <v>0</v>
      </c>
      <c r="L62" s="14" t="str">
        <f>MID('Nombre - Señales'!L62,2,1)</f>
        <v>0</v>
      </c>
      <c r="M62" s="14" t="str">
        <f>RIGHT('Nombre - Señales'!L62,1)</f>
        <v>1</v>
      </c>
      <c r="N62" s="13" t="str">
        <f>MID('Nombre - Señales'!N62,2,1)</f>
        <v>0</v>
      </c>
      <c r="O62" s="13" t="str">
        <f>RIGHT('Nombre - Señales'!N62,1)</f>
        <v>0</v>
      </c>
      <c r="P62" s="14" t="str">
        <f>RIGHT('Nombre - Señales'!P62,1)</f>
        <v>0</v>
      </c>
      <c r="Q62" s="13" t="str">
        <f>RIGHT('Nombre - Señales'!R62,1)</f>
        <v>0</v>
      </c>
      <c r="R62" s="14" t="str">
        <f>'Nombre - Señales'!S62</f>
        <v>0</v>
      </c>
      <c r="S62" s="13" t="str">
        <f>RIGHT('Nombre - Señales'!T62,1)</f>
        <v>0</v>
      </c>
      <c r="T62" s="14" t="str">
        <f>'Nombre - Señales'!U62</f>
        <v>0</v>
      </c>
      <c r="U62" s="14" t="str">
        <f t="shared" si="2"/>
        <v>000000000010110010</v>
      </c>
      <c r="V62" s="11" t="str">
        <f t="shared" si="3"/>
        <v>'000000000010110010' when '0111100', --CMP A,Lit</v>
      </c>
    </row>
    <row r="63" spans="1:22" ht="20" customHeight="1" x14ac:dyDescent="0.2">
      <c r="A63" s="7" t="str">
        <f>'Nombre - Señales'!A63</f>
        <v>JMP Ins</v>
      </c>
      <c r="B63" s="12" t="s">
        <v>132</v>
      </c>
      <c r="C63" s="13" t="str">
        <f>'Nombre - Señales'!C63</f>
        <v>0</v>
      </c>
      <c r="D63" s="13" t="str">
        <f>'Nombre - Señales'!D63</f>
        <v>1</v>
      </c>
      <c r="E63" s="14" t="str">
        <f>'Nombre - Señales'!E63</f>
        <v>0</v>
      </c>
      <c r="F63" s="13" t="str">
        <f>'Nombre - Señales'!F63</f>
        <v>0</v>
      </c>
      <c r="G63" s="14" t="str">
        <f>MID('Nombre - Señales'!H63,2,1)</f>
        <v>0</v>
      </c>
      <c r="H63" s="14" t="str">
        <f>RIGHT('Nombre - Señales'!H63,1)</f>
        <v>0</v>
      </c>
      <c r="I63" s="13" t="str">
        <f>MID('Nombre - Señales'!J63,2,1)</f>
        <v>0</v>
      </c>
      <c r="J63" s="13" t="str">
        <f>RIGHT('Nombre - Señales'!J63,1)</f>
        <v>0</v>
      </c>
      <c r="K63" s="14" t="str">
        <f>LEFT('Nombre - Señales'!L63,1)</f>
        <v>0</v>
      </c>
      <c r="L63" s="14" t="str">
        <f>MID('Nombre - Señales'!L63,2,1)</f>
        <v>0</v>
      </c>
      <c r="M63" s="14" t="str">
        <f>RIGHT('Nombre - Señales'!L63,1)</f>
        <v>0</v>
      </c>
      <c r="N63" s="13" t="str">
        <f>MID('Nombre - Señales'!N63,2,1)</f>
        <v>0</v>
      </c>
      <c r="O63" s="13" t="str">
        <f>RIGHT('Nombre - Señales'!N63,1)</f>
        <v>0</v>
      </c>
      <c r="P63" s="14" t="str">
        <f>RIGHT('Nombre - Señales'!P63,1)</f>
        <v>0</v>
      </c>
      <c r="Q63" s="13" t="str">
        <f>RIGHT('Nombre - Señales'!R63,1)</f>
        <v>0</v>
      </c>
      <c r="R63" s="14" t="str">
        <f>'Nombre - Señales'!S63</f>
        <v>0</v>
      </c>
      <c r="S63" s="13" t="str">
        <f>RIGHT('Nombre - Señales'!T63,1)</f>
        <v>0</v>
      </c>
      <c r="T63" s="14" t="str">
        <f>'Nombre - Señales'!U63</f>
        <v>0</v>
      </c>
      <c r="U63" s="14" t="str">
        <f t="shared" si="2"/>
        <v>000000010000000000</v>
      </c>
      <c r="V63" s="11" t="str">
        <f t="shared" si="3"/>
        <v>'000000010000000000' when '0111101', --JMP Ins</v>
      </c>
    </row>
    <row r="64" spans="1:22" ht="20" customHeight="1" x14ac:dyDescent="0.2">
      <c r="A64" s="7">
        <f>'Nombre - Señales'!A64</f>
        <v>0</v>
      </c>
      <c r="B64" s="15" t="s">
        <v>133</v>
      </c>
      <c r="C64" s="13">
        <f>'Nombre - Señales'!C64</f>
        <v>0</v>
      </c>
      <c r="D64" s="13">
        <f>'Nombre - Señales'!D64</f>
        <v>0</v>
      </c>
      <c r="E64" s="14">
        <f>'Nombre - Señales'!E64</f>
        <v>0</v>
      </c>
      <c r="F64" s="13">
        <f>'Nombre - Señales'!F64</f>
        <v>0</v>
      </c>
      <c r="G64" s="14" t="str">
        <f>MID('Nombre - Señales'!H64,2,1)</f>
        <v>0</v>
      </c>
      <c r="H64" s="14" t="str">
        <f>RIGHT('Nombre - Señales'!H64,1)</f>
        <v>0</v>
      </c>
      <c r="I64" s="13" t="str">
        <f>MID('Nombre - Señales'!J64,2,1)</f>
        <v>0</v>
      </c>
      <c r="J64" s="13" t="str">
        <f>RIGHT('Nombre - Señales'!J64,1)</f>
        <v>0</v>
      </c>
      <c r="K64" s="14" t="str">
        <f>LEFT('Nombre - Señales'!L64,1)</f>
        <v>N</v>
      </c>
      <c r="L64" s="14" t="str">
        <f>MID('Nombre - Señales'!L64,2,1)</f>
        <v>o</v>
      </c>
      <c r="M64" s="14" t="str">
        <f>RIGHT('Nombre - Señales'!L64,1)</f>
        <v>e</v>
      </c>
      <c r="N64" s="13" t="str">
        <f>MID('Nombre - Señales'!N64,2,1)</f>
        <v>1</v>
      </c>
      <c r="O64" s="13" t="str">
        <f>RIGHT('Nombre - Señales'!N64,1)</f>
        <v>1</v>
      </c>
      <c r="P64" s="14" t="str">
        <f>RIGHT('Nombre - Señales'!P64,1)</f>
        <v>0</v>
      </c>
      <c r="Q64" s="13" t="str">
        <f>RIGHT('Nombre - Señales'!R64,1)</f>
        <v>0</v>
      </c>
      <c r="R64" s="14">
        <f>'Nombre - Señales'!S64</f>
        <v>0</v>
      </c>
      <c r="S64" s="13" t="str">
        <f>RIGHT('Nombre - Señales'!T64,1)</f>
        <v>0</v>
      </c>
      <c r="T64" s="14">
        <f>'Nombre - Señales'!U64</f>
        <v>0</v>
      </c>
      <c r="U64" s="14" t="str">
        <f t="shared" si="2"/>
        <v>00001100000000Noe0</v>
      </c>
      <c r="V64" s="11" t="str">
        <f t="shared" si="3"/>
        <v>'00001100000000Noe0' when '0111110', --0</v>
      </c>
    </row>
    <row r="65" spans="1:22" ht="20" customHeight="1" x14ac:dyDescent="0.2">
      <c r="A65" s="7">
        <f>'Nombre - Señales'!A65</f>
        <v>0</v>
      </c>
      <c r="B65" s="12" t="s">
        <v>134</v>
      </c>
      <c r="C65" s="13">
        <f>'Nombre - Señales'!C65</f>
        <v>0</v>
      </c>
      <c r="D65" s="13">
        <f>'Nombre - Señales'!D65</f>
        <v>0</v>
      </c>
      <c r="E65" s="14">
        <f>'Nombre - Señales'!E65</f>
        <v>0</v>
      </c>
      <c r="F65" s="13">
        <f>'Nombre - Señales'!F65</f>
        <v>0</v>
      </c>
      <c r="G65" s="14" t="str">
        <f>MID('Nombre - Señales'!H65,2,1)</f>
        <v>0</v>
      </c>
      <c r="H65" s="14" t="str">
        <f>RIGHT('Nombre - Señales'!H65,1)</f>
        <v>0</v>
      </c>
      <c r="I65" s="13" t="str">
        <f>MID('Nombre - Señales'!J65,2,1)</f>
        <v>0</v>
      </c>
      <c r="J65" s="13" t="str">
        <f>RIGHT('Nombre - Señales'!J65,1)</f>
        <v>0</v>
      </c>
      <c r="K65" s="14" t="str">
        <f>LEFT('Nombre - Señales'!L65,1)</f>
        <v>N</v>
      </c>
      <c r="L65" s="14" t="str">
        <f>MID('Nombre - Señales'!L65,2,1)</f>
        <v>o</v>
      </c>
      <c r="M65" s="14" t="str">
        <f>RIGHT('Nombre - Señales'!L65,1)</f>
        <v>e</v>
      </c>
      <c r="N65" s="13" t="str">
        <f>MID('Nombre - Señales'!N65,2,1)</f>
        <v>1</v>
      </c>
      <c r="O65" s="13" t="str">
        <f>RIGHT('Nombre - Señales'!N65,1)</f>
        <v>1</v>
      </c>
      <c r="P65" s="14" t="str">
        <f>RIGHT('Nombre - Señales'!P65,1)</f>
        <v>0</v>
      </c>
      <c r="Q65" s="13" t="str">
        <f>RIGHT('Nombre - Señales'!R65,1)</f>
        <v>0</v>
      </c>
      <c r="R65" s="14">
        <f>'Nombre - Señales'!S65</f>
        <v>0</v>
      </c>
      <c r="S65" s="13" t="str">
        <f>RIGHT('Nombre - Señales'!T65,1)</f>
        <v>0</v>
      </c>
      <c r="T65" s="14">
        <f>'Nombre - Señales'!U65</f>
        <v>0</v>
      </c>
      <c r="U65" s="14" t="str">
        <f t="shared" si="2"/>
        <v>00001100000000Noe0</v>
      </c>
      <c r="V65" s="11" t="str">
        <f t="shared" si="3"/>
        <v>'00001100000000Noe0' when '0111111', --0</v>
      </c>
    </row>
    <row r="66" spans="1:22" ht="20" customHeight="1" x14ac:dyDescent="0.2">
      <c r="A66" s="7" t="str">
        <f>'Nombre - Señales'!A66</f>
        <v>ADD B,Lit</v>
      </c>
      <c r="B66" s="15" t="s">
        <v>136</v>
      </c>
      <c r="C66" s="13" t="str">
        <f>'Nombre - Señales'!C66</f>
        <v>0</v>
      </c>
      <c r="D66" s="13" t="str">
        <f>'Nombre - Señales'!D66</f>
        <v>0</v>
      </c>
      <c r="E66" s="14" t="str">
        <f>'Nombre - Señales'!E66</f>
        <v>0</v>
      </c>
      <c r="F66" s="13" t="str">
        <f>'Nombre - Señales'!F66</f>
        <v>1</v>
      </c>
      <c r="G66" s="14" t="str">
        <f>MID('Nombre - Señales'!H66,2,1)</f>
        <v>1</v>
      </c>
      <c r="H66" s="14" t="str">
        <f>RIGHT('Nombre - Señales'!H66,1)</f>
        <v>0</v>
      </c>
      <c r="I66" s="13" t="str">
        <f>MID('Nombre - Señales'!J66,2,1)</f>
        <v>1</v>
      </c>
      <c r="J66" s="13" t="str">
        <f>RIGHT('Nombre - Señales'!J66,1)</f>
        <v>1</v>
      </c>
      <c r="K66" s="14" t="str">
        <f>LEFT('Nombre - Señales'!L66,1)</f>
        <v>0</v>
      </c>
      <c r="L66" s="14" t="str">
        <f>MID('Nombre - Señales'!L66,2,1)</f>
        <v>0</v>
      </c>
      <c r="M66" s="14" t="str">
        <f>RIGHT('Nombre - Señales'!L66,1)</f>
        <v>0</v>
      </c>
      <c r="N66" s="13" t="str">
        <f>MID('Nombre - Señales'!N66,2,1)</f>
        <v>0</v>
      </c>
      <c r="O66" s="13" t="str">
        <f>RIGHT('Nombre - Señales'!N66,1)</f>
        <v>0</v>
      </c>
      <c r="P66" s="14" t="str">
        <f>RIGHT('Nombre - Señales'!P66,1)</f>
        <v>0</v>
      </c>
      <c r="Q66" s="13" t="str">
        <f>RIGHT('Nombre - Señales'!R66,1)</f>
        <v>0</v>
      </c>
      <c r="R66" s="14" t="str">
        <f>'Nombre - Señales'!S66</f>
        <v>0</v>
      </c>
      <c r="S66" s="13" t="str">
        <f>RIGHT('Nombre - Señales'!T66,1)</f>
        <v>0</v>
      </c>
      <c r="T66" s="14" t="str">
        <f>'Nombre - Señales'!U66</f>
        <v>0</v>
      </c>
      <c r="U66" s="14" t="str">
        <f t="shared" ref="U66:U97" si="4">CONCATENATE(C66,S66,T66,Q66,N66,O66,P66,D66,E66,F66,G66,H66,I66,J66,K66,L66,M66,R66)</f>
        <v>000000000110110000</v>
      </c>
      <c r="V66" s="11" t="str">
        <f t="shared" ref="V66:V97" si="5">IF(A66&lt;&gt;"",CONCATENATE("'",U65:U193,"'"," when ","'",B65:B193,"'",","," --",A65:A193),"")</f>
        <v>'000000000110110000' when '1000000', --ADD B,Lit</v>
      </c>
    </row>
    <row r="67" spans="1:22" ht="20" customHeight="1" x14ac:dyDescent="0.2">
      <c r="A67" s="7" t="str">
        <f>'Nombre - Señales'!A67</f>
        <v>ADD B,(Dir)</v>
      </c>
      <c r="B67" s="12" t="s">
        <v>138</v>
      </c>
      <c r="C67" s="13" t="str">
        <f>'Nombre - Señales'!C67</f>
        <v>0</v>
      </c>
      <c r="D67" s="13" t="str">
        <f>'Nombre - Señales'!D67</f>
        <v>0</v>
      </c>
      <c r="E67" s="14" t="str">
        <f>'Nombre - Señales'!E67</f>
        <v>0</v>
      </c>
      <c r="F67" s="13" t="str">
        <f>'Nombre - Señales'!F67</f>
        <v>1</v>
      </c>
      <c r="G67" s="14" t="str">
        <f>MID('Nombre - Señales'!H67,2,1)</f>
        <v>1</v>
      </c>
      <c r="H67" s="14" t="str">
        <f>RIGHT('Nombre - Señales'!H67,1)</f>
        <v>0</v>
      </c>
      <c r="I67" s="13" t="str">
        <f>MID('Nombre - Señales'!J67,2,1)</f>
        <v>1</v>
      </c>
      <c r="J67" s="13" t="str">
        <f>RIGHT('Nombre - Señales'!J67,1)</f>
        <v>0</v>
      </c>
      <c r="K67" s="14" t="str">
        <f>LEFT('Nombre - Señales'!L67,1)</f>
        <v>0</v>
      </c>
      <c r="L67" s="14" t="str">
        <f>MID('Nombre - Señales'!L67,2,1)</f>
        <v>0</v>
      </c>
      <c r="M67" s="14" t="str">
        <f>RIGHT('Nombre - Señales'!L67,1)</f>
        <v>0</v>
      </c>
      <c r="N67" s="13" t="str">
        <f>MID('Nombre - Señales'!N67,2,1)</f>
        <v>0</v>
      </c>
      <c r="O67" s="13" t="str">
        <f>RIGHT('Nombre - Señales'!N67,1)</f>
        <v>0</v>
      </c>
      <c r="P67" s="14" t="str">
        <f>RIGHT('Nombre - Señales'!P67,1)</f>
        <v>0</v>
      </c>
      <c r="Q67" s="13" t="str">
        <f>RIGHT('Nombre - Señales'!R67,1)</f>
        <v>0</v>
      </c>
      <c r="R67" s="14" t="str">
        <f>'Nombre - Señales'!S67</f>
        <v>0</v>
      </c>
      <c r="S67" s="13" t="str">
        <f>RIGHT('Nombre - Señales'!T67,1)</f>
        <v>0</v>
      </c>
      <c r="T67" s="14" t="str">
        <f>'Nombre - Señales'!U67</f>
        <v>0</v>
      </c>
      <c r="U67" s="14" t="str">
        <f t="shared" si="4"/>
        <v>000000000110100000</v>
      </c>
      <c r="V67" s="11" t="str">
        <f t="shared" si="5"/>
        <v>'000000000110100000' when '1000001', --ADD B,(Dir)</v>
      </c>
    </row>
    <row r="68" spans="1:22" ht="20" customHeight="1" x14ac:dyDescent="0.2">
      <c r="A68" s="7" t="str">
        <f>'Nombre - Señales'!A68</f>
        <v>SUB A,Lit</v>
      </c>
      <c r="B68" s="15" t="s">
        <v>140</v>
      </c>
      <c r="C68" s="13" t="str">
        <f>'Nombre - Señales'!C68</f>
        <v>0</v>
      </c>
      <c r="D68" s="13" t="str">
        <f>'Nombre - Señales'!D68</f>
        <v>0</v>
      </c>
      <c r="E68" s="14" t="str">
        <f>'Nombre - Señales'!E68</f>
        <v>1</v>
      </c>
      <c r="F68" s="13" t="str">
        <f>'Nombre - Señales'!F68</f>
        <v>0</v>
      </c>
      <c r="G68" s="14" t="str">
        <f>MID('Nombre - Señales'!H68,2,1)</f>
        <v>1</v>
      </c>
      <c r="H68" s="14" t="str">
        <f>RIGHT('Nombre - Señales'!H68,1)</f>
        <v>0</v>
      </c>
      <c r="I68" s="13" t="str">
        <f>MID('Nombre - Señales'!J68,2,1)</f>
        <v>1</v>
      </c>
      <c r="J68" s="13" t="str">
        <f>RIGHT('Nombre - Señales'!J68,1)</f>
        <v>1</v>
      </c>
      <c r="K68" s="14" t="str">
        <f>LEFT('Nombre - Señales'!L68,1)</f>
        <v>0</v>
      </c>
      <c r="L68" s="14" t="str">
        <f>MID('Nombre - Señales'!L68,2,1)</f>
        <v>0</v>
      </c>
      <c r="M68" s="14" t="str">
        <f>RIGHT('Nombre - Señales'!L68,1)</f>
        <v>1</v>
      </c>
      <c r="N68" s="13" t="str">
        <f>MID('Nombre - Señales'!N68,2,1)</f>
        <v>0</v>
      </c>
      <c r="O68" s="13" t="str">
        <f>RIGHT('Nombre - Señales'!N68,1)</f>
        <v>0</v>
      </c>
      <c r="P68" s="14" t="str">
        <f>RIGHT('Nombre - Señales'!P68,1)</f>
        <v>0</v>
      </c>
      <c r="Q68" s="13" t="str">
        <f>RIGHT('Nombre - Señales'!R68,1)</f>
        <v>0</v>
      </c>
      <c r="R68" s="14" t="str">
        <f>'Nombre - Señales'!S68</f>
        <v>0</v>
      </c>
      <c r="S68" s="13" t="str">
        <f>RIGHT('Nombre - Señales'!T68,1)</f>
        <v>0</v>
      </c>
      <c r="T68" s="14" t="str">
        <f>'Nombre - Señales'!U68</f>
        <v>0</v>
      </c>
      <c r="U68" s="14" t="str">
        <f t="shared" si="4"/>
        <v>000000001010110010</v>
      </c>
      <c r="V68" s="11" t="str">
        <f t="shared" si="5"/>
        <v>'000000001010110010' when '1000010', --SUB A,Lit</v>
      </c>
    </row>
    <row r="69" spans="1:22" ht="20" customHeight="1" x14ac:dyDescent="0.2">
      <c r="A69" s="7" t="str">
        <f>'Nombre - Señales'!A69</f>
        <v>SUB B,Lit</v>
      </c>
      <c r="B69" s="12" t="s">
        <v>142</v>
      </c>
      <c r="C69" s="13" t="str">
        <f>'Nombre - Señales'!C69</f>
        <v>0</v>
      </c>
      <c r="D69" s="13" t="str">
        <f>'Nombre - Señales'!D69</f>
        <v>0</v>
      </c>
      <c r="E69" s="14" t="str">
        <f>'Nombre - Señales'!E69</f>
        <v>0</v>
      </c>
      <c r="F69" s="13" t="str">
        <f>'Nombre - Señales'!F69</f>
        <v>1</v>
      </c>
      <c r="G69" s="14" t="str">
        <f>MID('Nombre - Señales'!H69,2,1)</f>
        <v>1</v>
      </c>
      <c r="H69" s="14" t="str">
        <f>RIGHT('Nombre - Señales'!H69,1)</f>
        <v>0</v>
      </c>
      <c r="I69" s="13" t="str">
        <f>MID('Nombre - Señales'!J69,2,1)</f>
        <v>1</v>
      </c>
      <c r="J69" s="13" t="str">
        <f>RIGHT('Nombre - Señales'!J69,1)</f>
        <v>1</v>
      </c>
      <c r="K69" s="14" t="str">
        <f>LEFT('Nombre - Señales'!L69,1)</f>
        <v>0</v>
      </c>
      <c r="L69" s="14" t="str">
        <f>MID('Nombre - Señales'!L69,2,1)</f>
        <v>0</v>
      </c>
      <c r="M69" s="14" t="str">
        <f>RIGHT('Nombre - Señales'!L69,1)</f>
        <v>1</v>
      </c>
      <c r="N69" s="13" t="str">
        <f>MID('Nombre - Señales'!N69,2,1)</f>
        <v>0</v>
      </c>
      <c r="O69" s="13" t="str">
        <f>RIGHT('Nombre - Señales'!N69,1)</f>
        <v>0</v>
      </c>
      <c r="P69" s="14" t="str">
        <f>RIGHT('Nombre - Señales'!P69,1)</f>
        <v>0</v>
      </c>
      <c r="Q69" s="13" t="str">
        <f>RIGHT('Nombre - Señales'!R69,1)</f>
        <v>0</v>
      </c>
      <c r="R69" s="14" t="str">
        <f>'Nombre - Señales'!S69</f>
        <v>0</v>
      </c>
      <c r="S69" s="13" t="str">
        <f>RIGHT('Nombre - Señales'!T69,1)</f>
        <v>0</v>
      </c>
      <c r="T69" s="14" t="str">
        <f>'Nombre - Señales'!U69</f>
        <v>0</v>
      </c>
      <c r="U69" s="14" t="str">
        <f t="shared" si="4"/>
        <v>000000000110110010</v>
      </c>
      <c r="V69" s="11" t="str">
        <f t="shared" si="5"/>
        <v>'000000000110110010' when '1000011', --SUB B,Lit</v>
      </c>
    </row>
    <row r="70" spans="1:22" ht="25.75" customHeight="1" x14ac:dyDescent="0.2">
      <c r="A70" s="7" t="str">
        <f>'Nombre - Señales'!A70</f>
        <v>SUB B,(Dir)</v>
      </c>
      <c r="B70" s="15" t="s">
        <v>144</v>
      </c>
      <c r="C70" s="13" t="str">
        <f>'Nombre - Señales'!C70</f>
        <v>0</v>
      </c>
      <c r="D70" s="13" t="str">
        <f>'Nombre - Señales'!D70</f>
        <v>0</v>
      </c>
      <c r="E70" s="14" t="str">
        <f>'Nombre - Señales'!E70</f>
        <v>0</v>
      </c>
      <c r="F70" s="13" t="str">
        <f>'Nombre - Señales'!F70</f>
        <v>1</v>
      </c>
      <c r="G70" s="14" t="str">
        <f>MID('Nombre - Señales'!H70,2,1)</f>
        <v>1</v>
      </c>
      <c r="H70" s="14" t="str">
        <f>RIGHT('Nombre - Señales'!H70,1)</f>
        <v>0</v>
      </c>
      <c r="I70" s="13" t="str">
        <f>MID('Nombre - Señales'!J70,2,1)</f>
        <v>1</v>
      </c>
      <c r="J70" s="13" t="str">
        <f>RIGHT('Nombre - Señales'!J70,1)</f>
        <v>0</v>
      </c>
      <c r="K70" s="14" t="str">
        <f>LEFT('Nombre - Señales'!L70,1)</f>
        <v>0</v>
      </c>
      <c r="L70" s="14" t="str">
        <f>MID('Nombre - Señales'!L70,2,1)</f>
        <v>0</v>
      </c>
      <c r="M70" s="14" t="str">
        <f>RIGHT('Nombre - Señales'!L70,1)</f>
        <v>1</v>
      </c>
      <c r="N70" s="13" t="str">
        <f>MID('Nombre - Señales'!N70,2,1)</f>
        <v>0</v>
      </c>
      <c r="O70" s="13" t="str">
        <f>RIGHT('Nombre - Señales'!N70,1)</f>
        <v>0</v>
      </c>
      <c r="P70" s="14" t="str">
        <f>RIGHT('Nombre - Señales'!P70,1)</f>
        <v>0</v>
      </c>
      <c r="Q70" s="13" t="str">
        <f>RIGHT('Nombre - Señales'!R70,1)</f>
        <v>0</v>
      </c>
      <c r="R70" s="14" t="str">
        <f>'Nombre - Señales'!S70</f>
        <v>0</v>
      </c>
      <c r="S70" s="13" t="str">
        <f>RIGHT('Nombre - Señales'!T70,1)</f>
        <v>0</v>
      </c>
      <c r="T70" s="14" t="str">
        <f>'Nombre - Señales'!U70</f>
        <v>0</v>
      </c>
      <c r="U70" s="14" t="str">
        <f t="shared" si="4"/>
        <v>000000000110100010</v>
      </c>
      <c r="V70" s="11" t="str">
        <f t="shared" si="5"/>
        <v>'000000000110100010' when '1000100', --SUB B,(Dir)</v>
      </c>
    </row>
    <row r="71" spans="1:22" ht="20" customHeight="1" x14ac:dyDescent="0.2">
      <c r="A71" s="7" t="str">
        <f>'Nombre - Señales'!A71</f>
        <v>AND B,Lit</v>
      </c>
      <c r="B71" s="12" t="s">
        <v>146</v>
      </c>
      <c r="C71" s="13" t="str">
        <f>'Nombre - Señales'!C71</f>
        <v>0</v>
      </c>
      <c r="D71" s="13" t="str">
        <f>'Nombre - Señales'!D71</f>
        <v>0</v>
      </c>
      <c r="E71" s="14" t="str">
        <f>'Nombre - Señales'!E71</f>
        <v>0</v>
      </c>
      <c r="F71" s="13" t="str">
        <f>'Nombre - Señales'!F71</f>
        <v>1</v>
      </c>
      <c r="G71" s="14" t="str">
        <f>MID('Nombre - Señales'!H71,2,1)</f>
        <v>1</v>
      </c>
      <c r="H71" s="14" t="str">
        <f>RIGHT('Nombre - Señales'!H71,1)</f>
        <v>0</v>
      </c>
      <c r="I71" s="13" t="str">
        <f>MID('Nombre - Señales'!J71,2,1)</f>
        <v>1</v>
      </c>
      <c r="J71" s="13" t="str">
        <f>RIGHT('Nombre - Señales'!J71,1)</f>
        <v>1</v>
      </c>
      <c r="K71" s="14" t="str">
        <f>LEFT('Nombre - Señales'!L71,1)</f>
        <v>0</v>
      </c>
      <c r="L71" s="14" t="str">
        <f>MID('Nombre - Señales'!L71,2,1)</f>
        <v>1</v>
      </c>
      <c r="M71" s="14" t="str">
        <f>RIGHT('Nombre - Señales'!L71,1)</f>
        <v>0</v>
      </c>
      <c r="N71" s="13" t="str">
        <f>MID('Nombre - Señales'!N71,2,1)</f>
        <v>0</v>
      </c>
      <c r="O71" s="13" t="str">
        <f>RIGHT('Nombre - Señales'!N71,1)</f>
        <v>0</v>
      </c>
      <c r="P71" s="14" t="str">
        <f>RIGHT('Nombre - Señales'!P71,1)</f>
        <v>0</v>
      </c>
      <c r="Q71" s="13" t="str">
        <f>RIGHT('Nombre - Señales'!R71,1)</f>
        <v>0</v>
      </c>
      <c r="R71" s="14" t="str">
        <f>'Nombre - Señales'!S71</f>
        <v>0</v>
      </c>
      <c r="S71" s="13" t="str">
        <f>RIGHT('Nombre - Señales'!T71,1)</f>
        <v>0</v>
      </c>
      <c r="T71" s="14" t="str">
        <f>'Nombre - Señales'!U71</f>
        <v>0</v>
      </c>
      <c r="U71" s="14" t="str">
        <f t="shared" si="4"/>
        <v>000000000110110100</v>
      </c>
      <c r="V71" s="11" t="str">
        <f t="shared" si="5"/>
        <v>'000000000110110100' when '1000101', --AND B,Lit</v>
      </c>
    </row>
    <row r="72" spans="1:22" ht="17.25" customHeight="1" x14ac:dyDescent="0.2">
      <c r="A72" s="7" t="str">
        <f>'Nombre - Señales'!A72</f>
        <v>RET</v>
      </c>
      <c r="B72" s="15" t="s">
        <v>148</v>
      </c>
      <c r="C72" s="13" t="str">
        <f>'Nombre - Señales'!C72</f>
        <v>0</v>
      </c>
      <c r="D72" s="13" t="str">
        <f>'Nombre - Señales'!D72</f>
        <v>1</v>
      </c>
      <c r="E72" s="14" t="str">
        <f>'Nombre - Señales'!E72</f>
        <v>0</v>
      </c>
      <c r="F72" s="13" t="str">
        <f>'Nombre - Señales'!F72</f>
        <v>0</v>
      </c>
      <c r="G72" s="14" t="str">
        <f>MID('Nombre - Señales'!H72,2,1)</f>
        <v>0</v>
      </c>
      <c r="H72" s="14" t="str">
        <f>RIGHT('Nombre - Señales'!H72,1)</f>
        <v>0</v>
      </c>
      <c r="I72" s="13" t="str">
        <f>MID('Nombre - Señales'!J72,2,1)</f>
        <v>0</v>
      </c>
      <c r="J72" s="13" t="str">
        <f>RIGHT('Nombre - Señales'!J72,1)</f>
        <v>0</v>
      </c>
      <c r="K72" s="14" t="str">
        <f>LEFT('Nombre - Señales'!L72,1)</f>
        <v>0</v>
      </c>
      <c r="L72" s="14" t="str">
        <f>MID('Nombre - Señales'!L72,2,1)</f>
        <v>0</v>
      </c>
      <c r="M72" s="14" t="str">
        <f>RIGHT('Nombre - Señales'!L72,1)</f>
        <v>0</v>
      </c>
      <c r="N72" s="13" t="str">
        <f>MID('Nombre - Señales'!N72,2,1)</f>
        <v>0</v>
      </c>
      <c r="O72" s="13" t="str">
        <f>RIGHT('Nombre - Señales'!N72,1)</f>
        <v>1</v>
      </c>
      <c r="P72" s="14" t="str">
        <f>RIGHT('Nombre - Señales'!P72,1)</f>
        <v>0</v>
      </c>
      <c r="Q72" s="13" t="str">
        <f>RIGHT('Nombre - Señales'!R72,1)</f>
        <v>1</v>
      </c>
      <c r="R72" s="14" t="str">
        <f>'Nombre - Señales'!S72</f>
        <v>0</v>
      </c>
      <c r="S72" s="13" t="str">
        <f>RIGHT('Nombre - Señales'!T72,1)</f>
        <v>0</v>
      </c>
      <c r="T72" s="14" t="str">
        <f>'Nombre - Señales'!U72</f>
        <v>0</v>
      </c>
      <c r="U72" s="14" t="str">
        <f t="shared" si="4"/>
        <v>000101010000000000</v>
      </c>
      <c r="V72" s="11" t="str">
        <f t="shared" si="5"/>
        <v>'000101010000000000' when '1000110', --RET</v>
      </c>
    </row>
    <row r="73" spans="1:22" ht="20" customHeight="1" x14ac:dyDescent="0.2">
      <c r="A73" s="7" t="str">
        <f>'Nombre - Señales'!A73</f>
        <v>OR B,Lit</v>
      </c>
      <c r="B73" s="12" t="s">
        <v>150</v>
      </c>
      <c r="C73" s="13" t="str">
        <f>'Nombre - Señales'!C73</f>
        <v>0</v>
      </c>
      <c r="D73" s="13" t="str">
        <f>'Nombre - Señales'!D73</f>
        <v>0</v>
      </c>
      <c r="E73" s="14" t="str">
        <f>'Nombre - Señales'!E73</f>
        <v>0</v>
      </c>
      <c r="F73" s="13" t="str">
        <f>'Nombre - Señales'!F73</f>
        <v>1</v>
      </c>
      <c r="G73" s="14" t="str">
        <f>MID('Nombre - Señales'!H73,2,1)</f>
        <v>1</v>
      </c>
      <c r="H73" s="14" t="str">
        <f>RIGHT('Nombre - Señales'!H73,1)</f>
        <v>0</v>
      </c>
      <c r="I73" s="13" t="str">
        <f>MID('Nombre - Señales'!J73,2,1)</f>
        <v>1</v>
      </c>
      <c r="J73" s="13" t="str">
        <f>RIGHT('Nombre - Señales'!J73,1)</f>
        <v>1</v>
      </c>
      <c r="K73" s="14" t="str">
        <f>LEFT('Nombre - Señales'!L73,1)</f>
        <v>0</v>
      </c>
      <c r="L73" s="14" t="str">
        <f>MID('Nombre - Señales'!L73,2,1)</f>
        <v>1</v>
      </c>
      <c r="M73" s="14" t="str">
        <f>RIGHT('Nombre - Señales'!L73,1)</f>
        <v>1</v>
      </c>
      <c r="N73" s="13" t="str">
        <f>MID('Nombre - Señales'!N73,2,1)</f>
        <v>0</v>
      </c>
      <c r="O73" s="13" t="str">
        <f>RIGHT('Nombre - Señales'!N73,1)</f>
        <v>0</v>
      </c>
      <c r="P73" s="14" t="str">
        <f>RIGHT('Nombre - Señales'!P73,1)</f>
        <v>0</v>
      </c>
      <c r="Q73" s="13" t="str">
        <f>RIGHT('Nombre - Señales'!R73,1)</f>
        <v>0</v>
      </c>
      <c r="R73" s="14" t="str">
        <f>'Nombre - Señales'!S73</f>
        <v>0</v>
      </c>
      <c r="S73" s="13" t="str">
        <f>RIGHT('Nombre - Señales'!T73,1)</f>
        <v>0</v>
      </c>
      <c r="T73" s="14" t="str">
        <f>'Nombre - Señales'!U73</f>
        <v>0</v>
      </c>
      <c r="U73" s="14" t="str">
        <f t="shared" si="4"/>
        <v>000000000110110110</v>
      </c>
      <c r="V73" s="11" t="str">
        <f t="shared" si="5"/>
        <v>'000000000110110110' when '1000111', --OR B,Lit</v>
      </c>
    </row>
    <row r="74" spans="1:22" ht="20" customHeight="1" x14ac:dyDescent="0.2">
      <c r="A74" s="7" t="str">
        <f>'Nombre - Señales'!A74</f>
        <v>OR B,(Dir)</v>
      </c>
      <c r="B74" s="15" t="s">
        <v>152</v>
      </c>
      <c r="C74" s="13" t="str">
        <f>'Nombre - Señales'!C74</f>
        <v>0</v>
      </c>
      <c r="D74" s="13" t="str">
        <f>'Nombre - Señales'!D74</f>
        <v>0</v>
      </c>
      <c r="E74" s="14" t="str">
        <f>'Nombre - Señales'!E74</f>
        <v>0</v>
      </c>
      <c r="F74" s="13" t="str">
        <f>'Nombre - Señales'!F74</f>
        <v>1</v>
      </c>
      <c r="G74" s="14" t="str">
        <f>MID('Nombre - Señales'!H74,2,1)</f>
        <v>1</v>
      </c>
      <c r="H74" s="14" t="str">
        <f>RIGHT('Nombre - Señales'!H74,1)</f>
        <v>0</v>
      </c>
      <c r="I74" s="13" t="str">
        <f>MID('Nombre - Señales'!J74,2,1)</f>
        <v>1</v>
      </c>
      <c r="J74" s="13" t="str">
        <f>RIGHT('Nombre - Señales'!J74,1)</f>
        <v>0</v>
      </c>
      <c r="K74" s="14" t="str">
        <f>LEFT('Nombre - Señales'!L74,1)</f>
        <v>0</v>
      </c>
      <c r="L74" s="14" t="str">
        <f>MID('Nombre - Señales'!L74,2,1)</f>
        <v>1</v>
      </c>
      <c r="M74" s="14" t="str">
        <f>RIGHT('Nombre - Señales'!L74,1)</f>
        <v>1</v>
      </c>
      <c r="N74" s="13" t="str">
        <f>MID('Nombre - Señales'!N74,2,1)</f>
        <v>0</v>
      </c>
      <c r="O74" s="13" t="str">
        <f>RIGHT('Nombre - Señales'!N74,1)</f>
        <v>0</v>
      </c>
      <c r="P74" s="14" t="str">
        <f>RIGHT('Nombre - Señales'!P74,1)</f>
        <v>0</v>
      </c>
      <c r="Q74" s="13" t="str">
        <f>RIGHT('Nombre - Señales'!R74,1)</f>
        <v>0</v>
      </c>
      <c r="R74" s="14" t="str">
        <f>'Nombre - Señales'!S74</f>
        <v>0</v>
      </c>
      <c r="S74" s="13" t="str">
        <f>RIGHT('Nombre - Señales'!T74,1)</f>
        <v>0</v>
      </c>
      <c r="T74" s="14" t="str">
        <f>'Nombre - Señales'!U74</f>
        <v>0</v>
      </c>
      <c r="U74" s="14" t="str">
        <f t="shared" si="4"/>
        <v>000000000110100110</v>
      </c>
      <c r="V74" s="11" t="str">
        <f t="shared" si="5"/>
        <v>'000000000110100110' when '1001000', --OR B,(Dir)</v>
      </c>
    </row>
    <row r="75" spans="1:22" ht="20" customHeight="1" x14ac:dyDescent="0.2">
      <c r="A75" s="7" t="str">
        <f>'Nombre - Señales'!A75</f>
        <v>XOR B,Lit</v>
      </c>
      <c r="B75" s="12" t="s">
        <v>154</v>
      </c>
      <c r="C75" s="13" t="str">
        <f>'Nombre - Señales'!C75</f>
        <v>0</v>
      </c>
      <c r="D75" s="13" t="str">
        <f>'Nombre - Señales'!D75</f>
        <v>0</v>
      </c>
      <c r="E75" s="14" t="str">
        <f>'Nombre - Señales'!E75</f>
        <v>0</v>
      </c>
      <c r="F75" s="13" t="str">
        <f>'Nombre - Señales'!F75</f>
        <v>1</v>
      </c>
      <c r="G75" s="14" t="str">
        <f>MID('Nombre - Señales'!H75,2,1)</f>
        <v>1</v>
      </c>
      <c r="H75" s="14" t="str">
        <f>RIGHT('Nombre - Señales'!H75,1)</f>
        <v>0</v>
      </c>
      <c r="I75" s="13" t="str">
        <f>MID('Nombre - Señales'!J75,2,1)</f>
        <v>1</v>
      </c>
      <c r="J75" s="13" t="str">
        <f>RIGHT('Nombre - Señales'!J75,1)</f>
        <v>1</v>
      </c>
      <c r="K75" s="14" t="str">
        <f>LEFT('Nombre - Señales'!L75,1)</f>
        <v>1</v>
      </c>
      <c r="L75" s="14" t="str">
        <f>MID('Nombre - Señales'!L75,2,1)</f>
        <v>0</v>
      </c>
      <c r="M75" s="14" t="str">
        <f>RIGHT('Nombre - Señales'!L75,1)</f>
        <v>0</v>
      </c>
      <c r="N75" s="13" t="str">
        <f>MID('Nombre - Señales'!N75,2,1)</f>
        <v>0</v>
      </c>
      <c r="O75" s="13" t="str">
        <f>RIGHT('Nombre - Señales'!N75,1)</f>
        <v>0</v>
      </c>
      <c r="P75" s="14" t="str">
        <f>RIGHT('Nombre - Señales'!P75,1)</f>
        <v>0</v>
      </c>
      <c r="Q75" s="13" t="str">
        <f>RIGHT('Nombre - Señales'!R75,1)</f>
        <v>0</v>
      </c>
      <c r="R75" s="14" t="str">
        <f>'Nombre - Señales'!S75</f>
        <v>0</v>
      </c>
      <c r="S75" s="13" t="str">
        <f>RIGHT('Nombre - Señales'!T75,1)</f>
        <v>0</v>
      </c>
      <c r="T75" s="14" t="str">
        <f>'Nombre - Señales'!U75</f>
        <v>0</v>
      </c>
      <c r="U75" s="14" t="str">
        <f t="shared" si="4"/>
        <v>000000000110111000</v>
      </c>
      <c r="V75" s="11" t="str">
        <f t="shared" si="5"/>
        <v>'000000000110111000' when '1001001', --XOR B,Lit</v>
      </c>
    </row>
    <row r="76" spans="1:22" ht="20" customHeight="1" x14ac:dyDescent="0.2">
      <c r="A76" s="7" t="str">
        <f>'Nombre - Señales'!A76</f>
        <v>XOR B,(Dir)</v>
      </c>
      <c r="B76" s="15" t="s">
        <v>156</v>
      </c>
      <c r="C76" s="13" t="str">
        <f>'Nombre - Señales'!C76</f>
        <v>0</v>
      </c>
      <c r="D76" s="13" t="str">
        <f>'Nombre - Señales'!D76</f>
        <v>0</v>
      </c>
      <c r="E76" s="14" t="str">
        <f>'Nombre - Señales'!E76</f>
        <v>0</v>
      </c>
      <c r="F76" s="13" t="str">
        <f>'Nombre - Señales'!F76</f>
        <v>1</v>
      </c>
      <c r="G76" s="14" t="str">
        <f>MID('Nombre - Señales'!H76,2,1)</f>
        <v>1</v>
      </c>
      <c r="H76" s="14" t="str">
        <f>RIGHT('Nombre - Señales'!H76,1)</f>
        <v>0</v>
      </c>
      <c r="I76" s="13" t="str">
        <f>MID('Nombre - Señales'!J76,2,1)</f>
        <v>1</v>
      </c>
      <c r="J76" s="13" t="str">
        <f>RIGHT('Nombre - Señales'!J76,1)</f>
        <v>0</v>
      </c>
      <c r="K76" s="14" t="str">
        <f>LEFT('Nombre - Señales'!L76,1)</f>
        <v>1</v>
      </c>
      <c r="L76" s="14" t="str">
        <f>MID('Nombre - Señales'!L76,2,1)</f>
        <v>0</v>
      </c>
      <c r="M76" s="14" t="str">
        <f>RIGHT('Nombre - Señales'!L76,1)</f>
        <v>0</v>
      </c>
      <c r="N76" s="13" t="str">
        <f>MID('Nombre - Señales'!N76,2,1)</f>
        <v>0</v>
      </c>
      <c r="O76" s="13" t="str">
        <f>RIGHT('Nombre - Señales'!N76,1)</f>
        <v>0</v>
      </c>
      <c r="P76" s="14" t="str">
        <f>RIGHT('Nombre - Señales'!P76,1)</f>
        <v>0</v>
      </c>
      <c r="Q76" s="13" t="str">
        <f>RIGHT('Nombre - Señales'!R76,1)</f>
        <v>0</v>
      </c>
      <c r="R76" s="14" t="str">
        <f>'Nombre - Señales'!S76</f>
        <v>0</v>
      </c>
      <c r="S76" s="13" t="str">
        <f>RIGHT('Nombre - Señales'!T76,1)</f>
        <v>0</v>
      </c>
      <c r="T76" s="14" t="str">
        <f>'Nombre - Señales'!U76</f>
        <v>0</v>
      </c>
      <c r="U76" s="14" t="str">
        <f t="shared" si="4"/>
        <v>000000000110101000</v>
      </c>
      <c r="V76" s="11" t="str">
        <f t="shared" si="5"/>
        <v>'000000000110101000' when '1001010', --XOR B,(Dir)</v>
      </c>
    </row>
    <row r="77" spans="1:22" ht="20" customHeight="1" x14ac:dyDescent="0.2">
      <c r="A77" s="7" t="str">
        <f>'Nombre - Señales'!A77</f>
        <v>INC (Dir)</v>
      </c>
      <c r="B77" s="12" t="s">
        <v>158</v>
      </c>
      <c r="C77" s="13" t="str">
        <f>'Nombre - Señales'!C77</f>
        <v>0</v>
      </c>
      <c r="D77" s="13" t="str">
        <f>'Nombre - Señales'!D77</f>
        <v>0</v>
      </c>
      <c r="E77" s="14" t="str">
        <f>'Nombre - Señales'!E77</f>
        <v>0</v>
      </c>
      <c r="F77" s="13" t="str">
        <f>'Nombre - Señales'!F77</f>
        <v>0</v>
      </c>
      <c r="G77" s="14" t="str">
        <f>MID('Nombre - Señales'!H77,2,1)</f>
        <v>0</v>
      </c>
      <c r="H77" s="14" t="str">
        <f>RIGHT('Nombre - Señales'!H77,1)</f>
        <v>1</v>
      </c>
      <c r="I77" s="13" t="str">
        <f>MID('Nombre - Señales'!J77,2,1)</f>
        <v>1</v>
      </c>
      <c r="J77" s="13" t="str">
        <f>RIGHT('Nombre - Señales'!J77,1)</f>
        <v>0</v>
      </c>
      <c r="K77" s="14" t="str">
        <f>LEFT('Nombre - Señales'!L77,1)</f>
        <v>0</v>
      </c>
      <c r="L77" s="14" t="str">
        <f>MID('Nombre - Señales'!L77,2,1)</f>
        <v>0</v>
      </c>
      <c r="M77" s="14" t="str">
        <f>RIGHT('Nombre - Señales'!L77,1)</f>
        <v>0</v>
      </c>
      <c r="N77" s="13" t="str">
        <f>MID('Nombre - Señales'!N77,2,1)</f>
        <v>0</v>
      </c>
      <c r="O77" s="13" t="str">
        <f>RIGHT('Nombre - Señales'!N77,1)</f>
        <v>0</v>
      </c>
      <c r="P77" s="14" t="str">
        <f>RIGHT('Nombre - Señales'!P77,1)</f>
        <v>0</v>
      </c>
      <c r="Q77" s="13" t="str">
        <f>RIGHT('Nombre - Señales'!R77,1)</f>
        <v>0</v>
      </c>
      <c r="R77" s="14" t="str">
        <f>'Nombre - Señales'!S77</f>
        <v>1</v>
      </c>
      <c r="S77" s="13" t="str">
        <f>RIGHT('Nombre - Señales'!T77,1)</f>
        <v>0</v>
      </c>
      <c r="T77" s="14" t="str">
        <f>'Nombre - Señales'!U77</f>
        <v>0</v>
      </c>
      <c r="U77" s="14" t="str">
        <f t="shared" si="4"/>
        <v>000000000001100001</v>
      </c>
      <c r="V77" s="11" t="str">
        <f t="shared" si="5"/>
        <v>'000000000001100001' when '1001011', --INC (Dir)</v>
      </c>
    </row>
    <row r="78" spans="1:22" ht="20" customHeight="1" x14ac:dyDescent="0.2">
      <c r="A78" s="7" t="str">
        <f>'Nombre - Señales'!A78</f>
        <v>CMP A,(Dir)</v>
      </c>
      <c r="B78" s="15" t="s">
        <v>160</v>
      </c>
      <c r="C78" s="13" t="str">
        <f>'Nombre - Señales'!C78</f>
        <v>0</v>
      </c>
      <c r="D78" s="13" t="str">
        <f>'Nombre - Señales'!D78</f>
        <v>0</v>
      </c>
      <c r="E78" s="14" t="str">
        <f>'Nombre - Señales'!E78</f>
        <v>0</v>
      </c>
      <c r="F78" s="13" t="str">
        <f>'Nombre - Señales'!F78</f>
        <v>0</v>
      </c>
      <c r="G78" s="14" t="str">
        <f>MID('Nombre - Señales'!H78,2,1)</f>
        <v>1</v>
      </c>
      <c r="H78" s="14" t="str">
        <f>RIGHT('Nombre - Señales'!H78,1)</f>
        <v>0</v>
      </c>
      <c r="I78" s="13" t="str">
        <f>MID('Nombre - Señales'!J78,2,1)</f>
        <v>1</v>
      </c>
      <c r="J78" s="13" t="str">
        <f>RIGHT('Nombre - Señales'!J78,1)</f>
        <v>0</v>
      </c>
      <c r="K78" s="14" t="str">
        <f>LEFT('Nombre - Señales'!L78,1)</f>
        <v>0</v>
      </c>
      <c r="L78" s="14" t="str">
        <f>MID('Nombre - Señales'!L78,2,1)</f>
        <v>0</v>
      </c>
      <c r="M78" s="14" t="str">
        <f>RIGHT('Nombre - Señales'!L78,1)</f>
        <v>1</v>
      </c>
      <c r="N78" s="13" t="str">
        <f>MID('Nombre - Señales'!N78,2,1)</f>
        <v>0</v>
      </c>
      <c r="O78" s="13" t="str">
        <f>RIGHT('Nombre - Señales'!N78,1)</f>
        <v>0</v>
      </c>
      <c r="P78" s="14" t="str">
        <f>RIGHT('Nombre - Señales'!P78,1)</f>
        <v>0</v>
      </c>
      <c r="Q78" s="13" t="str">
        <f>RIGHT('Nombre - Señales'!R78,1)</f>
        <v>0</v>
      </c>
      <c r="R78" s="14" t="str">
        <f>'Nombre - Señales'!S78</f>
        <v>0</v>
      </c>
      <c r="S78" s="13" t="str">
        <f>RIGHT('Nombre - Señales'!T78,1)</f>
        <v>0</v>
      </c>
      <c r="T78" s="14" t="str">
        <f>'Nombre - Señales'!U78</f>
        <v>0</v>
      </c>
      <c r="U78" s="14" t="str">
        <f t="shared" si="4"/>
        <v>000000000010100010</v>
      </c>
      <c r="V78" s="11" t="str">
        <f t="shared" si="5"/>
        <v>'000000000010100010' when '1001100', --CMP A,(Dir)</v>
      </c>
    </row>
    <row r="79" spans="1:22" ht="20" customHeight="1" x14ac:dyDescent="0.2">
      <c r="A79" s="7" t="str">
        <f>'Nombre - Señales'!A79</f>
        <v>JEQ Ins</v>
      </c>
      <c r="B79" s="12" t="s">
        <v>162</v>
      </c>
      <c r="C79" s="13" t="str">
        <f>'Nombre - Señales'!C79</f>
        <v>0</v>
      </c>
      <c r="D79" s="13" t="str">
        <f>'Nombre - Señales'!D79</f>
        <v>0</v>
      </c>
      <c r="E79" s="14" t="str">
        <f>'Nombre - Señales'!E79</f>
        <v>0</v>
      </c>
      <c r="F79" s="13" t="str">
        <f>'Nombre - Señales'!F79</f>
        <v>0</v>
      </c>
      <c r="G79" s="14" t="str">
        <f>MID('Nombre - Señales'!H79,2,1)</f>
        <v>0</v>
      </c>
      <c r="H79" s="14" t="str">
        <f>RIGHT('Nombre - Señales'!H79,1)</f>
        <v>0</v>
      </c>
      <c r="I79" s="13" t="str">
        <f>MID('Nombre - Señales'!J79,2,1)</f>
        <v>0</v>
      </c>
      <c r="J79" s="13" t="str">
        <f>RIGHT('Nombre - Señales'!J79,1)</f>
        <v>0</v>
      </c>
      <c r="K79" s="14" t="str">
        <f>LEFT('Nombre - Señales'!L79,1)</f>
        <v>0</v>
      </c>
      <c r="L79" s="14" t="str">
        <f>MID('Nombre - Señales'!L79,2,1)</f>
        <v>0</v>
      </c>
      <c r="M79" s="14" t="str">
        <f>RIGHT('Nombre - Señales'!L79,1)</f>
        <v>0</v>
      </c>
      <c r="N79" s="13" t="str">
        <f>MID('Nombre - Señales'!N79,2,1)</f>
        <v>0</v>
      </c>
      <c r="O79" s="13" t="str">
        <f>RIGHT('Nombre - Señales'!N79,1)</f>
        <v>0</v>
      </c>
      <c r="P79" s="14" t="str">
        <f>RIGHT('Nombre - Señales'!P79,1)</f>
        <v>0</v>
      </c>
      <c r="Q79" s="13" t="str">
        <f>RIGHT('Nombre - Señales'!R79,1)</f>
        <v>0</v>
      </c>
      <c r="R79" s="14" t="str">
        <f>'Nombre - Señales'!S79</f>
        <v>0</v>
      </c>
      <c r="S79" s="13" t="str">
        <f>RIGHT('Nombre - Señales'!T79,1)</f>
        <v>0</v>
      </c>
      <c r="T79" s="14" t="str">
        <f>'Nombre - Señales'!U79</f>
        <v>0</v>
      </c>
      <c r="U79" s="14" t="str">
        <f t="shared" si="4"/>
        <v>000000000000000000</v>
      </c>
      <c r="V79" s="11" t="str">
        <f t="shared" si="5"/>
        <v>'000000000000000000' when '1001101', --JEQ Ins</v>
      </c>
    </row>
    <row r="80" spans="1:22" ht="20" customHeight="1" x14ac:dyDescent="0.2">
      <c r="A80" s="7" t="str">
        <f>'Nombre - Señales'!A80</f>
        <v>JNE Ins</v>
      </c>
      <c r="B80" s="15" t="s">
        <v>164</v>
      </c>
      <c r="C80" s="13" t="str">
        <f>'Nombre - Señales'!C80</f>
        <v>0</v>
      </c>
      <c r="D80" s="13" t="str">
        <f>'Nombre - Señales'!D80</f>
        <v>0</v>
      </c>
      <c r="E80" s="14" t="str">
        <f>'Nombre - Señales'!E80</f>
        <v>0</v>
      </c>
      <c r="F80" s="13" t="str">
        <f>'Nombre - Señales'!F80</f>
        <v>0</v>
      </c>
      <c r="G80" s="14" t="str">
        <f>MID('Nombre - Señales'!H80,2,1)</f>
        <v>0</v>
      </c>
      <c r="H80" s="14" t="str">
        <f>RIGHT('Nombre - Señales'!H80,1)</f>
        <v>0</v>
      </c>
      <c r="I80" s="13" t="str">
        <f>MID('Nombre - Señales'!J80,2,1)</f>
        <v>0</v>
      </c>
      <c r="J80" s="13" t="str">
        <f>RIGHT('Nombre - Señales'!J80,1)</f>
        <v>0</v>
      </c>
      <c r="K80" s="14" t="str">
        <f>LEFT('Nombre - Señales'!L80,1)</f>
        <v>0</v>
      </c>
      <c r="L80" s="14" t="str">
        <f>MID('Nombre - Señales'!L80,2,1)</f>
        <v>0</v>
      </c>
      <c r="M80" s="14" t="str">
        <f>RIGHT('Nombre - Señales'!L80,1)</f>
        <v>0</v>
      </c>
      <c r="N80" s="13" t="str">
        <f>MID('Nombre - Señales'!N80,2,1)</f>
        <v>0</v>
      </c>
      <c r="O80" s="13" t="str">
        <f>RIGHT('Nombre - Señales'!N80,1)</f>
        <v>0</v>
      </c>
      <c r="P80" s="14" t="str">
        <f>RIGHT('Nombre - Señales'!P80,1)</f>
        <v>0</v>
      </c>
      <c r="Q80" s="13" t="str">
        <f>RIGHT('Nombre - Señales'!R80,1)</f>
        <v>0</v>
      </c>
      <c r="R80" s="14" t="str">
        <f>'Nombre - Señales'!S80</f>
        <v>0</v>
      </c>
      <c r="S80" s="13" t="str">
        <f>RIGHT('Nombre - Señales'!T80,1)</f>
        <v>0</v>
      </c>
      <c r="T80" s="14" t="str">
        <f>'Nombre - Señales'!U80</f>
        <v>0</v>
      </c>
      <c r="U80" s="14" t="str">
        <f t="shared" si="4"/>
        <v>000000000000000000</v>
      </c>
      <c r="V80" s="11" t="str">
        <f t="shared" si="5"/>
        <v>'000000000000000000' when '1001110', --JNE Ins</v>
      </c>
    </row>
    <row r="81" spans="1:22" ht="20" customHeight="1" x14ac:dyDescent="0.2">
      <c r="A81" s="7" t="str">
        <f>'Nombre - Señales'!A81</f>
        <v>JGT Ins</v>
      </c>
      <c r="B81" s="12" t="s">
        <v>166</v>
      </c>
      <c r="C81" s="13" t="str">
        <f>'Nombre - Señales'!C81</f>
        <v>0</v>
      </c>
      <c r="D81" s="13" t="str">
        <f>'Nombre - Señales'!D81</f>
        <v>0</v>
      </c>
      <c r="E81" s="14" t="str">
        <f>'Nombre - Señales'!E81</f>
        <v>0</v>
      </c>
      <c r="F81" s="13" t="str">
        <f>'Nombre - Señales'!F81</f>
        <v>0</v>
      </c>
      <c r="G81" s="14" t="str">
        <f>MID('Nombre - Señales'!H81,2,1)</f>
        <v>0</v>
      </c>
      <c r="H81" s="14" t="str">
        <f>RIGHT('Nombre - Señales'!H81,1)</f>
        <v>0</v>
      </c>
      <c r="I81" s="13" t="str">
        <f>MID('Nombre - Señales'!J81,2,1)</f>
        <v>0</v>
      </c>
      <c r="J81" s="13" t="str">
        <f>RIGHT('Nombre - Señales'!J81,1)</f>
        <v>0</v>
      </c>
      <c r="K81" s="14" t="str">
        <f>LEFT('Nombre - Señales'!L81,1)</f>
        <v>0</v>
      </c>
      <c r="L81" s="14" t="str">
        <f>MID('Nombre - Señales'!L81,2,1)</f>
        <v>0</v>
      </c>
      <c r="M81" s="14" t="str">
        <f>RIGHT('Nombre - Señales'!L81,1)</f>
        <v>0</v>
      </c>
      <c r="N81" s="13" t="str">
        <f>MID('Nombre - Señales'!N81,2,1)</f>
        <v>0</v>
      </c>
      <c r="O81" s="13" t="str">
        <f>RIGHT('Nombre - Señales'!N81,1)</f>
        <v>0</v>
      </c>
      <c r="P81" s="14" t="str">
        <f>RIGHT('Nombre - Señales'!P81,1)</f>
        <v>0</v>
      </c>
      <c r="Q81" s="13" t="str">
        <f>RIGHT('Nombre - Señales'!R81,1)</f>
        <v>0</v>
      </c>
      <c r="R81" s="14" t="str">
        <f>'Nombre - Señales'!S81</f>
        <v>0</v>
      </c>
      <c r="S81" s="13" t="str">
        <f>RIGHT('Nombre - Señales'!T81,1)</f>
        <v>0</v>
      </c>
      <c r="T81" s="14" t="str">
        <f>'Nombre - Señales'!U81</f>
        <v>0</v>
      </c>
      <c r="U81" s="14" t="str">
        <f t="shared" si="4"/>
        <v>000000000000000000</v>
      </c>
      <c r="V81" s="11" t="str">
        <f t="shared" si="5"/>
        <v>'000000000000000000' when '1001111', --JGT Ins</v>
      </c>
    </row>
    <row r="82" spans="1:22" ht="20" customHeight="1" x14ac:dyDescent="0.2">
      <c r="A82" s="7" t="str">
        <f>'Nombre - Señales'!A82</f>
        <v>JLT Ins</v>
      </c>
      <c r="B82" s="15" t="s">
        <v>168</v>
      </c>
      <c r="C82" s="13" t="str">
        <f>'Nombre - Señales'!C82</f>
        <v>0</v>
      </c>
      <c r="D82" s="13" t="str">
        <f>'Nombre - Señales'!D82</f>
        <v>0</v>
      </c>
      <c r="E82" s="14" t="str">
        <f>'Nombre - Señales'!E82</f>
        <v>0</v>
      </c>
      <c r="F82" s="13" t="str">
        <f>'Nombre - Señales'!F82</f>
        <v>0</v>
      </c>
      <c r="G82" s="14" t="str">
        <f>MID('Nombre - Señales'!H82,2,1)</f>
        <v>0</v>
      </c>
      <c r="H82" s="14" t="str">
        <f>RIGHT('Nombre - Señales'!H82,1)</f>
        <v>0</v>
      </c>
      <c r="I82" s="13" t="str">
        <f>MID('Nombre - Señales'!J82,2,1)</f>
        <v>0</v>
      </c>
      <c r="J82" s="13" t="str">
        <f>RIGHT('Nombre - Señales'!J82,1)</f>
        <v>0</v>
      </c>
      <c r="K82" s="14" t="str">
        <f>LEFT('Nombre - Señales'!L82,1)</f>
        <v>0</v>
      </c>
      <c r="L82" s="14" t="str">
        <f>MID('Nombre - Señales'!L82,2,1)</f>
        <v>0</v>
      </c>
      <c r="M82" s="14" t="str">
        <f>RIGHT('Nombre - Señales'!L82,1)</f>
        <v>0</v>
      </c>
      <c r="N82" s="13" t="str">
        <f>MID('Nombre - Señales'!N82,2,1)</f>
        <v>0</v>
      </c>
      <c r="O82" s="13" t="str">
        <f>RIGHT('Nombre - Señales'!N82,1)</f>
        <v>0</v>
      </c>
      <c r="P82" s="14" t="str">
        <f>RIGHT('Nombre - Señales'!P82,1)</f>
        <v>0</v>
      </c>
      <c r="Q82" s="13" t="str">
        <f>RIGHT('Nombre - Señales'!R82,1)</f>
        <v>0</v>
      </c>
      <c r="R82" s="14" t="str">
        <f>'Nombre - Señales'!S82</f>
        <v>0</v>
      </c>
      <c r="S82" s="13" t="str">
        <f>RIGHT('Nombre - Señales'!T82,1)</f>
        <v>0</v>
      </c>
      <c r="T82" s="14" t="str">
        <f>'Nombre - Señales'!U82</f>
        <v>0</v>
      </c>
      <c r="U82" s="14" t="str">
        <f t="shared" si="4"/>
        <v>000000000000000000</v>
      </c>
      <c r="V82" s="11" t="str">
        <f t="shared" si="5"/>
        <v>'000000000000000000' when '1010000', --JLT Ins</v>
      </c>
    </row>
    <row r="83" spans="1:22" ht="20" customHeight="1" x14ac:dyDescent="0.2">
      <c r="A83" s="7" t="str">
        <f>'Nombre - Señales'!A83</f>
        <v>JGE Ins</v>
      </c>
      <c r="B83" s="12" t="s">
        <v>170</v>
      </c>
      <c r="C83" s="13" t="str">
        <f>'Nombre - Señales'!C83</f>
        <v>0</v>
      </c>
      <c r="D83" s="13" t="str">
        <f>'Nombre - Señales'!D83</f>
        <v>0</v>
      </c>
      <c r="E83" s="14" t="str">
        <f>'Nombre - Señales'!E83</f>
        <v>0</v>
      </c>
      <c r="F83" s="13" t="str">
        <f>'Nombre - Señales'!F83</f>
        <v>0</v>
      </c>
      <c r="G83" s="14" t="str">
        <f>MID('Nombre - Señales'!H83,2,1)</f>
        <v>0</v>
      </c>
      <c r="H83" s="14" t="str">
        <f>RIGHT('Nombre - Señales'!H83,1)</f>
        <v>0</v>
      </c>
      <c r="I83" s="13" t="str">
        <f>MID('Nombre - Señales'!J83,2,1)</f>
        <v>0</v>
      </c>
      <c r="J83" s="13" t="str">
        <f>RIGHT('Nombre - Señales'!J83,1)</f>
        <v>0</v>
      </c>
      <c r="K83" s="14" t="str">
        <f>LEFT('Nombre - Señales'!L83,1)</f>
        <v>0</v>
      </c>
      <c r="L83" s="14" t="str">
        <f>MID('Nombre - Señales'!L83,2,1)</f>
        <v>0</v>
      </c>
      <c r="M83" s="14" t="str">
        <f>RIGHT('Nombre - Señales'!L83,1)</f>
        <v>0</v>
      </c>
      <c r="N83" s="13" t="str">
        <f>MID('Nombre - Señales'!N83,2,1)</f>
        <v>0</v>
      </c>
      <c r="O83" s="13" t="str">
        <f>RIGHT('Nombre - Señales'!N83,1)</f>
        <v>0</v>
      </c>
      <c r="P83" s="14" t="str">
        <f>RIGHT('Nombre - Señales'!P83,1)</f>
        <v>0</v>
      </c>
      <c r="Q83" s="13" t="str">
        <f>RIGHT('Nombre - Señales'!R83,1)</f>
        <v>0</v>
      </c>
      <c r="R83" s="14" t="str">
        <f>'Nombre - Señales'!S83</f>
        <v>0</v>
      </c>
      <c r="S83" s="13" t="str">
        <f>RIGHT('Nombre - Señales'!T83,1)</f>
        <v>0</v>
      </c>
      <c r="T83" s="14" t="str">
        <f>'Nombre - Señales'!U83</f>
        <v>0</v>
      </c>
      <c r="U83" s="14" t="str">
        <f t="shared" si="4"/>
        <v>000000000000000000</v>
      </c>
      <c r="V83" s="11" t="str">
        <f t="shared" si="5"/>
        <v>'000000000000000000' when '1010001', --JGE Ins</v>
      </c>
    </row>
    <row r="84" spans="1:22" ht="20" customHeight="1" x14ac:dyDescent="0.2">
      <c r="A84" s="7" t="str">
        <f>'Nombre - Señales'!A84</f>
        <v>JLE Ins</v>
      </c>
      <c r="B84" s="15" t="s">
        <v>172</v>
      </c>
      <c r="C84" s="13" t="str">
        <f>'Nombre - Señales'!C84</f>
        <v>0</v>
      </c>
      <c r="D84" s="13" t="str">
        <f>'Nombre - Señales'!D84</f>
        <v>0</v>
      </c>
      <c r="E84" s="14" t="str">
        <f>'Nombre - Señales'!E84</f>
        <v>0</v>
      </c>
      <c r="F84" s="13" t="str">
        <f>'Nombre - Señales'!F84</f>
        <v>0</v>
      </c>
      <c r="G84" s="14" t="str">
        <f>MID('Nombre - Señales'!H84,2,1)</f>
        <v>0</v>
      </c>
      <c r="H84" s="14" t="str">
        <f>RIGHT('Nombre - Señales'!H84,1)</f>
        <v>0</v>
      </c>
      <c r="I84" s="13" t="str">
        <f>MID('Nombre - Señales'!J84,2,1)</f>
        <v>0</v>
      </c>
      <c r="J84" s="13" t="str">
        <f>RIGHT('Nombre - Señales'!J84,1)</f>
        <v>0</v>
      </c>
      <c r="K84" s="14" t="str">
        <f>LEFT('Nombre - Señales'!L84,1)</f>
        <v>0</v>
      </c>
      <c r="L84" s="14" t="str">
        <f>MID('Nombre - Señales'!L84,2,1)</f>
        <v>0</v>
      </c>
      <c r="M84" s="14" t="str">
        <f>RIGHT('Nombre - Señales'!L84,1)</f>
        <v>0</v>
      </c>
      <c r="N84" s="13" t="str">
        <f>MID('Nombre - Señales'!N84,2,1)</f>
        <v>0</v>
      </c>
      <c r="O84" s="13" t="str">
        <f>RIGHT('Nombre - Señales'!N84,1)</f>
        <v>0</v>
      </c>
      <c r="P84" s="14" t="str">
        <f>RIGHT('Nombre - Señales'!P84,1)</f>
        <v>0</v>
      </c>
      <c r="Q84" s="13" t="str">
        <f>RIGHT('Nombre - Señales'!R84,1)</f>
        <v>0</v>
      </c>
      <c r="R84" s="14" t="str">
        <f>'Nombre - Señales'!S84</f>
        <v>0</v>
      </c>
      <c r="S84" s="13" t="str">
        <f>RIGHT('Nombre - Señales'!T84,1)</f>
        <v>0</v>
      </c>
      <c r="T84" s="14" t="str">
        <f>'Nombre - Señales'!U84</f>
        <v>0</v>
      </c>
      <c r="U84" s="14" t="str">
        <f t="shared" si="4"/>
        <v>000000000000000000</v>
      </c>
      <c r="V84" s="11" t="str">
        <f t="shared" si="5"/>
        <v>'000000000000000000' when '1010010', --JLE Ins</v>
      </c>
    </row>
    <row r="85" spans="1:22" ht="20" customHeight="1" x14ac:dyDescent="0.2">
      <c r="A85" s="7" t="str">
        <f>'Nombre - Señales'!A85</f>
        <v>JCR Ins</v>
      </c>
      <c r="B85" s="12" t="s">
        <v>174</v>
      </c>
      <c r="C85" s="13" t="str">
        <f>'Nombre - Señales'!C85</f>
        <v>0</v>
      </c>
      <c r="D85" s="13" t="str">
        <f>'Nombre - Señales'!D85</f>
        <v>0</v>
      </c>
      <c r="E85" s="14" t="str">
        <f>'Nombre - Señales'!E85</f>
        <v>0</v>
      </c>
      <c r="F85" s="13" t="str">
        <f>'Nombre - Señales'!F85</f>
        <v>0</v>
      </c>
      <c r="G85" s="14" t="str">
        <f>MID('Nombre - Señales'!H85,2,1)</f>
        <v>0</v>
      </c>
      <c r="H85" s="14" t="str">
        <f>RIGHT('Nombre - Señales'!H85,1)</f>
        <v>0</v>
      </c>
      <c r="I85" s="13" t="str">
        <f>MID('Nombre - Señales'!J85,2,1)</f>
        <v>0</v>
      </c>
      <c r="J85" s="13" t="str">
        <f>RIGHT('Nombre - Señales'!J85,1)</f>
        <v>0</v>
      </c>
      <c r="K85" s="14" t="str">
        <f>LEFT('Nombre - Señales'!L85,1)</f>
        <v>0</v>
      </c>
      <c r="L85" s="14" t="str">
        <f>MID('Nombre - Señales'!L85,2,1)</f>
        <v>0</v>
      </c>
      <c r="M85" s="14" t="str">
        <f>RIGHT('Nombre - Señales'!L85,1)</f>
        <v>0</v>
      </c>
      <c r="N85" s="13" t="str">
        <f>MID('Nombre - Señales'!N85,2,1)</f>
        <v>0</v>
      </c>
      <c r="O85" s="13" t="str">
        <f>RIGHT('Nombre - Señales'!N85,1)</f>
        <v>0</v>
      </c>
      <c r="P85" s="14" t="str">
        <f>RIGHT('Nombre - Señales'!P85,1)</f>
        <v>0</v>
      </c>
      <c r="Q85" s="13" t="str">
        <f>RIGHT('Nombre - Señales'!R85,1)</f>
        <v>0</v>
      </c>
      <c r="R85" s="14" t="str">
        <f>'Nombre - Señales'!S85</f>
        <v>0</v>
      </c>
      <c r="S85" s="13" t="str">
        <f>RIGHT('Nombre - Señales'!T85,1)</f>
        <v>0</v>
      </c>
      <c r="T85" s="14" t="str">
        <f>'Nombre - Señales'!U85</f>
        <v>0</v>
      </c>
      <c r="U85" s="14" t="str">
        <f t="shared" si="4"/>
        <v>000000000000000000</v>
      </c>
      <c r="V85" s="11" t="str">
        <f t="shared" si="5"/>
        <v>'000000000000000000' when '1010011', --JCR Ins</v>
      </c>
    </row>
    <row r="86" spans="1:22" ht="20" customHeight="1" x14ac:dyDescent="0.2">
      <c r="A86" s="7" t="str">
        <f>'Nombre - Señales'!A86</f>
        <v>NOT (Dir),A</v>
      </c>
      <c r="B86" s="15" t="s">
        <v>176</v>
      </c>
      <c r="C86" s="13" t="str">
        <f>'Nombre - Señales'!C86</f>
        <v>0</v>
      </c>
      <c r="D86" s="13" t="str">
        <f>'Nombre - Señales'!D86</f>
        <v>0</v>
      </c>
      <c r="E86" s="14" t="str">
        <f>'Nombre - Señales'!E86</f>
        <v>0</v>
      </c>
      <c r="F86" s="13" t="str">
        <f>'Nombre - Señales'!F86</f>
        <v>0</v>
      </c>
      <c r="G86" s="14" t="str">
        <f>MID('Nombre - Señales'!H86,2,1)</f>
        <v>1</v>
      </c>
      <c r="H86" s="14" t="str">
        <f>RIGHT('Nombre - Señales'!H86,1)</f>
        <v>0</v>
      </c>
      <c r="I86" s="13" t="str">
        <f>MID('Nombre - Señales'!J86,2,1)</f>
        <v>0</v>
      </c>
      <c r="J86" s="13" t="str">
        <f>RIGHT('Nombre - Señales'!J86,1)</f>
        <v>0</v>
      </c>
      <c r="K86" s="14" t="str">
        <f>LEFT('Nombre - Señales'!L86,1)</f>
        <v>1</v>
      </c>
      <c r="L86" s="14" t="str">
        <f>MID('Nombre - Señales'!L86,2,1)</f>
        <v>0</v>
      </c>
      <c r="M86" s="14" t="str">
        <f>RIGHT('Nombre - Señales'!L86,1)</f>
        <v>1</v>
      </c>
      <c r="N86" s="13" t="str">
        <f>MID('Nombre - Señales'!N86,2,1)</f>
        <v>0</v>
      </c>
      <c r="O86" s="13" t="str">
        <f>RIGHT('Nombre - Señales'!N86,1)</f>
        <v>0</v>
      </c>
      <c r="P86" s="14" t="str">
        <f>RIGHT('Nombre - Señales'!P86,1)</f>
        <v>0</v>
      </c>
      <c r="Q86" s="13" t="str">
        <f>RIGHT('Nombre - Señales'!R86,1)</f>
        <v>0</v>
      </c>
      <c r="R86" s="14" t="str">
        <f>'Nombre - Señales'!S86</f>
        <v>1</v>
      </c>
      <c r="S86" s="13" t="str">
        <f>RIGHT('Nombre - Señales'!T86,1)</f>
        <v>0</v>
      </c>
      <c r="T86" s="14" t="str">
        <f>'Nombre - Señales'!U86</f>
        <v>0</v>
      </c>
      <c r="U86" s="14" t="str">
        <f t="shared" si="4"/>
        <v>000000000010001011</v>
      </c>
      <c r="V86" s="11" t="str">
        <f t="shared" si="5"/>
        <v>'000000000010001011' when '1010100', --NOT (Dir),A</v>
      </c>
    </row>
    <row r="87" spans="1:22" ht="21" customHeight="1" x14ac:dyDescent="0.2">
      <c r="A87" s="7" t="str">
        <f>'Nombre - Señales'!A87</f>
        <v>NOT (B),A</v>
      </c>
      <c r="B87" s="12" t="s">
        <v>178</v>
      </c>
      <c r="C87" s="13" t="str">
        <f>'Nombre - Señales'!C87</f>
        <v>0</v>
      </c>
      <c r="D87" s="13" t="str">
        <f>'Nombre - Señales'!D87</f>
        <v>0</v>
      </c>
      <c r="E87" s="14" t="str">
        <f>'Nombre - Señales'!E87</f>
        <v>0</v>
      </c>
      <c r="F87" s="13" t="str">
        <f>'Nombre - Señales'!F87</f>
        <v>0</v>
      </c>
      <c r="G87" s="14" t="str">
        <f>MID('Nombre - Señales'!H87,2,1)</f>
        <v>1</v>
      </c>
      <c r="H87" s="14" t="str">
        <f>RIGHT('Nombre - Señales'!H87,1)</f>
        <v>0</v>
      </c>
      <c r="I87" s="13" t="str">
        <f>MID('Nombre - Señales'!J87,2,1)</f>
        <v>0</v>
      </c>
      <c r="J87" s="13" t="str">
        <f>RIGHT('Nombre - Señales'!J87,1)</f>
        <v>0</v>
      </c>
      <c r="K87" s="14" t="str">
        <f>LEFT('Nombre - Señales'!L87,1)</f>
        <v>1</v>
      </c>
      <c r="L87" s="14" t="str">
        <f>MID('Nombre - Señales'!L87,2,1)</f>
        <v>0</v>
      </c>
      <c r="M87" s="14" t="str">
        <f>RIGHT('Nombre - Señales'!L87,1)</f>
        <v>1</v>
      </c>
      <c r="N87" s="13" t="str">
        <f>MID('Nombre - Señales'!N87,2,1)</f>
        <v>1</v>
      </c>
      <c r="O87" s="13" t="str">
        <f>RIGHT('Nombre - Señales'!N87,1)</f>
        <v>0</v>
      </c>
      <c r="P87" s="14" t="str">
        <f>RIGHT('Nombre - Señales'!P87,1)</f>
        <v>0</v>
      </c>
      <c r="Q87" s="13" t="str">
        <f>RIGHT('Nombre - Señales'!R87,1)</f>
        <v>0</v>
      </c>
      <c r="R87" s="14" t="str">
        <f>'Nombre - Señales'!S87</f>
        <v>1</v>
      </c>
      <c r="S87" s="13" t="str">
        <f>RIGHT('Nombre - Señales'!T87,1)</f>
        <v>0</v>
      </c>
      <c r="T87" s="14" t="str">
        <f>'Nombre - Señales'!U87</f>
        <v>0</v>
      </c>
      <c r="U87" s="14" t="str">
        <f t="shared" si="4"/>
        <v>000010000010001011</v>
      </c>
      <c r="V87" s="11" t="str">
        <f t="shared" si="5"/>
        <v>'000010000010001011' when '1010101', --NOT (B),A</v>
      </c>
    </row>
    <row r="88" spans="1:22" ht="21" customHeight="1" x14ac:dyDescent="0.2">
      <c r="A88" s="7" t="str">
        <f>'Nombre - Señales'!A88</f>
        <v>AND B,(Dir)</v>
      </c>
      <c r="B88" s="15" t="s">
        <v>180</v>
      </c>
      <c r="C88" s="13" t="str">
        <f>'Nombre - Señales'!C88</f>
        <v>0</v>
      </c>
      <c r="D88" s="13" t="str">
        <f>'Nombre - Señales'!D88</f>
        <v>0</v>
      </c>
      <c r="E88" s="14" t="str">
        <f>'Nombre - Señales'!E88</f>
        <v>0</v>
      </c>
      <c r="F88" s="13" t="str">
        <f>'Nombre - Señales'!F88</f>
        <v>1</v>
      </c>
      <c r="G88" s="14" t="str">
        <f>MID('Nombre - Señales'!H88,2,1)</f>
        <v>1</v>
      </c>
      <c r="H88" s="14" t="str">
        <f>RIGHT('Nombre - Señales'!H88,1)</f>
        <v>0</v>
      </c>
      <c r="I88" s="13" t="str">
        <f>MID('Nombre - Señales'!J88,2,1)</f>
        <v>1</v>
      </c>
      <c r="J88" s="13" t="str">
        <f>RIGHT('Nombre - Señales'!J88,1)</f>
        <v>0</v>
      </c>
      <c r="K88" s="14" t="str">
        <f>LEFT('Nombre - Señales'!L88,1)</f>
        <v>0</v>
      </c>
      <c r="L88" s="14" t="str">
        <f>MID('Nombre - Señales'!L88,2,1)</f>
        <v>1</v>
      </c>
      <c r="M88" s="14" t="str">
        <f>RIGHT('Nombre - Señales'!L88,1)</f>
        <v>0</v>
      </c>
      <c r="N88" s="13" t="str">
        <f>MID('Nombre - Señales'!N88,2,1)</f>
        <v>0</v>
      </c>
      <c r="O88" s="13" t="str">
        <f>RIGHT('Nombre - Señales'!N88,1)</f>
        <v>0</v>
      </c>
      <c r="P88" s="14" t="str">
        <f>RIGHT('Nombre - Señales'!P88,1)</f>
        <v>0</v>
      </c>
      <c r="Q88" s="13" t="str">
        <f>RIGHT('Nombre - Señales'!R88,1)</f>
        <v>0</v>
      </c>
      <c r="R88" s="14" t="str">
        <f>'Nombre - Señales'!S88</f>
        <v>0</v>
      </c>
      <c r="S88" s="13" t="str">
        <f>RIGHT('Nombre - Señales'!T88,1)</f>
        <v>0</v>
      </c>
      <c r="T88" s="14" t="str">
        <f>'Nombre - Señales'!U88</f>
        <v>0</v>
      </c>
      <c r="U88" s="14" t="str">
        <f t="shared" si="4"/>
        <v>000000000110100100</v>
      </c>
      <c r="V88" s="11" t="str">
        <f t="shared" si="5"/>
        <v>'000000000110100100' when '1010110', --AND B,(Dir)</v>
      </c>
    </row>
    <row r="89" spans="1:22" ht="21" customHeight="1" x14ac:dyDescent="0.2">
      <c r="A89" s="7">
        <f>'Nombre - Señales'!A89</f>
        <v>0</v>
      </c>
      <c r="B89" s="12" t="s">
        <v>181</v>
      </c>
      <c r="C89" s="13">
        <f>'Nombre - Señales'!C89</f>
        <v>0</v>
      </c>
      <c r="D89" s="13">
        <f>'Nombre - Señales'!D89</f>
        <v>0</v>
      </c>
      <c r="E89" s="14">
        <f>'Nombre - Señales'!E89</f>
        <v>0</v>
      </c>
      <c r="F89" s="13">
        <f>'Nombre - Señales'!F89</f>
        <v>0</v>
      </c>
      <c r="G89" s="14" t="str">
        <f>MID('Nombre - Señales'!H89,2,1)</f>
        <v>0</v>
      </c>
      <c r="H89" s="14" t="str">
        <f>RIGHT('Nombre - Señales'!H89,1)</f>
        <v>0</v>
      </c>
      <c r="I89" s="13" t="str">
        <f>MID('Nombre - Señales'!J89,2,1)</f>
        <v>0</v>
      </c>
      <c r="J89" s="13" t="str">
        <f>RIGHT('Nombre - Señales'!J89,1)</f>
        <v>0</v>
      </c>
      <c r="K89" s="14" t="str">
        <f>LEFT('Nombre - Señales'!L89,1)</f>
        <v>N</v>
      </c>
      <c r="L89" s="14" t="str">
        <f>MID('Nombre - Señales'!L89,2,1)</f>
        <v>o</v>
      </c>
      <c r="M89" s="14" t="str">
        <f>RIGHT('Nombre - Señales'!L89,1)</f>
        <v>e</v>
      </c>
      <c r="N89" s="13" t="str">
        <f>MID('Nombre - Señales'!N89,2,1)</f>
        <v>1</v>
      </c>
      <c r="O89" s="13" t="str">
        <f>RIGHT('Nombre - Señales'!N89,1)</f>
        <v>1</v>
      </c>
      <c r="P89" s="14" t="str">
        <f>RIGHT('Nombre - Señales'!P89,1)</f>
        <v>0</v>
      </c>
      <c r="Q89" s="13" t="str">
        <f>RIGHT('Nombre - Señales'!R89,1)</f>
        <v>0</v>
      </c>
      <c r="R89" s="14">
        <f>'Nombre - Señales'!S89</f>
        <v>0</v>
      </c>
      <c r="S89" s="13" t="str">
        <f>RIGHT('Nombre - Señales'!T89,1)</f>
        <v>0</v>
      </c>
      <c r="T89" s="14">
        <f>'Nombre - Señales'!U89</f>
        <v>0</v>
      </c>
      <c r="U89" s="14" t="str">
        <f t="shared" si="4"/>
        <v>00001100000000Noe0</v>
      </c>
      <c r="V89" s="11" t="str">
        <f t="shared" si="5"/>
        <v>'00001100000000Noe0' when '1010111', --0</v>
      </c>
    </row>
    <row r="90" spans="1:22" ht="21" customHeight="1" x14ac:dyDescent="0.2">
      <c r="A90" s="7" t="str">
        <f>'Nombre - Señales'!A90</f>
        <v>ADD B,(B)</v>
      </c>
      <c r="B90" s="15" t="s">
        <v>183</v>
      </c>
      <c r="C90" s="13" t="str">
        <f>'Nombre - Señales'!C90</f>
        <v>0</v>
      </c>
      <c r="D90" s="13" t="str">
        <f>'Nombre - Señales'!D90</f>
        <v>0</v>
      </c>
      <c r="E90" s="14" t="str">
        <f>'Nombre - Señales'!E90</f>
        <v>0</v>
      </c>
      <c r="F90" s="13" t="str">
        <f>'Nombre - Señales'!F90</f>
        <v>1</v>
      </c>
      <c r="G90" s="14" t="str">
        <f>MID('Nombre - Señales'!H90,2,1)</f>
        <v>1</v>
      </c>
      <c r="H90" s="14" t="str">
        <f>RIGHT('Nombre - Señales'!H90,1)</f>
        <v>0</v>
      </c>
      <c r="I90" s="13" t="str">
        <f>MID('Nombre - Señales'!J90,2,1)</f>
        <v>1</v>
      </c>
      <c r="J90" s="13" t="str">
        <f>RIGHT('Nombre - Señales'!J90,1)</f>
        <v>0</v>
      </c>
      <c r="K90" s="14" t="str">
        <f>LEFT('Nombre - Señales'!L90,1)</f>
        <v>0</v>
      </c>
      <c r="L90" s="14" t="str">
        <f>MID('Nombre - Señales'!L90,2,1)</f>
        <v>0</v>
      </c>
      <c r="M90" s="14" t="str">
        <f>RIGHT('Nombre - Señales'!L90,1)</f>
        <v>0</v>
      </c>
      <c r="N90" s="13" t="str">
        <f>MID('Nombre - Señales'!N90,2,1)</f>
        <v>1</v>
      </c>
      <c r="O90" s="13" t="str">
        <f>RIGHT('Nombre - Señales'!N90,1)</f>
        <v>0</v>
      </c>
      <c r="P90" s="14" t="str">
        <f>RIGHT('Nombre - Señales'!P90,1)</f>
        <v>0</v>
      </c>
      <c r="Q90" s="13" t="str">
        <f>RIGHT('Nombre - Señales'!R90,1)</f>
        <v>0</v>
      </c>
      <c r="R90" s="14" t="str">
        <f>'Nombre - Señales'!S90</f>
        <v>0</v>
      </c>
      <c r="S90" s="13" t="str">
        <f>RIGHT('Nombre - Señales'!T90,1)</f>
        <v>0</v>
      </c>
      <c r="T90" s="14" t="str">
        <f>'Nombre - Señales'!U90</f>
        <v>0</v>
      </c>
      <c r="U90" s="14" t="str">
        <f t="shared" si="4"/>
        <v>000010000110100000</v>
      </c>
      <c r="V90" s="11" t="str">
        <f t="shared" si="5"/>
        <v>'000010000110100000' when '1011000', --ADD B,(B)</v>
      </c>
    </row>
    <row r="91" spans="1:22" ht="21" customHeight="1" x14ac:dyDescent="0.2">
      <c r="A91" s="7">
        <f>'Nombre - Señales'!A91</f>
        <v>0</v>
      </c>
      <c r="B91" s="12" t="s">
        <v>184</v>
      </c>
      <c r="C91" s="13">
        <f>'Nombre - Señales'!C91</f>
        <v>0</v>
      </c>
      <c r="D91" s="13">
        <f>'Nombre - Señales'!D91</f>
        <v>0</v>
      </c>
      <c r="E91" s="14">
        <f>'Nombre - Señales'!E91</f>
        <v>0</v>
      </c>
      <c r="F91" s="13">
        <f>'Nombre - Señales'!F91</f>
        <v>0</v>
      </c>
      <c r="G91" s="14" t="str">
        <f>MID('Nombre - Señales'!H91,2,1)</f>
        <v>0</v>
      </c>
      <c r="H91" s="14" t="str">
        <f>RIGHT('Nombre - Señales'!H91,1)</f>
        <v>0</v>
      </c>
      <c r="I91" s="13" t="str">
        <f>MID('Nombre - Señales'!J91,2,1)</f>
        <v>0</v>
      </c>
      <c r="J91" s="13" t="str">
        <f>RIGHT('Nombre - Señales'!J91,1)</f>
        <v>0</v>
      </c>
      <c r="K91" s="14" t="str">
        <f>LEFT('Nombre - Señales'!L91,1)</f>
        <v>N</v>
      </c>
      <c r="L91" s="14" t="str">
        <f>MID('Nombre - Señales'!L91,2,1)</f>
        <v>o</v>
      </c>
      <c r="M91" s="14" t="str">
        <f>RIGHT('Nombre - Señales'!L91,1)</f>
        <v>e</v>
      </c>
      <c r="N91" s="13" t="str">
        <f>MID('Nombre - Señales'!N91,2,1)</f>
        <v>1</v>
      </c>
      <c r="O91" s="13" t="str">
        <f>RIGHT('Nombre - Señales'!N91,1)</f>
        <v>1</v>
      </c>
      <c r="P91" s="14" t="str">
        <f>RIGHT('Nombre - Señales'!P91,1)</f>
        <v>0</v>
      </c>
      <c r="Q91" s="13" t="str">
        <f>RIGHT('Nombre - Señales'!R91,1)</f>
        <v>0</v>
      </c>
      <c r="R91" s="14">
        <f>'Nombre - Señales'!S91</f>
        <v>0</v>
      </c>
      <c r="S91" s="13" t="str">
        <f>RIGHT('Nombre - Señales'!T91,1)</f>
        <v>0</v>
      </c>
      <c r="T91" s="14">
        <f>'Nombre - Señales'!U91</f>
        <v>0</v>
      </c>
      <c r="U91" s="14" t="str">
        <f t="shared" si="4"/>
        <v>00001100000000Noe0</v>
      </c>
      <c r="V91" s="11" t="str">
        <f t="shared" si="5"/>
        <v>'00001100000000Noe0' when '1011001', --0</v>
      </c>
    </row>
    <row r="92" spans="1:22" ht="21" customHeight="1" x14ac:dyDescent="0.2">
      <c r="A92" s="7" t="str">
        <f>'Nombre - Señales'!A92</f>
        <v>SUB B,(B)</v>
      </c>
      <c r="B92" s="15" t="s">
        <v>186</v>
      </c>
      <c r="C92" s="13" t="str">
        <f>'Nombre - Señales'!C92</f>
        <v>0</v>
      </c>
      <c r="D92" s="13" t="str">
        <f>'Nombre - Señales'!D92</f>
        <v>0</v>
      </c>
      <c r="E92" s="14" t="str">
        <f>'Nombre - Señales'!E92</f>
        <v>0</v>
      </c>
      <c r="F92" s="13" t="str">
        <f>'Nombre - Señales'!F92</f>
        <v>1</v>
      </c>
      <c r="G92" s="14" t="str">
        <f>MID('Nombre - Señales'!H92,2,1)</f>
        <v>1</v>
      </c>
      <c r="H92" s="14" t="str">
        <f>RIGHT('Nombre - Señales'!H92,1)</f>
        <v>0</v>
      </c>
      <c r="I92" s="13" t="str">
        <f>MID('Nombre - Señales'!J92,2,1)</f>
        <v>1</v>
      </c>
      <c r="J92" s="13" t="str">
        <f>RIGHT('Nombre - Señales'!J92,1)</f>
        <v>0</v>
      </c>
      <c r="K92" s="14" t="str">
        <f>LEFT('Nombre - Señales'!L92,1)</f>
        <v>0</v>
      </c>
      <c r="L92" s="14" t="str">
        <f>MID('Nombre - Señales'!L92,2,1)</f>
        <v>0</v>
      </c>
      <c r="M92" s="14" t="str">
        <f>RIGHT('Nombre - Señales'!L92,1)</f>
        <v>1</v>
      </c>
      <c r="N92" s="13" t="str">
        <f>MID('Nombre - Señales'!N92,2,1)</f>
        <v>1</v>
      </c>
      <c r="O92" s="13" t="str">
        <f>RIGHT('Nombre - Señales'!N92,1)</f>
        <v>0</v>
      </c>
      <c r="P92" s="14" t="str">
        <f>RIGHT('Nombre - Señales'!P92,1)</f>
        <v>0</v>
      </c>
      <c r="Q92" s="13" t="str">
        <f>RIGHT('Nombre - Señales'!R92,1)</f>
        <v>0</v>
      </c>
      <c r="R92" s="14" t="str">
        <f>'Nombre - Señales'!S92</f>
        <v>0</v>
      </c>
      <c r="S92" s="13" t="str">
        <f>RIGHT('Nombre - Señales'!T92,1)</f>
        <v>0</v>
      </c>
      <c r="T92" s="14" t="str">
        <f>'Nombre - Señales'!U92</f>
        <v>0</v>
      </c>
      <c r="U92" s="14" t="str">
        <f t="shared" si="4"/>
        <v>000010000110100010</v>
      </c>
      <c r="V92" s="11" t="str">
        <f t="shared" si="5"/>
        <v>'000010000110100010' when '1011010', --SUB B,(B)</v>
      </c>
    </row>
    <row r="93" spans="1:22" ht="21" customHeight="1" x14ac:dyDescent="0.2">
      <c r="A93" s="7" t="str">
        <f>'Nombre - Señales'!A93</f>
        <v>AND B,(B)</v>
      </c>
      <c r="B93" s="12" t="s">
        <v>188</v>
      </c>
      <c r="C93" s="13" t="str">
        <f>'Nombre - Señales'!C93</f>
        <v>0</v>
      </c>
      <c r="D93" s="13" t="str">
        <f>'Nombre - Señales'!D93</f>
        <v>0</v>
      </c>
      <c r="E93" s="14" t="str">
        <f>'Nombre - Señales'!E93</f>
        <v>0</v>
      </c>
      <c r="F93" s="13" t="str">
        <f>'Nombre - Señales'!F93</f>
        <v>1</v>
      </c>
      <c r="G93" s="14" t="str">
        <f>MID('Nombre - Señales'!H93,2,1)</f>
        <v>1</v>
      </c>
      <c r="H93" s="14" t="str">
        <f>RIGHT('Nombre - Señales'!H93,1)</f>
        <v>0</v>
      </c>
      <c r="I93" s="13" t="str">
        <f>MID('Nombre - Señales'!J93,2,1)</f>
        <v>1</v>
      </c>
      <c r="J93" s="13" t="str">
        <f>RIGHT('Nombre - Señales'!J93,1)</f>
        <v>0</v>
      </c>
      <c r="K93" s="14" t="str">
        <f>LEFT('Nombre - Señales'!L93,1)</f>
        <v>0</v>
      </c>
      <c r="L93" s="14" t="str">
        <f>MID('Nombre - Señales'!L93,2,1)</f>
        <v>1</v>
      </c>
      <c r="M93" s="14" t="str">
        <f>RIGHT('Nombre - Señales'!L93,1)</f>
        <v>0</v>
      </c>
      <c r="N93" s="13" t="str">
        <f>MID('Nombre - Señales'!N93,2,1)</f>
        <v>1</v>
      </c>
      <c r="O93" s="13" t="str">
        <f>RIGHT('Nombre - Señales'!N93,1)</f>
        <v>0</v>
      </c>
      <c r="P93" s="14" t="str">
        <f>RIGHT('Nombre - Señales'!P93,1)</f>
        <v>0</v>
      </c>
      <c r="Q93" s="13" t="str">
        <f>RIGHT('Nombre - Señales'!R93,1)</f>
        <v>0</v>
      </c>
      <c r="R93" s="14" t="str">
        <f>'Nombre - Señales'!S93</f>
        <v>0</v>
      </c>
      <c r="S93" s="13" t="str">
        <f>RIGHT('Nombre - Señales'!T93,1)</f>
        <v>0</v>
      </c>
      <c r="T93" s="14" t="str">
        <f>'Nombre - Señales'!U93</f>
        <v>0</v>
      </c>
      <c r="U93" s="14" t="str">
        <f t="shared" si="4"/>
        <v>000010000110100100</v>
      </c>
      <c r="V93" s="11" t="str">
        <f t="shared" si="5"/>
        <v>'000010000110100100' when '1011011', --AND B,(B)</v>
      </c>
    </row>
    <row r="94" spans="1:22" ht="21" customHeight="1" x14ac:dyDescent="0.2">
      <c r="A94" s="7" t="str">
        <f>'Nombre - Señales'!A94</f>
        <v>OR B,(B)</v>
      </c>
      <c r="B94" s="15" t="s">
        <v>190</v>
      </c>
      <c r="C94" s="13" t="str">
        <f>'Nombre - Señales'!C94</f>
        <v>0</v>
      </c>
      <c r="D94" s="13" t="str">
        <f>'Nombre - Señales'!D94</f>
        <v>0</v>
      </c>
      <c r="E94" s="14" t="str">
        <f>'Nombre - Señales'!E94</f>
        <v>0</v>
      </c>
      <c r="F94" s="13" t="str">
        <f>'Nombre - Señales'!F94</f>
        <v>1</v>
      </c>
      <c r="G94" s="14" t="str">
        <f>MID('Nombre - Señales'!H94,2,1)</f>
        <v>1</v>
      </c>
      <c r="H94" s="14" t="str">
        <f>RIGHT('Nombre - Señales'!H94,1)</f>
        <v>0</v>
      </c>
      <c r="I94" s="13" t="str">
        <f>MID('Nombre - Señales'!J94,2,1)</f>
        <v>1</v>
      </c>
      <c r="J94" s="13" t="str">
        <f>RIGHT('Nombre - Señales'!J94,1)</f>
        <v>0</v>
      </c>
      <c r="K94" s="14" t="str">
        <f>LEFT('Nombre - Señales'!L94,1)</f>
        <v>0</v>
      </c>
      <c r="L94" s="14" t="str">
        <f>MID('Nombre - Señales'!L94,2,1)</f>
        <v>1</v>
      </c>
      <c r="M94" s="14" t="str">
        <f>RIGHT('Nombre - Señales'!L94,1)</f>
        <v>1</v>
      </c>
      <c r="N94" s="13" t="str">
        <f>MID('Nombre - Señales'!N94,2,1)</f>
        <v>1</v>
      </c>
      <c r="O94" s="13" t="str">
        <f>RIGHT('Nombre - Señales'!N94,1)</f>
        <v>0</v>
      </c>
      <c r="P94" s="14" t="str">
        <f>RIGHT('Nombre - Señales'!P94,1)</f>
        <v>0</v>
      </c>
      <c r="Q94" s="13" t="str">
        <f>RIGHT('Nombre - Señales'!R94,1)</f>
        <v>0</v>
      </c>
      <c r="R94" s="14" t="str">
        <f>'Nombre - Señales'!S94</f>
        <v>0</v>
      </c>
      <c r="S94" s="13" t="str">
        <f>RIGHT('Nombre - Señales'!T94,1)</f>
        <v>0</v>
      </c>
      <c r="T94" s="14" t="str">
        <f>'Nombre - Señales'!U94</f>
        <v>0</v>
      </c>
      <c r="U94" s="14" t="str">
        <f t="shared" si="4"/>
        <v>000010000110100110</v>
      </c>
      <c r="V94" s="11" t="str">
        <f t="shared" si="5"/>
        <v>'000010000110100110' when '1011100', --OR B,(B)</v>
      </c>
    </row>
    <row r="95" spans="1:22" ht="21" customHeight="1" x14ac:dyDescent="0.2">
      <c r="A95" s="7" t="str">
        <f>'Nombre - Señales'!A95</f>
        <v>CALL Dir</v>
      </c>
      <c r="B95" s="12" t="s">
        <v>192</v>
      </c>
      <c r="C95" s="13" t="str">
        <f>'Nombre - Señales'!C95</f>
        <v>0</v>
      </c>
      <c r="D95" s="13" t="str">
        <f>'Nombre - Señales'!D95</f>
        <v>1</v>
      </c>
      <c r="E95" s="14" t="str">
        <f>'Nombre - Señales'!E95</f>
        <v>0</v>
      </c>
      <c r="F95" s="13" t="str">
        <f>'Nombre - Señales'!F95</f>
        <v>0</v>
      </c>
      <c r="G95" s="14" t="str">
        <f>MID('Nombre - Señales'!H95,2,1)</f>
        <v>0</v>
      </c>
      <c r="H95" s="14" t="str">
        <f>RIGHT('Nombre - Señales'!H95,1)</f>
        <v>0</v>
      </c>
      <c r="I95" s="13" t="str">
        <f>MID('Nombre - Señales'!J95,2,1)</f>
        <v>0</v>
      </c>
      <c r="J95" s="13" t="str">
        <f>RIGHT('Nombre - Señales'!J95,1)</f>
        <v>0</v>
      </c>
      <c r="K95" s="14" t="str">
        <f>LEFT('Nombre - Señales'!L95,1)</f>
        <v>0</v>
      </c>
      <c r="L95" s="14" t="str">
        <f>MID('Nombre - Señales'!L95,2,1)</f>
        <v>0</v>
      </c>
      <c r="M95" s="14" t="str">
        <f>RIGHT('Nombre - Señales'!L95,1)</f>
        <v>0</v>
      </c>
      <c r="N95" s="13" t="str">
        <f>MID('Nombre - Señales'!N95,2,1)</f>
        <v>0</v>
      </c>
      <c r="O95" s="13" t="str">
        <f>RIGHT('Nombre - Señales'!N95,1)</f>
        <v>1</v>
      </c>
      <c r="P95" s="14" t="str">
        <f>RIGHT('Nombre - Señales'!P95,1)</f>
        <v>1</v>
      </c>
      <c r="Q95" s="13" t="str">
        <f>RIGHT('Nombre - Señales'!R95,1)</f>
        <v>0</v>
      </c>
      <c r="R95" s="14" t="str">
        <f>'Nombre - Señales'!S95</f>
        <v>1</v>
      </c>
      <c r="S95" s="13" t="str">
        <f>RIGHT('Nombre - Señales'!T95,1)</f>
        <v>0</v>
      </c>
      <c r="T95" s="14" t="str">
        <f>'Nombre - Señales'!U95</f>
        <v>1</v>
      </c>
      <c r="U95" s="14" t="str">
        <f t="shared" si="4"/>
        <v>001001110000000001</v>
      </c>
      <c r="V95" s="11" t="str">
        <f t="shared" si="5"/>
        <v>'001001110000000001' when '1011101', --CALL Dir</v>
      </c>
    </row>
    <row r="96" spans="1:22" ht="21" customHeight="1" x14ac:dyDescent="0.2">
      <c r="A96" s="7" t="str">
        <f>'Nombre - Señales'!A96</f>
        <v>PUSH A</v>
      </c>
      <c r="B96" s="15" t="s">
        <v>194</v>
      </c>
      <c r="C96" s="13" t="str">
        <f>'Nombre - Señales'!C96</f>
        <v>0</v>
      </c>
      <c r="D96" s="13" t="str">
        <f>'Nombre - Señales'!D96</f>
        <v>0</v>
      </c>
      <c r="E96" s="14" t="str">
        <f>'Nombre - Señales'!E96</f>
        <v>0</v>
      </c>
      <c r="F96" s="13" t="str">
        <f>'Nombre - Señales'!F96</f>
        <v>0</v>
      </c>
      <c r="G96" s="14" t="str">
        <f>MID('Nombre - Señales'!H96,2,1)</f>
        <v>1</v>
      </c>
      <c r="H96" s="14" t="str">
        <f>RIGHT('Nombre - Señales'!H96,1)</f>
        <v>0</v>
      </c>
      <c r="I96" s="13" t="str">
        <f>MID('Nombre - Señales'!J96,2,1)</f>
        <v>0</v>
      </c>
      <c r="J96" s="13" t="str">
        <f>RIGHT('Nombre - Señales'!J96,1)</f>
        <v>0</v>
      </c>
      <c r="K96" s="14" t="str">
        <f>LEFT('Nombre - Señales'!L96,1)</f>
        <v>0</v>
      </c>
      <c r="L96" s="14" t="str">
        <f>MID('Nombre - Señales'!L96,2,1)</f>
        <v>0</v>
      </c>
      <c r="M96" s="14" t="str">
        <f>RIGHT('Nombre - Señales'!L96,1)</f>
        <v>0</v>
      </c>
      <c r="N96" s="13" t="str">
        <f>MID('Nombre - Señales'!N96,2,1)</f>
        <v>0</v>
      </c>
      <c r="O96" s="13" t="str">
        <f>RIGHT('Nombre - Señales'!N96,1)</f>
        <v>1</v>
      </c>
      <c r="P96" s="14" t="str">
        <f>RIGHT('Nombre - Señales'!P96,1)</f>
        <v>0</v>
      </c>
      <c r="Q96" s="13" t="str">
        <f>RIGHT('Nombre - Señales'!R96,1)</f>
        <v>0</v>
      </c>
      <c r="R96" s="14" t="str">
        <f>'Nombre - Señales'!S96</f>
        <v>1</v>
      </c>
      <c r="S96" s="13" t="str">
        <f>RIGHT('Nombre - Señales'!T96,1)</f>
        <v>0</v>
      </c>
      <c r="T96" s="14" t="str">
        <f>'Nombre - Señales'!U96</f>
        <v>1</v>
      </c>
      <c r="U96" s="14" t="str">
        <f t="shared" si="4"/>
        <v>001001000010000001</v>
      </c>
      <c r="V96" s="11" t="str">
        <f t="shared" si="5"/>
        <v>'001001000010000001' when '1011110', --PUSH A</v>
      </c>
    </row>
    <row r="97" spans="1:22" ht="21" customHeight="1" x14ac:dyDescent="0.2">
      <c r="A97" s="7" t="str">
        <f>'Nombre - Señales'!A97</f>
        <v>PUSH B</v>
      </c>
      <c r="B97" s="12" t="s">
        <v>196</v>
      </c>
      <c r="C97" s="13" t="str">
        <f>'Nombre - Señales'!C97</f>
        <v>0</v>
      </c>
      <c r="D97" s="13" t="str">
        <f>'Nombre - Señales'!D97</f>
        <v>0</v>
      </c>
      <c r="E97" s="14" t="str">
        <f>'Nombre - Señales'!E97</f>
        <v>0</v>
      </c>
      <c r="F97" s="13" t="str">
        <f>'Nombre - Señales'!F97</f>
        <v>0</v>
      </c>
      <c r="G97" s="14" t="str">
        <f>MID('Nombre - Señales'!H97,2,1)</f>
        <v>0</v>
      </c>
      <c r="H97" s="14" t="str">
        <f>RIGHT('Nombre - Señales'!H97,1)</f>
        <v>0</v>
      </c>
      <c r="I97" s="13" t="str">
        <f>MID('Nombre - Señales'!J97,2,1)</f>
        <v>0</v>
      </c>
      <c r="J97" s="13" t="str">
        <f>RIGHT('Nombre - Señales'!J97,1)</f>
        <v>1</v>
      </c>
      <c r="K97" s="14" t="str">
        <f>LEFT('Nombre - Señales'!L97,1)</f>
        <v>0</v>
      </c>
      <c r="L97" s="14" t="str">
        <f>MID('Nombre - Señales'!L97,2,1)</f>
        <v>0</v>
      </c>
      <c r="M97" s="14" t="str">
        <f>RIGHT('Nombre - Señales'!L97,1)</f>
        <v>0</v>
      </c>
      <c r="N97" s="13" t="str">
        <f>MID('Nombre - Señales'!N97,2,1)</f>
        <v>0</v>
      </c>
      <c r="O97" s="13" t="str">
        <f>RIGHT('Nombre - Señales'!N97,1)</f>
        <v>1</v>
      </c>
      <c r="P97" s="14" t="str">
        <f>RIGHT('Nombre - Señales'!P97,1)</f>
        <v>0</v>
      </c>
      <c r="Q97" s="13" t="str">
        <f>RIGHT('Nombre - Señales'!R97,1)</f>
        <v>0</v>
      </c>
      <c r="R97" s="14" t="str">
        <f>'Nombre - Señales'!S97</f>
        <v>1</v>
      </c>
      <c r="S97" s="13" t="str">
        <f>RIGHT('Nombre - Señales'!T97,1)</f>
        <v>0</v>
      </c>
      <c r="T97" s="14" t="str">
        <f>'Nombre - Señales'!U97</f>
        <v>1</v>
      </c>
      <c r="U97" s="14" t="str">
        <f t="shared" si="4"/>
        <v>001001000000010001</v>
      </c>
      <c r="V97" s="11" t="str">
        <f t="shared" si="5"/>
        <v>'001001000000010001' when '1011111', --PUSH B</v>
      </c>
    </row>
    <row r="98" spans="1:22" ht="21" customHeight="1" x14ac:dyDescent="0.2">
      <c r="A98" s="7" t="str">
        <f>'Nombre - Señales'!A98</f>
        <v>POP A</v>
      </c>
      <c r="B98" s="15" t="s">
        <v>198</v>
      </c>
      <c r="C98" s="13" t="str">
        <f>'Nombre - Señales'!C98</f>
        <v>0</v>
      </c>
      <c r="D98" s="13" t="str">
        <f>'Nombre - Señales'!D98</f>
        <v>0</v>
      </c>
      <c r="E98" s="14" t="str">
        <f>'Nombre - Señales'!E98</f>
        <v>1</v>
      </c>
      <c r="F98" s="13" t="str">
        <f>'Nombre - Señales'!F98</f>
        <v>0</v>
      </c>
      <c r="G98" s="14" t="str">
        <f>MID('Nombre - Señales'!H98,2,1)</f>
        <v>0</v>
      </c>
      <c r="H98" s="14" t="str">
        <f>RIGHT('Nombre - Señales'!H98,1)</f>
        <v>0</v>
      </c>
      <c r="I98" s="13" t="str">
        <f>MID('Nombre - Señales'!J98,2,1)</f>
        <v>1</v>
      </c>
      <c r="J98" s="13" t="str">
        <f>RIGHT('Nombre - Señales'!J98,1)</f>
        <v>0</v>
      </c>
      <c r="K98" s="14" t="str">
        <f>LEFT('Nombre - Señales'!L98,1)</f>
        <v>0</v>
      </c>
      <c r="L98" s="14" t="str">
        <f>MID('Nombre - Señales'!L98,2,1)</f>
        <v>0</v>
      </c>
      <c r="M98" s="14" t="str">
        <f>RIGHT('Nombre - Señales'!L98,1)</f>
        <v>0</v>
      </c>
      <c r="N98" s="13" t="str">
        <f>MID('Nombre - Señales'!N98,2,1)</f>
        <v>0</v>
      </c>
      <c r="O98" s="13" t="str">
        <f>RIGHT('Nombre - Señales'!N98,1)</f>
        <v>1</v>
      </c>
      <c r="P98" s="14" t="str">
        <f>RIGHT('Nombre - Señales'!P98,1)</f>
        <v>0</v>
      </c>
      <c r="Q98" s="13" t="str">
        <f>RIGHT('Nombre - Señales'!R98,1)</f>
        <v>0</v>
      </c>
      <c r="R98" s="14" t="str">
        <f>'Nombre - Señales'!S98</f>
        <v>0</v>
      </c>
      <c r="S98" s="13" t="str">
        <f>RIGHT('Nombre - Señales'!T98,1)</f>
        <v>0</v>
      </c>
      <c r="T98" s="14" t="str">
        <f>'Nombre - Señales'!U98</f>
        <v>0</v>
      </c>
      <c r="U98" s="14" t="str">
        <f t="shared" ref="U98:U129" si="6">CONCATENATE(C98,S98,T98,Q98,N98,O98,P98,D98,E98,F98,G98,H98,I98,J98,K98,L98,M98,R98)</f>
        <v>000001001000100000</v>
      </c>
      <c r="V98" s="11" t="str">
        <f t="shared" ref="V98:V128" si="7">IF(A98&lt;&gt;"",CONCATENATE("'",U97:U225,"'"," when ","'",B97:B225,"'",","," --",A97:A225),"")</f>
        <v>'000001001000100000' when '1100000', --POP A</v>
      </c>
    </row>
    <row r="99" spans="1:22" ht="21" customHeight="1" x14ac:dyDescent="0.2">
      <c r="A99" s="7" t="str">
        <f>'Nombre - Señales'!A99</f>
        <v>POP B</v>
      </c>
      <c r="B99" s="12" t="s">
        <v>200</v>
      </c>
      <c r="C99" s="13" t="str">
        <f>'Nombre - Señales'!C99</f>
        <v>0</v>
      </c>
      <c r="D99" s="13" t="str">
        <f>'Nombre - Señales'!D99</f>
        <v>0</v>
      </c>
      <c r="E99" s="14" t="str">
        <f>'Nombre - Señales'!E99</f>
        <v>0</v>
      </c>
      <c r="F99" s="13" t="str">
        <f>'Nombre - Señales'!F99</f>
        <v>1</v>
      </c>
      <c r="G99" s="14" t="str">
        <f>MID('Nombre - Señales'!H99,2,1)</f>
        <v>0</v>
      </c>
      <c r="H99" s="14" t="str">
        <f>RIGHT('Nombre - Señales'!H99,1)</f>
        <v>0</v>
      </c>
      <c r="I99" s="13" t="str">
        <f>MID('Nombre - Señales'!J99,2,1)</f>
        <v>1</v>
      </c>
      <c r="J99" s="13" t="str">
        <f>RIGHT('Nombre - Señales'!J99,1)</f>
        <v>0</v>
      </c>
      <c r="K99" s="14" t="str">
        <f>LEFT('Nombre - Señales'!L99,1)</f>
        <v>0</v>
      </c>
      <c r="L99" s="14" t="str">
        <f>MID('Nombre - Señales'!L99,2,1)</f>
        <v>0</v>
      </c>
      <c r="M99" s="14" t="str">
        <f>RIGHT('Nombre - Señales'!L99,1)</f>
        <v>0</v>
      </c>
      <c r="N99" s="13" t="str">
        <f>MID('Nombre - Señales'!N99,2,1)</f>
        <v>0</v>
      </c>
      <c r="O99" s="13" t="str">
        <f>RIGHT('Nombre - Señales'!N99,1)</f>
        <v>1</v>
      </c>
      <c r="P99" s="14" t="str">
        <f>RIGHT('Nombre - Señales'!P99,1)</f>
        <v>0</v>
      </c>
      <c r="Q99" s="13" t="str">
        <f>RIGHT('Nombre - Señales'!R99,1)</f>
        <v>0</v>
      </c>
      <c r="R99" s="14" t="str">
        <f>'Nombre - Señales'!S99</f>
        <v>0</v>
      </c>
      <c r="S99" s="13" t="str">
        <f>RIGHT('Nombre - Señales'!T99,1)</f>
        <v>0</v>
      </c>
      <c r="T99" s="14" t="str">
        <f>'Nombre - Señales'!U99</f>
        <v>0</v>
      </c>
      <c r="U99" s="14" t="str">
        <f t="shared" si="6"/>
        <v>000001000100100000</v>
      </c>
      <c r="V99" s="11" t="str">
        <f t="shared" si="7"/>
        <v>'000001000100100000' when '1100001', --POP B</v>
      </c>
    </row>
    <row r="100" spans="1:22" ht="21" customHeight="1" x14ac:dyDescent="0.2">
      <c r="A100" s="7" t="str">
        <f>'Nombre - Señales'!A100</f>
        <v>XOR B,(B)</v>
      </c>
      <c r="B100" s="15" t="s">
        <v>202</v>
      </c>
      <c r="C100" s="13" t="str">
        <f>'Nombre - Señales'!C100</f>
        <v>0</v>
      </c>
      <c r="D100" s="13" t="str">
        <f>'Nombre - Señales'!D100</f>
        <v>0</v>
      </c>
      <c r="E100" s="14" t="str">
        <f>'Nombre - Señales'!E100</f>
        <v>0</v>
      </c>
      <c r="F100" s="13" t="str">
        <f>'Nombre - Señales'!F100</f>
        <v>1</v>
      </c>
      <c r="G100" s="14" t="str">
        <f>MID('Nombre - Señales'!H100,2,1)</f>
        <v>1</v>
      </c>
      <c r="H100" s="14" t="str">
        <f>RIGHT('Nombre - Señales'!H100,1)</f>
        <v>0</v>
      </c>
      <c r="I100" s="13" t="str">
        <f>MID('Nombre - Señales'!J100,2,1)</f>
        <v>1</v>
      </c>
      <c r="J100" s="13" t="str">
        <f>RIGHT('Nombre - Señales'!J100,1)</f>
        <v>0</v>
      </c>
      <c r="K100" s="14" t="str">
        <f>LEFT('Nombre - Señales'!L100,1)</f>
        <v>1</v>
      </c>
      <c r="L100" s="14" t="str">
        <f>MID('Nombre - Señales'!L100,2,1)</f>
        <v>0</v>
      </c>
      <c r="M100" s="14" t="str">
        <f>RIGHT('Nombre - Señales'!L100,1)</f>
        <v>0</v>
      </c>
      <c r="N100" s="13" t="str">
        <f>MID('Nombre - Señales'!N100,2,1)</f>
        <v>1</v>
      </c>
      <c r="O100" s="13" t="str">
        <f>RIGHT('Nombre - Señales'!N100,1)</f>
        <v>0</v>
      </c>
      <c r="P100" s="14" t="str">
        <f>RIGHT('Nombre - Señales'!P100,1)</f>
        <v>0</v>
      </c>
      <c r="Q100" s="13" t="str">
        <f>RIGHT('Nombre - Señales'!R100,1)</f>
        <v>0</v>
      </c>
      <c r="R100" s="14" t="str">
        <f>'Nombre - Señales'!S100</f>
        <v>0</v>
      </c>
      <c r="S100" s="13" t="str">
        <f>RIGHT('Nombre - Señales'!T100,1)</f>
        <v>0</v>
      </c>
      <c r="T100" s="14" t="str">
        <f>'Nombre - Señales'!U100</f>
        <v>0</v>
      </c>
      <c r="U100" s="14" t="str">
        <f t="shared" si="6"/>
        <v>000010000110101000</v>
      </c>
      <c r="V100" s="11" t="str">
        <f t="shared" si="7"/>
        <v>'000010000110101000' when '1100010', --XOR B,(B)</v>
      </c>
    </row>
    <row r="101" spans="1:22" ht="21" customHeight="1" x14ac:dyDescent="0.2">
      <c r="A101" s="7" t="str">
        <f>'Nombre - Señales'!A101</f>
        <v>SHL (B),A</v>
      </c>
      <c r="B101" s="12" t="s">
        <v>204</v>
      </c>
      <c r="C101" s="13" t="str">
        <f>'Nombre - Señales'!C101</f>
        <v>0</v>
      </c>
      <c r="D101" s="13" t="str">
        <f>'Nombre - Señales'!D101</f>
        <v>0</v>
      </c>
      <c r="E101" s="14" t="str">
        <f>'Nombre - Señales'!E101</f>
        <v>0</v>
      </c>
      <c r="F101" s="13" t="str">
        <f>'Nombre - Señales'!F101</f>
        <v>0</v>
      </c>
      <c r="G101" s="14" t="str">
        <f>MID('Nombre - Señales'!H101,2,1)</f>
        <v>1</v>
      </c>
      <c r="H101" s="14" t="str">
        <f>RIGHT('Nombre - Señales'!H101,1)</f>
        <v>0</v>
      </c>
      <c r="I101" s="13" t="str">
        <f>MID('Nombre - Señales'!J101,2,1)</f>
        <v>0</v>
      </c>
      <c r="J101" s="13" t="str">
        <f>RIGHT('Nombre - Señales'!J101,1)</f>
        <v>0</v>
      </c>
      <c r="K101" s="14" t="str">
        <f>LEFT('Nombre - Señales'!L101,1)</f>
        <v>1</v>
      </c>
      <c r="L101" s="14" t="str">
        <f>MID('Nombre - Señales'!L101,2,1)</f>
        <v>1</v>
      </c>
      <c r="M101" s="14" t="str">
        <f>RIGHT('Nombre - Señales'!L101,1)</f>
        <v>0</v>
      </c>
      <c r="N101" s="13" t="str">
        <f>MID('Nombre - Señales'!N101,2,1)</f>
        <v>1</v>
      </c>
      <c r="O101" s="13" t="str">
        <f>RIGHT('Nombre - Señales'!N101,1)</f>
        <v>0</v>
      </c>
      <c r="P101" s="14" t="str">
        <f>RIGHT('Nombre - Señales'!P101,1)</f>
        <v>0</v>
      </c>
      <c r="Q101" s="13" t="str">
        <f>RIGHT('Nombre - Señales'!R101,1)</f>
        <v>0</v>
      </c>
      <c r="R101" s="14" t="str">
        <f>'Nombre - Señales'!S101</f>
        <v>1</v>
      </c>
      <c r="S101" s="13" t="str">
        <f>RIGHT('Nombre - Señales'!T101,1)</f>
        <v>0</v>
      </c>
      <c r="T101" s="14" t="str">
        <f>'Nombre - Señales'!U101</f>
        <v>0</v>
      </c>
      <c r="U101" s="14" t="str">
        <f t="shared" si="6"/>
        <v>000010000010001101</v>
      </c>
      <c r="V101" s="11" t="str">
        <f t="shared" si="7"/>
        <v>'000010000010001101' when '1100011', --SHL (B),A</v>
      </c>
    </row>
    <row r="102" spans="1:22" ht="21" customHeight="1" x14ac:dyDescent="0.2">
      <c r="A102" s="7" t="str">
        <f>'Nombre - Señales'!A102</f>
        <v>SHR (B),A</v>
      </c>
      <c r="B102" s="15" t="s">
        <v>206</v>
      </c>
      <c r="C102" s="13" t="str">
        <f>'Nombre - Señales'!C102</f>
        <v>0</v>
      </c>
      <c r="D102" s="13" t="str">
        <f>'Nombre - Señales'!D102</f>
        <v>0</v>
      </c>
      <c r="E102" s="14" t="str">
        <f>'Nombre - Señales'!E102</f>
        <v>0</v>
      </c>
      <c r="F102" s="13" t="str">
        <f>'Nombre - Señales'!F102</f>
        <v>0</v>
      </c>
      <c r="G102" s="14" t="str">
        <f>MID('Nombre - Señales'!H102,2,1)</f>
        <v>1</v>
      </c>
      <c r="H102" s="14" t="str">
        <f>RIGHT('Nombre - Señales'!H102,1)</f>
        <v>0</v>
      </c>
      <c r="I102" s="13" t="str">
        <f>MID('Nombre - Señales'!J102,2,1)</f>
        <v>0</v>
      </c>
      <c r="J102" s="13" t="str">
        <f>RIGHT('Nombre - Señales'!J102,1)</f>
        <v>0</v>
      </c>
      <c r="K102" s="14" t="str">
        <f>LEFT('Nombre - Señales'!L102,1)</f>
        <v>1</v>
      </c>
      <c r="L102" s="14" t="str">
        <f>MID('Nombre - Señales'!L102,2,1)</f>
        <v>1</v>
      </c>
      <c r="M102" s="14" t="str">
        <f>RIGHT('Nombre - Señales'!L102,1)</f>
        <v>1</v>
      </c>
      <c r="N102" s="13" t="str">
        <f>MID('Nombre - Señales'!N102,2,1)</f>
        <v>1</v>
      </c>
      <c r="O102" s="13" t="str">
        <f>RIGHT('Nombre - Señales'!N102,1)</f>
        <v>0</v>
      </c>
      <c r="P102" s="14" t="str">
        <f>RIGHT('Nombre - Señales'!P102,1)</f>
        <v>0</v>
      </c>
      <c r="Q102" s="13" t="str">
        <f>RIGHT('Nombre - Señales'!R102,1)</f>
        <v>0</v>
      </c>
      <c r="R102" s="14" t="str">
        <f>'Nombre - Señales'!S102</f>
        <v>1</v>
      </c>
      <c r="S102" s="13" t="str">
        <f>RIGHT('Nombre - Señales'!T102,1)</f>
        <v>0</v>
      </c>
      <c r="T102" s="14" t="str">
        <f>'Nombre - Señales'!U102</f>
        <v>0</v>
      </c>
      <c r="U102" s="14" t="str">
        <f t="shared" si="6"/>
        <v>000010000010001111</v>
      </c>
      <c r="V102" s="11" t="str">
        <f t="shared" si="7"/>
        <v>'000010000010001111' when '1100100', --SHR (B),A</v>
      </c>
    </row>
    <row r="103" spans="1:22" ht="20" customHeight="1" x14ac:dyDescent="0.2">
      <c r="A103" s="7">
        <f>'Nombre - Señales'!A103</f>
        <v>0</v>
      </c>
      <c r="B103" s="12" t="s">
        <v>207</v>
      </c>
      <c r="C103" s="13">
        <f>'Nombre - Señales'!C103</f>
        <v>0</v>
      </c>
      <c r="D103" s="13">
        <f>'Nombre - Señales'!D103</f>
        <v>0</v>
      </c>
      <c r="E103" s="14">
        <f>'Nombre - Señales'!E103</f>
        <v>0</v>
      </c>
      <c r="F103" s="13">
        <f>'Nombre - Señales'!F103</f>
        <v>0</v>
      </c>
      <c r="G103" s="14" t="str">
        <f>MID('Nombre - Señales'!H103,2,1)</f>
        <v>0</v>
      </c>
      <c r="H103" s="14" t="str">
        <f>RIGHT('Nombre - Señales'!H103,1)</f>
        <v>0</v>
      </c>
      <c r="I103" s="13" t="str">
        <f>MID('Nombre - Señales'!J103,2,1)</f>
        <v>0</v>
      </c>
      <c r="J103" s="13" t="str">
        <f>RIGHT('Nombre - Señales'!J103,1)</f>
        <v>0</v>
      </c>
      <c r="K103" s="14" t="str">
        <f>LEFT('Nombre - Señales'!L103,1)</f>
        <v>N</v>
      </c>
      <c r="L103" s="14" t="str">
        <f>MID('Nombre - Señales'!L103,2,1)</f>
        <v>o</v>
      </c>
      <c r="M103" s="14" t="str">
        <f>RIGHT('Nombre - Señales'!L103,1)</f>
        <v>e</v>
      </c>
      <c r="N103" s="13" t="str">
        <f>MID('Nombre - Señales'!N103,2,1)</f>
        <v>1</v>
      </c>
      <c r="O103" s="13" t="str">
        <f>RIGHT('Nombre - Señales'!N103,1)</f>
        <v>1</v>
      </c>
      <c r="P103" s="14" t="str">
        <f>RIGHT('Nombre - Señales'!P103,1)</f>
        <v>0</v>
      </c>
      <c r="Q103" s="13" t="str">
        <f>RIGHT('Nombre - Señales'!R103,1)</f>
        <v>0</v>
      </c>
      <c r="R103" s="14">
        <f>'Nombre - Señales'!S103</f>
        <v>0</v>
      </c>
      <c r="S103" s="13" t="str">
        <f>RIGHT('Nombre - Señales'!T103,1)</f>
        <v>0</v>
      </c>
      <c r="T103" s="14">
        <f>'Nombre - Señales'!U103</f>
        <v>0</v>
      </c>
      <c r="U103" s="14" t="str">
        <f t="shared" si="6"/>
        <v>00001100000000Noe0</v>
      </c>
      <c r="V103" s="11" t="str">
        <f t="shared" si="7"/>
        <v>'00001100000000Noe0' when '1100101', --0</v>
      </c>
    </row>
    <row r="104" spans="1:22" ht="21" customHeight="1" x14ac:dyDescent="0.2">
      <c r="A104" s="7">
        <f>'Nombre - Señales'!A104</f>
        <v>0</v>
      </c>
      <c r="B104" s="15" t="s">
        <v>208</v>
      </c>
      <c r="C104" s="13">
        <f>'Nombre - Señales'!C104</f>
        <v>0</v>
      </c>
      <c r="D104" s="13">
        <f>'Nombre - Señales'!D104</f>
        <v>0</v>
      </c>
      <c r="E104" s="14">
        <f>'Nombre - Señales'!E104</f>
        <v>0</v>
      </c>
      <c r="F104" s="13">
        <f>'Nombre - Señales'!F104</f>
        <v>0</v>
      </c>
      <c r="G104" s="14" t="str">
        <f>MID('Nombre - Señales'!H104,2,1)</f>
        <v>0</v>
      </c>
      <c r="H104" s="14" t="str">
        <f>RIGHT('Nombre - Señales'!H104,1)</f>
        <v>0</v>
      </c>
      <c r="I104" s="13" t="str">
        <f>MID('Nombre - Señales'!J104,2,1)</f>
        <v>0</v>
      </c>
      <c r="J104" s="13" t="str">
        <f>RIGHT('Nombre - Señales'!J104,1)</f>
        <v>0</v>
      </c>
      <c r="K104" s="14" t="str">
        <f>LEFT('Nombre - Señales'!L104,1)</f>
        <v>N</v>
      </c>
      <c r="L104" s="14" t="str">
        <f>MID('Nombre - Señales'!L104,2,1)</f>
        <v>o</v>
      </c>
      <c r="M104" s="14" t="str">
        <f>RIGHT('Nombre - Señales'!L104,1)</f>
        <v>e</v>
      </c>
      <c r="N104" s="13" t="str">
        <f>MID('Nombre - Señales'!N104,2,1)</f>
        <v>1</v>
      </c>
      <c r="O104" s="13" t="str">
        <f>RIGHT('Nombre - Señales'!N104,1)</f>
        <v>1</v>
      </c>
      <c r="P104" s="14" t="str">
        <f>RIGHT('Nombre - Señales'!P104,1)</f>
        <v>0</v>
      </c>
      <c r="Q104" s="13" t="str">
        <f>RIGHT('Nombre - Señales'!R104,1)</f>
        <v>0</v>
      </c>
      <c r="R104" s="14">
        <f>'Nombre - Señales'!S104</f>
        <v>0</v>
      </c>
      <c r="S104" s="13" t="str">
        <f>RIGHT('Nombre - Señales'!T104,1)</f>
        <v>0</v>
      </c>
      <c r="T104" s="14">
        <f>'Nombre - Señales'!U104</f>
        <v>0</v>
      </c>
      <c r="U104" s="14" t="str">
        <f t="shared" si="6"/>
        <v>00001100000000Noe0</v>
      </c>
      <c r="V104" s="11" t="str">
        <f t="shared" si="7"/>
        <v>'00001100000000Noe0' when '1100110', --0</v>
      </c>
    </row>
    <row r="105" spans="1:22" ht="21" customHeight="1" x14ac:dyDescent="0.2">
      <c r="A105" s="7" t="str">
        <f>'Nombre - Señales'!A105</f>
        <v>CMP A,(B)</v>
      </c>
      <c r="B105" s="12" t="s">
        <v>210</v>
      </c>
      <c r="C105" s="13" t="str">
        <f>'Nombre - Señales'!C105</f>
        <v>0</v>
      </c>
      <c r="D105" s="13" t="str">
        <f>'Nombre - Señales'!D105</f>
        <v>0</v>
      </c>
      <c r="E105" s="14" t="str">
        <f>'Nombre - Señales'!E105</f>
        <v>0</v>
      </c>
      <c r="F105" s="13" t="str">
        <f>'Nombre - Señales'!F105</f>
        <v>0</v>
      </c>
      <c r="G105" s="14" t="str">
        <f>MID('Nombre - Señales'!H105,2,1)</f>
        <v>1</v>
      </c>
      <c r="H105" s="14" t="str">
        <f>RIGHT('Nombre - Señales'!H105,1)</f>
        <v>0</v>
      </c>
      <c r="I105" s="13" t="str">
        <f>MID('Nombre - Señales'!J105,2,1)</f>
        <v>1</v>
      </c>
      <c r="J105" s="13" t="str">
        <f>RIGHT('Nombre - Señales'!J105,1)</f>
        <v>0</v>
      </c>
      <c r="K105" s="14" t="str">
        <f>LEFT('Nombre - Señales'!L105,1)</f>
        <v>0</v>
      </c>
      <c r="L105" s="14" t="str">
        <f>MID('Nombre - Señales'!L105,2,1)</f>
        <v>0</v>
      </c>
      <c r="M105" s="14" t="str">
        <f>RIGHT('Nombre - Señales'!L105,1)</f>
        <v>1</v>
      </c>
      <c r="N105" s="13" t="str">
        <f>MID('Nombre - Señales'!N105,2,1)</f>
        <v>1</v>
      </c>
      <c r="O105" s="13" t="str">
        <f>RIGHT('Nombre - Señales'!N105,1)</f>
        <v>0</v>
      </c>
      <c r="P105" s="14" t="str">
        <f>RIGHT('Nombre - Señales'!P105,1)</f>
        <v>0</v>
      </c>
      <c r="Q105" s="13" t="str">
        <f>RIGHT('Nombre - Señales'!R105,1)</f>
        <v>0</v>
      </c>
      <c r="R105" s="14" t="str">
        <f>'Nombre - Señales'!S105</f>
        <v>0</v>
      </c>
      <c r="S105" s="13" t="str">
        <f>RIGHT('Nombre - Señales'!T105,1)</f>
        <v>0</v>
      </c>
      <c r="T105" s="14" t="str">
        <f>'Nombre - Señales'!U105</f>
        <v>0</v>
      </c>
      <c r="U105" s="14" t="str">
        <f t="shared" si="6"/>
        <v>000010000010100010</v>
      </c>
      <c r="V105" s="11" t="str">
        <f t="shared" si="7"/>
        <v>'000010000010100010' when '1100111', --CMP A,(B)</v>
      </c>
    </row>
    <row r="106" spans="1:22" ht="21" customHeight="1" x14ac:dyDescent="0.2">
      <c r="A106" s="7" t="str">
        <f>'Nombre - Señales'!A106</f>
        <v>IN A,Lit</v>
      </c>
      <c r="B106" s="15" t="s">
        <v>212</v>
      </c>
      <c r="C106" s="13" t="str">
        <f>'Nombre - Señales'!C106</f>
        <v>0</v>
      </c>
      <c r="D106" s="13" t="str">
        <f>'Nombre - Señales'!D106</f>
        <v>0</v>
      </c>
      <c r="E106" s="14" t="str">
        <f>'Nombre - Señales'!E106</f>
        <v>1</v>
      </c>
      <c r="F106" s="13" t="str">
        <f>'Nombre - Señales'!F106</f>
        <v>0</v>
      </c>
      <c r="G106" s="14" t="str">
        <f>MID('Nombre - Señales'!H106,2,1)</f>
        <v>1</v>
      </c>
      <c r="H106" s="14" t="str">
        <f>RIGHT('Nombre - Señales'!H106,1)</f>
        <v>1</v>
      </c>
      <c r="I106" s="13" t="str">
        <f>MID('Nombre - Señales'!J106,2,1)</f>
        <v>0</v>
      </c>
      <c r="J106" s="13" t="str">
        <f>RIGHT('Nombre - Señales'!J106,1)</f>
        <v>0</v>
      </c>
      <c r="K106" s="14" t="str">
        <f>LEFT('Nombre - Señales'!L106,1)</f>
        <v>0</v>
      </c>
      <c r="L106" s="14" t="str">
        <f>MID('Nombre - Señales'!L106,2,1)</f>
        <v>0</v>
      </c>
      <c r="M106" s="14" t="str">
        <f>RIGHT('Nombre - Señales'!L106,1)</f>
        <v>0</v>
      </c>
      <c r="N106" s="13" t="str">
        <f>MID('Nombre - Señales'!N106,2,1)</f>
        <v>0</v>
      </c>
      <c r="O106" s="13" t="str">
        <f>RIGHT('Nombre - Señales'!N106,1)</f>
        <v>0</v>
      </c>
      <c r="P106" s="14" t="str">
        <f>RIGHT('Nombre - Señales'!P106,1)</f>
        <v>0</v>
      </c>
      <c r="Q106" s="13" t="str">
        <f>RIGHT('Nombre - Señales'!R106,1)</f>
        <v>0</v>
      </c>
      <c r="R106" s="14" t="str">
        <f>'Nombre - Señales'!S106</f>
        <v>0</v>
      </c>
      <c r="S106" s="13" t="str">
        <f>RIGHT('Nombre - Señales'!T106,1)</f>
        <v>0</v>
      </c>
      <c r="T106" s="14" t="str">
        <f>'Nombre - Señales'!U106</f>
        <v>0</v>
      </c>
      <c r="U106" s="14" t="str">
        <f t="shared" si="6"/>
        <v>000000001011000000</v>
      </c>
      <c r="V106" s="11" t="str">
        <f t="shared" si="7"/>
        <v>'000000001011000000' when '1101000', --IN A,Lit</v>
      </c>
    </row>
    <row r="107" spans="1:22" ht="21" customHeight="1" x14ac:dyDescent="0.2">
      <c r="A107" s="7" t="str">
        <f>'Nombre - Señales'!A107</f>
        <v>IN B,Lit</v>
      </c>
      <c r="B107" s="12" t="s">
        <v>214</v>
      </c>
      <c r="C107" s="13" t="str">
        <f>'Nombre - Señales'!C107</f>
        <v>0</v>
      </c>
      <c r="D107" s="13" t="str">
        <f>'Nombre - Señales'!D107</f>
        <v>0</v>
      </c>
      <c r="E107" s="14" t="str">
        <f>'Nombre - Señales'!E107</f>
        <v>0</v>
      </c>
      <c r="F107" s="13" t="str">
        <f>'Nombre - Señales'!F107</f>
        <v>1</v>
      </c>
      <c r="G107" s="14" t="str">
        <f>MID('Nombre - Señales'!H107,2,1)</f>
        <v>1</v>
      </c>
      <c r="H107" s="14" t="str">
        <f>RIGHT('Nombre - Señales'!H107,1)</f>
        <v>1</v>
      </c>
      <c r="I107" s="13" t="str">
        <f>MID('Nombre - Señales'!J107,2,1)</f>
        <v>0</v>
      </c>
      <c r="J107" s="13" t="str">
        <f>RIGHT('Nombre - Señales'!J107,1)</f>
        <v>0</v>
      </c>
      <c r="K107" s="14" t="str">
        <f>LEFT('Nombre - Señales'!L107,1)</f>
        <v>0</v>
      </c>
      <c r="L107" s="14" t="str">
        <f>MID('Nombre - Señales'!L107,2,1)</f>
        <v>0</v>
      </c>
      <c r="M107" s="14" t="str">
        <f>RIGHT('Nombre - Señales'!L107,1)</f>
        <v>0</v>
      </c>
      <c r="N107" s="13" t="str">
        <f>MID('Nombre - Señales'!N107,2,1)</f>
        <v>0</v>
      </c>
      <c r="O107" s="13" t="str">
        <f>RIGHT('Nombre - Señales'!N107,1)</f>
        <v>0</v>
      </c>
      <c r="P107" s="14" t="str">
        <f>RIGHT('Nombre - Señales'!P107,1)</f>
        <v>0</v>
      </c>
      <c r="Q107" s="13" t="str">
        <f>RIGHT('Nombre - Señales'!R107,1)</f>
        <v>0</v>
      </c>
      <c r="R107" s="14" t="str">
        <f>'Nombre - Señales'!S107</f>
        <v>0</v>
      </c>
      <c r="S107" s="13" t="str">
        <f>RIGHT('Nombre - Señales'!T107,1)</f>
        <v>0</v>
      </c>
      <c r="T107" s="14" t="str">
        <f>'Nombre - Señales'!U107</f>
        <v>0</v>
      </c>
      <c r="U107" s="14" t="str">
        <f t="shared" si="6"/>
        <v>000000000111000000</v>
      </c>
      <c r="V107" s="11" t="str">
        <f t="shared" si="7"/>
        <v>'000000000111000000' when '1101001', --IN B,Lit</v>
      </c>
    </row>
    <row r="108" spans="1:22" ht="21" customHeight="1" x14ac:dyDescent="0.2">
      <c r="A108" s="7" t="str">
        <f>'Nombre - Señales'!A108</f>
        <v>IN (B),Lit</v>
      </c>
      <c r="B108" s="15" t="s">
        <v>216</v>
      </c>
      <c r="C108" s="13" t="str">
        <f>'Nombre - Señales'!C108</f>
        <v>0</v>
      </c>
      <c r="D108" s="13" t="str">
        <f>'Nombre - Señales'!D108</f>
        <v>0</v>
      </c>
      <c r="E108" s="14" t="str">
        <f>'Nombre - Señales'!E108</f>
        <v>0</v>
      </c>
      <c r="F108" s="13" t="str">
        <f>'Nombre - Señales'!F108</f>
        <v>0</v>
      </c>
      <c r="G108" s="14" t="str">
        <f>MID('Nombre - Señales'!H108,2,1)</f>
        <v>1</v>
      </c>
      <c r="H108" s="14" t="str">
        <f>RIGHT('Nombre - Señales'!H108,1)</f>
        <v>1</v>
      </c>
      <c r="I108" s="13" t="str">
        <f>MID('Nombre - Señales'!J108,2,1)</f>
        <v>0</v>
      </c>
      <c r="J108" s="13" t="str">
        <f>RIGHT('Nombre - Señales'!J108,1)</f>
        <v>0</v>
      </c>
      <c r="K108" s="14" t="str">
        <f>LEFT('Nombre - Señales'!L108,1)</f>
        <v>0</v>
      </c>
      <c r="L108" s="14" t="str">
        <f>MID('Nombre - Señales'!L108,2,1)</f>
        <v>0</v>
      </c>
      <c r="M108" s="14" t="str">
        <f>RIGHT('Nombre - Señales'!L108,1)</f>
        <v>0</v>
      </c>
      <c r="N108" s="13" t="str">
        <f>MID('Nombre - Señales'!N108,2,1)</f>
        <v>1</v>
      </c>
      <c r="O108" s="13" t="str">
        <f>RIGHT('Nombre - Señales'!N108,1)</f>
        <v>0</v>
      </c>
      <c r="P108" s="14" t="str">
        <f>RIGHT('Nombre - Señales'!P108,1)</f>
        <v>0</v>
      </c>
      <c r="Q108" s="13" t="str">
        <f>RIGHT('Nombre - Señales'!R108,1)</f>
        <v>0</v>
      </c>
      <c r="R108" s="14" t="str">
        <f>'Nombre - Señales'!S108</f>
        <v>1</v>
      </c>
      <c r="S108" s="13" t="str">
        <f>RIGHT('Nombre - Señales'!T108,1)</f>
        <v>0</v>
      </c>
      <c r="T108" s="14" t="str">
        <f>'Nombre - Señales'!U108</f>
        <v>0</v>
      </c>
      <c r="U108" s="14" t="str">
        <f t="shared" si="6"/>
        <v>000010000011000001</v>
      </c>
      <c r="V108" s="11" t="str">
        <f t="shared" si="7"/>
        <v>'000010000011000001' when '1101010', --IN (B),Lit</v>
      </c>
    </row>
    <row r="109" spans="1:22" ht="21" customHeight="1" x14ac:dyDescent="0.2">
      <c r="A109" s="7" t="str">
        <f>'Nombre - Señales'!A109</f>
        <v>DEC SP</v>
      </c>
      <c r="B109" s="12" t="s">
        <v>218</v>
      </c>
      <c r="C109" s="13" t="str">
        <f>'Nombre - Señales'!C109</f>
        <v>0</v>
      </c>
      <c r="D109" s="13" t="str">
        <f>'Nombre - Señales'!D109</f>
        <v>0</v>
      </c>
      <c r="E109" s="14" t="str">
        <f>'Nombre - Señales'!E109</f>
        <v>0</v>
      </c>
      <c r="F109" s="13" t="str">
        <f>'Nombre - Señales'!F109</f>
        <v>0</v>
      </c>
      <c r="G109" s="14" t="str">
        <f>MID('Nombre - Señales'!H109,2,1)</f>
        <v>0</v>
      </c>
      <c r="H109" s="14" t="str">
        <f>RIGHT('Nombre - Señales'!H109,1)</f>
        <v>0</v>
      </c>
      <c r="I109" s="13" t="str">
        <f>MID('Nombre - Señales'!J109,2,1)</f>
        <v>0</v>
      </c>
      <c r="J109" s="13" t="str">
        <f>RIGHT('Nombre - Señales'!J109,1)</f>
        <v>0</v>
      </c>
      <c r="K109" s="14" t="str">
        <f>LEFT('Nombre - Señales'!L109,1)</f>
        <v>0</v>
      </c>
      <c r="L109" s="14" t="str">
        <f>MID('Nombre - Señales'!L109,2,1)</f>
        <v>0</v>
      </c>
      <c r="M109" s="14" t="str">
        <f>RIGHT('Nombre - Señales'!L109,1)</f>
        <v>0</v>
      </c>
      <c r="N109" s="13" t="str">
        <f>MID('Nombre - Señales'!N109,2,1)</f>
        <v>0</v>
      </c>
      <c r="O109" s="13" t="str">
        <f>RIGHT('Nombre - Señales'!N109,1)</f>
        <v>0</v>
      </c>
      <c r="P109" s="14" t="str">
        <f>RIGHT('Nombre - Señales'!P109,1)</f>
        <v>0</v>
      </c>
      <c r="Q109" s="13" t="str">
        <f>RIGHT('Nombre - Señales'!R109,1)</f>
        <v>0</v>
      </c>
      <c r="R109" s="14" t="str">
        <f>'Nombre - Señales'!S109</f>
        <v>0</v>
      </c>
      <c r="S109" s="13" t="str">
        <f>RIGHT('Nombre - Señales'!T109,1)</f>
        <v>0</v>
      </c>
      <c r="T109" s="14" t="str">
        <f>'Nombre - Señales'!U109</f>
        <v>1</v>
      </c>
      <c r="U109" s="14" t="str">
        <f t="shared" si="6"/>
        <v>001000000000000000</v>
      </c>
      <c r="V109" s="11" t="str">
        <f t="shared" si="7"/>
        <v>'001000000000000000' when '1101011', --DEC SP</v>
      </c>
    </row>
    <row r="110" spans="1:22" ht="21" customHeight="1" x14ac:dyDescent="0.2">
      <c r="A110" s="7" t="str">
        <f>'Nombre - Señales'!A110</f>
        <v>INC SP</v>
      </c>
      <c r="B110" s="15" t="s">
        <v>220</v>
      </c>
      <c r="C110" s="13" t="str">
        <f>'Nombre - Señales'!C110</f>
        <v>0</v>
      </c>
      <c r="D110" s="13" t="str">
        <f>'Nombre - Señales'!D110</f>
        <v>0</v>
      </c>
      <c r="E110" s="14" t="str">
        <f>'Nombre - Señales'!E110</f>
        <v>0</v>
      </c>
      <c r="F110" s="13" t="str">
        <f>'Nombre - Señales'!F110</f>
        <v>0</v>
      </c>
      <c r="G110" s="14" t="str">
        <f>MID('Nombre - Señales'!H110,2,1)</f>
        <v>0</v>
      </c>
      <c r="H110" s="14" t="str">
        <f>RIGHT('Nombre - Señales'!H110,1)</f>
        <v>0</v>
      </c>
      <c r="I110" s="13" t="str">
        <f>MID('Nombre - Señales'!J110,2,1)</f>
        <v>0</v>
      </c>
      <c r="J110" s="13" t="str">
        <f>RIGHT('Nombre - Señales'!J110,1)</f>
        <v>0</v>
      </c>
      <c r="K110" s="14" t="str">
        <f>LEFT('Nombre - Señales'!L110,1)</f>
        <v>0</v>
      </c>
      <c r="L110" s="14" t="str">
        <f>MID('Nombre - Señales'!L110,2,1)</f>
        <v>0</v>
      </c>
      <c r="M110" s="14" t="str">
        <f>RIGHT('Nombre - Señales'!L110,1)</f>
        <v>0</v>
      </c>
      <c r="N110" s="13" t="str">
        <f>MID('Nombre - Señales'!N110,2,1)</f>
        <v>0</v>
      </c>
      <c r="O110" s="13" t="str">
        <f>RIGHT('Nombre - Señales'!N110,1)</f>
        <v>0</v>
      </c>
      <c r="P110" s="14" t="str">
        <f>RIGHT('Nombre - Señales'!P110,1)</f>
        <v>0</v>
      </c>
      <c r="Q110" s="13" t="str">
        <f>RIGHT('Nombre - Señales'!R110,1)</f>
        <v>0</v>
      </c>
      <c r="R110" s="14" t="str">
        <f>'Nombre - Señales'!S110</f>
        <v>0</v>
      </c>
      <c r="S110" s="13" t="str">
        <f>RIGHT('Nombre - Señales'!T110,1)</f>
        <v>1</v>
      </c>
      <c r="T110" s="14" t="str">
        <f>'Nombre - Señales'!U110</f>
        <v>0</v>
      </c>
      <c r="U110" s="14" t="str">
        <f t="shared" si="6"/>
        <v>010000000000000000</v>
      </c>
      <c r="V110" s="11" t="str">
        <f t="shared" si="7"/>
        <v>'010000000000000000' when '1101100', --INC SP</v>
      </c>
    </row>
    <row r="111" spans="1:22" ht="20" customHeight="1" x14ac:dyDescent="0.2">
      <c r="A111" s="7">
        <f>'Nombre - Señales'!A111</f>
        <v>0</v>
      </c>
      <c r="B111" s="12" t="s">
        <v>221</v>
      </c>
      <c r="C111" s="13" t="str">
        <f>'Nombre - Señales'!C111</f>
        <v>0</v>
      </c>
      <c r="D111" s="13">
        <f>'Nombre - Señales'!D111</f>
        <v>0</v>
      </c>
      <c r="E111" s="14">
        <f>'Nombre - Señales'!E111</f>
        <v>0</v>
      </c>
      <c r="F111" s="13">
        <f>'Nombre - Señales'!F111</f>
        <v>0</v>
      </c>
      <c r="G111" s="14" t="str">
        <f>MID('Nombre - Señales'!H111,2,1)</f>
        <v>0</v>
      </c>
      <c r="H111" s="14" t="str">
        <f>RIGHT('Nombre - Señales'!H111,1)</f>
        <v>0</v>
      </c>
      <c r="I111" s="13" t="str">
        <f>MID('Nombre - Señales'!J111,2,1)</f>
        <v>0</v>
      </c>
      <c r="J111" s="13" t="str">
        <f>RIGHT('Nombre - Señales'!J111,1)</f>
        <v>0</v>
      </c>
      <c r="K111" s="14" t="str">
        <f>LEFT('Nombre - Señales'!L111,1)</f>
        <v>N</v>
      </c>
      <c r="L111" s="14" t="str">
        <f>MID('Nombre - Señales'!L111,2,1)</f>
        <v>o</v>
      </c>
      <c r="M111" s="14" t="str">
        <f>RIGHT('Nombre - Señales'!L111,1)</f>
        <v>e</v>
      </c>
      <c r="N111" s="13" t="str">
        <f>MID('Nombre - Señales'!N111,2,1)</f>
        <v>1</v>
      </c>
      <c r="O111" s="13" t="str">
        <f>RIGHT('Nombre - Señales'!N111,1)</f>
        <v>1</v>
      </c>
      <c r="P111" s="14" t="str">
        <f>RIGHT('Nombre - Señales'!P111,1)</f>
        <v>0</v>
      </c>
      <c r="Q111" s="13" t="str">
        <f>RIGHT('Nombre - Señales'!R111,1)</f>
        <v>0</v>
      </c>
      <c r="R111" s="14">
        <f>'Nombre - Señales'!S111</f>
        <v>0</v>
      </c>
      <c r="S111" s="13" t="str">
        <f>RIGHT('Nombre - Señales'!T111,1)</f>
        <v>0</v>
      </c>
      <c r="T111" s="14">
        <f>'Nombre - Señales'!U111</f>
        <v>0</v>
      </c>
      <c r="U111" s="14" t="str">
        <f t="shared" si="6"/>
        <v>00001100000000Noe0</v>
      </c>
      <c r="V111" s="11" t="str">
        <f t="shared" si="7"/>
        <v>'00001100000000Noe0' when '1101101', --0</v>
      </c>
    </row>
    <row r="112" spans="1:22" ht="20" customHeight="1" x14ac:dyDescent="0.2">
      <c r="A112" s="7" t="str">
        <f>'Nombre - Señales'!A112</f>
        <v>INC B</v>
      </c>
      <c r="B112" s="15" t="s">
        <v>223</v>
      </c>
      <c r="C112" s="13" t="str">
        <f>'Nombre - Señales'!C112</f>
        <v>0</v>
      </c>
      <c r="D112" s="13" t="str">
        <f>'Nombre - Señales'!D112</f>
        <v>0</v>
      </c>
      <c r="E112" s="14" t="str">
        <f>'Nombre - Señales'!E112</f>
        <v>0</v>
      </c>
      <c r="F112" s="13" t="str">
        <f>'Nombre - Señales'!F112</f>
        <v>1</v>
      </c>
      <c r="G112" s="14" t="str">
        <f>MID('Nombre - Señales'!H112,2,1)</f>
        <v>0</v>
      </c>
      <c r="H112" s="14" t="str">
        <f>RIGHT('Nombre - Señales'!H112,1)</f>
        <v>1</v>
      </c>
      <c r="I112" s="13" t="str">
        <f>MID('Nombre - Señales'!J112,2,1)</f>
        <v>0</v>
      </c>
      <c r="J112" s="13" t="str">
        <f>RIGHT('Nombre - Señales'!J112,1)</f>
        <v>1</v>
      </c>
      <c r="K112" s="14" t="str">
        <f>LEFT('Nombre - Señales'!L112,1)</f>
        <v>0</v>
      </c>
      <c r="L112" s="14" t="str">
        <f>MID('Nombre - Señales'!L112,2,1)</f>
        <v>0</v>
      </c>
      <c r="M112" s="14" t="str">
        <f>RIGHT('Nombre - Señales'!L112,1)</f>
        <v>0</v>
      </c>
      <c r="N112" s="13" t="str">
        <f>MID('Nombre - Señales'!N112,2,1)</f>
        <v>0</v>
      </c>
      <c r="O112" s="13" t="str">
        <f>RIGHT('Nombre - Señales'!N112,1)</f>
        <v>0</v>
      </c>
      <c r="P112" s="14" t="str">
        <f>RIGHT('Nombre - Señales'!P112,1)</f>
        <v>0</v>
      </c>
      <c r="Q112" s="13" t="str">
        <f>RIGHT('Nombre - Señales'!R112,1)</f>
        <v>0</v>
      </c>
      <c r="R112" s="14" t="str">
        <f>'Nombre - Señales'!S112</f>
        <v>0</v>
      </c>
      <c r="S112" s="13" t="str">
        <f>RIGHT('Nombre - Señales'!T112,1)</f>
        <v>0</v>
      </c>
      <c r="T112" s="14" t="str">
        <f>'Nombre - Señales'!U112</f>
        <v>0</v>
      </c>
      <c r="U112" s="14" t="str">
        <f t="shared" si="6"/>
        <v>000000000101010000</v>
      </c>
      <c r="V112" s="11" t="str">
        <f t="shared" si="7"/>
        <v>'000000000101010000' when '1101110', --INC B</v>
      </c>
    </row>
    <row r="113" spans="1:22" ht="20" customHeight="1" x14ac:dyDescent="0.2">
      <c r="A113" s="7" t="str">
        <f>'Nombre - Señales'!A113</f>
        <v>OUT A,B</v>
      </c>
      <c r="B113" s="12" t="s">
        <v>225</v>
      </c>
      <c r="C113" s="13" t="str">
        <f>'Nombre - Señales'!C113</f>
        <v>1</v>
      </c>
      <c r="D113" s="13" t="str">
        <f>'Nombre - Señales'!D113</f>
        <v>0</v>
      </c>
      <c r="E113" s="14" t="str">
        <f>'Nombre - Señales'!E113</f>
        <v>0</v>
      </c>
      <c r="F113" s="13" t="str">
        <f>'Nombre - Señales'!F113</f>
        <v>0</v>
      </c>
      <c r="G113" s="14" t="str">
        <f>MID('Nombre - Señales'!H113,2,1)</f>
        <v>1</v>
      </c>
      <c r="H113" s="14" t="str">
        <f>RIGHT('Nombre - Señales'!H113,1)</f>
        <v>0</v>
      </c>
      <c r="I113" s="13" t="str">
        <f>MID('Nombre - Señales'!J113,2,1)</f>
        <v>0</v>
      </c>
      <c r="J113" s="13" t="str">
        <f>RIGHT('Nombre - Señales'!J113,1)</f>
        <v>1</v>
      </c>
      <c r="K113" s="14" t="str">
        <f>LEFT('Nombre - Señales'!L113,1)</f>
        <v>0</v>
      </c>
      <c r="L113" s="14" t="str">
        <f>MID('Nombre - Señales'!L113,2,1)</f>
        <v>0</v>
      </c>
      <c r="M113" s="14" t="str">
        <f>RIGHT('Nombre - Señales'!L113,1)</f>
        <v>0</v>
      </c>
      <c r="N113" s="13" t="str">
        <f>MID('Nombre - Señales'!N113,2,1)</f>
        <v>0</v>
      </c>
      <c r="O113" s="13" t="str">
        <f>RIGHT('Nombre - Señales'!N113,1)</f>
        <v>0</v>
      </c>
      <c r="P113" s="14" t="str">
        <f>RIGHT('Nombre - Señales'!P113,1)</f>
        <v>0</v>
      </c>
      <c r="Q113" s="13" t="str">
        <f>RIGHT('Nombre - Señales'!R113,1)</f>
        <v>0</v>
      </c>
      <c r="R113" s="14" t="str">
        <f>'Nombre - Señales'!S113</f>
        <v>0</v>
      </c>
      <c r="S113" s="13" t="str">
        <f>RIGHT('Nombre - Señales'!T113,1)</f>
        <v>0</v>
      </c>
      <c r="T113" s="14" t="str">
        <f>'Nombre - Señales'!U113</f>
        <v>0</v>
      </c>
      <c r="U113" s="14" t="str">
        <f t="shared" si="6"/>
        <v>100000000010010000</v>
      </c>
      <c r="V113" s="11" t="str">
        <f t="shared" si="7"/>
        <v>'100000000010010000' when '1101111', --OUT A,B</v>
      </c>
    </row>
    <row r="114" spans="1:22" ht="20" customHeight="1" x14ac:dyDescent="0.2">
      <c r="A114" s="7" t="str">
        <f>'Nombre - Señales'!A114</f>
        <v>OUT A,(B)</v>
      </c>
      <c r="B114" s="15" t="s">
        <v>227</v>
      </c>
      <c r="C114" s="13" t="str">
        <f>'Nombre - Señales'!C114</f>
        <v>1</v>
      </c>
      <c r="D114" s="13" t="str">
        <f>'Nombre - Señales'!D114</f>
        <v>0</v>
      </c>
      <c r="E114" s="14" t="str">
        <f>'Nombre - Señales'!E114</f>
        <v>0</v>
      </c>
      <c r="F114" s="13" t="str">
        <f>'Nombre - Señales'!F114</f>
        <v>0</v>
      </c>
      <c r="G114" s="14" t="str">
        <f>MID('Nombre - Señales'!H114,2,1)</f>
        <v>1</v>
      </c>
      <c r="H114" s="14" t="str">
        <f>RIGHT('Nombre - Señales'!H114,1)</f>
        <v>0</v>
      </c>
      <c r="I114" s="13" t="str">
        <f>MID('Nombre - Señales'!J114,2,1)</f>
        <v>1</v>
      </c>
      <c r="J114" s="13" t="str">
        <f>RIGHT('Nombre - Señales'!J114,1)</f>
        <v>0</v>
      </c>
      <c r="K114" s="14" t="str">
        <f>LEFT('Nombre - Señales'!L114,1)</f>
        <v>0</v>
      </c>
      <c r="L114" s="14" t="str">
        <f>MID('Nombre - Señales'!L114,2,1)</f>
        <v>0</v>
      </c>
      <c r="M114" s="14" t="str">
        <f>RIGHT('Nombre - Señales'!L114,1)</f>
        <v>0</v>
      </c>
      <c r="N114" s="13" t="str">
        <f>MID('Nombre - Señales'!N114,2,1)</f>
        <v>1</v>
      </c>
      <c r="O114" s="13" t="str">
        <f>RIGHT('Nombre - Señales'!N114,1)</f>
        <v>0</v>
      </c>
      <c r="P114" s="14" t="str">
        <f>RIGHT('Nombre - Señales'!P114,1)</f>
        <v>0</v>
      </c>
      <c r="Q114" s="13" t="str">
        <f>RIGHT('Nombre - Señales'!R114,1)</f>
        <v>0</v>
      </c>
      <c r="R114" s="14" t="str">
        <f>'Nombre - Señales'!S114</f>
        <v>0</v>
      </c>
      <c r="S114" s="13" t="str">
        <f>RIGHT('Nombre - Señales'!T114,1)</f>
        <v>0</v>
      </c>
      <c r="T114" s="14" t="str">
        <f>'Nombre - Señales'!U114</f>
        <v>0</v>
      </c>
      <c r="U114" s="14" t="str">
        <f t="shared" si="6"/>
        <v>100010000010100000</v>
      </c>
      <c r="V114" s="11" t="str">
        <f t="shared" si="7"/>
        <v>'100010000010100000' when '1110000', --OUT A,(B)</v>
      </c>
    </row>
    <row r="115" spans="1:22" ht="20" customHeight="1" x14ac:dyDescent="0.2">
      <c r="A115" s="7" t="str">
        <f>'Nombre - Señales'!A115</f>
        <v>OUT A,(Dir)</v>
      </c>
      <c r="B115" s="12" t="s">
        <v>229</v>
      </c>
      <c r="C115" s="13" t="str">
        <f>'Nombre - Señales'!C115</f>
        <v>1</v>
      </c>
      <c r="D115" s="13" t="str">
        <f>'Nombre - Señales'!D115</f>
        <v>0</v>
      </c>
      <c r="E115" s="14" t="str">
        <f>'Nombre - Señales'!E115</f>
        <v>0</v>
      </c>
      <c r="F115" s="13" t="str">
        <f>'Nombre - Señales'!F115</f>
        <v>0</v>
      </c>
      <c r="G115" s="14" t="str">
        <f>MID('Nombre - Señales'!H115,2,1)</f>
        <v>1</v>
      </c>
      <c r="H115" s="14" t="str">
        <f>RIGHT('Nombre - Señales'!H115,1)</f>
        <v>0</v>
      </c>
      <c r="I115" s="13" t="str">
        <f>MID('Nombre - Señales'!J115,2,1)</f>
        <v>1</v>
      </c>
      <c r="J115" s="13" t="str">
        <f>RIGHT('Nombre - Señales'!J115,1)</f>
        <v>0</v>
      </c>
      <c r="K115" s="14" t="str">
        <f>LEFT('Nombre - Señales'!L115,1)</f>
        <v>0</v>
      </c>
      <c r="L115" s="14" t="str">
        <f>MID('Nombre - Señales'!L115,2,1)</f>
        <v>0</v>
      </c>
      <c r="M115" s="14" t="str">
        <f>RIGHT('Nombre - Señales'!L115,1)</f>
        <v>0</v>
      </c>
      <c r="N115" s="13" t="str">
        <f>MID('Nombre - Señales'!N115,2,1)</f>
        <v>0</v>
      </c>
      <c r="O115" s="13" t="str">
        <f>RIGHT('Nombre - Señales'!N115,1)</f>
        <v>0</v>
      </c>
      <c r="P115" s="14" t="str">
        <f>RIGHT('Nombre - Señales'!P115,1)</f>
        <v>0</v>
      </c>
      <c r="Q115" s="13" t="str">
        <f>RIGHT('Nombre - Señales'!R115,1)</f>
        <v>0</v>
      </c>
      <c r="R115" s="14" t="str">
        <f>'Nombre - Señales'!S115</f>
        <v>0</v>
      </c>
      <c r="S115" s="13" t="str">
        <f>RIGHT('Nombre - Señales'!T115,1)</f>
        <v>0</v>
      </c>
      <c r="T115" s="14" t="str">
        <f>'Nombre - Señales'!U115</f>
        <v>0</v>
      </c>
      <c r="U115" s="14" t="str">
        <f t="shared" si="6"/>
        <v>100000000010100000</v>
      </c>
      <c r="V115" s="11" t="str">
        <f t="shared" si="7"/>
        <v>'100000000010100000' when '1110001', --OUT A,(Dir)</v>
      </c>
    </row>
    <row r="116" spans="1:22" ht="20" customHeight="1" x14ac:dyDescent="0.2">
      <c r="A116" s="7" t="str">
        <f>'Nombre - Señales'!A116</f>
        <v>OUT A,Lit</v>
      </c>
      <c r="B116" s="15" t="s">
        <v>231</v>
      </c>
      <c r="C116" s="13" t="str">
        <f>'Nombre - Señales'!C116</f>
        <v>1</v>
      </c>
      <c r="D116" s="13" t="str">
        <f>'Nombre - Señales'!D116</f>
        <v>0</v>
      </c>
      <c r="E116" s="14" t="str">
        <f>'Nombre - Señales'!E116</f>
        <v>0</v>
      </c>
      <c r="F116" s="13" t="str">
        <f>'Nombre - Señales'!F116</f>
        <v>0</v>
      </c>
      <c r="G116" s="14" t="str">
        <f>MID('Nombre - Señales'!H116,2,1)</f>
        <v>1</v>
      </c>
      <c r="H116" s="14" t="str">
        <f>RIGHT('Nombre - Señales'!H116,1)</f>
        <v>0</v>
      </c>
      <c r="I116" s="13" t="str">
        <f>MID('Nombre - Señales'!J116,2,1)</f>
        <v>1</v>
      </c>
      <c r="J116" s="13" t="str">
        <f>RIGHT('Nombre - Señales'!J116,1)</f>
        <v>1</v>
      </c>
      <c r="K116" s="14" t="str">
        <f>LEFT('Nombre - Señales'!L116,1)</f>
        <v>0</v>
      </c>
      <c r="L116" s="14" t="str">
        <f>MID('Nombre - Señales'!L116,2,1)</f>
        <v>0</v>
      </c>
      <c r="M116" s="14" t="str">
        <f>RIGHT('Nombre - Señales'!L116,1)</f>
        <v>0</v>
      </c>
      <c r="N116" s="13" t="str">
        <f>MID('Nombre - Señales'!N116,2,1)</f>
        <v>0</v>
      </c>
      <c r="O116" s="13" t="str">
        <f>RIGHT('Nombre - Señales'!N116,1)</f>
        <v>0</v>
      </c>
      <c r="P116" s="14" t="str">
        <f>RIGHT('Nombre - Señales'!P116,1)</f>
        <v>0</v>
      </c>
      <c r="Q116" s="13" t="str">
        <f>RIGHT('Nombre - Señales'!R116,1)</f>
        <v>0</v>
      </c>
      <c r="R116" s="14" t="str">
        <f>'Nombre - Señales'!S116</f>
        <v>0</v>
      </c>
      <c r="S116" s="13" t="str">
        <f>RIGHT('Nombre - Señales'!T116,1)</f>
        <v>0</v>
      </c>
      <c r="T116" s="14" t="str">
        <f>'Nombre - Señales'!U116</f>
        <v>0</v>
      </c>
      <c r="U116" s="14" t="str">
        <f t="shared" si="6"/>
        <v>100000000010110000</v>
      </c>
      <c r="V116" s="11" t="str">
        <f t="shared" si="7"/>
        <v>'100000000010110000' when '1110010', --OUT A,Lit</v>
      </c>
    </row>
    <row r="117" spans="1:22" ht="20" customHeight="1" x14ac:dyDescent="0.2">
      <c r="A117" s="7">
        <f>'Nombre - Señales'!A117</f>
        <v>0</v>
      </c>
      <c r="B117" s="12" t="s">
        <v>232</v>
      </c>
      <c r="C117" s="13">
        <f>'Nombre - Señales'!C117</f>
        <v>0</v>
      </c>
      <c r="D117" s="13">
        <f>'Nombre - Señales'!D117</f>
        <v>0</v>
      </c>
      <c r="E117" s="14">
        <f>'Nombre - Señales'!E117</f>
        <v>0</v>
      </c>
      <c r="F117" s="13">
        <f>'Nombre - Señales'!F117</f>
        <v>0</v>
      </c>
      <c r="G117" s="14" t="str">
        <f>MID('Nombre - Señales'!H117,2,1)</f>
        <v>0</v>
      </c>
      <c r="H117" s="14" t="str">
        <f>RIGHT('Nombre - Señales'!H117,1)</f>
        <v>0</v>
      </c>
      <c r="I117" s="13" t="str">
        <f>MID('Nombre - Señales'!J117,2,1)</f>
        <v>0</v>
      </c>
      <c r="J117" s="13" t="str">
        <f>RIGHT('Nombre - Señales'!J117,1)</f>
        <v>0</v>
      </c>
      <c r="K117" s="14" t="str">
        <f>LEFT('Nombre - Señales'!L117,1)</f>
        <v>N</v>
      </c>
      <c r="L117" s="14" t="str">
        <f>MID('Nombre - Señales'!L117,2,1)</f>
        <v>o</v>
      </c>
      <c r="M117" s="14" t="str">
        <f>RIGHT('Nombre - Señales'!L117,1)</f>
        <v>e</v>
      </c>
      <c r="N117" s="13" t="str">
        <f>MID('Nombre - Señales'!N117,2,1)</f>
        <v>1</v>
      </c>
      <c r="O117" s="13" t="str">
        <f>RIGHT('Nombre - Señales'!N117,1)</f>
        <v>1</v>
      </c>
      <c r="P117" s="14" t="str">
        <f>RIGHT('Nombre - Señales'!P117,1)</f>
        <v>0</v>
      </c>
      <c r="Q117" s="13" t="str">
        <f>RIGHT('Nombre - Señales'!R117,1)</f>
        <v>0</v>
      </c>
      <c r="R117" s="14">
        <f>'Nombre - Señales'!S117</f>
        <v>0</v>
      </c>
      <c r="S117" s="13" t="str">
        <f>RIGHT('Nombre - Señales'!T117,1)</f>
        <v>0</v>
      </c>
      <c r="T117" s="14">
        <f>'Nombre - Señales'!U117</f>
        <v>0</v>
      </c>
      <c r="U117" s="14" t="str">
        <f t="shared" si="6"/>
        <v>00001100000000Noe0</v>
      </c>
      <c r="V117" s="11" t="str">
        <f t="shared" si="7"/>
        <v>'00001100000000Noe0' when '1110011', --0</v>
      </c>
    </row>
    <row r="118" spans="1:22" ht="20" customHeight="1" x14ac:dyDescent="0.2">
      <c r="A118" s="7">
        <f>'Nombre - Señales'!A118</f>
        <v>0</v>
      </c>
      <c r="B118" s="15" t="s">
        <v>233</v>
      </c>
      <c r="C118" s="13">
        <f>'Nombre - Señales'!C118</f>
        <v>0</v>
      </c>
      <c r="D118" s="13">
        <f>'Nombre - Señales'!D118</f>
        <v>0</v>
      </c>
      <c r="E118" s="14">
        <f>'Nombre - Señales'!E118</f>
        <v>0</v>
      </c>
      <c r="F118" s="13">
        <f>'Nombre - Señales'!F118</f>
        <v>0</v>
      </c>
      <c r="G118" s="14" t="str">
        <f>MID('Nombre - Señales'!H118,2,1)</f>
        <v>0</v>
      </c>
      <c r="H118" s="14" t="str">
        <f>RIGHT('Nombre - Señales'!H118,1)</f>
        <v>0</v>
      </c>
      <c r="I118" s="13" t="str">
        <f>MID('Nombre - Señales'!J118,2,1)</f>
        <v>0</v>
      </c>
      <c r="J118" s="13" t="str">
        <f>RIGHT('Nombre - Señales'!J118,1)</f>
        <v>0</v>
      </c>
      <c r="K118" s="14" t="str">
        <f>LEFT('Nombre - Señales'!L118,1)</f>
        <v>N</v>
      </c>
      <c r="L118" s="14" t="str">
        <f>MID('Nombre - Señales'!L118,2,1)</f>
        <v>o</v>
      </c>
      <c r="M118" s="14" t="str">
        <f>RIGHT('Nombre - Señales'!L118,1)</f>
        <v>e</v>
      </c>
      <c r="N118" s="13" t="str">
        <f>MID('Nombre - Señales'!N118,2,1)</f>
        <v>1</v>
      </c>
      <c r="O118" s="13" t="str">
        <f>RIGHT('Nombre - Señales'!N118,1)</f>
        <v>1</v>
      </c>
      <c r="P118" s="14" t="str">
        <f>RIGHT('Nombre - Señales'!P118,1)</f>
        <v>0</v>
      </c>
      <c r="Q118" s="13" t="str">
        <f>RIGHT('Nombre - Señales'!R118,1)</f>
        <v>0</v>
      </c>
      <c r="R118" s="14">
        <f>'Nombre - Señales'!S118</f>
        <v>0</v>
      </c>
      <c r="S118" s="13" t="str">
        <f>RIGHT('Nombre - Señales'!T118,1)</f>
        <v>0</v>
      </c>
      <c r="T118" s="14">
        <f>'Nombre - Señales'!U118</f>
        <v>0</v>
      </c>
      <c r="U118" s="14" t="str">
        <f t="shared" si="6"/>
        <v>00001100000000Noe0</v>
      </c>
      <c r="V118" s="11" t="str">
        <f t="shared" si="7"/>
        <v>'00001100000000Noe0' when '1110100', --0</v>
      </c>
    </row>
    <row r="119" spans="1:22" ht="20" customHeight="1" x14ac:dyDescent="0.2">
      <c r="A119" s="7">
        <f>'Nombre - Señales'!A119</f>
        <v>0</v>
      </c>
      <c r="B119" s="12" t="s">
        <v>234</v>
      </c>
      <c r="C119" s="13">
        <f>'Nombre - Señales'!C119</f>
        <v>0</v>
      </c>
      <c r="D119" s="13">
        <f>'Nombre - Señales'!D119</f>
        <v>0</v>
      </c>
      <c r="E119" s="14">
        <f>'Nombre - Señales'!E119</f>
        <v>0</v>
      </c>
      <c r="F119" s="13">
        <f>'Nombre - Señales'!F119</f>
        <v>0</v>
      </c>
      <c r="G119" s="14" t="str">
        <f>MID('Nombre - Señales'!H119,2,1)</f>
        <v>0</v>
      </c>
      <c r="H119" s="14" t="str">
        <f>RIGHT('Nombre - Señales'!H119,1)</f>
        <v>0</v>
      </c>
      <c r="I119" s="13" t="str">
        <f>MID('Nombre - Señales'!J119,2,1)</f>
        <v>0</v>
      </c>
      <c r="J119" s="13" t="str">
        <f>RIGHT('Nombre - Señales'!J119,1)</f>
        <v>0</v>
      </c>
      <c r="K119" s="14" t="str">
        <f>LEFT('Nombre - Señales'!L119,1)</f>
        <v>N</v>
      </c>
      <c r="L119" s="14" t="str">
        <f>MID('Nombre - Señales'!L119,2,1)</f>
        <v>o</v>
      </c>
      <c r="M119" s="14" t="str">
        <f>RIGHT('Nombre - Señales'!L119,1)</f>
        <v>e</v>
      </c>
      <c r="N119" s="13" t="str">
        <f>MID('Nombre - Señales'!N119,2,1)</f>
        <v>1</v>
      </c>
      <c r="O119" s="13" t="str">
        <f>RIGHT('Nombre - Señales'!N119,1)</f>
        <v>1</v>
      </c>
      <c r="P119" s="14" t="str">
        <f>RIGHT('Nombre - Señales'!P119,1)</f>
        <v>0</v>
      </c>
      <c r="Q119" s="13" t="str">
        <f>RIGHT('Nombre - Señales'!R119,1)</f>
        <v>0</v>
      </c>
      <c r="R119" s="14">
        <f>'Nombre - Señales'!S119</f>
        <v>0</v>
      </c>
      <c r="S119" s="13" t="str">
        <f>RIGHT('Nombre - Señales'!T119,1)</f>
        <v>0</v>
      </c>
      <c r="T119" s="14">
        <f>'Nombre - Señales'!U119</f>
        <v>0</v>
      </c>
      <c r="U119" s="14" t="str">
        <f t="shared" si="6"/>
        <v>00001100000000Noe0</v>
      </c>
      <c r="V119" s="11" t="str">
        <f t="shared" si="7"/>
        <v>'00001100000000Noe0' when '1110101', --0</v>
      </c>
    </row>
    <row r="120" spans="1:22" ht="20" customHeight="1" x14ac:dyDescent="0.2">
      <c r="A120" s="7">
        <f>'Nombre - Señales'!A120</f>
        <v>0</v>
      </c>
      <c r="B120" s="15" t="s">
        <v>235</v>
      </c>
      <c r="C120" s="13">
        <f>'Nombre - Señales'!C120</f>
        <v>0</v>
      </c>
      <c r="D120" s="13">
        <f>'Nombre - Señales'!D120</f>
        <v>0</v>
      </c>
      <c r="E120" s="14">
        <f>'Nombre - Señales'!E120</f>
        <v>0</v>
      </c>
      <c r="F120" s="13">
        <f>'Nombre - Señales'!F120</f>
        <v>0</v>
      </c>
      <c r="G120" s="14" t="str">
        <f>MID('Nombre - Señales'!H120,2,1)</f>
        <v>0</v>
      </c>
      <c r="H120" s="14" t="str">
        <f>RIGHT('Nombre - Señales'!H120,1)</f>
        <v>0</v>
      </c>
      <c r="I120" s="13" t="str">
        <f>MID('Nombre - Señales'!J120,2,1)</f>
        <v>0</v>
      </c>
      <c r="J120" s="13" t="str">
        <f>RIGHT('Nombre - Señales'!J120,1)</f>
        <v>0</v>
      </c>
      <c r="K120" s="14" t="str">
        <f>LEFT('Nombre - Señales'!L120,1)</f>
        <v>N</v>
      </c>
      <c r="L120" s="14" t="str">
        <f>MID('Nombre - Señales'!L120,2,1)</f>
        <v>o</v>
      </c>
      <c r="M120" s="14" t="str">
        <f>RIGHT('Nombre - Señales'!L120,1)</f>
        <v>e</v>
      </c>
      <c r="N120" s="13" t="str">
        <f>MID('Nombre - Señales'!N120,2,1)</f>
        <v>1</v>
      </c>
      <c r="O120" s="13" t="str">
        <f>RIGHT('Nombre - Señales'!N120,1)</f>
        <v>1</v>
      </c>
      <c r="P120" s="14" t="str">
        <f>RIGHT('Nombre - Señales'!P120,1)</f>
        <v>0</v>
      </c>
      <c r="Q120" s="13" t="str">
        <f>RIGHT('Nombre - Señales'!R120,1)</f>
        <v>0</v>
      </c>
      <c r="R120" s="14">
        <f>'Nombre - Señales'!S120</f>
        <v>0</v>
      </c>
      <c r="S120" s="13" t="str">
        <f>RIGHT('Nombre - Señales'!T120,1)</f>
        <v>0</v>
      </c>
      <c r="T120" s="14">
        <f>'Nombre - Señales'!U120</f>
        <v>0</v>
      </c>
      <c r="U120" s="14" t="str">
        <f t="shared" si="6"/>
        <v>00001100000000Noe0</v>
      </c>
      <c r="V120" s="11" t="str">
        <f t="shared" si="7"/>
        <v>'00001100000000Noe0' when '1110110', --0</v>
      </c>
    </row>
    <row r="121" spans="1:22" ht="20" customHeight="1" x14ac:dyDescent="0.2">
      <c r="A121" s="7">
        <f>'Nombre - Señales'!A121</f>
        <v>0</v>
      </c>
      <c r="B121" s="12" t="s">
        <v>236</v>
      </c>
      <c r="C121" s="13">
        <f>'Nombre - Señales'!C121</f>
        <v>0</v>
      </c>
      <c r="D121" s="13">
        <f>'Nombre - Señales'!D121</f>
        <v>0</v>
      </c>
      <c r="E121" s="14">
        <f>'Nombre - Señales'!E121</f>
        <v>0</v>
      </c>
      <c r="F121" s="13">
        <f>'Nombre - Señales'!F121</f>
        <v>0</v>
      </c>
      <c r="G121" s="14" t="str">
        <f>MID('Nombre - Señales'!H121,2,1)</f>
        <v>0</v>
      </c>
      <c r="H121" s="14" t="str">
        <f>RIGHT('Nombre - Señales'!H121,1)</f>
        <v>0</v>
      </c>
      <c r="I121" s="13" t="str">
        <f>MID('Nombre - Señales'!J121,2,1)</f>
        <v>0</v>
      </c>
      <c r="J121" s="13" t="str">
        <f>RIGHT('Nombre - Señales'!J121,1)</f>
        <v>0</v>
      </c>
      <c r="K121" s="14" t="str">
        <f>LEFT('Nombre - Señales'!L121,1)</f>
        <v>N</v>
      </c>
      <c r="L121" s="14" t="str">
        <f>MID('Nombre - Señales'!L121,2,1)</f>
        <v>o</v>
      </c>
      <c r="M121" s="14" t="str">
        <f>RIGHT('Nombre - Señales'!L121,1)</f>
        <v>e</v>
      </c>
      <c r="N121" s="13" t="str">
        <f>MID('Nombre - Señales'!N121,2,1)</f>
        <v>1</v>
      </c>
      <c r="O121" s="13" t="str">
        <f>RIGHT('Nombre - Señales'!N121,1)</f>
        <v>1</v>
      </c>
      <c r="P121" s="14" t="str">
        <f>RIGHT('Nombre - Señales'!P121,1)</f>
        <v>0</v>
      </c>
      <c r="Q121" s="13" t="str">
        <f>RIGHT('Nombre - Señales'!R121,1)</f>
        <v>0</v>
      </c>
      <c r="R121" s="14">
        <f>'Nombre - Señales'!S121</f>
        <v>0</v>
      </c>
      <c r="S121" s="13" t="str">
        <f>RIGHT('Nombre - Señales'!T121,1)</f>
        <v>0</v>
      </c>
      <c r="T121" s="14">
        <f>'Nombre - Señales'!U121</f>
        <v>0</v>
      </c>
      <c r="U121" s="14" t="str">
        <f t="shared" si="6"/>
        <v>00001100000000Noe0</v>
      </c>
      <c r="V121" s="11" t="str">
        <f t="shared" si="7"/>
        <v>'00001100000000Noe0' when '1110111', --0</v>
      </c>
    </row>
    <row r="122" spans="1:22" ht="20" customHeight="1" x14ac:dyDescent="0.2">
      <c r="A122" s="7">
        <f>'Nombre - Señales'!A122</f>
        <v>0</v>
      </c>
      <c r="B122" s="15" t="s">
        <v>237</v>
      </c>
      <c r="C122" s="13">
        <f>'Nombre - Señales'!C122</f>
        <v>0</v>
      </c>
      <c r="D122" s="13">
        <f>'Nombre - Señales'!D122</f>
        <v>0</v>
      </c>
      <c r="E122" s="14">
        <f>'Nombre - Señales'!E122</f>
        <v>0</v>
      </c>
      <c r="F122" s="13">
        <f>'Nombre - Señales'!F122</f>
        <v>0</v>
      </c>
      <c r="G122" s="14" t="str">
        <f>MID('Nombre - Señales'!H122,2,1)</f>
        <v>0</v>
      </c>
      <c r="H122" s="14" t="str">
        <f>RIGHT('Nombre - Señales'!H122,1)</f>
        <v>0</v>
      </c>
      <c r="I122" s="13" t="str">
        <f>MID('Nombre - Señales'!J122,2,1)</f>
        <v>0</v>
      </c>
      <c r="J122" s="13" t="str">
        <f>RIGHT('Nombre - Señales'!J122,1)</f>
        <v>0</v>
      </c>
      <c r="K122" s="14" t="str">
        <f>LEFT('Nombre - Señales'!L122,1)</f>
        <v>N</v>
      </c>
      <c r="L122" s="14" t="str">
        <f>MID('Nombre - Señales'!L122,2,1)</f>
        <v>o</v>
      </c>
      <c r="M122" s="14" t="str">
        <f>RIGHT('Nombre - Señales'!L122,1)</f>
        <v>e</v>
      </c>
      <c r="N122" s="13" t="str">
        <f>MID('Nombre - Señales'!N122,2,1)</f>
        <v>1</v>
      </c>
      <c r="O122" s="13" t="str">
        <f>RIGHT('Nombre - Señales'!N122,1)</f>
        <v>1</v>
      </c>
      <c r="P122" s="14" t="str">
        <f>RIGHT('Nombre - Señales'!P122,1)</f>
        <v>0</v>
      </c>
      <c r="Q122" s="13" t="str">
        <f>RIGHT('Nombre - Señales'!R122,1)</f>
        <v>0</v>
      </c>
      <c r="R122" s="14">
        <f>'Nombre - Señales'!S122</f>
        <v>0</v>
      </c>
      <c r="S122" s="13" t="str">
        <f>RIGHT('Nombre - Señales'!T122,1)</f>
        <v>0</v>
      </c>
      <c r="T122" s="14">
        <f>'Nombre - Señales'!U122</f>
        <v>0</v>
      </c>
      <c r="U122" s="14" t="str">
        <f t="shared" si="6"/>
        <v>00001100000000Noe0</v>
      </c>
      <c r="V122" s="11" t="str">
        <f t="shared" si="7"/>
        <v>'00001100000000Noe0' when '1111000', --0</v>
      </c>
    </row>
    <row r="123" spans="1:22" ht="20" customHeight="1" x14ac:dyDescent="0.2">
      <c r="A123" s="7">
        <f>'Nombre - Señales'!A123</f>
        <v>0</v>
      </c>
      <c r="B123" s="12" t="s">
        <v>238</v>
      </c>
      <c r="C123" s="13">
        <f>'Nombre - Señales'!C123</f>
        <v>0</v>
      </c>
      <c r="D123" s="13">
        <f>'Nombre - Señales'!D123</f>
        <v>0</v>
      </c>
      <c r="E123" s="14">
        <f>'Nombre - Señales'!E123</f>
        <v>0</v>
      </c>
      <c r="F123" s="13">
        <f>'Nombre - Señales'!F123</f>
        <v>0</v>
      </c>
      <c r="G123" s="14" t="str">
        <f>MID('Nombre - Señales'!H123,2,1)</f>
        <v>0</v>
      </c>
      <c r="H123" s="14" t="str">
        <f>RIGHT('Nombre - Señales'!H123,1)</f>
        <v>0</v>
      </c>
      <c r="I123" s="13" t="str">
        <f>MID('Nombre - Señales'!J123,2,1)</f>
        <v>0</v>
      </c>
      <c r="J123" s="13" t="str">
        <f>RIGHT('Nombre - Señales'!J123,1)</f>
        <v>0</v>
      </c>
      <c r="K123" s="14" t="str">
        <f>LEFT('Nombre - Señales'!L123,1)</f>
        <v>N</v>
      </c>
      <c r="L123" s="14" t="str">
        <f>MID('Nombre - Señales'!L123,2,1)</f>
        <v>o</v>
      </c>
      <c r="M123" s="14" t="str">
        <f>RIGHT('Nombre - Señales'!L123,1)</f>
        <v>e</v>
      </c>
      <c r="N123" s="13" t="str">
        <f>MID('Nombre - Señales'!N123,2,1)</f>
        <v>1</v>
      </c>
      <c r="O123" s="13" t="str">
        <f>RIGHT('Nombre - Señales'!N123,1)</f>
        <v>1</v>
      </c>
      <c r="P123" s="14" t="str">
        <f>RIGHT('Nombre - Señales'!P123,1)</f>
        <v>0</v>
      </c>
      <c r="Q123" s="13" t="str">
        <f>RIGHT('Nombre - Señales'!R123,1)</f>
        <v>0</v>
      </c>
      <c r="R123" s="14">
        <f>'Nombre - Señales'!S123</f>
        <v>0</v>
      </c>
      <c r="S123" s="13" t="str">
        <f>RIGHT('Nombre - Señales'!T123,1)</f>
        <v>0</v>
      </c>
      <c r="T123" s="14">
        <f>'Nombre - Señales'!U123</f>
        <v>0</v>
      </c>
      <c r="U123" s="14" t="str">
        <f t="shared" si="6"/>
        <v>00001100000000Noe0</v>
      </c>
      <c r="V123" s="11" t="str">
        <f t="shared" si="7"/>
        <v>'00001100000000Noe0' when '1111001', --0</v>
      </c>
    </row>
    <row r="124" spans="1:22" ht="20" customHeight="1" x14ac:dyDescent="0.2">
      <c r="A124" s="7">
        <f>'Nombre - Señales'!A124</f>
        <v>0</v>
      </c>
      <c r="B124" s="15" t="s">
        <v>239</v>
      </c>
      <c r="C124" s="13">
        <f>'Nombre - Señales'!C124</f>
        <v>0</v>
      </c>
      <c r="D124" s="13">
        <f>'Nombre - Señales'!D124</f>
        <v>0</v>
      </c>
      <c r="E124" s="14">
        <f>'Nombre - Señales'!E124</f>
        <v>0</v>
      </c>
      <c r="F124" s="13">
        <f>'Nombre - Señales'!F124</f>
        <v>0</v>
      </c>
      <c r="G124" s="14" t="str">
        <f>MID('Nombre - Señales'!H124,2,1)</f>
        <v>0</v>
      </c>
      <c r="H124" s="14" t="str">
        <f>RIGHT('Nombre - Señales'!H124,1)</f>
        <v>0</v>
      </c>
      <c r="I124" s="13" t="str">
        <f>MID('Nombre - Señales'!J124,2,1)</f>
        <v>0</v>
      </c>
      <c r="J124" s="13" t="str">
        <f>RIGHT('Nombre - Señales'!J124,1)</f>
        <v>0</v>
      </c>
      <c r="K124" s="14" t="str">
        <f>LEFT('Nombre - Señales'!L124,1)</f>
        <v>N</v>
      </c>
      <c r="L124" s="14" t="str">
        <f>MID('Nombre - Señales'!L124,2,1)</f>
        <v>o</v>
      </c>
      <c r="M124" s="14" t="str">
        <f>RIGHT('Nombre - Señales'!L124,1)</f>
        <v>e</v>
      </c>
      <c r="N124" s="13" t="str">
        <f>MID('Nombre - Señales'!N124,2,1)</f>
        <v>1</v>
      </c>
      <c r="O124" s="13" t="str">
        <f>RIGHT('Nombre - Señales'!N124,1)</f>
        <v>1</v>
      </c>
      <c r="P124" s="14" t="str">
        <f>RIGHT('Nombre - Señales'!P124,1)</f>
        <v>0</v>
      </c>
      <c r="Q124" s="13" t="str">
        <f>RIGHT('Nombre - Señales'!R124,1)</f>
        <v>0</v>
      </c>
      <c r="R124" s="14">
        <f>'Nombre - Señales'!S124</f>
        <v>0</v>
      </c>
      <c r="S124" s="13" t="str">
        <f>RIGHT('Nombre - Señales'!T124,1)</f>
        <v>0</v>
      </c>
      <c r="T124" s="14">
        <f>'Nombre - Señales'!U124</f>
        <v>0</v>
      </c>
      <c r="U124" s="14" t="str">
        <f t="shared" si="6"/>
        <v>00001100000000Noe0</v>
      </c>
      <c r="V124" s="11" t="str">
        <f t="shared" si="7"/>
        <v>'00001100000000Noe0' when '1111010', --0</v>
      </c>
    </row>
    <row r="125" spans="1:22" ht="20" customHeight="1" x14ac:dyDescent="0.2">
      <c r="A125" s="7">
        <f>'Nombre - Señales'!A125</f>
        <v>0</v>
      </c>
      <c r="B125" s="12" t="s">
        <v>240</v>
      </c>
      <c r="C125" s="13">
        <f>'Nombre - Señales'!C125</f>
        <v>0</v>
      </c>
      <c r="D125" s="13">
        <f>'Nombre - Señales'!D125</f>
        <v>0</v>
      </c>
      <c r="E125" s="14">
        <f>'Nombre - Señales'!E125</f>
        <v>0</v>
      </c>
      <c r="F125" s="13">
        <f>'Nombre - Señales'!F125</f>
        <v>0</v>
      </c>
      <c r="G125" s="14" t="str">
        <f>MID('Nombre - Señales'!H125,2,1)</f>
        <v>0</v>
      </c>
      <c r="H125" s="14" t="str">
        <f>RIGHT('Nombre - Señales'!H125,1)</f>
        <v>0</v>
      </c>
      <c r="I125" s="13" t="str">
        <f>MID('Nombre - Señales'!J125,2,1)</f>
        <v>0</v>
      </c>
      <c r="J125" s="13" t="str">
        <f>RIGHT('Nombre - Señales'!J125,1)</f>
        <v>0</v>
      </c>
      <c r="K125" s="14" t="str">
        <f>LEFT('Nombre - Señales'!L125,1)</f>
        <v>N</v>
      </c>
      <c r="L125" s="14" t="str">
        <f>MID('Nombre - Señales'!L125,2,1)</f>
        <v>o</v>
      </c>
      <c r="M125" s="14" t="str">
        <f>RIGHT('Nombre - Señales'!L125,1)</f>
        <v>e</v>
      </c>
      <c r="N125" s="13" t="str">
        <f>MID('Nombre - Señales'!N125,2,1)</f>
        <v>1</v>
      </c>
      <c r="O125" s="13" t="str">
        <f>RIGHT('Nombre - Señales'!N125,1)</f>
        <v>1</v>
      </c>
      <c r="P125" s="14" t="str">
        <f>RIGHT('Nombre - Señales'!P125,1)</f>
        <v>0</v>
      </c>
      <c r="Q125" s="13" t="str">
        <f>RIGHT('Nombre - Señales'!R125,1)</f>
        <v>0</v>
      </c>
      <c r="R125" s="14">
        <f>'Nombre - Señales'!S125</f>
        <v>0</v>
      </c>
      <c r="S125" s="13" t="str">
        <f>RIGHT('Nombre - Señales'!T125,1)</f>
        <v>0</v>
      </c>
      <c r="T125" s="14">
        <f>'Nombre - Señales'!U125</f>
        <v>0</v>
      </c>
      <c r="U125" s="14" t="str">
        <f t="shared" si="6"/>
        <v>00001100000000Noe0</v>
      </c>
      <c r="V125" s="11" t="str">
        <f t="shared" si="7"/>
        <v>'00001100000000Noe0' when '1111011', --0</v>
      </c>
    </row>
    <row r="126" spans="1:22" ht="20" customHeight="1" x14ac:dyDescent="0.2">
      <c r="A126" s="7">
        <f>'Nombre - Señales'!A126</f>
        <v>0</v>
      </c>
      <c r="B126" s="15" t="s">
        <v>241</v>
      </c>
      <c r="C126" s="13">
        <f>'Nombre - Señales'!C126</f>
        <v>0</v>
      </c>
      <c r="D126" s="13">
        <f>'Nombre - Señales'!D126</f>
        <v>0</v>
      </c>
      <c r="E126" s="14">
        <f>'Nombre - Señales'!E126</f>
        <v>0</v>
      </c>
      <c r="F126" s="13">
        <f>'Nombre - Señales'!F126</f>
        <v>0</v>
      </c>
      <c r="G126" s="14" t="str">
        <f>MID('Nombre - Señales'!H126,2,1)</f>
        <v>0</v>
      </c>
      <c r="H126" s="14" t="str">
        <f>RIGHT('Nombre - Señales'!H126,1)</f>
        <v>0</v>
      </c>
      <c r="I126" s="13" t="str">
        <f>MID('Nombre - Señales'!J126,2,1)</f>
        <v>0</v>
      </c>
      <c r="J126" s="13" t="str">
        <f>RIGHT('Nombre - Señales'!J126,1)</f>
        <v>0</v>
      </c>
      <c r="K126" s="14" t="str">
        <f>LEFT('Nombre - Señales'!L126,1)</f>
        <v>N</v>
      </c>
      <c r="L126" s="14" t="str">
        <f>MID('Nombre - Señales'!L126,2,1)</f>
        <v>o</v>
      </c>
      <c r="M126" s="14" t="str">
        <f>RIGHT('Nombre - Señales'!L126,1)</f>
        <v>e</v>
      </c>
      <c r="N126" s="13" t="str">
        <f>MID('Nombre - Señales'!N126,2,1)</f>
        <v>1</v>
      </c>
      <c r="O126" s="13" t="str">
        <f>RIGHT('Nombre - Señales'!N126,1)</f>
        <v>1</v>
      </c>
      <c r="P126" s="14" t="str">
        <f>RIGHT('Nombre - Señales'!P126,1)</f>
        <v>0</v>
      </c>
      <c r="Q126" s="13" t="str">
        <f>RIGHT('Nombre - Señales'!R126,1)</f>
        <v>0</v>
      </c>
      <c r="R126" s="14">
        <f>'Nombre - Señales'!S126</f>
        <v>0</v>
      </c>
      <c r="S126" s="13" t="str">
        <f>RIGHT('Nombre - Señales'!T126,1)</f>
        <v>0</v>
      </c>
      <c r="T126" s="14">
        <f>'Nombre - Señales'!U126</f>
        <v>0</v>
      </c>
      <c r="U126" s="14" t="str">
        <f t="shared" si="6"/>
        <v>00001100000000Noe0</v>
      </c>
      <c r="V126" s="11" t="str">
        <f t="shared" si="7"/>
        <v>'00001100000000Noe0' when '1111100', --0</v>
      </c>
    </row>
    <row r="127" spans="1:22" ht="20" customHeight="1" x14ac:dyDescent="0.2">
      <c r="A127" s="7">
        <f>'Nombre - Señales'!A127</f>
        <v>0</v>
      </c>
      <c r="B127" s="12" t="s">
        <v>242</v>
      </c>
      <c r="C127" s="13">
        <f>'Nombre - Señales'!C127</f>
        <v>0</v>
      </c>
      <c r="D127" s="13">
        <f>'Nombre - Señales'!D127</f>
        <v>0</v>
      </c>
      <c r="E127" s="14">
        <f>'Nombre - Señales'!E127</f>
        <v>0</v>
      </c>
      <c r="F127" s="13">
        <f>'Nombre - Señales'!F127</f>
        <v>0</v>
      </c>
      <c r="G127" s="14" t="str">
        <f>MID('Nombre - Señales'!H127,2,1)</f>
        <v>0</v>
      </c>
      <c r="H127" s="14" t="str">
        <f>RIGHT('Nombre - Señales'!H127,1)</f>
        <v>0</v>
      </c>
      <c r="I127" s="13" t="str">
        <f>MID('Nombre - Señales'!J127,2,1)</f>
        <v>0</v>
      </c>
      <c r="J127" s="13" t="str">
        <f>RIGHT('Nombre - Señales'!J127,1)</f>
        <v>0</v>
      </c>
      <c r="K127" s="14" t="str">
        <f>LEFT('Nombre - Señales'!L127,1)</f>
        <v>N</v>
      </c>
      <c r="L127" s="14" t="str">
        <f>MID('Nombre - Señales'!L127,2,1)</f>
        <v>o</v>
      </c>
      <c r="M127" s="14" t="str">
        <f>RIGHT('Nombre - Señales'!L127,1)</f>
        <v>e</v>
      </c>
      <c r="N127" s="13" t="str">
        <f>MID('Nombre - Señales'!N127,2,1)</f>
        <v>1</v>
      </c>
      <c r="O127" s="13" t="str">
        <f>RIGHT('Nombre - Señales'!N127,1)</f>
        <v>1</v>
      </c>
      <c r="P127" s="14" t="str">
        <f>RIGHT('Nombre - Señales'!P127,1)</f>
        <v>0</v>
      </c>
      <c r="Q127" s="13" t="str">
        <f>RIGHT('Nombre - Señales'!R127,1)</f>
        <v>0</v>
      </c>
      <c r="R127" s="14">
        <f>'Nombre - Señales'!S127</f>
        <v>0</v>
      </c>
      <c r="S127" s="13" t="str">
        <f>RIGHT('Nombre - Señales'!T127,1)</f>
        <v>0</v>
      </c>
      <c r="T127" s="14">
        <f>'Nombre - Señales'!U127</f>
        <v>0</v>
      </c>
      <c r="U127" s="14" t="str">
        <f t="shared" si="6"/>
        <v>00001100000000Noe0</v>
      </c>
      <c r="V127" s="11" t="str">
        <f t="shared" si="7"/>
        <v>'00001100000000Noe0' when '1111101', --0</v>
      </c>
    </row>
    <row r="128" spans="1:22" ht="21" customHeight="1" x14ac:dyDescent="0.2">
      <c r="A128" s="7" t="str">
        <f>'Nombre - Señales'!A128</f>
        <v>MOV A,B</v>
      </c>
      <c r="B128" s="15" t="s">
        <v>244</v>
      </c>
      <c r="C128" s="13" t="str">
        <f>'Nombre - Señales'!C128</f>
        <v>0</v>
      </c>
      <c r="D128" s="13" t="str">
        <f>'Nombre - Señales'!D128</f>
        <v>0</v>
      </c>
      <c r="E128" s="14" t="str">
        <f>'Nombre - Señales'!E128</f>
        <v>1</v>
      </c>
      <c r="F128" s="13" t="str">
        <f>'Nombre - Señales'!F128</f>
        <v>0</v>
      </c>
      <c r="G128" s="14" t="str">
        <f>MID('Nombre - Señales'!H128,2,1)</f>
        <v>0</v>
      </c>
      <c r="H128" s="14" t="str">
        <f>RIGHT('Nombre - Señales'!H128,1)</f>
        <v>0</v>
      </c>
      <c r="I128" s="13" t="str">
        <f>MID('Nombre - Señales'!J128,2,1)</f>
        <v>0</v>
      </c>
      <c r="J128" s="13" t="str">
        <f>RIGHT('Nombre - Señales'!J128,1)</f>
        <v>1</v>
      </c>
      <c r="K128" s="14" t="str">
        <f>LEFT('Nombre - Señales'!L128,1)</f>
        <v>0</v>
      </c>
      <c r="L128" s="14" t="str">
        <f>MID('Nombre - Señales'!L128,2,1)</f>
        <v>0</v>
      </c>
      <c r="M128" s="14" t="str">
        <f>RIGHT('Nombre - Señales'!L128,1)</f>
        <v>0</v>
      </c>
      <c r="N128" s="13" t="str">
        <f>MID('Nombre - Señales'!N128,2,1)</f>
        <v>0</v>
      </c>
      <c r="O128" s="13" t="str">
        <f>RIGHT('Nombre - Señales'!N128,1)</f>
        <v>0</v>
      </c>
      <c r="P128" s="14" t="str">
        <f>RIGHT('Nombre - Señales'!P128,1)</f>
        <v>0</v>
      </c>
      <c r="Q128" s="13" t="str">
        <f>RIGHT('Nombre - Señales'!R128,1)</f>
        <v>0</v>
      </c>
      <c r="R128" s="14" t="str">
        <f>'Nombre - Señales'!S128</f>
        <v>0</v>
      </c>
      <c r="S128" s="13" t="str">
        <f>RIGHT('Nombre - Señales'!T128,1)</f>
        <v>0</v>
      </c>
      <c r="T128" s="14" t="str">
        <f>'Nombre - Señales'!U128</f>
        <v>0</v>
      </c>
      <c r="U128" s="14" t="str">
        <f t="shared" si="6"/>
        <v>000000001000010000</v>
      </c>
      <c r="V128" s="11" t="str">
        <f t="shared" si="7"/>
        <v>'000000001000010000' when '1111110', --MOV A,B</v>
      </c>
    </row>
    <row r="129" spans="1:22" ht="20" customHeight="1" x14ac:dyDescent="0.2">
      <c r="A129" s="16">
        <f>'Nombre - Señales'!A129</f>
        <v>0</v>
      </c>
      <c r="B129" s="12" t="s">
        <v>245</v>
      </c>
      <c r="C129" s="13">
        <f>'Nombre - Señales'!C129</f>
        <v>0</v>
      </c>
      <c r="D129" s="13">
        <f>'Nombre - Señales'!D129</f>
        <v>0</v>
      </c>
      <c r="E129" s="14">
        <f>'Nombre - Señales'!E129</f>
        <v>0</v>
      </c>
      <c r="F129" s="13">
        <f>'Nombre - Señales'!F129</f>
        <v>0</v>
      </c>
      <c r="G129" s="14" t="str">
        <f>MID('Nombre - Señales'!H129,2,1)</f>
        <v>0</v>
      </c>
      <c r="H129" s="14" t="str">
        <f>RIGHT('Nombre - Señales'!H129,1)</f>
        <v>0</v>
      </c>
      <c r="I129" s="13" t="str">
        <f>MID('Nombre - Señales'!J129,2,1)</f>
        <v>0</v>
      </c>
      <c r="J129" s="13" t="str">
        <f>RIGHT('Nombre - Señales'!J129,1)</f>
        <v>0</v>
      </c>
      <c r="K129" s="14" t="str">
        <f>LEFT('Nombre - Señales'!L129,1)</f>
        <v>N</v>
      </c>
      <c r="L129" s="14" t="str">
        <f>MID('Nombre - Señales'!L129,2,1)</f>
        <v>o</v>
      </c>
      <c r="M129" s="14" t="str">
        <f>RIGHT('Nombre - Señales'!L129,1)</f>
        <v>e</v>
      </c>
      <c r="N129" s="13" t="str">
        <f>MID('Nombre - Señales'!N129,2,1)</f>
        <v>1</v>
      </c>
      <c r="O129" s="13" t="str">
        <f>RIGHT('Nombre - Señales'!N129,1)</f>
        <v>1</v>
      </c>
      <c r="P129" s="14" t="str">
        <f>RIGHT('Nombre - Señales'!P129,1)</f>
        <v>0</v>
      </c>
      <c r="Q129" s="13" t="str">
        <f>RIGHT('Nombre - Señales'!R129,1)</f>
        <v>0</v>
      </c>
      <c r="R129" s="14">
        <f>'Nombre - Señales'!S129</f>
        <v>0</v>
      </c>
      <c r="S129" s="13" t="str">
        <f>RIGHT('Nombre - Señales'!T129,1)</f>
        <v>0</v>
      </c>
      <c r="T129" s="14">
        <f>'Nombre - Señales'!U129</f>
        <v>0</v>
      </c>
      <c r="U129" s="14" t="str">
        <f t="shared" si="6"/>
        <v>00001100000000Noe0</v>
      </c>
      <c r="V129" s="10" t="str">
        <f>IF(A129&lt;&gt;"",CONCATENATE("'",U128:U255,"'"," when ","'",B128:B255,"'",","," --",A128:A255),"")</f>
        <v>'00001100000000Noe0' when '1111111', --0</v>
      </c>
    </row>
    <row r="130" spans="1:22" ht="16.5" customHeight="1" x14ac:dyDescent="0.2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9"/>
    </row>
    <row r="131" spans="1:22" ht="16.5" customHeight="1" x14ac:dyDescent="0.2">
      <c r="A131" s="17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1"/>
    </row>
    <row r="132" spans="1:22" ht="18" customHeight="1" x14ac:dyDescent="0.2">
      <c r="A132" s="22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1"/>
    </row>
    <row r="133" spans="1:22" ht="18" customHeight="1" x14ac:dyDescent="0.2">
      <c r="A133" s="22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1"/>
    </row>
    <row r="134" spans="1:22" ht="18" customHeight="1" x14ac:dyDescent="0.2">
      <c r="A134" s="22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1"/>
    </row>
    <row r="135" spans="1:22" ht="18" customHeight="1" x14ac:dyDescent="0.2">
      <c r="A135" s="22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1"/>
    </row>
    <row r="136" spans="1:22" ht="18" customHeight="1" x14ac:dyDescent="0.2">
      <c r="A136" s="22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1"/>
    </row>
    <row r="137" spans="1:22" ht="18" customHeight="1" x14ac:dyDescent="0.2">
      <c r="A137" s="22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1"/>
    </row>
    <row r="138" spans="1:22" ht="18" customHeight="1" x14ac:dyDescent="0.2">
      <c r="A138" s="22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1"/>
    </row>
    <row r="139" spans="1:22" ht="18" customHeight="1" x14ac:dyDescent="0.2">
      <c r="A139" s="22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1"/>
    </row>
    <row r="140" spans="1:22" ht="18" customHeight="1" x14ac:dyDescent="0.2">
      <c r="A140" s="22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1"/>
    </row>
    <row r="141" spans="1:22" ht="18" customHeight="1" x14ac:dyDescent="0.2">
      <c r="A141" s="22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1"/>
    </row>
    <row r="142" spans="1:22" ht="18" customHeight="1" x14ac:dyDescent="0.2">
      <c r="A142" s="22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1"/>
    </row>
    <row r="143" spans="1:22" ht="18" customHeight="1" x14ac:dyDescent="0.2">
      <c r="A143" s="22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1"/>
    </row>
    <row r="144" spans="1:22" ht="18" customHeight="1" x14ac:dyDescent="0.2">
      <c r="A144" s="22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1"/>
    </row>
    <row r="145" spans="1:22" ht="18" customHeight="1" x14ac:dyDescent="0.2">
      <c r="A145" s="22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1"/>
    </row>
    <row r="146" spans="1:22" ht="18" customHeight="1" x14ac:dyDescent="0.2">
      <c r="A146" s="22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1"/>
    </row>
    <row r="147" spans="1:22" ht="18" customHeight="1" x14ac:dyDescent="0.2">
      <c r="A147" s="22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1"/>
    </row>
    <row r="148" spans="1:22" ht="18" customHeight="1" x14ac:dyDescent="0.2">
      <c r="A148" s="22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1"/>
    </row>
    <row r="149" spans="1:22" ht="18" customHeight="1" x14ac:dyDescent="0.2">
      <c r="A149" s="22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1"/>
    </row>
    <row r="150" spans="1:22" ht="18" customHeight="1" x14ac:dyDescent="0.2">
      <c r="A150" s="22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1"/>
    </row>
    <row r="151" spans="1:22" ht="18" customHeight="1" x14ac:dyDescent="0.2">
      <c r="A151" s="22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1"/>
    </row>
    <row r="152" spans="1:22" ht="18" customHeight="1" x14ac:dyDescent="0.2">
      <c r="A152" s="22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1"/>
    </row>
    <row r="153" spans="1:22" ht="18" customHeight="1" x14ac:dyDescent="0.2">
      <c r="A153" s="22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1"/>
    </row>
    <row r="154" spans="1:22" ht="18" customHeight="1" x14ac:dyDescent="0.2">
      <c r="A154" s="22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1"/>
    </row>
    <row r="155" spans="1:22" ht="18" customHeight="1" x14ac:dyDescent="0.2">
      <c r="A155" s="22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1"/>
    </row>
    <row r="156" spans="1:22" ht="18" customHeight="1" x14ac:dyDescent="0.2">
      <c r="A156" s="22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1"/>
    </row>
    <row r="157" spans="1:22" ht="18" customHeight="1" x14ac:dyDescent="0.2">
      <c r="A157" s="22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1"/>
    </row>
    <row r="158" spans="1:22" ht="18" customHeight="1" x14ac:dyDescent="0.2">
      <c r="A158" s="22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1"/>
    </row>
    <row r="159" spans="1:22" ht="18" customHeight="1" x14ac:dyDescent="0.2">
      <c r="A159" s="22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1"/>
    </row>
    <row r="160" spans="1:22" ht="18" customHeight="1" x14ac:dyDescent="0.2">
      <c r="A160" s="22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1"/>
    </row>
    <row r="161" spans="1:22" ht="18" customHeight="1" x14ac:dyDescent="0.2">
      <c r="A161" s="22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1"/>
    </row>
    <row r="162" spans="1:22" ht="18" customHeight="1" x14ac:dyDescent="0.2">
      <c r="A162" s="22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1"/>
    </row>
    <row r="163" spans="1:22" ht="18" customHeight="1" x14ac:dyDescent="0.2">
      <c r="A163" s="22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1"/>
    </row>
    <row r="164" spans="1:22" ht="18" customHeight="1" x14ac:dyDescent="0.2">
      <c r="A164" s="22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1"/>
    </row>
    <row r="165" spans="1:22" ht="18" customHeight="1" x14ac:dyDescent="0.2">
      <c r="A165" s="22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1"/>
    </row>
    <row r="166" spans="1:22" ht="18" customHeight="1" x14ac:dyDescent="0.2">
      <c r="A166" s="22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1"/>
    </row>
    <row r="167" spans="1:22" ht="18" customHeight="1" x14ac:dyDescent="0.2">
      <c r="A167" s="22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1"/>
    </row>
    <row r="168" spans="1:22" ht="18" customHeight="1" x14ac:dyDescent="0.2">
      <c r="A168" s="22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1"/>
    </row>
    <row r="169" spans="1:22" ht="18" customHeight="1" x14ac:dyDescent="0.2">
      <c r="A169" s="22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1"/>
    </row>
    <row r="170" spans="1:22" ht="18" customHeight="1" x14ac:dyDescent="0.2">
      <c r="A170" s="22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1"/>
    </row>
    <row r="171" spans="1:22" ht="18" customHeight="1" x14ac:dyDescent="0.2">
      <c r="A171" s="22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1"/>
    </row>
    <row r="172" spans="1:22" ht="18" customHeight="1" x14ac:dyDescent="0.2">
      <c r="A172" s="22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1"/>
    </row>
    <row r="173" spans="1:22" ht="18" customHeight="1" x14ac:dyDescent="0.2">
      <c r="A173" s="22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1"/>
    </row>
    <row r="174" spans="1:22" ht="18" customHeight="1" x14ac:dyDescent="0.2">
      <c r="A174" s="22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1"/>
    </row>
    <row r="175" spans="1:22" ht="18" customHeight="1" x14ac:dyDescent="0.2">
      <c r="A175" s="22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1"/>
    </row>
    <row r="176" spans="1:22" ht="18" customHeight="1" x14ac:dyDescent="0.2">
      <c r="A176" s="22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1"/>
    </row>
    <row r="177" spans="1:22" ht="18" customHeight="1" x14ac:dyDescent="0.2">
      <c r="A177" s="22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1"/>
    </row>
    <row r="178" spans="1:22" ht="18" customHeight="1" x14ac:dyDescent="0.2">
      <c r="A178" s="22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1"/>
    </row>
    <row r="179" spans="1:22" ht="18" customHeight="1" x14ac:dyDescent="0.2">
      <c r="A179" s="22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1"/>
    </row>
    <row r="180" spans="1:22" ht="18" customHeight="1" x14ac:dyDescent="0.2">
      <c r="A180" s="22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1"/>
    </row>
    <row r="181" spans="1:22" ht="18" customHeight="1" x14ac:dyDescent="0.2">
      <c r="A181" s="22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1"/>
    </row>
    <row r="182" spans="1:22" ht="18" customHeight="1" x14ac:dyDescent="0.2">
      <c r="A182" s="22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1"/>
    </row>
    <row r="183" spans="1:22" ht="18" customHeight="1" x14ac:dyDescent="0.2">
      <c r="A183" s="22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1"/>
    </row>
    <row r="184" spans="1:22" ht="18" customHeight="1" x14ac:dyDescent="0.2">
      <c r="A184" s="22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1"/>
    </row>
    <row r="185" spans="1:22" ht="18" customHeight="1" x14ac:dyDescent="0.2">
      <c r="A185" s="22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1"/>
    </row>
    <row r="186" spans="1:22" ht="18" customHeight="1" x14ac:dyDescent="0.2">
      <c r="A186" s="22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1"/>
    </row>
    <row r="187" spans="1:22" ht="18" customHeight="1" x14ac:dyDescent="0.2">
      <c r="A187" s="22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1"/>
    </row>
    <row r="188" spans="1:22" ht="18" customHeight="1" x14ac:dyDescent="0.2">
      <c r="A188" s="22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1"/>
    </row>
    <row r="189" spans="1:22" ht="18" customHeight="1" x14ac:dyDescent="0.2">
      <c r="A189" s="22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1"/>
    </row>
    <row r="190" spans="1:22" ht="18" customHeight="1" x14ac:dyDescent="0.2">
      <c r="A190" s="22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1"/>
    </row>
    <row r="191" spans="1:22" ht="18" customHeight="1" x14ac:dyDescent="0.2">
      <c r="A191" s="22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1"/>
    </row>
    <row r="192" spans="1:22" ht="18" customHeight="1" x14ac:dyDescent="0.2">
      <c r="A192" s="22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1"/>
    </row>
    <row r="193" spans="1:22" ht="18" customHeight="1" x14ac:dyDescent="0.2">
      <c r="A193" s="22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1"/>
    </row>
    <row r="194" spans="1:22" ht="18" customHeight="1" x14ac:dyDescent="0.2">
      <c r="A194" s="22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1"/>
    </row>
    <row r="195" spans="1:22" ht="18" customHeight="1" x14ac:dyDescent="0.2">
      <c r="A195" s="22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1"/>
    </row>
    <row r="196" spans="1:22" ht="18" customHeight="1" x14ac:dyDescent="0.2">
      <c r="A196" s="22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1"/>
    </row>
    <row r="197" spans="1:22" ht="18" customHeight="1" x14ac:dyDescent="0.2">
      <c r="A197" s="22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1"/>
    </row>
    <row r="198" spans="1:22" ht="18" customHeight="1" x14ac:dyDescent="0.2">
      <c r="A198" s="22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1"/>
    </row>
    <row r="199" spans="1:22" ht="18" customHeight="1" x14ac:dyDescent="0.2">
      <c r="A199" s="22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1"/>
    </row>
    <row r="200" spans="1:22" ht="18" customHeight="1" x14ac:dyDescent="0.2">
      <c r="A200" s="22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1"/>
    </row>
    <row r="201" spans="1:22" ht="18" customHeight="1" x14ac:dyDescent="0.2">
      <c r="A201" s="22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1"/>
    </row>
    <row r="202" spans="1:22" ht="18" customHeight="1" x14ac:dyDescent="0.2">
      <c r="A202" s="22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1"/>
    </row>
    <row r="203" spans="1:22" ht="18" customHeight="1" x14ac:dyDescent="0.2">
      <c r="A203" s="22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1"/>
    </row>
    <row r="204" spans="1:22" ht="18" customHeight="1" x14ac:dyDescent="0.2">
      <c r="A204" s="22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1"/>
    </row>
    <row r="205" spans="1:22" ht="18" customHeight="1" x14ac:dyDescent="0.2">
      <c r="A205" s="22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1"/>
    </row>
    <row r="206" spans="1:22" ht="18" customHeight="1" x14ac:dyDescent="0.2">
      <c r="A206" s="22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1"/>
    </row>
    <row r="207" spans="1:22" ht="18" customHeight="1" x14ac:dyDescent="0.2">
      <c r="A207" s="22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1"/>
    </row>
    <row r="208" spans="1:22" ht="18" customHeight="1" x14ac:dyDescent="0.2">
      <c r="A208" s="22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1"/>
    </row>
    <row r="209" spans="1:22" ht="18" customHeight="1" x14ac:dyDescent="0.2">
      <c r="A209" s="22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1"/>
    </row>
    <row r="210" spans="1:22" ht="18" customHeight="1" x14ac:dyDescent="0.2">
      <c r="A210" s="22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1"/>
    </row>
    <row r="211" spans="1:22" ht="18" customHeight="1" x14ac:dyDescent="0.2">
      <c r="A211" s="22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1"/>
    </row>
    <row r="212" spans="1:22" ht="18" customHeight="1" x14ac:dyDescent="0.2">
      <c r="A212" s="22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1"/>
    </row>
    <row r="213" spans="1:22" ht="18" customHeight="1" x14ac:dyDescent="0.2">
      <c r="A213" s="22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1"/>
    </row>
    <row r="214" spans="1:22" ht="18" customHeight="1" x14ac:dyDescent="0.2">
      <c r="A214" s="22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1"/>
    </row>
    <row r="215" spans="1:22" ht="18" customHeight="1" x14ac:dyDescent="0.2">
      <c r="A215" s="22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1"/>
    </row>
    <row r="216" spans="1:22" ht="18" customHeight="1" x14ac:dyDescent="0.2">
      <c r="A216" s="22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1"/>
    </row>
    <row r="217" spans="1:22" ht="18" customHeight="1" x14ac:dyDescent="0.2">
      <c r="A217" s="22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1"/>
    </row>
    <row r="218" spans="1:22" ht="18" customHeight="1" x14ac:dyDescent="0.2">
      <c r="A218" s="22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1"/>
    </row>
    <row r="219" spans="1:22" ht="18" customHeight="1" x14ac:dyDescent="0.2">
      <c r="A219" s="22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1"/>
    </row>
    <row r="220" spans="1:22" ht="18" customHeight="1" x14ac:dyDescent="0.2">
      <c r="A220" s="22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1"/>
    </row>
    <row r="221" spans="1:22" ht="18" customHeight="1" x14ac:dyDescent="0.2">
      <c r="A221" s="22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1"/>
    </row>
    <row r="222" spans="1:22" ht="18" customHeight="1" x14ac:dyDescent="0.2">
      <c r="A222" s="22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1"/>
    </row>
    <row r="223" spans="1:22" ht="18" customHeight="1" x14ac:dyDescent="0.2">
      <c r="A223" s="22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1"/>
    </row>
    <row r="224" spans="1:22" ht="18" customHeight="1" x14ac:dyDescent="0.2">
      <c r="A224" s="22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1"/>
    </row>
    <row r="225" spans="1:22" ht="18" customHeight="1" x14ac:dyDescent="0.2">
      <c r="A225" s="22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1"/>
    </row>
    <row r="226" spans="1:22" ht="18" customHeight="1" x14ac:dyDescent="0.2">
      <c r="A226" s="22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1"/>
    </row>
    <row r="227" spans="1:22" ht="18" customHeight="1" x14ac:dyDescent="0.2">
      <c r="A227" s="22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1"/>
    </row>
    <row r="228" spans="1:22" ht="18" customHeight="1" x14ac:dyDescent="0.2">
      <c r="A228" s="22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1"/>
    </row>
    <row r="229" spans="1:22" ht="18" customHeight="1" x14ac:dyDescent="0.2">
      <c r="A229" s="22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1"/>
    </row>
    <row r="230" spans="1:22" ht="18" customHeight="1" x14ac:dyDescent="0.2">
      <c r="A230" s="22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1"/>
    </row>
    <row r="231" spans="1:22" ht="18" customHeight="1" x14ac:dyDescent="0.2">
      <c r="A231" s="22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1"/>
    </row>
    <row r="232" spans="1:22" ht="18" customHeight="1" x14ac:dyDescent="0.2">
      <c r="A232" s="22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1"/>
    </row>
    <row r="233" spans="1:22" ht="18" customHeight="1" x14ac:dyDescent="0.2">
      <c r="A233" s="22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1"/>
    </row>
    <row r="234" spans="1:22" ht="18" customHeight="1" x14ac:dyDescent="0.2">
      <c r="A234" s="22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1"/>
    </row>
    <row r="235" spans="1:22" ht="18" customHeight="1" x14ac:dyDescent="0.2">
      <c r="A235" s="22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1"/>
    </row>
    <row r="236" spans="1:22" ht="18" customHeight="1" x14ac:dyDescent="0.2">
      <c r="A236" s="22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1"/>
    </row>
    <row r="237" spans="1:22" ht="18" customHeight="1" x14ac:dyDescent="0.2">
      <c r="A237" s="22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1"/>
    </row>
    <row r="238" spans="1:22" ht="18" customHeight="1" x14ac:dyDescent="0.2">
      <c r="A238" s="22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1"/>
    </row>
    <row r="239" spans="1:22" ht="18" customHeight="1" x14ac:dyDescent="0.2">
      <c r="A239" s="22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1"/>
    </row>
    <row r="240" spans="1:22" ht="18" customHeight="1" x14ac:dyDescent="0.2">
      <c r="A240" s="22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1"/>
    </row>
    <row r="241" spans="1:22" ht="18" customHeight="1" x14ac:dyDescent="0.2">
      <c r="A241" s="22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1"/>
    </row>
    <row r="242" spans="1:22" ht="18" customHeight="1" x14ac:dyDescent="0.2">
      <c r="A242" s="22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1"/>
    </row>
    <row r="243" spans="1:22" ht="18" customHeight="1" x14ac:dyDescent="0.2">
      <c r="A243" s="22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1"/>
    </row>
    <row r="244" spans="1:22" ht="18" customHeight="1" x14ac:dyDescent="0.2">
      <c r="A244" s="22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1"/>
    </row>
    <row r="245" spans="1:22" ht="18" customHeight="1" x14ac:dyDescent="0.2">
      <c r="A245" s="22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1"/>
    </row>
    <row r="246" spans="1:22" ht="18" customHeight="1" x14ac:dyDescent="0.2">
      <c r="A246" s="22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1"/>
    </row>
    <row r="247" spans="1:22" ht="18" customHeight="1" x14ac:dyDescent="0.2">
      <c r="A247" s="22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1"/>
    </row>
    <row r="248" spans="1:22" ht="18" customHeight="1" x14ac:dyDescent="0.2">
      <c r="A248" s="22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1"/>
    </row>
    <row r="249" spans="1:22" ht="18" customHeight="1" x14ac:dyDescent="0.2">
      <c r="A249" s="22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1"/>
    </row>
    <row r="250" spans="1:22" ht="18" customHeight="1" x14ac:dyDescent="0.2">
      <c r="A250" s="22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1"/>
    </row>
    <row r="251" spans="1:22" ht="18" customHeight="1" x14ac:dyDescent="0.2">
      <c r="A251" s="22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1"/>
    </row>
    <row r="252" spans="1:22" ht="18" customHeight="1" x14ac:dyDescent="0.2">
      <c r="A252" s="22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1"/>
    </row>
    <row r="253" spans="1:22" ht="18" customHeight="1" x14ac:dyDescent="0.2">
      <c r="A253" s="22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1"/>
    </row>
    <row r="254" spans="1:22" ht="18" customHeight="1" x14ac:dyDescent="0.2">
      <c r="A254" s="22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1"/>
    </row>
    <row r="255" spans="1:22" ht="18" customHeight="1" x14ac:dyDescent="0.2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5"/>
    </row>
  </sheetData>
  <mergeCells count="4">
    <mergeCell ref="G1:H1"/>
    <mergeCell ref="N1:O1"/>
    <mergeCell ref="I1:J1"/>
    <mergeCell ref="K1:M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abSelected="1" topLeftCell="A70" workbookViewId="0">
      <selection activeCell="Q79" sqref="Q79:Q85"/>
    </sheetView>
  </sheetViews>
  <sheetFormatPr baseColWidth="10" defaultColWidth="9" defaultRowHeight="16.5" customHeight="1" x14ac:dyDescent="0.2"/>
  <cols>
    <col min="1" max="1" width="11" style="26" customWidth="1"/>
    <col min="2" max="2" width="9" style="26" customWidth="1"/>
    <col min="3" max="4" width="7.125" style="26" customWidth="1"/>
    <col min="5" max="6" width="5.375" style="26" customWidth="1"/>
    <col min="7" max="7" width="7.75" style="26" customWidth="1"/>
    <col min="8" max="8" width="7.25" style="26" customWidth="1"/>
    <col min="9" max="9" width="9.75" style="26" customWidth="1"/>
    <col min="10" max="10" width="11" style="26" customWidth="1"/>
    <col min="11" max="11" width="7.875" style="26" customWidth="1"/>
    <col min="12" max="12" width="7.375" style="26" customWidth="1"/>
    <col min="13" max="13" width="5.125" style="26" customWidth="1"/>
    <col min="14" max="14" width="8.875" style="26" customWidth="1"/>
    <col min="15" max="15" width="9.375" style="26" customWidth="1"/>
    <col min="16" max="16" width="14.375" style="26" customWidth="1"/>
    <col min="17" max="256" width="9" style="26" customWidth="1"/>
  </cols>
  <sheetData>
    <row r="1" spans="1:16" ht="16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4" t="s">
        <v>10</v>
      </c>
      <c r="L1" s="5" t="s">
        <v>11</v>
      </c>
      <c r="M1" s="6" t="s">
        <v>12</v>
      </c>
      <c r="N1" s="4" t="s">
        <v>13</v>
      </c>
      <c r="O1" s="3" t="s">
        <v>14</v>
      </c>
      <c r="P1" s="27"/>
    </row>
    <row r="2" spans="1:16" ht="17.5" customHeight="1" x14ac:dyDescent="0.2">
      <c r="A2" s="28" t="s">
        <v>17</v>
      </c>
      <c r="B2" s="8" t="s">
        <v>18</v>
      </c>
      <c r="C2" s="9" t="s">
        <v>19</v>
      </c>
      <c r="D2" s="9" t="s">
        <v>19</v>
      </c>
      <c r="E2" s="10" t="s">
        <v>19</v>
      </c>
      <c r="F2" s="9" t="s">
        <v>19</v>
      </c>
      <c r="G2" s="10" t="s">
        <v>246</v>
      </c>
      <c r="H2" s="9" t="s">
        <v>246</v>
      </c>
      <c r="I2" s="10" t="s">
        <v>247</v>
      </c>
      <c r="J2" s="9" t="s">
        <v>248</v>
      </c>
      <c r="K2" s="10" t="s">
        <v>248</v>
      </c>
      <c r="L2" s="9" t="s">
        <v>248</v>
      </c>
      <c r="M2" s="10" t="s">
        <v>19</v>
      </c>
      <c r="N2" s="9" t="s">
        <v>19</v>
      </c>
      <c r="O2" s="10" t="s">
        <v>19</v>
      </c>
      <c r="P2" s="29"/>
    </row>
    <row r="3" spans="1:16" ht="20" customHeight="1" x14ac:dyDescent="0.2">
      <c r="A3" s="7" t="s">
        <v>20</v>
      </c>
      <c r="B3" s="12" t="s">
        <v>21</v>
      </c>
      <c r="C3" s="13" t="s">
        <v>19</v>
      </c>
      <c r="D3" s="13" t="s">
        <v>19</v>
      </c>
      <c r="E3" s="30" t="s">
        <v>19</v>
      </c>
      <c r="F3" s="13" t="s">
        <v>22</v>
      </c>
      <c r="G3" s="30" t="s">
        <v>249</v>
      </c>
      <c r="H3" s="13" t="s">
        <v>246</v>
      </c>
      <c r="I3" s="14" t="s">
        <v>247</v>
      </c>
      <c r="J3" s="13" t="s">
        <v>248</v>
      </c>
      <c r="K3" s="30" t="s">
        <v>248</v>
      </c>
      <c r="L3" s="13" t="s">
        <v>248</v>
      </c>
      <c r="M3" s="14" t="s">
        <v>19</v>
      </c>
      <c r="N3" s="13" t="s">
        <v>19</v>
      </c>
      <c r="O3" s="30" t="s">
        <v>19</v>
      </c>
      <c r="P3" s="29"/>
    </row>
    <row r="4" spans="1:16" ht="20" customHeight="1" x14ac:dyDescent="0.2">
      <c r="A4" s="7" t="s">
        <v>23</v>
      </c>
      <c r="B4" s="15" t="s">
        <v>24</v>
      </c>
      <c r="C4" s="13" t="s">
        <v>19</v>
      </c>
      <c r="D4" s="13" t="s">
        <v>19</v>
      </c>
      <c r="E4" s="14" t="s">
        <v>22</v>
      </c>
      <c r="F4" s="13" t="s">
        <v>19</v>
      </c>
      <c r="G4" s="14" t="s">
        <v>246</v>
      </c>
      <c r="H4" s="13" t="s">
        <v>250</v>
      </c>
      <c r="I4" s="14" t="s">
        <v>247</v>
      </c>
      <c r="J4" s="13" t="s">
        <v>248</v>
      </c>
      <c r="K4" s="14" t="s">
        <v>248</v>
      </c>
      <c r="L4" s="13" t="s">
        <v>248</v>
      </c>
      <c r="M4" s="14" t="s">
        <v>19</v>
      </c>
      <c r="N4" s="13" t="s">
        <v>19</v>
      </c>
      <c r="O4" s="14" t="s">
        <v>19</v>
      </c>
      <c r="P4" s="29"/>
    </row>
    <row r="5" spans="1:16" ht="20" customHeight="1" x14ac:dyDescent="0.2">
      <c r="A5" s="7" t="s">
        <v>25</v>
      </c>
      <c r="B5" s="12" t="s">
        <v>26</v>
      </c>
      <c r="C5" s="13" t="s">
        <v>19</v>
      </c>
      <c r="D5" s="13" t="s">
        <v>19</v>
      </c>
      <c r="E5" s="30" t="s">
        <v>19</v>
      </c>
      <c r="F5" s="13" t="s">
        <v>22</v>
      </c>
      <c r="G5" s="30" t="s">
        <v>246</v>
      </c>
      <c r="H5" s="13" t="s">
        <v>250</v>
      </c>
      <c r="I5" s="14" t="s">
        <v>247</v>
      </c>
      <c r="J5" s="13" t="s">
        <v>248</v>
      </c>
      <c r="K5" s="30" t="s">
        <v>248</v>
      </c>
      <c r="L5" s="13" t="s">
        <v>248</v>
      </c>
      <c r="M5" s="14" t="s">
        <v>19</v>
      </c>
      <c r="N5" s="13" t="s">
        <v>19</v>
      </c>
      <c r="O5" s="30" t="s">
        <v>19</v>
      </c>
      <c r="P5" s="29"/>
    </row>
    <row r="6" spans="1:16" ht="20" customHeight="1" x14ac:dyDescent="0.2">
      <c r="A6" s="7" t="s">
        <v>27</v>
      </c>
      <c r="B6" s="15" t="s">
        <v>28</v>
      </c>
      <c r="C6" s="13" t="s">
        <v>19</v>
      </c>
      <c r="D6" s="13" t="s">
        <v>19</v>
      </c>
      <c r="E6" s="14" t="s">
        <v>22</v>
      </c>
      <c r="F6" s="13" t="s">
        <v>19</v>
      </c>
      <c r="G6" s="14" t="s">
        <v>246</v>
      </c>
      <c r="H6" s="13" t="s">
        <v>251</v>
      </c>
      <c r="I6" s="14" t="s">
        <v>247</v>
      </c>
      <c r="J6" s="13" t="s">
        <v>250</v>
      </c>
      <c r="K6" s="14" t="s">
        <v>248</v>
      </c>
      <c r="L6" s="13" t="s">
        <v>248</v>
      </c>
      <c r="M6" s="14" t="s">
        <v>19</v>
      </c>
      <c r="N6" s="13" t="s">
        <v>19</v>
      </c>
      <c r="O6" s="14" t="s">
        <v>19</v>
      </c>
      <c r="P6" s="29"/>
    </row>
    <row r="7" spans="1:16" ht="20" customHeight="1" x14ac:dyDescent="0.2">
      <c r="A7" s="7" t="s">
        <v>29</v>
      </c>
      <c r="B7" s="12" t="s">
        <v>30</v>
      </c>
      <c r="C7" s="13" t="s">
        <v>19</v>
      </c>
      <c r="D7" s="13" t="s">
        <v>19</v>
      </c>
      <c r="E7" s="30" t="s">
        <v>19</v>
      </c>
      <c r="F7" s="13" t="s">
        <v>22</v>
      </c>
      <c r="G7" s="30" t="s">
        <v>246</v>
      </c>
      <c r="H7" s="13" t="s">
        <v>251</v>
      </c>
      <c r="I7" s="14" t="s">
        <v>247</v>
      </c>
      <c r="J7" s="13" t="s">
        <v>250</v>
      </c>
      <c r="K7" s="30" t="s">
        <v>248</v>
      </c>
      <c r="L7" s="13" t="s">
        <v>248</v>
      </c>
      <c r="M7" s="14" t="s">
        <v>19</v>
      </c>
      <c r="N7" s="13" t="s">
        <v>19</v>
      </c>
      <c r="O7" s="30" t="s">
        <v>19</v>
      </c>
      <c r="P7" s="29"/>
    </row>
    <row r="8" spans="1:16" ht="20" customHeight="1" x14ac:dyDescent="0.2">
      <c r="A8" s="7" t="s">
        <v>31</v>
      </c>
      <c r="B8" s="15" t="s">
        <v>32</v>
      </c>
      <c r="C8" s="13" t="s">
        <v>19</v>
      </c>
      <c r="D8" s="13" t="s">
        <v>19</v>
      </c>
      <c r="E8" s="14" t="s">
        <v>19</v>
      </c>
      <c r="F8" s="13" t="s">
        <v>19</v>
      </c>
      <c r="G8" s="14" t="s">
        <v>249</v>
      </c>
      <c r="H8" s="13" t="s">
        <v>246</v>
      </c>
      <c r="I8" s="14" t="s">
        <v>247</v>
      </c>
      <c r="J8" s="13" t="s">
        <v>250</v>
      </c>
      <c r="K8" s="14" t="s">
        <v>252</v>
      </c>
      <c r="L8" s="13" t="s">
        <v>248</v>
      </c>
      <c r="M8" s="14" t="s">
        <v>22</v>
      </c>
      <c r="N8" s="13" t="s">
        <v>19</v>
      </c>
      <c r="O8" s="14" t="s">
        <v>19</v>
      </c>
      <c r="P8" s="29"/>
    </row>
    <row r="9" spans="1:16" ht="20" customHeight="1" x14ac:dyDescent="0.2">
      <c r="A9" s="7" t="s">
        <v>33</v>
      </c>
      <c r="B9" s="12" t="s">
        <v>34</v>
      </c>
      <c r="C9" s="13" t="s">
        <v>19</v>
      </c>
      <c r="D9" s="13" t="s">
        <v>19</v>
      </c>
      <c r="E9" s="30" t="s">
        <v>19</v>
      </c>
      <c r="F9" s="13" t="s">
        <v>19</v>
      </c>
      <c r="G9" s="30" t="s">
        <v>246</v>
      </c>
      <c r="H9" s="13" t="s">
        <v>253</v>
      </c>
      <c r="I9" s="14" t="s">
        <v>247</v>
      </c>
      <c r="J9" s="13" t="s">
        <v>250</v>
      </c>
      <c r="K9" s="30" t="s">
        <v>252</v>
      </c>
      <c r="L9" s="13" t="s">
        <v>248</v>
      </c>
      <c r="M9" s="14" t="s">
        <v>22</v>
      </c>
      <c r="N9" s="13" t="s">
        <v>19</v>
      </c>
      <c r="O9" s="30" t="s">
        <v>19</v>
      </c>
      <c r="P9" s="29"/>
    </row>
    <row r="10" spans="1:16" ht="21" customHeight="1" x14ac:dyDescent="0.2">
      <c r="A10" s="7" t="s">
        <v>35</v>
      </c>
      <c r="B10" s="15" t="s">
        <v>36</v>
      </c>
      <c r="C10" s="13" t="s">
        <v>19</v>
      </c>
      <c r="D10" s="13" t="s">
        <v>19</v>
      </c>
      <c r="E10" s="14" t="s">
        <v>22</v>
      </c>
      <c r="F10" s="13" t="s">
        <v>19</v>
      </c>
      <c r="G10" s="14" t="s">
        <v>246</v>
      </c>
      <c r="H10" s="13" t="s">
        <v>251</v>
      </c>
      <c r="I10" s="14" t="s">
        <v>247</v>
      </c>
      <c r="J10" s="13" t="s">
        <v>253</v>
      </c>
      <c r="K10" s="14" t="s">
        <v>248</v>
      </c>
      <c r="L10" s="13" t="s">
        <v>248</v>
      </c>
      <c r="M10" s="14" t="s">
        <v>19</v>
      </c>
      <c r="N10" s="13" t="s">
        <v>19</v>
      </c>
      <c r="O10" s="14" t="s">
        <v>19</v>
      </c>
      <c r="P10" s="29"/>
    </row>
    <row r="11" spans="1:16" ht="21" customHeight="1" x14ac:dyDescent="0.2">
      <c r="A11" s="7" t="s">
        <v>37</v>
      </c>
      <c r="B11" s="12" t="s">
        <v>38</v>
      </c>
      <c r="C11" s="13" t="s">
        <v>19</v>
      </c>
      <c r="D11" s="13" t="s">
        <v>19</v>
      </c>
      <c r="E11" s="30" t="s">
        <v>19</v>
      </c>
      <c r="F11" s="13" t="s">
        <v>22</v>
      </c>
      <c r="G11" s="30" t="s">
        <v>246</v>
      </c>
      <c r="H11" s="13" t="s">
        <v>251</v>
      </c>
      <c r="I11" s="14" t="s">
        <v>247</v>
      </c>
      <c r="J11" s="13" t="s">
        <v>253</v>
      </c>
      <c r="K11" s="30" t="s">
        <v>248</v>
      </c>
      <c r="L11" s="13" t="s">
        <v>248</v>
      </c>
      <c r="M11" s="14" t="s">
        <v>19</v>
      </c>
      <c r="N11" s="13" t="s">
        <v>19</v>
      </c>
      <c r="O11" s="30" t="s">
        <v>19</v>
      </c>
      <c r="P11" s="29"/>
    </row>
    <row r="12" spans="1:16" ht="21" customHeight="1" x14ac:dyDescent="0.2">
      <c r="A12" s="7" t="s">
        <v>39</v>
      </c>
      <c r="B12" s="15" t="s">
        <v>40</v>
      </c>
      <c r="C12" s="13" t="s">
        <v>19</v>
      </c>
      <c r="D12" s="13" t="s">
        <v>19</v>
      </c>
      <c r="E12" s="14" t="s">
        <v>19</v>
      </c>
      <c r="F12" s="13" t="s">
        <v>19</v>
      </c>
      <c r="G12" s="14" t="s">
        <v>249</v>
      </c>
      <c r="H12" s="13" t="s">
        <v>246</v>
      </c>
      <c r="I12" s="14" t="s">
        <v>247</v>
      </c>
      <c r="J12" s="13" t="s">
        <v>253</v>
      </c>
      <c r="K12" s="14" t="s">
        <v>252</v>
      </c>
      <c r="L12" s="13" t="s">
        <v>248</v>
      </c>
      <c r="M12" s="14" t="s">
        <v>22</v>
      </c>
      <c r="N12" s="13" t="s">
        <v>19</v>
      </c>
      <c r="O12" s="14" t="s">
        <v>19</v>
      </c>
      <c r="P12" s="29"/>
    </row>
    <row r="13" spans="1:16" ht="20" customHeight="1" x14ac:dyDescent="0.2">
      <c r="A13" s="7" t="s">
        <v>41</v>
      </c>
      <c r="B13" s="12" t="s">
        <v>42</v>
      </c>
      <c r="C13" s="13" t="s">
        <v>19</v>
      </c>
      <c r="D13" s="13" t="s">
        <v>19</v>
      </c>
      <c r="E13" s="30" t="s">
        <v>22</v>
      </c>
      <c r="F13" s="13" t="s">
        <v>19</v>
      </c>
      <c r="G13" s="30" t="s">
        <v>249</v>
      </c>
      <c r="H13" s="13" t="s">
        <v>253</v>
      </c>
      <c r="I13" s="14" t="s">
        <v>247</v>
      </c>
      <c r="J13" s="13" t="s">
        <v>248</v>
      </c>
      <c r="K13" s="30" t="s">
        <v>248</v>
      </c>
      <c r="L13" s="13" t="s">
        <v>248</v>
      </c>
      <c r="M13" s="14" t="s">
        <v>19</v>
      </c>
      <c r="N13" s="13" t="s">
        <v>19</v>
      </c>
      <c r="O13" s="30" t="s">
        <v>19</v>
      </c>
      <c r="P13" s="29"/>
    </row>
    <row r="14" spans="1:16" ht="20" customHeight="1" x14ac:dyDescent="0.2">
      <c r="A14" s="7" t="s">
        <v>43</v>
      </c>
      <c r="B14" s="15" t="s">
        <v>44</v>
      </c>
      <c r="C14" s="13" t="s">
        <v>19</v>
      </c>
      <c r="D14" s="13" t="s">
        <v>19</v>
      </c>
      <c r="E14" s="14" t="s">
        <v>19</v>
      </c>
      <c r="F14" s="13" t="s">
        <v>22</v>
      </c>
      <c r="G14" s="14" t="s">
        <v>249</v>
      </c>
      <c r="H14" s="13" t="s">
        <v>253</v>
      </c>
      <c r="I14" s="14" t="s">
        <v>247</v>
      </c>
      <c r="J14" s="13" t="s">
        <v>248</v>
      </c>
      <c r="K14" s="14" t="s">
        <v>248</v>
      </c>
      <c r="L14" s="13" t="s">
        <v>248</v>
      </c>
      <c r="M14" s="14" t="s">
        <v>19</v>
      </c>
      <c r="N14" s="13" t="s">
        <v>19</v>
      </c>
      <c r="O14" s="14" t="s">
        <v>19</v>
      </c>
      <c r="P14" s="29"/>
    </row>
    <row r="15" spans="1:16" ht="20" customHeight="1" x14ac:dyDescent="0.2">
      <c r="A15" s="7" t="s">
        <v>45</v>
      </c>
      <c r="B15" s="12" t="s">
        <v>46</v>
      </c>
      <c r="C15" s="13" t="s">
        <v>19</v>
      </c>
      <c r="D15" s="13" t="s">
        <v>19</v>
      </c>
      <c r="E15" s="30" t="s">
        <v>22</v>
      </c>
      <c r="F15" s="13" t="s">
        <v>19</v>
      </c>
      <c r="G15" s="30" t="s">
        <v>249</v>
      </c>
      <c r="H15" s="13" t="s">
        <v>250</v>
      </c>
      <c r="I15" s="14" t="s">
        <v>247</v>
      </c>
      <c r="J15" s="13" t="s">
        <v>248</v>
      </c>
      <c r="K15" s="30" t="s">
        <v>248</v>
      </c>
      <c r="L15" s="13" t="s">
        <v>248</v>
      </c>
      <c r="M15" s="14" t="s">
        <v>19</v>
      </c>
      <c r="N15" s="13" t="s">
        <v>19</v>
      </c>
      <c r="O15" s="30" t="s">
        <v>19</v>
      </c>
      <c r="P15" s="29"/>
    </row>
    <row r="16" spans="1:16" ht="20" customHeight="1" x14ac:dyDescent="0.2">
      <c r="A16" s="7" t="s">
        <v>47</v>
      </c>
      <c r="B16" s="15" t="s">
        <v>48</v>
      </c>
      <c r="C16" s="13" t="s">
        <v>19</v>
      </c>
      <c r="D16" s="13" t="s">
        <v>19</v>
      </c>
      <c r="E16" s="14" t="s">
        <v>22</v>
      </c>
      <c r="F16" s="13" t="s">
        <v>19</v>
      </c>
      <c r="G16" s="14" t="s">
        <v>249</v>
      </c>
      <c r="H16" s="13" t="s">
        <v>251</v>
      </c>
      <c r="I16" s="14" t="s">
        <v>247</v>
      </c>
      <c r="J16" s="13" t="s">
        <v>250</v>
      </c>
      <c r="K16" s="14" t="s">
        <v>248</v>
      </c>
      <c r="L16" s="13" t="s">
        <v>248</v>
      </c>
      <c r="M16" s="14" t="s">
        <v>19</v>
      </c>
      <c r="N16" s="13" t="s">
        <v>19</v>
      </c>
      <c r="O16" s="14" t="s">
        <v>19</v>
      </c>
      <c r="P16" s="29"/>
    </row>
    <row r="17" spans="1:16" ht="21" customHeight="1" x14ac:dyDescent="0.2">
      <c r="A17" s="7" t="s">
        <v>49</v>
      </c>
      <c r="B17" s="12" t="s">
        <v>50</v>
      </c>
      <c r="C17" s="13" t="s">
        <v>19</v>
      </c>
      <c r="D17" s="13" t="s">
        <v>19</v>
      </c>
      <c r="E17" s="30" t="s">
        <v>22</v>
      </c>
      <c r="F17" s="13" t="s">
        <v>19</v>
      </c>
      <c r="G17" s="30" t="s">
        <v>249</v>
      </c>
      <c r="H17" s="13" t="s">
        <v>251</v>
      </c>
      <c r="I17" s="14" t="s">
        <v>247</v>
      </c>
      <c r="J17" s="13" t="s">
        <v>253</v>
      </c>
      <c r="K17" s="30" t="s">
        <v>248</v>
      </c>
      <c r="L17" s="13" t="s">
        <v>248</v>
      </c>
      <c r="M17" s="14" t="s">
        <v>19</v>
      </c>
      <c r="N17" s="13" t="s">
        <v>19</v>
      </c>
      <c r="O17" s="30" t="s">
        <v>19</v>
      </c>
      <c r="P17" s="29"/>
    </row>
    <row r="18" spans="1:16" ht="20" customHeight="1" x14ac:dyDescent="0.2">
      <c r="A18" s="7" t="s">
        <v>51</v>
      </c>
      <c r="B18" s="15" t="s">
        <v>52</v>
      </c>
      <c r="C18" s="13" t="s">
        <v>19</v>
      </c>
      <c r="D18" s="13" t="s">
        <v>19</v>
      </c>
      <c r="E18" s="14" t="s">
        <v>19</v>
      </c>
      <c r="F18" s="13" t="s">
        <v>19</v>
      </c>
      <c r="G18" s="14" t="s">
        <v>249</v>
      </c>
      <c r="H18" s="13" t="s">
        <v>253</v>
      </c>
      <c r="I18" s="14" t="s">
        <v>247</v>
      </c>
      <c r="J18" s="13" t="s">
        <v>250</v>
      </c>
      <c r="K18" s="14" t="s">
        <v>252</v>
      </c>
      <c r="L18" s="13" t="s">
        <v>248</v>
      </c>
      <c r="M18" s="14" t="s">
        <v>22</v>
      </c>
      <c r="N18" s="13" t="s">
        <v>19</v>
      </c>
      <c r="O18" s="14" t="s">
        <v>19</v>
      </c>
      <c r="P18" s="29"/>
    </row>
    <row r="19" spans="1:16" ht="20" customHeight="1" x14ac:dyDescent="0.2">
      <c r="A19" s="7" t="s">
        <v>53</v>
      </c>
      <c r="B19" s="12" t="s">
        <v>54</v>
      </c>
      <c r="C19" s="13" t="s">
        <v>19</v>
      </c>
      <c r="D19" s="13" t="s">
        <v>19</v>
      </c>
      <c r="E19" s="30" t="s">
        <v>22</v>
      </c>
      <c r="F19" s="13" t="s">
        <v>19</v>
      </c>
      <c r="G19" s="30" t="s">
        <v>249</v>
      </c>
      <c r="H19" s="13" t="s">
        <v>253</v>
      </c>
      <c r="I19" s="14" t="s">
        <v>254</v>
      </c>
      <c r="J19" s="13" t="s">
        <v>248</v>
      </c>
      <c r="K19" s="30" t="s">
        <v>248</v>
      </c>
      <c r="L19" s="13" t="s">
        <v>248</v>
      </c>
      <c r="M19" s="14" t="s">
        <v>19</v>
      </c>
      <c r="N19" s="13" t="s">
        <v>19</v>
      </c>
      <c r="O19" s="30" t="s">
        <v>19</v>
      </c>
      <c r="P19" s="29"/>
    </row>
    <row r="20" spans="1:16" ht="20" customHeight="1" x14ac:dyDescent="0.2">
      <c r="A20" s="7" t="s">
        <v>55</v>
      </c>
      <c r="B20" s="15" t="s">
        <v>56</v>
      </c>
      <c r="C20" s="13" t="s">
        <v>19</v>
      </c>
      <c r="D20" s="13" t="s">
        <v>19</v>
      </c>
      <c r="E20" s="14" t="s">
        <v>19</v>
      </c>
      <c r="F20" s="13" t="s">
        <v>22</v>
      </c>
      <c r="G20" s="14" t="s">
        <v>249</v>
      </c>
      <c r="H20" s="13" t="s">
        <v>253</v>
      </c>
      <c r="I20" s="14" t="s">
        <v>254</v>
      </c>
      <c r="J20" s="13" t="s">
        <v>248</v>
      </c>
      <c r="K20" s="14" t="s">
        <v>248</v>
      </c>
      <c r="L20" s="13" t="s">
        <v>248</v>
      </c>
      <c r="M20" s="14" t="s">
        <v>19</v>
      </c>
      <c r="N20" s="13" t="s">
        <v>19</v>
      </c>
      <c r="O20" s="14" t="s">
        <v>19</v>
      </c>
      <c r="P20" s="29"/>
    </row>
    <row r="21" spans="1:16" ht="20" customHeight="1" x14ac:dyDescent="0.2">
      <c r="A21" s="7" t="s">
        <v>57</v>
      </c>
      <c r="B21" s="12" t="s">
        <v>58</v>
      </c>
      <c r="C21" s="13" t="s">
        <v>19</v>
      </c>
      <c r="D21" s="13" t="s">
        <v>19</v>
      </c>
      <c r="E21" s="30" t="s">
        <v>22</v>
      </c>
      <c r="F21" s="13" t="s">
        <v>19</v>
      </c>
      <c r="G21" s="30" t="s">
        <v>249</v>
      </c>
      <c r="H21" s="13" t="s">
        <v>251</v>
      </c>
      <c r="I21" s="14" t="s">
        <v>254</v>
      </c>
      <c r="J21" s="13" t="s">
        <v>250</v>
      </c>
      <c r="K21" s="30" t="s">
        <v>248</v>
      </c>
      <c r="L21" s="13" t="s">
        <v>248</v>
      </c>
      <c r="M21" s="14" t="s">
        <v>19</v>
      </c>
      <c r="N21" s="13" t="s">
        <v>19</v>
      </c>
      <c r="O21" s="30" t="s">
        <v>19</v>
      </c>
      <c r="P21" s="29"/>
    </row>
    <row r="22" spans="1:16" ht="21" customHeight="1" x14ac:dyDescent="0.2">
      <c r="A22" s="7" t="s">
        <v>59</v>
      </c>
      <c r="B22" s="15" t="s">
        <v>60</v>
      </c>
      <c r="C22" s="13" t="s">
        <v>19</v>
      </c>
      <c r="D22" s="13" t="s">
        <v>19</v>
      </c>
      <c r="E22" s="14" t="s">
        <v>22</v>
      </c>
      <c r="F22" s="13" t="s">
        <v>19</v>
      </c>
      <c r="G22" s="14" t="s">
        <v>249</v>
      </c>
      <c r="H22" s="13" t="s">
        <v>251</v>
      </c>
      <c r="I22" s="14" t="s">
        <v>254</v>
      </c>
      <c r="J22" s="13" t="s">
        <v>253</v>
      </c>
      <c r="K22" s="14" t="s">
        <v>248</v>
      </c>
      <c r="L22" s="13" t="s">
        <v>248</v>
      </c>
      <c r="M22" s="14" t="s">
        <v>19</v>
      </c>
      <c r="N22" s="13" t="s">
        <v>19</v>
      </c>
      <c r="O22" s="14" t="s">
        <v>19</v>
      </c>
      <c r="P22" s="29"/>
    </row>
    <row r="23" spans="1:16" ht="20" customHeight="1" x14ac:dyDescent="0.2">
      <c r="A23" s="7" t="s">
        <v>61</v>
      </c>
      <c r="B23" s="12" t="s">
        <v>62</v>
      </c>
      <c r="C23" s="13" t="s">
        <v>19</v>
      </c>
      <c r="D23" s="13" t="s">
        <v>19</v>
      </c>
      <c r="E23" s="30" t="s">
        <v>19</v>
      </c>
      <c r="F23" s="13" t="s">
        <v>19</v>
      </c>
      <c r="G23" s="30" t="s">
        <v>249</v>
      </c>
      <c r="H23" s="13" t="s">
        <v>253</v>
      </c>
      <c r="I23" s="14" t="s">
        <v>254</v>
      </c>
      <c r="J23" s="13" t="s">
        <v>250</v>
      </c>
      <c r="K23" s="30" t="s">
        <v>252</v>
      </c>
      <c r="L23" s="13" t="s">
        <v>248</v>
      </c>
      <c r="M23" s="14" t="s">
        <v>22</v>
      </c>
      <c r="N23" s="13" t="s">
        <v>19</v>
      </c>
      <c r="O23" s="30" t="s">
        <v>19</v>
      </c>
      <c r="P23" s="29"/>
    </row>
    <row r="24" spans="1:16" ht="20" customHeight="1" x14ac:dyDescent="0.2">
      <c r="A24" s="7" t="s">
        <v>63</v>
      </c>
      <c r="B24" s="15" t="s">
        <v>64</v>
      </c>
      <c r="C24" s="13" t="s">
        <v>19</v>
      </c>
      <c r="D24" s="13" t="s">
        <v>19</v>
      </c>
      <c r="E24" s="14" t="s">
        <v>22</v>
      </c>
      <c r="F24" s="13" t="s">
        <v>19</v>
      </c>
      <c r="G24" s="14" t="s">
        <v>249</v>
      </c>
      <c r="H24" s="13" t="s">
        <v>253</v>
      </c>
      <c r="I24" s="14" t="s">
        <v>255</v>
      </c>
      <c r="J24" s="13" t="s">
        <v>248</v>
      </c>
      <c r="K24" s="14" t="s">
        <v>248</v>
      </c>
      <c r="L24" s="13" t="s">
        <v>248</v>
      </c>
      <c r="M24" s="14" t="s">
        <v>19</v>
      </c>
      <c r="N24" s="13" t="s">
        <v>19</v>
      </c>
      <c r="O24" s="14" t="s">
        <v>19</v>
      </c>
      <c r="P24" s="29"/>
    </row>
    <row r="25" spans="1:16" ht="20" customHeight="1" x14ac:dyDescent="0.2">
      <c r="A25" s="7" t="s">
        <v>65</v>
      </c>
      <c r="B25" s="12" t="s">
        <v>66</v>
      </c>
      <c r="C25" s="13" t="s">
        <v>19</v>
      </c>
      <c r="D25" s="13" t="s">
        <v>19</v>
      </c>
      <c r="E25" s="30" t="s">
        <v>19</v>
      </c>
      <c r="F25" s="13" t="s">
        <v>22</v>
      </c>
      <c r="G25" s="30" t="s">
        <v>249</v>
      </c>
      <c r="H25" s="13" t="s">
        <v>253</v>
      </c>
      <c r="I25" s="14" t="s">
        <v>255</v>
      </c>
      <c r="J25" s="13" t="s">
        <v>248</v>
      </c>
      <c r="K25" s="30" t="s">
        <v>248</v>
      </c>
      <c r="L25" s="13" t="s">
        <v>248</v>
      </c>
      <c r="M25" s="14" t="s">
        <v>19</v>
      </c>
      <c r="N25" s="13" t="s">
        <v>19</v>
      </c>
      <c r="O25" s="30" t="s">
        <v>19</v>
      </c>
      <c r="P25" s="29"/>
    </row>
    <row r="26" spans="1:16" ht="20" customHeight="1" x14ac:dyDescent="0.2">
      <c r="A26" s="7" t="s">
        <v>67</v>
      </c>
      <c r="B26" s="15" t="s">
        <v>68</v>
      </c>
      <c r="C26" s="13" t="s">
        <v>19</v>
      </c>
      <c r="D26" s="13" t="s">
        <v>19</v>
      </c>
      <c r="E26" s="14" t="s">
        <v>22</v>
      </c>
      <c r="F26" s="13" t="s">
        <v>19</v>
      </c>
      <c r="G26" s="14" t="s">
        <v>249</v>
      </c>
      <c r="H26" s="13" t="s">
        <v>250</v>
      </c>
      <c r="I26" s="14" t="s">
        <v>255</v>
      </c>
      <c r="J26" s="13" t="s">
        <v>248</v>
      </c>
      <c r="K26" s="14" t="s">
        <v>248</v>
      </c>
      <c r="L26" s="13" t="s">
        <v>248</v>
      </c>
      <c r="M26" s="14" t="s">
        <v>19</v>
      </c>
      <c r="N26" s="13" t="s">
        <v>19</v>
      </c>
      <c r="O26" s="14" t="s">
        <v>19</v>
      </c>
      <c r="P26" s="29"/>
    </row>
    <row r="27" spans="1:16" ht="20" customHeight="1" x14ac:dyDescent="0.2">
      <c r="A27" s="7" t="s">
        <v>69</v>
      </c>
      <c r="B27" s="12" t="s">
        <v>70</v>
      </c>
      <c r="C27" s="13" t="s">
        <v>19</v>
      </c>
      <c r="D27" s="13" t="s">
        <v>19</v>
      </c>
      <c r="E27" s="30" t="s">
        <v>22</v>
      </c>
      <c r="F27" s="13" t="s">
        <v>19</v>
      </c>
      <c r="G27" s="30" t="s">
        <v>249</v>
      </c>
      <c r="H27" s="13" t="s">
        <v>251</v>
      </c>
      <c r="I27" s="14" t="s">
        <v>255</v>
      </c>
      <c r="J27" s="13" t="s">
        <v>250</v>
      </c>
      <c r="K27" s="30" t="s">
        <v>248</v>
      </c>
      <c r="L27" s="13" t="s">
        <v>248</v>
      </c>
      <c r="M27" s="14" t="s">
        <v>19</v>
      </c>
      <c r="N27" s="13" t="s">
        <v>19</v>
      </c>
      <c r="O27" s="30" t="s">
        <v>19</v>
      </c>
      <c r="P27" s="29"/>
    </row>
    <row r="28" spans="1:16" ht="21" customHeight="1" x14ac:dyDescent="0.2">
      <c r="A28" s="7" t="s">
        <v>71</v>
      </c>
      <c r="B28" s="15" t="s">
        <v>72</v>
      </c>
      <c r="C28" s="13" t="s">
        <v>19</v>
      </c>
      <c r="D28" s="13" t="s">
        <v>19</v>
      </c>
      <c r="E28" s="14" t="s">
        <v>22</v>
      </c>
      <c r="F28" s="13" t="s">
        <v>19</v>
      </c>
      <c r="G28" s="14" t="s">
        <v>249</v>
      </c>
      <c r="H28" s="13" t="s">
        <v>251</v>
      </c>
      <c r="I28" s="14" t="s">
        <v>255</v>
      </c>
      <c r="J28" s="13" t="s">
        <v>253</v>
      </c>
      <c r="K28" s="14" t="s">
        <v>248</v>
      </c>
      <c r="L28" s="13" t="s">
        <v>248</v>
      </c>
      <c r="M28" s="14" t="s">
        <v>19</v>
      </c>
      <c r="N28" s="13" t="s">
        <v>19</v>
      </c>
      <c r="O28" s="14" t="s">
        <v>19</v>
      </c>
      <c r="P28" s="29"/>
    </row>
    <row r="29" spans="1:16" ht="20" customHeight="1" x14ac:dyDescent="0.2">
      <c r="A29" s="7" t="s">
        <v>73</v>
      </c>
      <c r="B29" s="12" t="s">
        <v>74</v>
      </c>
      <c r="C29" s="13" t="s">
        <v>19</v>
      </c>
      <c r="D29" s="13" t="s">
        <v>19</v>
      </c>
      <c r="E29" s="30" t="s">
        <v>19</v>
      </c>
      <c r="F29" s="13" t="s">
        <v>19</v>
      </c>
      <c r="G29" s="30" t="s">
        <v>249</v>
      </c>
      <c r="H29" s="13" t="s">
        <v>253</v>
      </c>
      <c r="I29" s="14" t="s">
        <v>255</v>
      </c>
      <c r="J29" s="13" t="s">
        <v>250</v>
      </c>
      <c r="K29" s="30" t="s">
        <v>252</v>
      </c>
      <c r="L29" s="13" t="s">
        <v>248</v>
      </c>
      <c r="M29" s="14" t="s">
        <v>22</v>
      </c>
      <c r="N29" s="13" t="s">
        <v>19</v>
      </c>
      <c r="O29" s="30" t="s">
        <v>19</v>
      </c>
      <c r="P29" s="29"/>
    </row>
    <row r="30" spans="1:16" ht="20" customHeight="1" x14ac:dyDescent="0.2">
      <c r="A30" s="7" t="s">
        <v>75</v>
      </c>
      <c r="B30" s="15" t="s">
        <v>76</v>
      </c>
      <c r="C30" s="13" t="s">
        <v>19</v>
      </c>
      <c r="D30" s="13" t="s">
        <v>19</v>
      </c>
      <c r="E30" s="14" t="s">
        <v>22</v>
      </c>
      <c r="F30" s="13" t="s">
        <v>19</v>
      </c>
      <c r="G30" s="14" t="s">
        <v>249</v>
      </c>
      <c r="H30" s="13" t="s">
        <v>253</v>
      </c>
      <c r="I30" s="14" t="s">
        <v>256</v>
      </c>
      <c r="J30" s="13" t="s">
        <v>248</v>
      </c>
      <c r="K30" s="14" t="s">
        <v>248</v>
      </c>
      <c r="L30" s="13" t="s">
        <v>248</v>
      </c>
      <c r="M30" s="14" t="s">
        <v>19</v>
      </c>
      <c r="N30" s="13" t="s">
        <v>19</v>
      </c>
      <c r="O30" s="14" t="s">
        <v>19</v>
      </c>
      <c r="P30" s="29"/>
    </row>
    <row r="31" spans="1:16" ht="20" customHeight="1" x14ac:dyDescent="0.2">
      <c r="A31" s="7" t="s">
        <v>77</v>
      </c>
      <c r="B31" s="12" t="s">
        <v>78</v>
      </c>
      <c r="C31" s="13" t="s">
        <v>19</v>
      </c>
      <c r="D31" s="13" t="s">
        <v>19</v>
      </c>
      <c r="E31" s="30" t="s">
        <v>19</v>
      </c>
      <c r="F31" s="13" t="s">
        <v>22</v>
      </c>
      <c r="G31" s="30" t="s">
        <v>249</v>
      </c>
      <c r="H31" s="13" t="s">
        <v>253</v>
      </c>
      <c r="I31" s="14" t="s">
        <v>256</v>
      </c>
      <c r="J31" s="13" t="s">
        <v>248</v>
      </c>
      <c r="K31" s="30" t="s">
        <v>248</v>
      </c>
      <c r="L31" s="13" t="s">
        <v>248</v>
      </c>
      <c r="M31" s="14" t="s">
        <v>19</v>
      </c>
      <c r="N31" s="13" t="s">
        <v>19</v>
      </c>
      <c r="O31" s="30" t="s">
        <v>19</v>
      </c>
      <c r="P31" s="29"/>
    </row>
    <row r="32" spans="1:16" ht="20" customHeight="1" x14ac:dyDescent="0.2">
      <c r="A32" s="7" t="s">
        <v>79</v>
      </c>
      <c r="B32" s="15" t="s">
        <v>80</v>
      </c>
      <c r="C32" s="13" t="s">
        <v>19</v>
      </c>
      <c r="D32" s="13" t="s">
        <v>19</v>
      </c>
      <c r="E32" s="14" t="s">
        <v>22</v>
      </c>
      <c r="F32" s="13" t="s">
        <v>19</v>
      </c>
      <c r="G32" s="14" t="s">
        <v>249</v>
      </c>
      <c r="H32" s="13" t="s">
        <v>250</v>
      </c>
      <c r="I32" s="14" t="s">
        <v>256</v>
      </c>
      <c r="J32" s="13" t="s">
        <v>248</v>
      </c>
      <c r="K32" s="14" t="s">
        <v>248</v>
      </c>
      <c r="L32" s="13" t="s">
        <v>248</v>
      </c>
      <c r="M32" s="14" t="s">
        <v>19</v>
      </c>
      <c r="N32" s="13" t="s">
        <v>19</v>
      </c>
      <c r="O32" s="14" t="s">
        <v>19</v>
      </c>
      <c r="P32" s="29"/>
    </row>
    <row r="33" spans="1:16" ht="20" customHeight="1" x14ac:dyDescent="0.2">
      <c r="A33" s="7" t="s">
        <v>81</v>
      </c>
      <c r="B33" s="12" t="s">
        <v>82</v>
      </c>
      <c r="C33" s="13" t="s">
        <v>19</v>
      </c>
      <c r="D33" s="13" t="s">
        <v>19</v>
      </c>
      <c r="E33" s="30" t="s">
        <v>22</v>
      </c>
      <c r="F33" s="13" t="s">
        <v>19</v>
      </c>
      <c r="G33" s="30" t="s">
        <v>249</v>
      </c>
      <c r="H33" s="13" t="s">
        <v>251</v>
      </c>
      <c r="I33" s="14" t="s">
        <v>256</v>
      </c>
      <c r="J33" s="13" t="s">
        <v>250</v>
      </c>
      <c r="K33" s="30" t="s">
        <v>248</v>
      </c>
      <c r="L33" s="13" t="s">
        <v>248</v>
      </c>
      <c r="M33" s="14" t="s">
        <v>19</v>
      </c>
      <c r="N33" s="13" t="s">
        <v>19</v>
      </c>
      <c r="O33" s="30" t="s">
        <v>19</v>
      </c>
      <c r="P33" s="29"/>
    </row>
    <row r="34" spans="1:16" ht="21" customHeight="1" x14ac:dyDescent="0.2">
      <c r="A34" s="7" t="s">
        <v>83</v>
      </c>
      <c r="B34" s="15" t="s">
        <v>84</v>
      </c>
      <c r="C34" s="13" t="s">
        <v>19</v>
      </c>
      <c r="D34" s="13" t="s">
        <v>19</v>
      </c>
      <c r="E34" s="14" t="s">
        <v>22</v>
      </c>
      <c r="F34" s="13" t="s">
        <v>19</v>
      </c>
      <c r="G34" s="14" t="s">
        <v>249</v>
      </c>
      <c r="H34" s="13" t="s">
        <v>251</v>
      </c>
      <c r="I34" s="14" t="s">
        <v>256</v>
      </c>
      <c r="J34" s="13" t="s">
        <v>253</v>
      </c>
      <c r="K34" s="14" t="s">
        <v>248</v>
      </c>
      <c r="L34" s="13" t="s">
        <v>248</v>
      </c>
      <c r="M34" s="14" t="s">
        <v>19</v>
      </c>
      <c r="N34" s="13" t="s">
        <v>19</v>
      </c>
      <c r="O34" s="14" t="s">
        <v>19</v>
      </c>
      <c r="P34" s="29"/>
    </row>
    <row r="35" spans="1:16" ht="20" customHeight="1" x14ac:dyDescent="0.2">
      <c r="A35" s="7" t="s">
        <v>85</v>
      </c>
      <c r="B35" s="12" t="s">
        <v>86</v>
      </c>
      <c r="C35" s="13" t="s">
        <v>19</v>
      </c>
      <c r="D35" s="13" t="s">
        <v>19</v>
      </c>
      <c r="E35" s="30" t="s">
        <v>19</v>
      </c>
      <c r="F35" s="13" t="s">
        <v>19</v>
      </c>
      <c r="G35" s="30" t="s">
        <v>249</v>
      </c>
      <c r="H35" s="13" t="s">
        <v>253</v>
      </c>
      <c r="I35" s="14" t="s">
        <v>256</v>
      </c>
      <c r="J35" s="13" t="s">
        <v>250</v>
      </c>
      <c r="K35" s="30" t="s">
        <v>252</v>
      </c>
      <c r="L35" s="13" t="s">
        <v>248</v>
      </c>
      <c r="M35" s="14" t="s">
        <v>22</v>
      </c>
      <c r="N35" s="13" t="s">
        <v>19</v>
      </c>
      <c r="O35" s="30" t="s">
        <v>19</v>
      </c>
      <c r="P35" s="29"/>
    </row>
    <row r="36" spans="1:16" ht="20" customHeight="1" x14ac:dyDescent="0.2">
      <c r="A36" s="7" t="s">
        <v>87</v>
      </c>
      <c r="B36" s="15" t="s">
        <v>88</v>
      </c>
      <c r="C36" s="13" t="s">
        <v>19</v>
      </c>
      <c r="D36" s="13" t="s">
        <v>19</v>
      </c>
      <c r="E36" s="14" t="s">
        <v>22</v>
      </c>
      <c r="F36" s="13" t="s">
        <v>19</v>
      </c>
      <c r="G36" s="14" t="s">
        <v>249</v>
      </c>
      <c r="H36" s="13" t="s">
        <v>248</v>
      </c>
      <c r="I36" s="14" t="s">
        <v>257</v>
      </c>
      <c r="J36" s="13" t="s">
        <v>248</v>
      </c>
      <c r="K36" s="14" t="s">
        <v>248</v>
      </c>
      <c r="L36" s="13" t="s">
        <v>248</v>
      </c>
      <c r="M36" s="14" t="s">
        <v>19</v>
      </c>
      <c r="N36" s="13" t="s">
        <v>19</v>
      </c>
      <c r="O36" s="14" t="s">
        <v>19</v>
      </c>
      <c r="P36" s="29"/>
    </row>
    <row r="37" spans="1:16" ht="20" customHeight="1" x14ac:dyDescent="0.2">
      <c r="A37" s="7" t="s">
        <v>89</v>
      </c>
      <c r="B37" s="12" t="s">
        <v>258</v>
      </c>
      <c r="C37" s="13" t="s">
        <v>19</v>
      </c>
      <c r="D37" s="13" t="s">
        <v>19</v>
      </c>
      <c r="E37" s="30" t="s">
        <v>19</v>
      </c>
      <c r="F37" s="13" t="s">
        <v>22</v>
      </c>
      <c r="G37" s="30" t="s">
        <v>249</v>
      </c>
      <c r="H37" s="13" t="s">
        <v>248</v>
      </c>
      <c r="I37" s="14" t="s">
        <v>257</v>
      </c>
      <c r="J37" s="13" t="s">
        <v>248</v>
      </c>
      <c r="K37" s="30" t="s">
        <v>248</v>
      </c>
      <c r="L37" s="13" t="s">
        <v>248</v>
      </c>
      <c r="M37" s="14" t="s">
        <v>19</v>
      </c>
      <c r="N37" s="13" t="s">
        <v>19</v>
      </c>
      <c r="O37" s="30" t="s">
        <v>19</v>
      </c>
      <c r="P37" s="29"/>
    </row>
    <row r="38" spans="1:16" ht="22" customHeight="1" x14ac:dyDescent="0.2">
      <c r="A38" s="7"/>
      <c r="B38" s="15" t="s">
        <v>91</v>
      </c>
      <c r="C38" s="13"/>
      <c r="D38" s="13"/>
      <c r="E38" s="14"/>
      <c r="F38" s="13"/>
      <c r="G38" s="14"/>
      <c r="H38" s="13"/>
      <c r="I38" s="14"/>
      <c r="J38" s="13"/>
      <c r="K38" s="14"/>
      <c r="L38" s="13"/>
      <c r="M38" s="14"/>
      <c r="N38" s="13"/>
      <c r="O38" s="14"/>
      <c r="P38" s="29"/>
    </row>
    <row r="39" spans="1:16" ht="22" customHeight="1" x14ac:dyDescent="0.2">
      <c r="A39" s="7"/>
      <c r="B39" s="12" t="s">
        <v>92</v>
      </c>
      <c r="C39" s="13"/>
      <c r="D39" s="13"/>
      <c r="E39" s="30"/>
      <c r="F39" s="13"/>
      <c r="G39" s="30"/>
      <c r="H39" s="13"/>
      <c r="I39" s="14"/>
      <c r="J39" s="13"/>
      <c r="K39" s="30"/>
      <c r="L39" s="13"/>
      <c r="M39" s="14"/>
      <c r="N39" s="13"/>
      <c r="O39" s="30"/>
      <c r="P39" s="29"/>
    </row>
    <row r="40" spans="1:16" ht="22" customHeight="1" x14ac:dyDescent="0.2">
      <c r="A40" s="7"/>
      <c r="B40" s="15" t="s">
        <v>93</v>
      </c>
      <c r="C40" s="13"/>
      <c r="D40" s="13"/>
      <c r="E40" s="14"/>
      <c r="F40" s="13"/>
      <c r="G40" s="14"/>
      <c r="H40" s="13"/>
      <c r="I40" s="14"/>
      <c r="J40" s="13"/>
      <c r="K40" s="14"/>
      <c r="L40" s="13"/>
      <c r="M40" s="14"/>
      <c r="N40" s="13"/>
      <c r="O40" s="14"/>
      <c r="P40" s="29"/>
    </row>
    <row r="41" spans="1:16" ht="22" customHeight="1" x14ac:dyDescent="0.2">
      <c r="A41" s="7"/>
      <c r="B41" s="12" t="s">
        <v>94</v>
      </c>
      <c r="C41" s="13"/>
      <c r="D41" s="13"/>
      <c r="E41" s="30"/>
      <c r="F41" s="13"/>
      <c r="G41" s="30"/>
      <c r="H41" s="13"/>
      <c r="I41" s="14"/>
      <c r="J41" s="13"/>
      <c r="K41" s="30"/>
      <c r="L41" s="13"/>
      <c r="M41" s="14"/>
      <c r="N41" s="13"/>
      <c r="O41" s="30"/>
      <c r="P41" s="29"/>
    </row>
    <row r="42" spans="1:16" ht="20" customHeight="1" x14ac:dyDescent="0.2">
      <c r="A42" s="7" t="s">
        <v>95</v>
      </c>
      <c r="B42" s="15" t="s">
        <v>96</v>
      </c>
      <c r="C42" s="13" t="s">
        <v>19</v>
      </c>
      <c r="D42" s="13" t="s">
        <v>19</v>
      </c>
      <c r="E42" s="14" t="s">
        <v>22</v>
      </c>
      <c r="F42" s="13" t="s">
        <v>19</v>
      </c>
      <c r="G42" s="14" t="s">
        <v>249</v>
      </c>
      <c r="H42" s="13" t="s">
        <v>253</v>
      </c>
      <c r="I42" s="14" t="s">
        <v>259</v>
      </c>
      <c r="J42" s="13" t="s">
        <v>248</v>
      </c>
      <c r="K42" s="14" t="s">
        <v>248</v>
      </c>
      <c r="L42" s="13" t="s">
        <v>248</v>
      </c>
      <c r="M42" s="14" t="s">
        <v>19</v>
      </c>
      <c r="N42" s="13" t="s">
        <v>19</v>
      </c>
      <c r="O42" s="14" t="s">
        <v>19</v>
      </c>
      <c r="P42" s="29"/>
    </row>
    <row r="43" spans="1:16" ht="20" customHeight="1" x14ac:dyDescent="0.2">
      <c r="A43" s="7" t="s">
        <v>97</v>
      </c>
      <c r="B43" s="12" t="s">
        <v>98</v>
      </c>
      <c r="C43" s="13" t="s">
        <v>19</v>
      </c>
      <c r="D43" s="13" t="s">
        <v>19</v>
      </c>
      <c r="E43" s="30" t="s">
        <v>19</v>
      </c>
      <c r="F43" s="13" t="s">
        <v>22</v>
      </c>
      <c r="G43" s="30" t="s">
        <v>249</v>
      </c>
      <c r="H43" s="13" t="s">
        <v>253</v>
      </c>
      <c r="I43" s="14" t="s">
        <v>259</v>
      </c>
      <c r="J43" s="13" t="s">
        <v>248</v>
      </c>
      <c r="K43" s="30" t="s">
        <v>248</v>
      </c>
      <c r="L43" s="13" t="s">
        <v>248</v>
      </c>
      <c r="M43" s="14" t="s">
        <v>19</v>
      </c>
      <c r="N43" s="13" t="s">
        <v>19</v>
      </c>
      <c r="O43" s="30" t="s">
        <v>19</v>
      </c>
      <c r="P43" s="29"/>
    </row>
    <row r="44" spans="1:16" ht="20" customHeight="1" x14ac:dyDescent="0.2">
      <c r="A44" s="7" t="s">
        <v>99</v>
      </c>
      <c r="B44" s="15" t="s">
        <v>100</v>
      </c>
      <c r="C44" s="13" t="s">
        <v>19</v>
      </c>
      <c r="D44" s="13" t="s">
        <v>19</v>
      </c>
      <c r="E44" s="14" t="s">
        <v>22</v>
      </c>
      <c r="F44" s="13" t="s">
        <v>19</v>
      </c>
      <c r="G44" s="14" t="s">
        <v>249</v>
      </c>
      <c r="H44" s="13" t="s">
        <v>250</v>
      </c>
      <c r="I44" s="14" t="s">
        <v>259</v>
      </c>
      <c r="J44" s="13" t="s">
        <v>248</v>
      </c>
      <c r="K44" s="14" t="s">
        <v>248</v>
      </c>
      <c r="L44" s="13" t="s">
        <v>248</v>
      </c>
      <c r="M44" s="14" t="s">
        <v>19</v>
      </c>
      <c r="N44" s="13" t="s">
        <v>19</v>
      </c>
      <c r="O44" s="14" t="s">
        <v>19</v>
      </c>
      <c r="P44" s="29"/>
    </row>
    <row r="45" spans="1:16" ht="20" customHeight="1" x14ac:dyDescent="0.2">
      <c r="A45" s="7" t="s">
        <v>101</v>
      </c>
      <c r="B45" s="12" t="s">
        <v>102</v>
      </c>
      <c r="C45" s="13" t="s">
        <v>19</v>
      </c>
      <c r="D45" s="13" t="s">
        <v>19</v>
      </c>
      <c r="E45" s="30" t="s">
        <v>22</v>
      </c>
      <c r="F45" s="13" t="s">
        <v>19</v>
      </c>
      <c r="G45" s="30" t="s">
        <v>249</v>
      </c>
      <c r="H45" s="13" t="s">
        <v>251</v>
      </c>
      <c r="I45" s="14" t="s">
        <v>259</v>
      </c>
      <c r="J45" s="13" t="s">
        <v>250</v>
      </c>
      <c r="K45" s="30" t="s">
        <v>248</v>
      </c>
      <c r="L45" s="13" t="s">
        <v>248</v>
      </c>
      <c r="M45" s="14" t="s">
        <v>19</v>
      </c>
      <c r="N45" s="13" t="s">
        <v>19</v>
      </c>
      <c r="O45" s="30" t="s">
        <v>19</v>
      </c>
      <c r="P45" s="29"/>
    </row>
    <row r="46" spans="1:16" ht="21" customHeight="1" x14ac:dyDescent="0.2">
      <c r="A46" s="7" t="s">
        <v>103</v>
      </c>
      <c r="B46" s="15" t="s">
        <v>104</v>
      </c>
      <c r="C46" s="13" t="s">
        <v>19</v>
      </c>
      <c r="D46" s="13" t="s">
        <v>19</v>
      </c>
      <c r="E46" s="14" t="s">
        <v>22</v>
      </c>
      <c r="F46" s="13" t="s">
        <v>19</v>
      </c>
      <c r="G46" s="14" t="s">
        <v>249</v>
      </c>
      <c r="H46" s="13" t="s">
        <v>251</v>
      </c>
      <c r="I46" s="14" t="s">
        <v>259</v>
      </c>
      <c r="J46" s="13" t="s">
        <v>253</v>
      </c>
      <c r="K46" s="14" t="s">
        <v>248</v>
      </c>
      <c r="L46" s="13" t="s">
        <v>248</v>
      </c>
      <c r="M46" s="14" t="s">
        <v>19</v>
      </c>
      <c r="N46" s="13" t="s">
        <v>19</v>
      </c>
      <c r="O46" s="14" t="s">
        <v>19</v>
      </c>
      <c r="P46" s="29"/>
    </row>
    <row r="47" spans="1:16" ht="20" customHeight="1" x14ac:dyDescent="0.2">
      <c r="A47" s="7" t="s">
        <v>105</v>
      </c>
      <c r="B47" s="12" t="s">
        <v>106</v>
      </c>
      <c r="C47" s="13" t="s">
        <v>19</v>
      </c>
      <c r="D47" s="13" t="s">
        <v>19</v>
      </c>
      <c r="E47" s="30" t="s">
        <v>19</v>
      </c>
      <c r="F47" s="13" t="s">
        <v>19</v>
      </c>
      <c r="G47" s="30" t="s">
        <v>249</v>
      </c>
      <c r="H47" s="13" t="s">
        <v>253</v>
      </c>
      <c r="I47" s="14" t="s">
        <v>259</v>
      </c>
      <c r="J47" s="13" t="s">
        <v>250</v>
      </c>
      <c r="K47" s="30" t="s">
        <v>252</v>
      </c>
      <c r="L47" s="13" t="s">
        <v>248</v>
      </c>
      <c r="M47" s="14" t="s">
        <v>22</v>
      </c>
      <c r="N47" s="13" t="s">
        <v>19</v>
      </c>
      <c r="O47" s="30" t="s">
        <v>19</v>
      </c>
      <c r="P47" s="29"/>
    </row>
    <row r="48" spans="1:16" ht="20" customHeight="1" x14ac:dyDescent="0.2">
      <c r="A48" s="7" t="s">
        <v>107</v>
      </c>
      <c r="B48" s="15" t="s">
        <v>108</v>
      </c>
      <c r="C48" s="13" t="s">
        <v>19</v>
      </c>
      <c r="D48" s="13" t="s">
        <v>19</v>
      </c>
      <c r="E48" s="14" t="s">
        <v>22</v>
      </c>
      <c r="F48" s="13" t="s">
        <v>19</v>
      </c>
      <c r="G48" s="14" t="s">
        <v>249</v>
      </c>
      <c r="H48" s="13" t="s">
        <v>248</v>
      </c>
      <c r="I48" s="14" t="s">
        <v>260</v>
      </c>
      <c r="J48" s="13" t="s">
        <v>248</v>
      </c>
      <c r="K48" s="14" t="s">
        <v>248</v>
      </c>
      <c r="L48" s="13" t="s">
        <v>248</v>
      </c>
      <c r="M48" s="14" t="s">
        <v>19</v>
      </c>
      <c r="N48" s="13" t="s">
        <v>19</v>
      </c>
      <c r="O48" s="14" t="s">
        <v>19</v>
      </c>
      <c r="P48" s="29"/>
    </row>
    <row r="49" spans="1:16" ht="20" customHeight="1" x14ac:dyDescent="0.2">
      <c r="A49" s="7" t="s">
        <v>109</v>
      </c>
      <c r="B49" s="12" t="s">
        <v>110</v>
      </c>
      <c r="C49" s="13" t="s">
        <v>19</v>
      </c>
      <c r="D49" s="13" t="s">
        <v>19</v>
      </c>
      <c r="E49" s="30" t="s">
        <v>19</v>
      </c>
      <c r="F49" s="13" t="s">
        <v>22</v>
      </c>
      <c r="G49" s="30" t="s">
        <v>249</v>
      </c>
      <c r="H49" s="13" t="s">
        <v>248</v>
      </c>
      <c r="I49" s="14" t="s">
        <v>260</v>
      </c>
      <c r="J49" s="13" t="s">
        <v>248</v>
      </c>
      <c r="K49" s="30" t="s">
        <v>248</v>
      </c>
      <c r="L49" s="13" t="s">
        <v>248</v>
      </c>
      <c r="M49" s="14" t="s">
        <v>19</v>
      </c>
      <c r="N49" s="13" t="s">
        <v>19</v>
      </c>
      <c r="O49" s="30" t="s">
        <v>19</v>
      </c>
      <c r="P49" s="29"/>
    </row>
    <row r="50" spans="1:16" ht="20" customHeight="1" x14ac:dyDescent="0.2">
      <c r="A50" s="7"/>
      <c r="B50" s="15" t="s">
        <v>111</v>
      </c>
      <c r="C50" s="13"/>
      <c r="D50" s="13"/>
      <c r="E50" s="14"/>
      <c r="F50" s="13"/>
      <c r="G50" s="14"/>
      <c r="H50" s="13"/>
      <c r="I50" s="14"/>
      <c r="J50" s="13"/>
      <c r="K50" s="14"/>
      <c r="L50" s="13"/>
      <c r="M50" s="14"/>
      <c r="N50" s="13"/>
      <c r="O50" s="14"/>
      <c r="P50" s="29"/>
    </row>
    <row r="51" spans="1:16" ht="20" customHeight="1" x14ac:dyDescent="0.2">
      <c r="A51" s="7"/>
      <c r="B51" s="12" t="s">
        <v>112</v>
      </c>
      <c r="C51" s="13"/>
      <c r="D51" s="13"/>
      <c r="E51" s="30"/>
      <c r="F51" s="13"/>
      <c r="G51" s="30"/>
      <c r="H51" s="13"/>
      <c r="I51" s="14"/>
      <c r="J51" s="13"/>
      <c r="K51" s="30"/>
      <c r="L51" s="13"/>
      <c r="M51" s="14"/>
      <c r="N51" s="13"/>
      <c r="O51" s="30"/>
      <c r="P51" s="29"/>
    </row>
    <row r="52" spans="1:16" ht="20" customHeight="1" x14ac:dyDescent="0.2">
      <c r="A52" s="7"/>
      <c r="B52" s="15" t="s">
        <v>113</v>
      </c>
      <c r="C52" s="13"/>
      <c r="D52" s="13"/>
      <c r="E52" s="14"/>
      <c r="F52" s="13"/>
      <c r="G52" s="14"/>
      <c r="H52" s="13"/>
      <c r="I52" s="14"/>
      <c r="J52" s="13"/>
      <c r="K52" s="14"/>
      <c r="L52" s="13"/>
      <c r="M52" s="14"/>
      <c r="N52" s="13"/>
      <c r="O52" s="14"/>
      <c r="P52" s="29"/>
    </row>
    <row r="53" spans="1:16" ht="20" customHeight="1" x14ac:dyDescent="0.2">
      <c r="A53" s="7" t="s">
        <v>114</v>
      </c>
      <c r="B53" s="12" t="s">
        <v>115</v>
      </c>
      <c r="C53" s="13" t="s">
        <v>19</v>
      </c>
      <c r="D53" s="13" t="s">
        <v>19</v>
      </c>
      <c r="E53" s="30" t="s">
        <v>19</v>
      </c>
      <c r="F53" s="13" t="s">
        <v>19</v>
      </c>
      <c r="G53" s="30" t="s">
        <v>249</v>
      </c>
      <c r="H53" s="13" t="s">
        <v>248</v>
      </c>
      <c r="I53" s="14" t="s">
        <v>260</v>
      </c>
      <c r="J53" s="13" t="s">
        <v>250</v>
      </c>
      <c r="K53" s="30" t="s">
        <v>252</v>
      </c>
      <c r="L53" s="13" t="s">
        <v>248</v>
      </c>
      <c r="M53" s="14" t="s">
        <v>22</v>
      </c>
      <c r="N53" s="13" t="s">
        <v>19</v>
      </c>
      <c r="O53" s="30" t="s">
        <v>19</v>
      </c>
      <c r="P53" s="31"/>
    </row>
    <row r="54" spans="1:16" ht="20" customHeight="1" x14ac:dyDescent="0.2">
      <c r="A54" s="7" t="s">
        <v>116</v>
      </c>
      <c r="B54" s="15" t="s">
        <v>117</v>
      </c>
      <c r="C54" s="13" t="s">
        <v>19</v>
      </c>
      <c r="D54" s="13" t="s">
        <v>19</v>
      </c>
      <c r="E54" s="14" t="s">
        <v>22</v>
      </c>
      <c r="F54" s="13" t="s">
        <v>19</v>
      </c>
      <c r="G54" s="14" t="s">
        <v>249</v>
      </c>
      <c r="H54" s="13" t="s">
        <v>248</v>
      </c>
      <c r="I54" s="14" t="s">
        <v>261</v>
      </c>
      <c r="J54" s="13" t="s">
        <v>248</v>
      </c>
      <c r="K54" s="14" t="s">
        <v>248</v>
      </c>
      <c r="L54" s="13" t="s">
        <v>248</v>
      </c>
      <c r="M54" s="14" t="s">
        <v>19</v>
      </c>
      <c r="N54" s="13" t="s">
        <v>19</v>
      </c>
      <c r="O54" s="14" t="s">
        <v>19</v>
      </c>
      <c r="P54" s="29"/>
    </row>
    <row r="55" spans="1:16" ht="20" customHeight="1" x14ac:dyDescent="0.2">
      <c r="A55" s="7" t="s">
        <v>118</v>
      </c>
      <c r="B55" s="12" t="s">
        <v>119</v>
      </c>
      <c r="C55" s="13" t="s">
        <v>19</v>
      </c>
      <c r="D55" s="13" t="s">
        <v>19</v>
      </c>
      <c r="E55" s="30" t="s">
        <v>19</v>
      </c>
      <c r="F55" s="13" t="s">
        <v>22</v>
      </c>
      <c r="G55" s="30" t="s">
        <v>249</v>
      </c>
      <c r="H55" s="13" t="s">
        <v>248</v>
      </c>
      <c r="I55" s="14" t="s">
        <v>261</v>
      </c>
      <c r="J55" s="13" t="s">
        <v>248</v>
      </c>
      <c r="K55" s="30" t="s">
        <v>248</v>
      </c>
      <c r="L55" s="13" t="s">
        <v>248</v>
      </c>
      <c r="M55" s="14" t="s">
        <v>19</v>
      </c>
      <c r="N55" s="13" t="s">
        <v>19</v>
      </c>
      <c r="O55" s="30" t="s">
        <v>19</v>
      </c>
      <c r="P55" s="29"/>
    </row>
    <row r="56" spans="1:16" ht="20" customHeight="1" x14ac:dyDescent="0.2">
      <c r="A56" s="7"/>
      <c r="B56" s="15" t="s">
        <v>120</v>
      </c>
      <c r="C56" s="13"/>
      <c r="D56" s="13"/>
      <c r="E56" s="14"/>
      <c r="F56" s="13"/>
      <c r="G56" s="14"/>
      <c r="H56" s="13"/>
      <c r="I56" s="14"/>
      <c r="J56" s="13"/>
      <c r="K56" s="14"/>
      <c r="L56" s="13"/>
      <c r="M56" s="14"/>
      <c r="N56" s="13"/>
      <c r="O56" s="14"/>
      <c r="P56" s="29"/>
    </row>
    <row r="57" spans="1:16" ht="20" customHeight="1" x14ac:dyDescent="0.2">
      <c r="A57" s="7"/>
      <c r="B57" s="12" t="s">
        <v>121</v>
      </c>
      <c r="C57" s="13"/>
      <c r="D57" s="13"/>
      <c r="E57" s="30"/>
      <c r="F57" s="13"/>
      <c r="G57" s="30"/>
      <c r="H57" s="13"/>
      <c r="I57" s="14"/>
      <c r="J57" s="13"/>
      <c r="K57" s="30"/>
      <c r="L57" s="13"/>
      <c r="M57" s="14"/>
      <c r="N57" s="13"/>
      <c r="O57" s="30"/>
      <c r="P57" s="29"/>
    </row>
    <row r="58" spans="1:16" ht="20" customHeight="1" x14ac:dyDescent="0.2">
      <c r="A58" s="7"/>
      <c r="B58" s="15" t="s">
        <v>122</v>
      </c>
      <c r="C58" s="13"/>
      <c r="D58" s="13"/>
      <c r="E58" s="14"/>
      <c r="F58" s="13"/>
      <c r="G58" s="14"/>
      <c r="H58" s="13"/>
      <c r="I58" s="14"/>
      <c r="J58" s="13"/>
      <c r="K58" s="14"/>
      <c r="L58" s="13"/>
      <c r="M58" s="14"/>
      <c r="N58" s="13"/>
      <c r="O58" s="14"/>
      <c r="P58" s="29"/>
    </row>
    <row r="59" spans="1:16" ht="20" customHeight="1" x14ac:dyDescent="0.2">
      <c r="A59" s="7" t="s">
        <v>123</v>
      </c>
      <c r="B59" s="12" t="s">
        <v>124</v>
      </c>
      <c r="C59" s="13" t="s">
        <v>19</v>
      </c>
      <c r="D59" s="13" t="s">
        <v>19</v>
      </c>
      <c r="E59" s="30" t="s">
        <v>19</v>
      </c>
      <c r="F59" s="13" t="s">
        <v>19</v>
      </c>
      <c r="G59" s="30" t="s">
        <v>249</v>
      </c>
      <c r="H59" s="13" t="s">
        <v>248</v>
      </c>
      <c r="I59" s="14" t="s">
        <v>261</v>
      </c>
      <c r="J59" s="13" t="s">
        <v>250</v>
      </c>
      <c r="K59" s="30" t="s">
        <v>252</v>
      </c>
      <c r="L59" s="13" t="s">
        <v>248</v>
      </c>
      <c r="M59" s="14" t="s">
        <v>22</v>
      </c>
      <c r="N59" s="13" t="s">
        <v>19</v>
      </c>
      <c r="O59" s="30" t="s">
        <v>19</v>
      </c>
      <c r="P59" s="29"/>
    </row>
    <row r="60" spans="1:16" ht="20" customHeight="1" x14ac:dyDescent="0.2">
      <c r="A60" s="7" t="s">
        <v>125</v>
      </c>
      <c r="B60" s="15" t="s">
        <v>126</v>
      </c>
      <c r="C60" s="13" t="s">
        <v>19</v>
      </c>
      <c r="D60" s="13" t="s">
        <v>19</v>
      </c>
      <c r="E60" s="14" t="s">
        <v>19</v>
      </c>
      <c r="F60" s="13" t="s">
        <v>19</v>
      </c>
      <c r="G60" s="14" t="s">
        <v>262</v>
      </c>
      <c r="H60" s="13" t="s">
        <v>251</v>
      </c>
      <c r="I60" s="14" t="s">
        <v>247</v>
      </c>
      <c r="J60" s="13" t="s">
        <v>253</v>
      </c>
      <c r="K60" s="14" t="s">
        <v>252</v>
      </c>
      <c r="L60" s="13" t="s">
        <v>248</v>
      </c>
      <c r="M60" s="14" t="s">
        <v>22</v>
      </c>
      <c r="N60" s="13" t="s">
        <v>19</v>
      </c>
      <c r="O60" s="14" t="s">
        <v>19</v>
      </c>
      <c r="P60" s="29"/>
    </row>
    <row r="61" spans="1:16" ht="20" customHeight="1" x14ac:dyDescent="0.2">
      <c r="A61" s="7" t="s">
        <v>127</v>
      </c>
      <c r="B61" s="12" t="s">
        <v>128</v>
      </c>
      <c r="C61" s="13" t="s">
        <v>19</v>
      </c>
      <c r="D61" s="13" t="s">
        <v>19</v>
      </c>
      <c r="E61" s="30" t="s">
        <v>19</v>
      </c>
      <c r="F61" s="13" t="s">
        <v>19</v>
      </c>
      <c r="G61" s="30" t="s">
        <v>249</v>
      </c>
      <c r="H61" s="13" t="s">
        <v>253</v>
      </c>
      <c r="I61" s="14" t="s">
        <v>254</v>
      </c>
      <c r="J61" s="13" t="s">
        <v>248</v>
      </c>
      <c r="K61" s="30" t="s">
        <v>248</v>
      </c>
      <c r="L61" s="13" t="s">
        <v>248</v>
      </c>
      <c r="M61" s="14" t="s">
        <v>19</v>
      </c>
      <c r="N61" s="13" t="s">
        <v>19</v>
      </c>
      <c r="O61" s="30" t="s">
        <v>19</v>
      </c>
      <c r="P61" s="29"/>
    </row>
    <row r="62" spans="1:16" ht="20" customHeight="1" x14ac:dyDescent="0.2">
      <c r="A62" s="7" t="s">
        <v>129</v>
      </c>
      <c r="B62" s="15" t="s">
        <v>130</v>
      </c>
      <c r="C62" s="13" t="s">
        <v>19</v>
      </c>
      <c r="D62" s="13" t="s">
        <v>19</v>
      </c>
      <c r="E62" s="14" t="s">
        <v>19</v>
      </c>
      <c r="F62" s="13" t="s">
        <v>19</v>
      </c>
      <c r="G62" s="14" t="s">
        <v>249</v>
      </c>
      <c r="H62" s="13" t="s">
        <v>250</v>
      </c>
      <c r="I62" s="14" t="s">
        <v>254</v>
      </c>
      <c r="J62" s="13" t="s">
        <v>248</v>
      </c>
      <c r="K62" s="14" t="s">
        <v>248</v>
      </c>
      <c r="L62" s="13" t="s">
        <v>248</v>
      </c>
      <c r="M62" s="14" t="s">
        <v>19</v>
      </c>
      <c r="N62" s="13" t="s">
        <v>19</v>
      </c>
      <c r="O62" s="14" t="s">
        <v>19</v>
      </c>
      <c r="P62" s="29"/>
    </row>
    <row r="63" spans="1:16" ht="20" customHeight="1" x14ac:dyDescent="0.2">
      <c r="A63" s="7" t="s">
        <v>131</v>
      </c>
      <c r="B63" s="12" t="s">
        <v>132</v>
      </c>
      <c r="C63" s="13" t="s">
        <v>19</v>
      </c>
      <c r="D63" s="13" t="s">
        <v>22</v>
      </c>
      <c r="E63" s="30" t="s">
        <v>19</v>
      </c>
      <c r="F63" s="13" t="s">
        <v>19</v>
      </c>
      <c r="G63" s="30" t="s">
        <v>248</v>
      </c>
      <c r="H63" s="13" t="s">
        <v>248</v>
      </c>
      <c r="I63" s="14" t="s">
        <v>248</v>
      </c>
      <c r="J63" s="13" t="s">
        <v>248</v>
      </c>
      <c r="K63" s="30" t="s">
        <v>248</v>
      </c>
      <c r="L63" s="13" t="s">
        <v>250</v>
      </c>
      <c r="M63" s="14" t="s">
        <v>19</v>
      </c>
      <c r="N63" s="13" t="s">
        <v>19</v>
      </c>
      <c r="O63" s="30" t="s">
        <v>19</v>
      </c>
      <c r="P63" s="29"/>
    </row>
    <row r="64" spans="1:16" ht="20" customHeight="1" x14ac:dyDescent="0.2">
      <c r="A64" s="7"/>
      <c r="B64" s="15" t="s">
        <v>133</v>
      </c>
      <c r="C64" s="13"/>
      <c r="D64" s="13"/>
      <c r="E64" s="14"/>
      <c r="F64" s="13"/>
      <c r="G64" s="14"/>
      <c r="H64" s="13"/>
      <c r="I64" s="14"/>
      <c r="J64" s="13"/>
      <c r="K64" s="14"/>
      <c r="L64" s="13"/>
      <c r="M64" s="14"/>
      <c r="N64" s="13"/>
      <c r="O64" s="14"/>
      <c r="P64" s="29"/>
    </row>
    <row r="65" spans="1:17" ht="20" customHeight="1" x14ac:dyDescent="0.2">
      <c r="A65" s="7"/>
      <c r="B65" s="12" t="s">
        <v>134</v>
      </c>
      <c r="C65" s="13"/>
      <c r="D65" s="13"/>
      <c r="E65" s="30"/>
      <c r="F65" s="13"/>
      <c r="G65" s="30"/>
      <c r="H65" s="13"/>
      <c r="I65" s="14"/>
      <c r="J65" s="13"/>
      <c r="K65" s="30"/>
      <c r="L65" s="13"/>
      <c r="M65" s="14"/>
      <c r="N65" s="13"/>
      <c r="O65" s="30"/>
      <c r="P65" s="29"/>
    </row>
    <row r="66" spans="1:17" ht="20" customHeight="1" x14ac:dyDescent="0.2">
      <c r="A66" s="7" t="s">
        <v>135</v>
      </c>
      <c r="B66" s="15" t="s">
        <v>136</v>
      </c>
      <c r="C66" s="13" t="s">
        <v>19</v>
      </c>
      <c r="D66" s="13" t="s">
        <v>19</v>
      </c>
      <c r="E66" s="14" t="s">
        <v>19</v>
      </c>
      <c r="F66" s="13" t="s">
        <v>22</v>
      </c>
      <c r="G66" s="14" t="s">
        <v>249</v>
      </c>
      <c r="H66" s="13" t="s">
        <v>250</v>
      </c>
      <c r="I66" s="14" t="s">
        <v>247</v>
      </c>
      <c r="J66" s="13" t="s">
        <v>248</v>
      </c>
      <c r="K66" s="14" t="s">
        <v>248</v>
      </c>
      <c r="L66" s="13" t="s">
        <v>248</v>
      </c>
      <c r="M66" s="14" t="s">
        <v>19</v>
      </c>
      <c r="N66" s="13" t="s">
        <v>19</v>
      </c>
      <c r="O66" s="14" t="s">
        <v>19</v>
      </c>
      <c r="P66" s="29"/>
    </row>
    <row r="67" spans="1:17" ht="20" customHeight="1" x14ac:dyDescent="0.2">
      <c r="A67" s="7" t="s">
        <v>137</v>
      </c>
      <c r="B67" s="12" t="s">
        <v>138</v>
      </c>
      <c r="C67" s="13" t="s">
        <v>19</v>
      </c>
      <c r="D67" s="13" t="s">
        <v>19</v>
      </c>
      <c r="E67" s="30" t="s">
        <v>19</v>
      </c>
      <c r="F67" s="13" t="s">
        <v>22</v>
      </c>
      <c r="G67" s="30" t="s">
        <v>249</v>
      </c>
      <c r="H67" s="13" t="s">
        <v>251</v>
      </c>
      <c r="I67" s="14" t="s">
        <v>247</v>
      </c>
      <c r="J67" s="13" t="s">
        <v>250</v>
      </c>
      <c r="K67" s="30" t="s">
        <v>248</v>
      </c>
      <c r="L67" s="13" t="s">
        <v>248</v>
      </c>
      <c r="M67" s="14" t="s">
        <v>19</v>
      </c>
      <c r="N67" s="13" t="s">
        <v>19</v>
      </c>
      <c r="O67" s="30" t="s">
        <v>19</v>
      </c>
      <c r="P67" s="29"/>
    </row>
    <row r="68" spans="1:17" ht="20" customHeight="1" x14ac:dyDescent="0.2">
      <c r="A68" s="7" t="s">
        <v>139</v>
      </c>
      <c r="B68" s="15" t="s">
        <v>140</v>
      </c>
      <c r="C68" s="13" t="s">
        <v>19</v>
      </c>
      <c r="D68" s="13" t="s">
        <v>19</v>
      </c>
      <c r="E68" s="14" t="s">
        <v>22</v>
      </c>
      <c r="F68" s="13" t="s">
        <v>19</v>
      </c>
      <c r="G68" s="14" t="s">
        <v>249</v>
      </c>
      <c r="H68" s="13" t="s">
        <v>250</v>
      </c>
      <c r="I68" s="14" t="s">
        <v>254</v>
      </c>
      <c r="J68" s="13" t="s">
        <v>248</v>
      </c>
      <c r="K68" s="14" t="s">
        <v>248</v>
      </c>
      <c r="L68" s="13" t="s">
        <v>248</v>
      </c>
      <c r="M68" s="14" t="s">
        <v>19</v>
      </c>
      <c r="N68" s="13" t="s">
        <v>19</v>
      </c>
      <c r="O68" s="14" t="s">
        <v>19</v>
      </c>
      <c r="P68" s="29"/>
    </row>
    <row r="69" spans="1:17" ht="20" customHeight="1" x14ac:dyDescent="0.2">
      <c r="A69" s="7" t="s">
        <v>141</v>
      </c>
      <c r="B69" s="12" t="s">
        <v>142</v>
      </c>
      <c r="C69" s="13" t="s">
        <v>19</v>
      </c>
      <c r="D69" s="13" t="s">
        <v>19</v>
      </c>
      <c r="E69" s="30" t="s">
        <v>19</v>
      </c>
      <c r="F69" s="13" t="s">
        <v>22</v>
      </c>
      <c r="G69" s="30" t="s">
        <v>249</v>
      </c>
      <c r="H69" s="13" t="s">
        <v>250</v>
      </c>
      <c r="I69" s="14" t="s">
        <v>254</v>
      </c>
      <c r="J69" s="13" t="s">
        <v>248</v>
      </c>
      <c r="K69" s="30" t="s">
        <v>248</v>
      </c>
      <c r="L69" s="13" t="s">
        <v>248</v>
      </c>
      <c r="M69" s="14" t="s">
        <v>19</v>
      </c>
      <c r="N69" s="13" t="s">
        <v>19</v>
      </c>
      <c r="O69" s="30" t="s">
        <v>19</v>
      </c>
      <c r="P69" s="29"/>
    </row>
    <row r="70" spans="1:17" ht="25.75" customHeight="1" x14ac:dyDescent="0.2">
      <c r="A70" s="7" t="s">
        <v>143</v>
      </c>
      <c r="B70" s="15" t="s">
        <v>144</v>
      </c>
      <c r="C70" s="13" t="s">
        <v>19</v>
      </c>
      <c r="D70" s="13" t="s">
        <v>19</v>
      </c>
      <c r="E70" s="14" t="s">
        <v>19</v>
      </c>
      <c r="F70" s="13" t="s">
        <v>22</v>
      </c>
      <c r="G70" s="14" t="s">
        <v>249</v>
      </c>
      <c r="H70" s="13" t="s">
        <v>251</v>
      </c>
      <c r="I70" s="14" t="s">
        <v>254</v>
      </c>
      <c r="J70" s="13" t="s">
        <v>250</v>
      </c>
      <c r="K70" s="14" t="s">
        <v>248</v>
      </c>
      <c r="L70" s="13" t="s">
        <v>248</v>
      </c>
      <c r="M70" s="14" t="s">
        <v>19</v>
      </c>
      <c r="N70" s="13" t="s">
        <v>19</v>
      </c>
      <c r="O70" s="14" t="s">
        <v>19</v>
      </c>
      <c r="P70" s="29"/>
    </row>
    <row r="71" spans="1:17" ht="20" customHeight="1" x14ac:dyDescent="0.2">
      <c r="A71" s="7" t="s">
        <v>145</v>
      </c>
      <c r="B71" s="12" t="s">
        <v>146</v>
      </c>
      <c r="C71" s="13" t="s">
        <v>19</v>
      </c>
      <c r="D71" s="13" t="s">
        <v>19</v>
      </c>
      <c r="E71" s="30" t="s">
        <v>19</v>
      </c>
      <c r="F71" s="13" t="s">
        <v>22</v>
      </c>
      <c r="G71" s="30" t="s">
        <v>249</v>
      </c>
      <c r="H71" s="13" t="s">
        <v>250</v>
      </c>
      <c r="I71" s="14" t="s">
        <v>255</v>
      </c>
      <c r="J71" s="13" t="s">
        <v>248</v>
      </c>
      <c r="K71" s="30" t="s">
        <v>248</v>
      </c>
      <c r="L71" s="13" t="s">
        <v>248</v>
      </c>
      <c r="M71" s="14" t="s">
        <v>19</v>
      </c>
      <c r="N71" s="13" t="s">
        <v>19</v>
      </c>
      <c r="O71" s="30" t="s">
        <v>19</v>
      </c>
      <c r="P71" s="29"/>
    </row>
    <row r="72" spans="1:17" ht="17.25" customHeight="1" x14ac:dyDescent="0.2">
      <c r="A72" s="7" t="s">
        <v>147</v>
      </c>
      <c r="B72" s="15" t="s">
        <v>148</v>
      </c>
      <c r="C72" s="13" t="s">
        <v>19</v>
      </c>
      <c r="D72" s="13" t="s">
        <v>22</v>
      </c>
      <c r="E72" s="14" t="s">
        <v>19</v>
      </c>
      <c r="F72" s="13" t="s">
        <v>19</v>
      </c>
      <c r="G72" s="14" t="s">
        <v>248</v>
      </c>
      <c r="H72" s="13" t="s">
        <v>248</v>
      </c>
      <c r="I72" s="14" t="s">
        <v>248</v>
      </c>
      <c r="J72" s="13" t="s">
        <v>263</v>
      </c>
      <c r="K72" s="14" t="s">
        <v>248</v>
      </c>
      <c r="L72" s="13" t="s">
        <v>251</v>
      </c>
      <c r="M72" s="14" t="s">
        <v>19</v>
      </c>
      <c r="N72" s="13" t="s">
        <v>19</v>
      </c>
      <c r="O72" s="14" t="s">
        <v>19</v>
      </c>
      <c r="P72" s="31" t="s">
        <v>264</v>
      </c>
    </row>
    <row r="73" spans="1:17" ht="20" customHeight="1" x14ac:dyDescent="0.2">
      <c r="A73" s="7" t="s">
        <v>149</v>
      </c>
      <c r="B73" s="12" t="s">
        <v>150</v>
      </c>
      <c r="C73" s="13" t="s">
        <v>19</v>
      </c>
      <c r="D73" s="13" t="s">
        <v>19</v>
      </c>
      <c r="E73" s="30" t="s">
        <v>19</v>
      </c>
      <c r="F73" s="13" t="s">
        <v>22</v>
      </c>
      <c r="G73" s="30" t="s">
        <v>249</v>
      </c>
      <c r="H73" s="13" t="s">
        <v>250</v>
      </c>
      <c r="I73" s="14" t="s">
        <v>256</v>
      </c>
      <c r="J73" s="13" t="s">
        <v>248</v>
      </c>
      <c r="K73" s="30" t="s">
        <v>248</v>
      </c>
      <c r="L73" s="13" t="s">
        <v>248</v>
      </c>
      <c r="M73" s="14" t="s">
        <v>19</v>
      </c>
      <c r="N73" s="13" t="s">
        <v>19</v>
      </c>
      <c r="O73" s="30" t="s">
        <v>19</v>
      </c>
      <c r="P73" s="29"/>
    </row>
    <row r="74" spans="1:17" ht="20" customHeight="1" x14ac:dyDescent="0.2">
      <c r="A74" s="7" t="s">
        <v>151</v>
      </c>
      <c r="B74" s="15" t="s">
        <v>152</v>
      </c>
      <c r="C74" s="13" t="s">
        <v>19</v>
      </c>
      <c r="D74" s="13" t="s">
        <v>19</v>
      </c>
      <c r="E74" s="14" t="s">
        <v>19</v>
      </c>
      <c r="F74" s="13" t="s">
        <v>22</v>
      </c>
      <c r="G74" s="14" t="s">
        <v>249</v>
      </c>
      <c r="H74" s="13" t="s">
        <v>251</v>
      </c>
      <c r="I74" s="14" t="s">
        <v>256</v>
      </c>
      <c r="J74" s="13" t="s">
        <v>250</v>
      </c>
      <c r="K74" s="14" t="s">
        <v>248</v>
      </c>
      <c r="L74" s="13" t="s">
        <v>248</v>
      </c>
      <c r="M74" s="14" t="s">
        <v>19</v>
      </c>
      <c r="N74" s="13" t="s">
        <v>19</v>
      </c>
      <c r="O74" s="14" t="s">
        <v>19</v>
      </c>
      <c r="P74" s="29"/>
    </row>
    <row r="75" spans="1:17" ht="20" customHeight="1" x14ac:dyDescent="0.2">
      <c r="A75" s="7" t="s">
        <v>153</v>
      </c>
      <c r="B75" s="12" t="s">
        <v>154</v>
      </c>
      <c r="C75" s="13" t="s">
        <v>19</v>
      </c>
      <c r="D75" s="13" t="s">
        <v>19</v>
      </c>
      <c r="E75" s="30" t="s">
        <v>19</v>
      </c>
      <c r="F75" s="13" t="s">
        <v>22</v>
      </c>
      <c r="G75" s="30" t="s">
        <v>249</v>
      </c>
      <c r="H75" s="13" t="s">
        <v>250</v>
      </c>
      <c r="I75" s="14" t="s">
        <v>259</v>
      </c>
      <c r="J75" s="13" t="s">
        <v>248</v>
      </c>
      <c r="K75" s="30" t="s">
        <v>248</v>
      </c>
      <c r="L75" s="13" t="s">
        <v>248</v>
      </c>
      <c r="M75" s="14" t="s">
        <v>19</v>
      </c>
      <c r="N75" s="13" t="s">
        <v>19</v>
      </c>
      <c r="O75" s="30" t="s">
        <v>19</v>
      </c>
      <c r="P75" s="29"/>
    </row>
    <row r="76" spans="1:17" ht="20" customHeight="1" x14ac:dyDescent="0.2">
      <c r="A76" s="7" t="s">
        <v>155</v>
      </c>
      <c r="B76" s="15" t="s">
        <v>156</v>
      </c>
      <c r="C76" s="13" t="s">
        <v>19</v>
      </c>
      <c r="D76" s="13" t="s">
        <v>19</v>
      </c>
      <c r="E76" s="14" t="s">
        <v>19</v>
      </c>
      <c r="F76" s="13" t="s">
        <v>22</v>
      </c>
      <c r="G76" s="14" t="s">
        <v>249</v>
      </c>
      <c r="H76" s="13" t="s">
        <v>251</v>
      </c>
      <c r="I76" s="14" t="s">
        <v>259</v>
      </c>
      <c r="J76" s="13" t="s">
        <v>250</v>
      </c>
      <c r="K76" s="14" t="s">
        <v>248</v>
      </c>
      <c r="L76" s="13" t="s">
        <v>248</v>
      </c>
      <c r="M76" s="14" t="s">
        <v>19</v>
      </c>
      <c r="N76" s="13" t="s">
        <v>19</v>
      </c>
      <c r="O76" s="14" t="s">
        <v>19</v>
      </c>
      <c r="P76" s="29"/>
    </row>
    <row r="77" spans="1:17" ht="20" customHeight="1" x14ac:dyDescent="0.2">
      <c r="A77" s="7" t="s">
        <v>157</v>
      </c>
      <c r="B77" s="12" t="s">
        <v>158</v>
      </c>
      <c r="C77" s="13" t="s">
        <v>19</v>
      </c>
      <c r="D77" s="13" t="s">
        <v>19</v>
      </c>
      <c r="E77" s="30" t="s">
        <v>19</v>
      </c>
      <c r="F77" s="13" t="s">
        <v>19</v>
      </c>
      <c r="G77" s="30" t="s">
        <v>262</v>
      </c>
      <c r="H77" s="13" t="s">
        <v>251</v>
      </c>
      <c r="I77" s="14" t="s">
        <v>247</v>
      </c>
      <c r="J77" s="13" t="s">
        <v>250</v>
      </c>
      <c r="K77" s="30" t="s">
        <v>252</v>
      </c>
      <c r="L77" s="13" t="s">
        <v>248</v>
      </c>
      <c r="M77" s="14" t="s">
        <v>22</v>
      </c>
      <c r="N77" s="13" t="s">
        <v>19</v>
      </c>
      <c r="O77" s="30" t="s">
        <v>19</v>
      </c>
      <c r="P77" s="29"/>
    </row>
    <row r="78" spans="1:17" ht="20" customHeight="1" x14ac:dyDescent="0.2">
      <c r="A78" s="7" t="s">
        <v>159</v>
      </c>
      <c r="B78" s="15" t="s">
        <v>160</v>
      </c>
      <c r="C78" s="13" t="s">
        <v>19</v>
      </c>
      <c r="D78" s="13" t="s">
        <v>19</v>
      </c>
      <c r="E78" s="14" t="s">
        <v>19</v>
      </c>
      <c r="F78" s="13" t="s">
        <v>19</v>
      </c>
      <c r="G78" s="14" t="s">
        <v>249</v>
      </c>
      <c r="H78" s="13" t="s">
        <v>251</v>
      </c>
      <c r="I78" s="14" t="s">
        <v>254</v>
      </c>
      <c r="J78" s="13" t="s">
        <v>250</v>
      </c>
      <c r="K78" s="14" t="s">
        <v>248</v>
      </c>
      <c r="L78" s="13" t="s">
        <v>248</v>
      </c>
      <c r="M78" s="14" t="s">
        <v>19</v>
      </c>
      <c r="N78" s="13" t="s">
        <v>19</v>
      </c>
      <c r="O78" s="14" t="s">
        <v>19</v>
      </c>
      <c r="P78" s="29"/>
    </row>
    <row r="79" spans="1:17" ht="20" customHeight="1" x14ac:dyDescent="0.2">
      <c r="A79" s="7" t="s">
        <v>161</v>
      </c>
      <c r="B79" s="12" t="s">
        <v>162</v>
      </c>
      <c r="C79" s="13" t="s">
        <v>19</v>
      </c>
      <c r="D79" s="13" t="s">
        <v>19</v>
      </c>
      <c r="E79" s="30" t="s">
        <v>19</v>
      </c>
      <c r="F79" s="13" t="s">
        <v>19</v>
      </c>
      <c r="G79" s="30" t="s">
        <v>248</v>
      </c>
      <c r="H79" s="13" t="s">
        <v>248</v>
      </c>
      <c r="I79" s="14" t="s">
        <v>248</v>
      </c>
      <c r="J79" s="13" t="s">
        <v>248</v>
      </c>
      <c r="K79" s="30" t="s">
        <v>248</v>
      </c>
      <c r="L79" s="13" t="s">
        <v>250</v>
      </c>
      <c r="M79" s="14" t="s">
        <v>19</v>
      </c>
      <c r="N79" s="13" t="s">
        <v>19</v>
      </c>
      <c r="O79" s="30" t="s">
        <v>19</v>
      </c>
      <c r="P79" s="31" t="s">
        <v>265</v>
      </c>
      <c r="Q79" s="59" t="s">
        <v>320</v>
      </c>
    </row>
    <row r="80" spans="1:17" ht="20" customHeight="1" x14ac:dyDescent="0.2">
      <c r="A80" s="7" t="s">
        <v>163</v>
      </c>
      <c r="B80" s="15" t="s">
        <v>164</v>
      </c>
      <c r="C80" s="13" t="s">
        <v>19</v>
      </c>
      <c r="D80" s="13" t="s">
        <v>19</v>
      </c>
      <c r="E80" s="14" t="s">
        <v>19</v>
      </c>
      <c r="F80" s="13" t="s">
        <v>19</v>
      </c>
      <c r="G80" s="14" t="s">
        <v>248</v>
      </c>
      <c r="H80" s="13" t="s">
        <v>248</v>
      </c>
      <c r="I80" s="14" t="s">
        <v>248</v>
      </c>
      <c r="J80" s="13" t="s">
        <v>248</v>
      </c>
      <c r="K80" s="14" t="s">
        <v>248</v>
      </c>
      <c r="L80" s="13" t="s">
        <v>250</v>
      </c>
      <c r="M80" s="14" t="s">
        <v>19</v>
      </c>
      <c r="N80" s="13" t="s">
        <v>19</v>
      </c>
      <c r="O80" s="14" t="s">
        <v>19</v>
      </c>
      <c r="P80" s="31" t="s">
        <v>266</v>
      </c>
      <c r="Q80" s="59"/>
    </row>
    <row r="81" spans="1:17" ht="20" customHeight="1" x14ac:dyDescent="0.2">
      <c r="A81" s="7" t="s">
        <v>165</v>
      </c>
      <c r="B81" s="12" t="s">
        <v>166</v>
      </c>
      <c r="C81" s="13" t="s">
        <v>19</v>
      </c>
      <c r="D81" s="13" t="s">
        <v>19</v>
      </c>
      <c r="E81" s="30" t="s">
        <v>19</v>
      </c>
      <c r="F81" s="13" t="s">
        <v>19</v>
      </c>
      <c r="G81" s="30" t="s">
        <v>248</v>
      </c>
      <c r="H81" s="13" t="s">
        <v>248</v>
      </c>
      <c r="I81" s="14" t="s">
        <v>248</v>
      </c>
      <c r="J81" s="13" t="s">
        <v>248</v>
      </c>
      <c r="K81" s="30" t="s">
        <v>248</v>
      </c>
      <c r="L81" s="13" t="s">
        <v>250</v>
      </c>
      <c r="M81" s="14" t="s">
        <v>19</v>
      </c>
      <c r="N81" s="13" t="s">
        <v>19</v>
      </c>
      <c r="O81" s="30" t="s">
        <v>19</v>
      </c>
      <c r="P81" s="31" t="s">
        <v>267</v>
      </c>
      <c r="Q81" s="59"/>
    </row>
    <row r="82" spans="1:17" ht="20" customHeight="1" x14ac:dyDescent="0.2">
      <c r="A82" s="7" t="s">
        <v>167</v>
      </c>
      <c r="B82" s="15" t="s">
        <v>168</v>
      </c>
      <c r="C82" s="13" t="s">
        <v>19</v>
      </c>
      <c r="D82" s="13" t="s">
        <v>19</v>
      </c>
      <c r="E82" s="14" t="s">
        <v>19</v>
      </c>
      <c r="F82" s="13" t="s">
        <v>19</v>
      </c>
      <c r="G82" s="14" t="s">
        <v>248</v>
      </c>
      <c r="H82" s="13" t="s">
        <v>248</v>
      </c>
      <c r="I82" s="14" t="s">
        <v>248</v>
      </c>
      <c r="J82" s="13" t="s">
        <v>248</v>
      </c>
      <c r="K82" s="14" t="s">
        <v>248</v>
      </c>
      <c r="L82" s="13" t="s">
        <v>250</v>
      </c>
      <c r="M82" s="14" t="s">
        <v>19</v>
      </c>
      <c r="N82" s="13" t="s">
        <v>19</v>
      </c>
      <c r="O82" s="14" t="s">
        <v>19</v>
      </c>
      <c r="P82" s="31" t="s">
        <v>268</v>
      </c>
      <c r="Q82" s="59"/>
    </row>
    <row r="83" spans="1:17" ht="20" customHeight="1" x14ac:dyDescent="0.2">
      <c r="A83" s="7" t="s">
        <v>169</v>
      </c>
      <c r="B83" s="12" t="s">
        <v>170</v>
      </c>
      <c r="C83" s="13" t="s">
        <v>19</v>
      </c>
      <c r="D83" s="13" t="s">
        <v>19</v>
      </c>
      <c r="E83" s="30" t="s">
        <v>19</v>
      </c>
      <c r="F83" s="13" t="s">
        <v>19</v>
      </c>
      <c r="G83" s="30" t="s">
        <v>248</v>
      </c>
      <c r="H83" s="13" t="s">
        <v>248</v>
      </c>
      <c r="I83" s="14" t="s">
        <v>248</v>
      </c>
      <c r="J83" s="13" t="s">
        <v>248</v>
      </c>
      <c r="K83" s="30" t="s">
        <v>248</v>
      </c>
      <c r="L83" s="13" t="s">
        <v>250</v>
      </c>
      <c r="M83" s="14" t="s">
        <v>19</v>
      </c>
      <c r="N83" s="13" t="s">
        <v>19</v>
      </c>
      <c r="O83" s="30" t="s">
        <v>19</v>
      </c>
      <c r="P83" s="31" t="s">
        <v>269</v>
      </c>
      <c r="Q83" s="59"/>
    </row>
    <row r="84" spans="1:17" ht="20" customHeight="1" x14ac:dyDescent="0.2">
      <c r="A84" s="7" t="s">
        <v>171</v>
      </c>
      <c r="B84" s="15" t="s">
        <v>172</v>
      </c>
      <c r="C84" s="13" t="s">
        <v>19</v>
      </c>
      <c r="D84" s="13" t="s">
        <v>19</v>
      </c>
      <c r="E84" s="14" t="s">
        <v>19</v>
      </c>
      <c r="F84" s="13" t="s">
        <v>19</v>
      </c>
      <c r="G84" s="14" t="s">
        <v>248</v>
      </c>
      <c r="H84" s="13" t="s">
        <v>248</v>
      </c>
      <c r="I84" s="14" t="s">
        <v>248</v>
      </c>
      <c r="J84" s="13" t="s">
        <v>248</v>
      </c>
      <c r="K84" s="14" t="s">
        <v>248</v>
      </c>
      <c r="L84" s="13" t="s">
        <v>250</v>
      </c>
      <c r="M84" s="14" t="s">
        <v>19</v>
      </c>
      <c r="N84" s="13" t="s">
        <v>19</v>
      </c>
      <c r="O84" s="14" t="s">
        <v>19</v>
      </c>
      <c r="P84" s="31" t="s">
        <v>270</v>
      </c>
      <c r="Q84" s="59"/>
    </row>
    <row r="85" spans="1:17" ht="20" customHeight="1" x14ac:dyDescent="0.2">
      <c r="A85" s="7" t="s">
        <v>173</v>
      </c>
      <c r="B85" s="12" t="s">
        <v>174</v>
      </c>
      <c r="C85" s="13" t="s">
        <v>19</v>
      </c>
      <c r="D85" s="13" t="s">
        <v>19</v>
      </c>
      <c r="E85" s="30" t="s">
        <v>19</v>
      </c>
      <c r="F85" s="13" t="s">
        <v>19</v>
      </c>
      <c r="G85" s="30" t="s">
        <v>248</v>
      </c>
      <c r="H85" s="13" t="s">
        <v>248</v>
      </c>
      <c r="I85" s="14" t="s">
        <v>248</v>
      </c>
      <c r="J85" s="13" t="s">
        <v>248</v>
      </c>
      <c r="K85" s="30" t="s">
        <v>248</v>
      </c>
      <c r="L85" s="13" t="s">
        <v>250</v>
      </c>
      <c r="M85" s="14" t="s">
        <v>19</v>
      </c>
      <c r="N85" s="13" t="s">
        <v>19</v>
      </c>
      <c r="O85" s="30" t="s">
        <v>19</v>
      </c>
      <c r="P85" s="31" t="s">
        <v>271</v>
      </c>
      <c r="Q85" s="59"/>
    </row>
    <row r="86" spans="1:17" ht="20" customHeight="1" x14ac:dyDescent="0.2">
      <c r="A86" s="7" t="s">
        <v>175</v>
      </c>
      <c r="B86" s="15" t="s">
        <v>176</v>
      </c>
      <c r="C86" s="13" t="s">
        <v>19</v>
      </c>
      <c r="D86" s="13" t="s">
        <v>19</v>
      </c>
      <c r="E86" s="14" t="s">
        <v>19</v>
      </c>
      <c r="F86" s="13" t="s">
        <v>19</v>
      </c>
      <c r="G86" s="14" t="s">
        <v>249</v>
      </c>
      <c r="H86" s="13" t="s">
        <v>246</v>
      </c>
      <c r="I86" s="14" t="s">
        <v>257</v>
      </c>
      <c r="J86" s="13" t="s">
        <v>250</v>
      </c>
      <c r="K86" s="14" t="s">
        <v>252</v>
      </c>
      <c r="L86" s="13" t="s">
        <v>248</v>
      </c>
      <c r="M86" s="14" t="s">
        <v>22</v>
      </c>
      <c r="N86" s="13" t="s">
        <v>19</v>
      </c>
      <c r="O86" s="14" t="s">
        <v>19</v>
      </c>
      <c r="P86" s="29"/>
    </row>
    <row r="87" spans="1:17" ht="21" customHeight="1" x14ac:dyDescent="0.2">
      <c r="A87" s="7" t="s">
        <v>177</v>
      </c>
      <c r="B87" s="12" t="s">
        <v>178</v>
      </c>
      <c r="C87" s="13" t="s">
        <v>19</v>
      </c>
      <c r="D87" s="13" t="s">
        <v>19</v>
      </c>
      <c r="E87" s="30" t="s">
        <v>19</v>
      </c>
      <c r="F87" s="13" t="s">
        <v>19</v>
      </c>
      <c r="G87" s="30" t="s">
        <v>249</v>
      </c>
      <c r="H87" s="13" t="s">
        <v>246</v>
      </c>
      <c r="I87" s="14" t="s">
        <v>257</v>
      </c>
      <c r="J87" s="13" t="s">
        <v>253</v>
      </c>
      <c r="K87" s="30" t="s">
        <v>252</v>
      </c>
      <c r="L87" s="13" t="s">
        <v>248</v>
      </c>
      <c r="M87" s="14" t="s">
        <v>22</v>
      </c>
      <c r="N87" s="13" t="s">
        <v>19</v>
      </c>
      <c r="O87" s="30" t="s">
        <v>19</v>
      </c>
      <c r="P87" s="29"/>
    </row>
    <row r="88" spans="1:17" ht="21" customHeight="1" x14ac:dyDescent="0.2">
      <c r="A88" s="7" t="s">
        <v>179</v>
      </c>
      <c r="B88" s="15" t="s">
        <v>180</v>
      </c>
      <c r="C88" s="13" t="s">
        <v>19</v>
      </c>
      <c r="D88" s="13" t="s">
        <v>19</v>
      </c>
      <c r="E88" s="14" t="s">
        <v>19</v>
      </c>
      <c r="F88" s="13" t="s">
        <v>22</v>
      </c>
      <c r="G88" s="14" t="s">
        <v>249</v>
      </c>
      <c r="H88" s="13" t="s">
        <v>251</v>
      </c>
      <c r="I88" s="14" t="s">
        <v>255</v>
      </c>
      <c r="J88" s="13" t="s">
        <v>250</v>
      </c>
      <c r="K88" s="14" t="s">
        <v>248</v>
      </c>
      <c r="L88" s="13" t="s">
        <v>248</v>
      </c>
      <c r="M88" s="14" t="s">
        <v>19</v>
      </c>
      <c r="N88" s="13" t="s">
        <v>19</v>
      </c>
      <c r="O88" s="14" t="s">
        <v>19</v>
      </c>
      <c r="P88" s="29"/>
    </row>
    <row r="89" spans="1:17" ht="21" customHeight="1" x14ac:dyDescent="0.2">
      <c r="A89" s="7"/>
      <c r="B89" s="12" t="s">
        <v>181</v>
      </c>
      <c r="C89" s="13"/>
      <c r="D89" s="13"/>
      <c r="E89" s="30"/>
      <c r="F89" s="13"/>
      <c r="G89" s="30"/>
      <c r="H89" s="13"/>
      <c r="I89" s="14"/>
      <c r="J89" s="13"/>
      <c r="K89" s="30"/>
      <c r="L89" s="13"/>
      <c r="M89" s="14"/>
      <c r="N89" s="13"/>
      <c r="O89" s="30"/>
      <c r="P89" s="29"/>
    </row>
    <row r="90" spans="1:17" ht="21" customHeight="1" x14ac:dyDescent="0.2">
      <c r="A90" s="7" t="s">
        <v>182</v>
      </c>
      <c r="B90" s="15" t="s">
        <v>183</v>
      </c>
      <c r="C90" s="13" t="s">
        <v>19</v>
      </c>
      <c r="D90" s="13" t="s">
        <v>19</v>
      </c>
      <c r="E90" s="14" t="s">
        <v>19</v>
      </c>
      <c r="F90" s="13" t="s">
        <v>22</v>
      </c>
      <c r="G90" s="14" t="s">
        <v>249</v>
      </c>
      <c r="H90" s="13" t="s">
        <v>251</v>
      </c>
      <c r="I90" s="14" t="s">
        <v>247</v>
      </c>
      <c r="J90" s="13" t="s">
        <v>253</v>
      </c>
      <c r="K90" s="14" t="s">
        <v>248</v>
      </c>
      <c r="L90" s="13" t="s">
        <v>248</v>
      </c>
      <c r="M90" s="14" t="s">
        <v>19</v>
      </c>
      <c r="N90" s="13" t="s">
        <v>19</v>
      </c>
      <c r="O90" s="14" t="s">
        <v>19</v>
      </c>
      <c r="P90" s="29"/>
    </row>
    <row r="91" spans="1:17" ht="21" customHeight="1" x14ac:dyDescent="0.2">
      <c r="A91" s="7"/>
      <c r="B91" s="12" t="s">
        <v>184</v>
      </c>
      <c r="C91" s="13"/>
      <c r="D91" s="13"/>
      <c r="E91" s="30"/>
      <c r="F91" s="13"/>
      <c r="G91" s="30"/>
      <c r="H91" s="13"/>
      <c r="I91" s="14"/>
      <c r="J91" s="13"/>
      <c r="K91" s="30"/>
      <c r="L91" s="13"/>
      <c r="M91" s="14"/>
      <c r="N91" s="13"/>
      <c r="O91" s="30"/>
      <c r="P91" s="29"/>
    </row>
    <row r="92" spans="1:17" ht="21" customHeight="1" x14ac:dyDescent="0.2">
      <c r="A92" s="7" t="s">
        <v>185</v>
      </c>
      <c r="B92" s="15" t="s">
        <v>186</v>
      </c>
      <c r="C92" s="13" t="s">
        <v>19</v>
      </c>
      <c r="D92" s="13" t="s">
        <v>19</v>
      </c>
      <c r="E92" s="14" t="s">
        <v>19</v>
      </c>
      <c r="F92" s="13" t="s">
        <v>22</v>
      </c>
      <c r="G92" s="14" t="s">
        <v>249</v>
      </c>
      <c r="H92" s="13" t="s">
        <v>251</v>
      </c>
      <c r="I92" s="14" t="s">
        <v>254</v>
      </c>
      <c r="J92" s="13" t="s">
        <v>253</v>
      </c>
      <c r="K92" s="14" t="s">
        <v>248</v>
      </c>
      <c r="L92" s="13" t="s">
        <v>248</v>
      </c>
      <c r="M92" s="14" t="s">
        <v>19</v>
      </c>
      <c r="N92" s="13" t="s">
        <v>19</v>
      </c>
      <c r="O92" s="14" t="s">
        <v>19</v>
      </c>
      <c r="P92" s="29"/>
    </row>
    <row r="93" spans="1:17" ht="21" customHeight="1" x14ac:dyDescent="0.2">
      <c r="A93" s="7" t="s">
        <v>187</v>
      </c>
      <c r="B93" s="12" t="s">
        <v>188</v>
      </c>
      <c r="C93" s="13" t="s">
        <v>19</v>
      </c>
      <c r="D93" s="13" t="s">
        <v>19</v>
      </c>
      <c r="E93" s="30" t="s">
        <v>19</v>
      </c>
      <c r="F93" s="13" t="s">
        <v>22</v>
      </c>
      <c r="G93" s="30" t="s">
        <v>249</v>
      </c>
      <c r="H93" s="13" t="s">
        <v>251</v>
      </c>
      <c r="I93" s="14" t="s">
        <v>255</v>
      </c>
      <c r="J93" s="13" t="s">
        <v>253</v>
      </c>
      <c r="K93" s="30" t="s">
        <v>248</v>
      </c>
      <c r="L93" s="13" t="s">
        <v>248</v>
      </c>
      <c r="M93" s="14" t="s">
        <v>19</v>
      </c>
      <c r="N93" s="13" t="s">
        <v>19</v>
      </c>
      <c r="O93" s="30" t="s">
        <v>19</v>
      </c>
      <c r="P93" s="29"/>
    </row>
    <row r="94" spans="1:17" ht="21" customHeight="1" x14ac:dyDescent="0.2">
      <c r="A94" s="7" t="s">
        <v>189</v>
      </c>
      <c r="B94" s="15" t="s">
        <v>190</v>
      </c>
      <c r="C94" s="13" t="s">
        <v>19</v>
      </c>
      <c r="D94" s="13" t="s">
        <v>19</v>
      </c>
      <c r="E94" s="14" t="s">
        <v>19</v>
      </c>
      <c r="F94" s="13" t="s">
        <v>22</v>
      </c>
      <c r="G94" s="14" t="s">
        <v>249</v>
      </c>
      <c r="H94" s="13" t="s">
        <v>251</v>
      </c>
      <c r="I94" s="14" t="s">
        <v>256</v>
      </c>
      <c r="J94" s="13" t="s">
        <v>253</v>
      </c>
      <c r="K94" s="14" t="s">
        <v>248</v>
      </c>
      <c r="L94" s="13" t="s">
        <v>248</v>
      </c>
      <c r="M94" s="14" t="s">
        <v>19</v>
      </c>
      <c r="N94" s="13" t="s">
        <v>19</v>
      </c>
      <c r="O94" s="14" t="s">
        <v>19</v>
      </c>
      <c r="P94" s="29"/>
    </row>
    <row r="95" spans="1:17" ht="21" customHeight="1" x14ac:dyDescent="0.2">
      <c r="A95" s="7" t="s">
        <v>191</v>
      </c>
      <c r="B95" s="12" t="s">
        <v>192</v>
      </c>
      <c r="C95" s="13" t="s">
        <v>19</v>
      </c>
      <c r="D95" s="13" t="s">
        <v>22</v>
      </c>
      <c r="E95" s="30" t="s">
        <v>19</v>
      </c>
      <c r="F95" s="13" t="s">
        <v>19</v>
      </c>
      <c r="G95" s="30" t="s">
        <v>248</v>
      </c>
      <c r="H95" s="13" t="s">
        <v>248</v>
      </c>
      <c r="I95" s="14" t="s">
        <v>248</v>
      </c>
      <c r="J95" s="13" t="s">
        <v>263</v>
      </c>
      <c r="K95" s="30" t="s">
        <v>272</v>
      </c>
      <c r="L95" s="13" t="s">
        <v>250</v>
      </c>
      <c r="M95" s="14" t="s">
        <v>22</v>
      </c>
      <c r="N95" s="13" t="s">
        <v>19</v>
      </c>
      <c r="O95" s="30" t="s">
        <v>22</v>
      </c>
      <c r="P95" s="29"/>
    </row>
    <row r="96" spans="1:17" ht="21" customHeight="1" x14ac:dyDescent="0.2">
      <c r="A96" s="7" t="s">
        <v>193</v>
      </c>
      <c r="B96" s="15" t="s">
        <v>194</v>
      </c>
      <c r="C96" s="13" t="s">
        <v>19</v>
      </c>
      <c r="D96" s="13" t="s">
        <v>19</v>
      </c>
      <c r="E96" s="14" t="s">
        <v>19</v>
      </c>
      <c r="F96" s="13" t="s">
        <v>19</v>
      </c>
      <c r="G96" s="14" t="s">
        <v>249</v>
      </c>
      <c r="H96" s="13" t="s">
        <v>246</v>
      </c>
      <c r="I96" s="14" t="s">
        <v>247</v>
      </c>
      <c r="J96" s="13" t="s">
        <v>263</v>
      </c>
      <c r="K96" s="14" t="s">
        <v>252</v>
      </c>
      <c r="L96" s="13" t="s">
        <v>248</v>
      </c>
      <c r="M96" s="14" t="s">
        <v>22</v>
      </c>
      <c r="N96" s="13" t="s">
        <v>19</v>
      </c>
      <c r="O96" s="14" t="s">
        <v>22</v>
      </c>
      <c r="P96" s="29"/>
    </row>
    <row r="97" spans="1:16" ht="21" customHeight="1" x14ac:dyDescent="0.2">
      <c r="A97" s="7" t="s">
        <v>195</v>
      </c>
      <c r="B97" s="12" t="s">
        <v>196</v>
      </c>
      <c r="C97" s="13" t="s">
        <v>19</v>
      </c>
      <c r="D97" s="13" t="s">
        <v>19</v>
      </c>
      <c r="E97" s="30" t="s">
        <v>19</v>
      </c>
      <c r="F97" s="13" t="s">
        <v>19</v>
      </c>
      <c r="G97" s="30" t="s">
        <v>246</v>
      </c>
      <c r="H97" s="13" t="s">
        <v>253</v>
      </c>
      <c r="I97" s="14" t="s">
        <v>247</v>
      </c>
      <c r="J97" s="13" t="s">
        <v>263</v>
      </c>
      <c r="K97" s="30" t="s">
        <v>252</v>
      </c>
      <c r="L97" s="13" t="s">
        <v>248</v>
      </c>
      <c r="M97" s="14" t="s">
        <v>22</v>
      </c>
      <c r="N97" s="13" t="s">
        <v>19</v>
      </c>
      <c r="O97" s="30" t="s">
        <v>22</v>
      </c>
      <c r="P97" s="29"/>
    </row>
    <row r="98" spans="1:16" ht="21" customHeight="1" x14ac:dyDescent="0.2">
      <c r="A98" s="7" t="s">
        <v>197</v>
      </c>
      <c r="B98" s="15" t="s">
        <v>198</v>
      </c>
      <c r="C98" s="13" t="s">
        <v>19</v>
      </c>
      <c r="D98" s="13" t="s">
        <v>19</v>
      </c>
      <c r="E98" s="14" t="s">
        <v>22</v>
      </c>
      <c r="F98" s="13" t="s">
        <v>19</v>
      </c>
      <c r="G98" s="14" t="s">
        <v>246</v>
      </c>
      <c r="H98" s="13" t="s">
        <v>251</v>
      </c>
      <c r="I98" s="14" t="s">
        <v>247</v>
      </c>
      <c r="J98" s="13" t="s">
        <v>263</v>
      </c>
      <c r="K98" s="14" t="s">
        <v>252</v>
      </c>
      <c r="L98" s="13" t="s">
        <v>248</v>
      </c>
      <c r="M98" s="14" t="s">
        <v>19</v>
      </c>
      <c r="N98" s="13" t="s">
        <v>19</v>
      </c>
      <c r="O98" s="14" t="s">
        <v>19</v>
      </c>
      <c r="P98" s="31" t="s">
        <v>264</v>
      </c>
    </row>
    <row r="99" spans="1:16" ht="21" customHeight="1" x14ac:dyDescent="0.2">
      <c r="A99" s="7" t="s">
        <v>199</v>
      </c>
      <c r="B99" s="12" t="s">
        <v>200</v>
      </c>
      <c r="C99" s="13" t="s">
        <v>19</v>
      </c>
      <c r="D99" s="13" t="s">
        <v>19</v>
      </c>
      <c r="E99" s="30" t="s">
        <v>19</v>
      </c>
      <c r="F99" s="13" t="s">
        <v>22</v>
      </c>
      <c r="G99" s="30" t="s">
        <v>246</v>
      </c>
      <c r="H99" s="13" t="s">
        <v>251</v>
      </c>
      <c r="I99" s="14" t="s">
        <v>247</v>
      </c>
      <c r="J99" s="13" t="s">
        <v>263</v>
      </c>
      <c r="K99" s="30" t="s">
        <v>252</v>
      </c>
      <c r="L99" s="13" t="s">
        <v>248</v>
      </c>
      <c r="M99" s="14" t="s">
        <v>19</v>
      </c>
      <c r="N99" s="13" t="s">
        <v>19</v>
      </c>
      <c r="O99" s="30" t="s">
        <v>19</v>
      </c>
      <c r="P99" s="31" t="s">
        <v>264</v>
      </c>
    </row>
    <row r="100" spans="1:16" ht="21" customHeight="1" x14ac:dyDescent="0.2">
      <c r="A100" s="7" t="s">
        <v>201</v>
      </c>
      <c r="B100" s="15" t="s">
        <v>202</v>
      </c>
      <c r="C100" s="13" t="s">
        <v>19</v>
      </c>
      <c r="D100" s="13" t="s">
        <v>19</v>
      </c>
      <c r="E100" s="14" t="s">
        <v>19</v>
      </c>
      <c r="F100" s="13" t="s">
        <v>22</v>
      </c>
      <c r="G100" s="14" t="s">
        <v>249</v>
      </c>
      <c r="H100" s="13" t="s">
        <v>251</v>
      </c>
      <c r="I100" s="14" t="s">
        <v>259</v>
      </c>
      <c r="J100" s="13" t="s">
        <v>253</v>
      </c>
      <c r="K100" s="14" t="s">
        <v>248</v>
      </c>
      <c r="L100" s="13" t="s">
        <v>248</v>
      </c>
      <c r="M100" s="14" t="s">
        <v>19</v>
      </c>
      <c r="N100" s="13" t="s">
        <v>19</v>
      </c>
      <c r="O100" s="14" t="s">
        <v>19</v>
      </c>
      <c r="P100" s="29"/>
    </row>
    <row r="101" spans="1:16" ht="21" customHeight="1" x14ac:dyDescent="0.2">
      <c r="A101" s="7" t="s">
        <v>203</v>
      </c>
      <c r="B101" s="12" t="s">
        <v>204</v>
      </c>
      <c r="C101" s="13" t="s">
        <v>19</v>
      </c>
      <c r="D101" s="13" t="s">
        <v>19</v>
      </c>
      <c r="E101" s="30" t="s">
        <v>19</v>
      </c>
      <c r="F101" s="13" t="s">
        <v>19</v>
      </c>
      <c r="G101" s="30" t="s">
        <v>249</v>
      </c>
      <c r="H101" s="13" t="s">
        <v>246</v>
      </c>
      <c r="I101" s="14" t="s">
        <v>260</v>
      </c>
      <c r="J101" s="13" t="s">
        <v>253</v>
      </c>
      <c r="K101" s="30" t="s">
        <v>252</v>
      </c>
      <c r="L101" s="13" t="s">
        <v>248</v>
      </c>
      <c r="M101" s="14" t="s">
        <v>22</v>
      </c>
      <c r="N101" s="13" t="s">
        <v>19</v>
      </c>
      <c r="O101" s="30" t="s">
        <v>19</v>
      </c>
      <c r="P101" s="29"/>
    </row>
    <row r="102" spans="1:16" ht="21" customHeight="1" x14ac:dyDescent="0.2">
      <c r="A102" s="7" t="s">
        <v>205</v>
      </c>
      <c r="B102" s="15" t="s">
        <v>206</v>
      </c>
      <c r="C102" s="13" t="s">
        <v>19</v>
      </c>
      <c r="D102" s="13" t="s">
        <v>19</v>
      </c>
      <c r="E102" s="14" t="s">
        <v>19</v>
      </c>
      <c r="F102" s="13" t="s">
        <v>19</v>
      </c>
      <c r="G102" s="14" t="s">
        <v>249</v>
      </c>
      <c r="H102" s="13" t="s">
        <v>246</v>
      </c>
      <c r="I102" s="14" t="s">
        <v>261</v>
      </c>
      <c r="J102" s="13" t="s">
        <v>253</v>
      </c>
      <c r="K102" s="14" t="s">
        <v>252</v>
      </c>
      <c r="L102" s="13" t="s">
        <v>248</v>
      </c>
      <c r="M102" s="14" t="s">
        <v>22</v>
      </c>
      <c r="N102" s="13" t="s">
        <v>19</v>
      </c>
      <c r="O102" s="14" t="s">
        <v>19</v>
      </c>
      <c r="P102" s="29"/>
    </row>
    <row r="103" spans="1:16" ht="20" customHeight="1" x14ac:dyDescent="0.2">
      <c r="A103" s="7"/>
      <c r="B103" s="12" t="s">
        <v>207</v>
      </c>
      <c r="C103" s="13"/>
      <c r="D103" s="13"/>
      <c r="E103" s="30"/>
      <c r="F103" s="13"/>
      <c r="G103" s="30"/>
      <c r="H103" s="13"/>
      <c r="I103" s="14"/>
      <c r="J103" s="13"/>
      <c r="K103" s="30"/>
      <c r="L103" s="13"/>
      <c r="M103" s="14"/>
      <c r="N103" s="13"/>
      <c r="O103" s="30"/>
      <c r="P103" s="29"/>
    </row>
    <row r="104" spans="1:16" ht="21" customHeight="1" x14ac:dyDescent="0.2">
      <c r="A104" s="7"/>
      <c r="B104" s="15" t="s">
        <v>208</v>
      </c>
      <c r="C104" s="13"/>
      <c r="D104" s="13"/>
      <c r="E104" s="14"/>
      <c r="F104" s="13"/>
      <c r="G104" s="14"/>
      <c r="H104" s="13"/>
      <c r="I104" s="14"/>
      <c r="J104" s="13"/>
      <c r="K104" s="14"/>
      <c r="L104" s="13"/>
      <c r="M104" s="14"/>
      <c r="N104" s="13"/>
      <c r="O104" s="14"/>
      <c r="P104" s="29"/>
    </row>
    <row r="105" spans="1:16" ht="21" customHeight="1" x14ac:dyDescent="0.2">
      <c r="A105" s="7" t="s">
        <v>209</v>
      </c>
      <c r="B105" s="12" t="s">
        <v>210</v>
      </c>
      <c r="C105" s="13" t="s">
        <v>19</v>
      </c>
      <c r="D105" s="13" t="s">
        <v>19</v>
      </c>
      <c r="E105" s="30" t="s">
        <v>19</v>
      </c>
      <c r="F105" s="13" t="s">
        <v>19</v>
      </c>
      <c r="G105" s="30" t="s">
        <v>249</v>
      </c>
      <c r="H105" s="13" t="s">
        <v>251</v>
      </c>
      <c r="I105" s="14" t="s">
        <v>254</v>
      </c>
      <c r="J105" s="13" t="s">
        <v>253</v>
      </c>
      <c r="K105" s="30" t="s">
        <v>248</v>
      </c>
      <c r="L105" s="13" t="s">
        <v>248</v>
      </c>
      <c r="M105" s="14" t="s">
        <v>19</v>
      </c>
      <c r="N105" s="13" t="s">
        <v>19</v>
      </c>
      <c r="O105" s="30" t="s">
        <v>19</v>
      </c>
      <c r="P105" s="29"/>
    </row>
    <row r="106" spans="1:16" ht="21" customHeight="1" x14ac:dyDescent="0.2">
      <c r="A106" s="7" t="s">
        <v>211</v>
      </c>
      <c r="B106" s="15" t="s">
        <v>212</v>
      </c>
      <c r="C106" s="13" t="s">
        <v>19</v>
      </c>
      <c r="D106" s="13" t="s">
        <v>19</v>
      </c>
      <c r="E106" s="14" t="s">
        <v>22</v>
      </c>
      <c r="F106" s="13" t="s">
        <v>19</v>
      </c>
      <c r="G106" s="14" t="s">
        <v>273</v>
      </c>
      <c r="H106" s="13" t="s">
        <v>246</v>
      </c>
      <c r="I106" s="14" t="s">
        <v>247</v>
      </c>
      <c r="J106" s="13" t="s">
        <v>248</v>
      </c>
      <c r="K106" s="14" t="s">
        <v>248</v>
      </c>
      <c r="L106" s="13" t="s">
        <v>248</v>
      </c>
      <c r="M106" s="14" t="s">
        <v>19</v>
      </c>
      <c r="N106" s="13" t="s">
        <v>19</v>
      </c>
      <c r="O106" s="14" t="s">
        <v>19</v>
      </c>
      <c r="P106" s="29"/>
    </row>
    <row r="107" spans="1:16" ht="21" customHeight="1" x14ac:dyDescent="0.2">
      <c r="A107" s="7" t="s">
        <v>213</v>
      </c>
      <c r="B107" s="12" t="s">
        <v>214</v>
      </c>
      <c r="C107" s="13" t="s">
        <v>19</v>
      </c>
      <c r="D107" s="13" t="s">
        <v>19</v>
      </c>
      <c r="E107" s="30" t="s">
        <v>19</v>
      </c>
      <c r="F107" s="13" t="s">
        <v>22</v>
      </c>
      <c r="G107" s="30" t="s">
        <v>273</v>
      </c>
      <c r="H107" s="13" t="s">
        <v>246</v>
      </c>
      <c r="I107" s="14" t="s">
        <v>247</v>
      </c>
      <c r="J107" s="13" t="s">
        <v>248</v>
      </c>
      <c r="K107" s="30" t="s">
        <v>248</v>
      </c>
      <c r="L107" s="13" t="s">
        <v>248</v>
      </c>
      <c r="M107" s="14" t="s">
        <v>19</v>
      </c>
      <c r="N107" s="13" t="s">
        <v>19</v>
      </c>
      <c r="O107" s="30" t="s">
        <v>19</v>
      </c>
      <c r="P107" s="29"/>
    </row>
    <row r="108" spans="1:16" ht="21" customHeight="1" x14ac:dyDescent="0.2">
      <c r="A108" s="7" t="s">
        <v>215</v>
      </c>
      <c r="B108" s="15" t="s">
        <v>216</v>
      </c>
      <c r="C108" s="13" t="s">
        <v>19</v>
      </c>
      <c r="D108" s="13" t="s">
        <v>19</v>
      </c>
      <c r="E108" s="14" t="s">
        <v>19</v>
      </c>
      <c r="F108" s="13" t="s">
        <v>19</v>
      </c>
      <c r="G108" s="14" t="s">
        <v>273</v>
      </c>
      <c r="H108" s="13" t="s">
        <v>246</v>
      </c>
      <c r="I108" s="14" t="s">
        <v>247</v>
      </c>
      <c r="J108" s="13" t="s">
        <v>253</v>
      </c>
      <c r="K108" s="14" t="s">
        <v>252</v>
      </c>
      <c r="L108" s="13" t="s">
        <v>248</v>
      </c>
      <c r="M108" s="14" t="s">
        <v>22</v>
      </c>
      <c r="N108" s="13" t="s">
        <v>19</v>
      </c>
      <c r="O108" s="14" t="s">
        <v>19</v>
      </c>
      <c r="P108" s="29"/>
    </row>
    <row r="109" spans="1:16" ht="21" customHeight="1" x14ac:dyDescent="0.2">
      <c r="A109" s="7" t="s">
        <v>217</v>
      </c>
      <c r="B109" s="12" t="s">
        <v>218</v>
      </c>
      <c r="C109" s="13" t="s">
        <v>19</v>
      </c>
      <c r="D109" s="13" t="s">
        <v>19</v>
      </c>
      <c r="E109" s="30" t="s">
        <v>19</v>
      </c>
      <c r="F109" s="13" t="s">
        <v>19</v>
      </c>
      <c r="G109" s="30" t="s">
        <v>248</v>
      </c>
      <c r="H109" s="13" t="s">
        <v>248</v>
      </c>
      <c r="I109" s="14" t="s">
        <v>248</v>
      </c>
      <c r="J109" s="13" t="s">
        <v>248</v>
      </c>
      <c r="K109" s="30" t="s">
        <v>248</v>
      </c>
      <c r="L109" s="13" t="s">
        <v>248</v>
      </c>
      <c r="M109" s="14" t="s">
        <v>19</v>
      </c>
      <c r="N109" s="13" t="s">
        <v>19</v>
      </c>
      <c r="O109" s="30" t="s">
        <v>22</v>
      </c>
      <c r="P109" s="29"/>
    </row>
    <row r="110" spans="1:16" ht="21" customHeight="1" x14ac:dyDescent="0.2">
      <c r="A110" s="7" t="s">
        <v>219</v>
      </c>
      <c r="B110" s="15" t="s">
        <v>220</v>
      </c>
      <c r="C110" s="13" t="s">
        <v>19</v>
      </c>
      <c r="D110" s="13" t="s">
        <v>19</v>
      </c>
      <c r="E110" s="14" t="s">
        <v>19</v>
      </c>
      <c r="F110" s="13" t="s">
        <v>19</v>
      </c>
      <c r="G110" s="14" t="s">
        <v>248</v>
      </c>
      <c r="H110" s="13" t="s">
        <v>248</v>
      </c>
      <c r="I110" s="14" t="s">
        <v>248</v>
      </c>
      <c r="J110" s="13" t="s">
        <v>248</v>
      </c>
      <c r="K110" s="14" t="s">
        <v>248</v>
      </c>
      <c r="L110" s="13" t="s">
        <v>248</v>
      </c>
      <c r="M110" s="14" t="s">
        <v>19</v>
      </c>
      <c r="N110" s="13" t="s">
        <v>22</v>
      </c>
      <c r="O110" s="14" t="s">
        <v>19</v>
      </c>
      <c r="P110" s="29"/>
    </row>
    <row r="111" spans="1:16" ht="20" customHeight="1" x14ac:dyDescent="0.2">
      <c r="A111" s="7"/>
      <c r="B111" s="12" t="s">
        <v>221</v>
      </c>
      <c r="C111" s="13" t="s">
        <v>19</v>
      </c>
      <c r="D111" s="13"/>
      <c r="E111" s="30"/>
      <c r="F111" s="13"/>
      <c r="G111" s="30"/>
      <c r="H111" s="13"/>
      <c r="I111" s="14"/>
      <c r="J111" s="13"/>
      <c r="K111" s="30"/>
      <c r="L111" s="13"/>
      <c r="M111" s="14"/>
      <c r="N111" s="13"/>
      <c r="O111" s="30"/>
      <c r="P111" s="29"/>
    </row>
    <row r="112" spans="1:16" ht="20" customHeight="1" x14ac:dyDescent="0.2">
      <c r="A112" s="7" t="s">
        <v>222</v>
      </c>
      <c r="B112" s="15" t="s">
        <v>223</v>
      </c>
      <c r="C112" s="13" t="s">
        <v>19</v>
      </c>
      <c r="D112" s="13" t="s">
        <v>19</v>
      </c>
      <c r="E112" s="14" t="s">
        <v>19</v>
      </c>
      <c r="F112" s="13" t="s">
        <v>22</v>
      </c>
      <c r="G112" s="14" t="s">
        <v>262</v>
      </c>
      <c r="H112" s="13" t="s">
        <v>253</v>
      </c>
      <c r="I112" s="14" t="s">
        <v>247</v>
      </c>
      <c r="J112" s="13" t="s">
        <v>248</v>
      </c>
      <c r="K112" s="14" t="s">
        <v>248</v>
      </c>
      <c r="L112" s="13" t="s">
        <v>248</v>
      </c>
      <c r="M112" s="14" t="s">
        <v>19</v>
      </c>
      <c r="N112" s="13" t="s">
        <v>19</v>
      </c>
      <c r="O112" s="14" t="s">
        <v>19</v>
      </c>
      <c r="P112" s="29"/>
    </row>
    <row r="113" spans="1:16" ht="20" customHeight="1" x14ac:dyDescent="0.2">
      <c r="A113" s="7" t="s">
        <v>224</v>
      </c>
      <c r="B113" s="12" t="s">
        <v>225</v>
      </c>
      <c r="C113" s="13" t="s">
        <v>22</v>
      </c>
      <c r="D113" s="13" t="s">
        <v>19</v>
      </c>
      <c r="E113" s="30" t="s">
        <v>19</v>
      </c>
      <c r="F113" s="13" t="s">
        <v>19</v>
      </c>
      <c r="G113" s="30" t="s">
        <v>249</v>
      </c>
      <c r="H113" s="13" t="s">
        <v>253</v>
      </c>
      <c r="I113" s="14" t="s">
        <v>248</v>
      </c>
      <c r="J113" s="13" t="s">
        <v>248</v>
      </c>
      <c r="K113" s="30" t="s">
        <v>248</v>
      </c>
      <c r="L113" s="13" t="s">
        <v>248</v>
      </c>
      <c r="M113" s="14" t="s">
        <v>19</v>
      </c>
      <c r="N113" s="13" t="s">
        <v>19</v>
      </c>
      <c r="O113" s="30" t="s">
        <v>19</v>
      </c>
      <c r="P113" s="29"/>
    </row>
    <row r="114" spans="1:16" ht="20" customHeight="1" x14ac:dyDescent="0.2">
      <c r="A114" s="7" t="s">
        <v>226</v>
      </c>
      <c r="B114" s="15" t="s">
        <v>227</v>
      </c>
      <c r="C114" s="13" t="s">
        <v>22</v>
      </c>
      <c r="D114" s="13" t="s">
        <v>19</v>
      </c>
      <c r="E114" s="14" t="s">
        <v>19</v>
      </c>
      <c r="F114" s="13" t="s">
        <v>19</v>
      </c>
      <c r="G114" s="30" t="s">
        <v>249</v>
      </c>
      <c r="H114" s="13" t="s">
        <v>251</v>
      </c>
      <c r="I114" s="14" t="s">
        <v>248</v>
      </c>
      <c r="J114" s="13" t="s">
        <v>253</v>
      </c>
      <c r="K114" s="14" t="s">
        <v>248</v>
      </c>
      <c r="L114" s="13" t="s">
        <v>248</v>
      </c>
      <c r="M114" s="14" t="s">
        <v>19</v>
      </c>
      <c r="N114" s="13" t="s">
        <v>19</v>
      </c>
      <c r="O114" s="14" t="s">
        <v>19</v>
      </c>
      <c r="P114" s="29"/>
    </row>
    <row r="115" spans="1:16" ht="20" customHeight="1" x14ac:dyDescent="0.2">
      <c r="A115" s="7" t="s">
        <v>228</v>
      </c>
      <c r="B115" s="12" t="s">
        <v>229</v>
      </c>
      <c r="C115" s="13" t="s">
        <v>22</v>
      </c>
      <c r="D115" s="13" t="s">
        <v>19</v>
      </c>
      <c r="E115" s="30" t="s">
        <v>19</v>
      </c>
      <c r="F115" s="13" t="s">
        <v>19</v>
      </c>
      <c r="G115" s="30" t="s">
        <v>249</v>
      </c>
      <c r="H115" s="13" t="s">
        <v>251</v>
      </c>
      <c r="I115" s="14" t="s">
        <v>248</v>
      </c>
      <c r="J115" s="13" t="s">
        <v>250</v>
      </c>
      <c r="K115" s="30" t="s">
        <v>248</v>
      </c>
      <c r="L115" s="13" t="s">
        <v>248</v>
      </c>
      <c r="M115" s="14" t="s">
        <v>19</v>
      </c>
      <c r="N115" s="13" t="s">
        <v>19</v>
      </c>
      <c r="O115" s="30" t="s">
        <v>19</v>
      </c>
      <c r="P115" s="29"/>
    </row>
    <row r="116" spans="1:16" ht="20" customHeight="1" x14ac:dyDescent="0.2">
      <c r="A116" s="7" t="s">
        <v>230</v>
      </c>
      <c r="B116" s="15" t="s">
        <v>231</v>
      </c>
      <c r="C116" s="13" t="s">
        <v>22</v>
      </c>
      <c r="D116" s="13" t="s">
        <v>19</v>
      </c>
      <c r="E116" s="14" t="s">
        <v>19</v>
      </c>
      <c r="F116" s="13" t="s">
        <v>19</v>
      </c>
      <c r="G116" s="30" t="s">
        <v>249</v>
      </c>
      <c r="H116" s="13" t="s">
        <v>250</v>
      </c>
      <c r="I116" s="14" t="s">
        <v>248</v>
      </c>
      <c r="J116" s="13" t="s">
        <v>248</v>
      </c>
      <c r="K116" s="14" t="s">
        <v>248</v>
      </c>
      <c r="L116" s="13" t="s">
        <v>248</v>
      </c>
      <c r="M116" s="14" t="s">
        <v>19</v>
      </c>
      <c r="N116" s="13" t="s">
        <v>19</v>
      </c>
      <c r="O116" s="14" t="s">
        <v>19</v>
      </c>
      <c r="P116" s="29"/>
    </row>
    <row r="117" spans="1:16" ht="20" customHeight="1" x14ac:dyDescent="0.2">
      <c r="A117" s="7"/>
      <c r="B117" s="12" t="s">
        <v>232</v>
      </c>
      <c r="C117" s="13"/>
      <c r="D117" s="13"/>
      <c r="E117" s="30"/>
      <c r="F117" s="13"/>
      <c r="G117" s="30"/>
      <c r="H117" s="13"/>
      <c r="I117" s="14"/>
      <c r="J117" s="13"/>
      <c r="K117" s="30"/>
      <c r="L117" s="13"/>
      <c r="M117" s="14"/>
      <c r="N117" s="13"/>
      <c r="O117" s="30"/>
      <c r="P117" s="29"/>
    </row>
    <row r="118" spans="1:16" ht="20" customHeight="1" x14ac:dyDescent="0.2">
      <c r="A118" s="7"/>
      <c r="B118" s="15" t="s">
        <v>233</v>
      </c>
      <c r="C118" s="13"/>
      <c r="D118" s="13"/>
      <c r="E118" s="14"/>
      <c r="F118" s="13"/>
      <c r="G118" s="14"/>
      <c r="H118" s="13"/>
      <c r="I118" s="14"/>
      <c r="J118" s="13"/>
      <c r="K118" s="14"/>
      <c r="L118" s="13"/>
      <c r="M118" s="14"/>
      <c r="N118" s="13"/>
      <c r="O118" s="14"/>
      <c r="P118" s="29"/>
    </row>
    <row r="119" spans="1:16" ht="20" customHeight="1" x14ac:dyDescent="0.2">
      <c r="A119" s="7"/>
      <c r="B119" s="12" t="s">
        <v>234</v>
      </c>
      <c r="C119" s="13"/>
      <c r="D119" s="13"/>
      <c r="E119" s="30"/>
      <c r="F119" s="13"/>
      <c r="G119" s="30"/>
      <c r="H119" s="13"/>
      <c r="I119" s="14"/>
      <c r="J119" s="13"/>
      <c r="K119" s="30"/>
      <c r="L119" s="13"/>
      <c r="M119" s="14"/>
      <c r="N119" s="13"/>
      <c r="O119" s="30"/>
      <c r="P119" s="29"/>
    </row>
    <row r="120" spans="1:16" ht="20" customHeight="1" x14ac:dyDescent="0.2">
      <c r="A120" s="7"/>
      <c r="B120" s="15" t="s">
        <v>235</v>
      </c>
      <c r="C120" s="13"/>
      <c r="D120" s="13"/>
      <c r="E120" s="14"/>
      <c r="F120" s="13"/>
      <c r="G120" s="14"/>
      <c r="H120" s="13"/>
      <c r="I120" s="14"/>
      <c r="J120" s="13"/>
      <c r="K120" s="14"/>
      <c r="L120" s="13"/>
      <c r="M120" s="14"/>
      <c r="N120" s="13"/>
      <c r="O120" s="14"/>
      <c r="P120" s="29"/>
    </row>
    <row r="121" spans="1:16" ht="20" customHeight="1" x14ac:dyDescent="0.2">
      <c r="A121" s="7"/>
      <c r="B121" s="12" t="s">
        <v>236</v>
      </c>
      <c r="C121" s="13"/>
      <c r="D121" s="13"/>
      <c r="E121" s="30"/>
      <c r="F121" s="13"/>
      <c r="G121" s="30"/>
      <c r="H121" s="13"/>
      <c r="I121" s="14"/>
      <c r="J121" s="13"/>
      <c r="K121" s="30"/>
      <c r="L121" s="13"/>
      <c r="M121" s="14"/>
      <c r="N121" s="13"/>
      <c r="O121" s="30"/>
      <c r="P121" s="29"/>
    </row>
    <row r="122" spans="1:16" ht="20" customHeight="1" x14ac:dyDescent="0.2">
      <c r="A122" s="7"/>
      <c r="B122" s="15" t="s">
        <v>237</v>
      </c>
      <c r="C122" s="13"/>
      <c r="D122" s="13"/>
      <c r="E122" s="14"/>
      <c r="F122" s="13"/>
      <c r="G122" s="14"/>
      <c r="H122" s="13"/>
      <c r="I122" s="14"/>
      <c r="J122" s="13"/>
      <c r="K122" s="14"/>
      <c r="L122" s="13"/>
      <c r="M122" s="14"/>
      <c r="N122" s="13"/>
      <c r="O122" s="14"/>
      <c r="P122" s="29"/>
    </row>
    <row r="123" spans="1:16" ht="20" customHeight="1" x14ac:dyDescent="0.2">
      <c r="A123" s="7"/>
      <c r="B123" s="12" t="s">
        <v>238</v>
      </c>
      <c r="C123" s="13"/>
      <c r="D123" s="13"/>
      <c r="E123" s="30"/>
      <c r="F123" s="13"/>
      <c r="G123" s="30"/>
      <c r="H123" s="13"/>
      <c r="I123" s="14"/>
      <c r="J123" s="13"/>
      <c r="K123" s="30"/>
      <c r="L123" s="13"/>
      <c r="M123" s="14"/>
      <c r="N123" s="13"/>
      <c r="O123" s="30"/>
      <c r="P123" s="29"/>
    </row>
    <row r="124" spans="1:16" ht="20" customHeight="1" x14ac:dyDescent="0.2">
      <c r="A124" s="7"/>
      <c r="B124" s="15" t="s">
        <v>239</v>
      </c>
      <c r="C124" s="13"/>
      <c r="D124" s="13"/>
      <c r="E124" s="14"/>
      <c r="F124" s="13"/>
      <c r="G124" s="14"/>
      <c r="H124" s="13"/>
      <c r="I124" s="14"/>
      <c r="J124" s="13"/>
      <c r="K124" s="14"/>
      <c r="L124" s="13"/>
      <c r="M124" s="14"/>
      <c r="N124" s="13"/>
      <c r="O124" s="14"/>
      <c r="P124" s="29"/>
    </row>
    <row r="125" spans="1:16" ht="20" customHeight="1" x14ac:dyDescent="0.2">
      <c r="A125" s="7"/>
      <c r="B125" s="12" t="s">
        <v>240</v>
      </c>
      <c r="C125" s="13"/>
      <c r="D125" s="13"/>
      <c r="E125" s="30"/>
      <c r="F125" s="13"/>
      <c r="G125" s="30"/>
      <c r="H125" s="13"/>
      <c r="I125" s="14"/>
      <c r="J125" s="13"/>
      <c r="K125" s="30"/>
      <c r="L125" s="13"/>
      <c r="M125" s="14"/>
      <c r="N125" s="13"/>
      <c r="O125" s="30"/>
      <c r="P125" s="29"/>
    </row>
    <row r="126" spans="1:16" ht="20" customHeight="1" x14ac:dyDescent="0.2">
      <c r="A126" s="7"/>
      <c r="B126" s="15" t="s">
        <v>241</v>
      </c>
      <c r="C126" s="13"/>
      <c r="D126" s="13"/>
      <c r="E126" s="14"/>
      <c r="F126" s="13"/>
      <c r="G126" s="14"/>
      <c r="H126" s="13"/>
      <c r="I126" s="14"/>
      <c r="J126" s="13"/>
      <c r="K126" s="14"/>
      <c r="L126" s="13"/>
      <c r="M126" s="14"/>
      <c r="N126" s="13"/>
      <c r="O126" s="14"/>
      <c r="P126" s="29"/>
    </row>
    <row r="127" spans="1:16" ht="20" customHeight="1" x14ac:dyDescent="0.2">
      <c r="A127" s="7"/>
      <c r="B127" s="12" t="s">
        <v>242</v>
      </c>
      <c r="C127" s="13"/>
      <c r="D127" s="13"/>
      <c r="E127" s="30"/>
      <c r="F127" s="13"/>
      <c r="G127" s="30"/>
      <c r="H127" s="13"/>
      <c r="I127" s="14"/>
      <c r="J127" s="13"/>
      <c r="K127" s="30"/>
      <c r="L127" s="13"/>
      <c r="M127" s="14"/>
      <c r="N127" s="13"/>
      <c r="O127" s="30"/>
      <c r="P127" s="29"/>
    </row>
    <row r="128" spans="1:16" ht="21" customHeight="1" x14ac:dyDescent="0.2">
      <c r="A128" s="7" t="s">
        <v>243</v>
      </c>
      <c r="B128" s="15" t="s">
        <v>244</v>
      </c>
      <c r="C128" s="13" t="s">
        <v>19</v>
      </c>
      <c r="D128" s="13" t="s">
        <v>19</v>
      </c>
      <c r="E128" s="14" t="s">
        <v>22</v>
      </c>
      <c r="F128" s="13" t="s">
        <v>19</v>
      </c>
      <c r="G128" s="14" t="s">
        <v>246</v>
      </c>
      <c r="H128" s="13" t="s">
        <v>253</v>
      </c>
      <c r="I128" s="14" t="s">
        <v>247</v>
      </c>
      <c r="J128" s="13" t="s">
        <v>248</v>
      </c>
      <c r="K128" s="14" t="s">
        <v>248</v>
      </c>
      <c r="L128" s="13" t="s">
        <v>248</v>
      </c>
      <c r="M128" s="14" t="s">
        <v>19</v>
      </c>
      <c r="N128" s="13" t="s">
        <v>19</v>
      </c>
      <c r="O128" s="14" t="s">
        <v>19</v>
      </c>
      <c r="P128" s="29"/>
    </row>
    <row r="129" spans="1:16" ht="20" customHeight="1" x14ac:dyDescent="0.2">
      <c r="A129" s="7"/>
      <c r="B129" s="12" t="s">
        <v>245</v>
      </c>
      <c r="C129" s="13"/>
      <c r="D129" s="13"/>
      <c r="E129" s="30"/>
      <c r="F129" s="13"/>
      <c r="G129" s="30"/>
      <c r="H129" s="13"/>
      <c r="I129" s="14"/>
      <c r="J129" s="13"/>
      <c r="K129" s="30"/>
      <c r="L129" s="13"/>
      <c r="M129" s="14"/>
      <c r="N129" s="13"/>
      <c r="O129" s="30"/>
      <c r="P129" s="32"/>
    </row>
  </sheetData>
  <mergeCells count="1">
    <mergeCell ref="Q79:Q85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/>
  </sheetViews>
  <sheetFormatPr baseColWidth="10" defaultColWidth="9" defaultRowHeight="16.5" customHeight="1" x14ac:dyDescent="0.2"/>
  <cols>
    <col min="1" max="1" width="11" style="33" customWidth="1"/>
    <col min="2" max="2" width="9" style="33" customWidth="1"/>
    <col min="3" max="4" width="7.625" style="33" customWidth="1"/>
    <col min="5" max="6" width="5.75" style="33" customWidth="1"/>
    <col min="7" max="8" width="7.75" style="33" customWidth="1"/>
    <col min="9" max="10" width="7.625" style="33" customWidth="1"/>
    <col min="11" max="12" width="10.25" style="33" customWidth="1"/>
    <col min="13" max="14" width="11.625" style="33" customWidth="1"/>
    <col min="15" max="16" width="8.375" style="33" customWidth="1"/>
    <col min="17" max="18" width="7.75" style="33" customWidth="1"/>
    <col min="19" max="19" width="5.125" style="33" customWidth="1"/>
    <col min="20" max="20" width="8.875" style="33" customWidth="1"/>
    <col min="21" max="21" width="9.375" style="33" customWidth="1"/>
    <col min="22" max="256" width="9" style="33" customWidth="1"/>
  </cols>
  <sheetData>
    <row r="1" spans="1:21" ht="16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  <c r="I1" s="3" t="s">
        <v>7</v>
      </c>
      <c r="J1" s="3" t="s">
        <v>7</v>
      </c>
      <c r="K1" s="5" t="s">
        <v>8</v>
      </c>
      <c r="L1" s="6" t="s">
        <v>8</v>
      </c>
      <c r="M1" s="6" t="s">
        <v>9</v>
      </c>
      <c r="N1" s="6" t="s">
        <v>9</v>
      </c>
      <c r="O1" s="4" t="s">
        <v>10</v>
      </c>
      <c r="P1" s="3" t="s">
        <v>10</v>
      </c>
      <c r="Q1" s="3" t="s">
        <v>11</v>
      </c>
      <c r="R1" s="5" t="s">
        <v>11</v>
      </c>
      <c r="S1" s="6" t="s">
        <v>12</v>
      </c>
      <c r="T1" s="4" t="s">
        <v>13</v>
      </c>
      <c r="U1" s="3" t="s">
        <v>14</v>
      </c>
    </row>
    <row r="2" spans="1:21" ht="17.5" customHeight="1" x14ac:dyDescent="0.2">
      <c r="A2" s="34" t="str">
        <f>Nombres!A2</f>
        <v>NOP</v>
      </c>
      <c r="B2" s="35" t="str">
        <f>Nombres!B2</f>
        <v>0000000</v>
      </c>
      <c r="C2" s="9" t="str">
        <f>Nombres!C2</f>
        <v>0</v>
      </c>
      <c r="D2" s="9" t="str">
        <f>Nombres!D2</f>
        <v>0</v>
      </c>
      <c r="E2" s="10" t="str">
        <f>Nombres!E2</f>
        <v>0</v>
      </c>
      <c r="F2" s="9" t="str">
        <f>Nombres!F2</f>
        <v>0</v>
      </c>
      <c r="G2" s="10" t="str">
        <f>Nombres!G2</f>
        <v>ZERO</v>
      </c>
      <c r="H2" s="36" t="str">
        <f>IF(G2=Transformador!$B$10,Transformador!$B$9,IF(G2=Transformador!$C$10,Transformador!$C$9,IF(G2=Transformador!$D$10,Transformador!$D$9,IF(G2=Transformador!$E$10,Transformador!$E$9,IF(G2=Transformador!$F$10,Transformador!$F$9,IF(G2=Transformador!$G$10,Transformador!$G$9,IF(G2=Transformador!$H$10,Transformador!$H$9,IF(G2=Transformador!$I$10,Transformador!$I$9,IF(G2="-",Transformador!$B$9,"No Exise")))))))))</f>
        <v>000</v>
      </c>
      <c r="I2" s="9" t="str">
        <f>Nombres!H2</f>
        <v>ZERO</v>
      </c>
      <c r="J2" s="9" t="str">
        <f>IF(I2=Transformador!$B$11,Transformador!$B$9,IF(I2=Transformador!$C$11,Transformador!$C$9,IF(I2=Transformador!$D$11,Transformador!$D$9,IF(I2=Transformador!$E$11,Transformador!$E$9,IF(I2=Transformador!$F$11,Transformador!$F$9,IF(I2=Transformador!$G$11,Transformador!$G$9,IF(I2=Transformador!$H$11,Transformador!$H$9,IF(I2=Transformador!$I$11,Transformador!$I$9,IF(I2="-",Transformador!$B$9,"No Exise")))))))))</f>
        <v>000</v>
      </c>
      <c r="K2" s="10" t="str">
        <f>Nombres!I2</f>
        <v>ADD</v>
      </c>
      <c r="L2" s="10" t="str">
        <f>IF(K2=Transformador!$B$12,Transformador!$B$9,IF(K2=Transformador!$C$12,Transformador!$C$9,IF(K2=Transformador!$D$12,Transformador!$D$9,IF(K2=Transformador!$E$12,Transformador!$E$9,IF(K2=Transformador!$F$12,Transformador!$F$9,IF(K2=Transformador!$G$12,Transformador!$G$9,IF(K2=Transformador!$H$12,Transformador!$H$9,IF(K2=Transformador!$I$12,Transformador!$I$9,IF(K2="-",Transformador!$B$9,"No Exise")))))))))</f>
        <v>000</v>
      </c>
      <c r="M2" s="9" t="str">
        <f>Nombres!J2</f>
        <v>-</v>
      </c>
      <c r="N2" s="9" t="str">
        <f>IF(M2=Transformador!$B$13,Transformador!$B$9,IF(M2=Transformador!$C$13,Transformador!$C$9,IF(M2=Transformador!$D$13,Transformador!$D$9,IF(M2=Transformador!$E$13,Transformador!$E$9,IF(M2=Transformador!$F$13,Transformador!$F$9,IF(M2=Transformador!$G$13,Transformador!$G$9,IF(M2=Transformador!$H$13,Transformador!$H$9,IF(M2=Transformador!$I$13,Transformador!$I$9,IF(M2="-",Transformador!$B$9,"No Exise")))))))))</f>
        <v>000</v>
      </c>
      <c r="O2" s="10" t="str">
        <f>Nombres!K2</f>
        <v>-</v>
      </c>
      <c r="P2" s="10" t="str">
        <f>IF(O2=Transformador!$B$14,Transformador!$B$9,IF(O2=Transformador!$C$14,Transformador!$C$9,IF(O2=Transformador!$D$14,Transformador!$D$9,IF(O2=Transformador!$E$14,Transformador!$E$9,IF(O2=Transformador!$F$14,Transformador!$F$9,IF(O2=Transformador!$G$14,Transformador!$G$9,IF(O2=Transformador!$H$14,Transformador!$H$9,IF(O2=Transformador!$I$14,Transformador!$I$9,IF(O2="-",Transformador!$B$9,"No Exise")))))))))</f>
        <v>000</v>
      </c>
      <c r="Q2" s="9" t="str">
        <f>Nombres!L2</f>
        <v>-</v>
      </c>
      <c r="R2" s="9" t="str">
        <f>IF(Q2=Transformador!$B$15,Transformador!$B$9,IF(Q2=Transformador!$C$15,Transformador!$C$9,IF(Q2=Transformador!$D$15,Transformador!$D$9,IF(Q2=Transformador!$E$15,Transformador!$E$9,IF(Q2=Transformador!$F$15,Transformador!$F$9,IF(Q2=Transformador!$G$15,Transformador!$G$9,IF(Q2=Transformador!$H$15,Transformador!$H$9,IF(Q2=Transformador!$I$15,Transformador!$I$9,IF(Q2="-",Transformador!$B$9,"No Exise")))))))))</f>
        <v>000</v>
      </c>
      <c r="S2" s="10" t="str">
        <f>Nombres!M2</f>
        <v>0</v>
      </c>
      <c r="T2" s="9" t="str">
        <f>Nombres!N2</f>
        <v>0</v>
      </c>
      <c r="U2" s="10" t="str">
        <f>Nombres!O2</f>
        <v>0</v>
      </c>
    </row>
    <row r="3" spans="1:21" ht="20" customHeight="1" x14ac:dyDescent="0.2">
      <c r="A3" s="34" t="str">
        <f>Nombres!A3</f>
        <v>MOV B,A</v>
      </c>
      <c r="B3" s="35" t="str">
        <f>Nombres!B3</f>
        <v>0000001</v>
      </c>
      <c r="C3" s="13" t="str">
        <f>Nombres!C3</f>
        <v>0</v>
      </c>
      <c r="D3" s="13" t="str">
        <f>Nombres!D3</f>
        <v>0</v>
      </c>
      <c r="E3" s="14" t="str">
        <f>Nombres!E3</f>
        <v>0</v>
      </c>
      <c r="F3" s="13" t="str">
        <f>Nombres!F3</f>
        <v>1</v>
      </c>
      <c r="G3" s="14" t="str">
        <f>Nombres!G3</f>
        <v>A</v>
      </c>
      <c r="H3" s="30" t="str">
        <f>IF(G3=Transformador!$B$10,Transformador!$B$9,IF(G3=Transformador!$C$10,Transformador!$C$9,IF(G3=Transformador!$D$10,Transformador!$D$9,IF(G3=Transformador!$E$10,Transformador!$E$9,IF(G3=Transformador!$F$10,Transformador!$F$9,IF(G3=Transformador!$G$10,Transformador!$G$9,IF(G3=Transformador!$H$10,Transformador!$H$9,IF(G3=Transformador!$I$10,Transformador!$I$9,IF(G3="-",Transformador!$B$9,"No Exise")))))))))</f>
        <v>010</v>
      </c>
      <c r="I3" s="13" t="str">
        <f>Nombres!H3</f>
        <v>ZERO</v>
      </c>
      <c r="J3" s="13" t="str">
        <f>IF(I3=Transformador!$B$11,Transformador!$B$9,IF(I3=Transformador!$C$11,Transformador!$C$9,IF(I3=Transformador!$D$11,Transformador!$D$9,IF(I3=Transformador!$E$11,Transformador!$E$9,IF(I3=Transformador!$F$11,Transformador!$F$9,IF(I3=Transformador!$G$11,Transformador!$G$9,IF(I3=Transformador!$H$11,Transformador!$H$9,IF(I3=Transformador!$I$11,Transformador!$I$9,IF(I3="-",Transformador!$B$9,"No Exise")))))))))</f>
        <v>000</v>
      </c>
      <c r="K3" s="14" t="str">
        <f>Nombres!I3</f>
        <v>ADD</v>
      </c>
      <c r="L3" s="14" t="str">
        <f>IF(K3=Transformador!$B$12,Transformador!$B$9,IF(K3=Transformador!$C$12,Transformador!$C$9,IF(K3=Transformador!$D$12,Transformador!$D$9,IF(K3=Transformador!$E$12,Transformador!$E$9,IF(K3=Transformador!$F$12,Transformador!$F$9,IF(K3=Transformador!$G$12,Transformador!$G$9,IF(K3=Transformador!$H$12,Transformador!$H$9,IF(K3=Transformador!$I$12,Transformador!$I$9,IF(K3="-",Transformador!$B$9,"No Exise")))))))))</f>
        <v>000</v>
      </c>
      <c r="M3" s="13" t="str">
        <f>Nombres!J3</f>
        <v>-</v>
      </c>
      <c r="N3" s="13" t="str">
        <f>IF(M3=Transformador!$B$13,Transformador!$B$9,IF(M3=Transformador!$C$13,Transformador!$C$9,IF(M3=Transformador!$D$13,Transformador!$D$9,IF(M3=Transformador!$E$13,Transformador!$E$9,IF(M3=Transformador!$F$13,Transformador!$F$9,IF(M3=Transformador!$G$13,Transformador!$G$9,IF(M3=Transformador!$H$13,Transformador!$H$9,IF(M3=Transformador!$I$13,Transformador!$I$9,IF(M3="-",Transformador!$B$9,"No Exise")))))))))</f>
        <v>000</v>
      </c>
      <c r="O3" s="14" t="str">
        <f>Nombres!K3</f>
        <v>-</v>
      </c>
      <c r="P3" s="14" t="str">
        <f>IF(O3=Transformador!$B$14,Transformador!$B$9,IF(O3=Transformador!$C$14,Transformador!$C$9,IF(O3=Transformador!$D$14,Transformador!$D$9,IF(O3=Transformador!$E$14,Transformador!$E$9,IF(O3=Transformador!$F$14,Transformador!$F$9,IF(O3=Transformador!$G$14,Transformador!$G$9,IF(O3=Transformador!$H$14,Transformador!$H$9,IF(O3=Transformador!$I$14,Transformador!$I$9,IF(O3="-",Transformador!$B$9,"No Exise")))))))))</f>
        <v>000</v>
      </c>
      <c r="Q3" s="13" t="str">
        <f>Nombres!L3</f>
        <v>-</v>
      </c>
      <c r="R3" s="13" t="str">
        <f>IF(Q3=Transformador!$B$15,Transformador!$B$9,IF(Q3=Transformador!$C$15,Transformador!$C$9,IF(Q3=Transformador!$D$15,Transformador!$D$9,IF(Q3=Transformador!$E$15,Transformador!$E$9,IF(Q3=Transformador!$F$15,Transformador!$F$9,IF(Q3=Transformador!$G$15,Transformador!$G$9,IF(Q3=Transformador!$H$15,Transformador!$H$9,IF(Q3=Transformador!$I$15,Transformador!$I$9,IF(Q3="-",Transformador!$B$9,"No Exise")))))))))</f>
        <v>000</v>
      </c>
      <c r="S3" s="14" t="str">
        <f>Nombres!M3</f>
        <v>0</v>
      </c>
      <c r="T3" s="13" t="str">
        <f>Nombres!N3</f>
        <v>0</v>
      </c>
      <c r="U3" s="14" t="str">
        <f>Nombres!O3</f>
        <v>0</v>
      </c>
    </row>
    <row r="4" spans="1:21" ht="20" customHeight="1" x14ac:dyDescent="0.2">
      <c r="A4" s="34" t="str">
        <f>Nombres!A4</f>
        <v>MOV A,Lit</v>
      </c>
      <c r="B4" s="35" t="str">
        <f>Nombres!B4</f>
        <v>0000010</v>
      </c>
      <c r="C4" s="13" t="str">
        <f>Nombres!C4</f>
        <v>0</v>
      </c>
      <c r="D4" s="13" t="str">
        <f>Nombres!D4</f>
        <v>0</v>
      </c>
      <c r="E4" s="14" t="str">
        <f>Nombres!E4</f>
        <v>1</v>
      </c>
      <c r="F4" s="13" t="str">
        <f>Nombres!F4</f>
        <v>0</v>
      </c>
      <c r="G4" s="14" t="str">
        <f>Nombres!G4</f>
        <v>ZERO</v>
      </c>
      <c r="H4" s="30" t="str">
        <f>IF(G4=Transformador!$B$10,Transformador!$B$9,IF(G4=Transformador!$C$10,Transformador!$C$9,IF(G4=Transformador!$D$10,Transformador!$D$9,IF(G4=Transformador!$E$10,Transformador!$E$9,IF(G4=Transformador!$F$10,Transformador!$F$9,IF(G4=Transformador!$G$10,Transformador!$G$9,IF(G4=Transformador!$H$10,Transformador!$H$9,IF(G4=Transformador!$I$10,Transformador!$I$9,IF(G4="-",Transformador!$B$9,"No Exise")))))))))</f>
        <v>000</v>
      </c>
      <c r="I4" s="13" t="str">
        <f>Nombres!H4</f>
        <v>LIT</v>
      </c>
      <c r="J4" s="13" t="str">
        <f>IF(I4=Transformador!$B$11,Transformador!$B$9,IF(I4=Transformador!$C$11,Transformador!$C$9,IF(I4=Transformador!$D$11,Transformador!$D$9,IF(I4=Transformador!$E$11,Transformador!$E$9,IF(I4=Transformador!$F$11,Transformador!$F$9,IF(I4=Transformador!$G$11,Transformador!$G$9,IF(I4=Transformador!$H$11,Transformador!$H$9,IF(I4=Transformador!$I$11,Transformador!$I$9,IF(I4="-",Transformador!$B$9,"No Exise")))))))))</f>
        <v>011</v>
      </c>
      <c r="K4" s="14" t="str">
        <f>Nombres!I4</f>
        <v>ADD</v>
      </c>
      <c r="L4" s="14" t="str">
        <f>IF(K4=Transformador!$B$12,Transformador!$B$9,IF(K4=Transformador!$C$12,Transformador!$C$9,IF(K4=Transformador!$D$12,Transformador!$D$9,IF(K4=Transformador!$E$12,Transformador!$E$9,IF(K4=Transformador!$F$12,Transformador!$F$9,IF(K4=Transformador!$G$12,Transformador!$G$9,IF(K4=Transformador!$H$12,Transformador!$H$9,IF(K4=Transformador!$I$12,Transformador!$I$9,IF(K4="-",Transformador!$B$9,"No Exise")))))))))</f>
        <v>000</v>
      </c>
      <c r="M4" s="13" t="str">
        <f>Nombres!J4</f>
        <v>-</v>
      </c>
      <c r="N4" s="13" t="str">
        <f>IF(M4=Transformador!$B$13,Transformador!$B$9,IF(M4=Transformador!$C$13,Transformador!$C$9,IF(M4=Transformador!$D$13,Transformador!$D$9,IF(M4=Transformador!$E$13,Transformador!$E$9,IF(M4=Transformador!$F$13,Transformador!$F$9,IF(M4=Transformador!$G$13,Transformador!$G$9,IF(M4=Transformador!$H$13,Transformador!$H$9,IF(M4=Transformador!$I$13,Transformador!$I$9,IF(M4="-",Transformador!$B$9,"No Exise")))))))))</f>
        <v>000</v>
      </c>
      <c r="O4" s="14" t="str">
        <f>Nombres!K4</f>
        <v>-</v>
      </c>
      <c r="P4" s="14" t="str">
        <f>IF(O4=Transformador!$B$14,Transformador!$B$9,IF(O4=Transformador!$C$14,Transformador!$C$9,IF(O4=Transformador!$D$14,Transformador!$D$9,IF(O4=Transformador!$E$14,Transformador!$E$9,IF(O4=Transformador!$F$14,Transformador!$F$9,IF(O4=Transformador!$G$14,Transformador!$G$9,IF(O4=Transformador!$H$14,Transformador!$H$9,IF(O4=Transformador!$I$14,Transformador!$I$9,IF(O4="-",Transformador!$B$9,"No Exise")))))))))</f>
        <v>000</v>
      </c>
      <c r="Q4" s="13" t="str">
        <f>Nombres!L4</f>
        <v>-</v>
      </c>
      <c r="R4" s="13" t="str">
        <f>IF(Q4=Transformador!$B$15,Transformador!$B$9,IF(Q4=Transformador!$C$15,Transformador!$C$9,IF(Q4=Transformador!$D$15,Transformador!$D$9,IF(Q4=Transformador!$E$15,Transformador!$E$9,IF(Q4=Transformador!$F$15,Transformador!$F$9,IF(Q4=Transformador!$G$15,Transformador!$G$9,IF(Q4=Transformador!$H$15,Transformador!$H$9,IF(Q4=Transformador!$I$15,Transformador!$I$9,IF(Q4="-",Transformador!$B$9,"No Exise")))))))))</f>
        <v>000</v>
      </c>
      <c r="S4" s="14" t="str">
        <f>Nombres!M4</f>
        <v>0</v>
      </c>
      <c r="T4" s="13" t="str">
        <f>Nombres!N4</f>
        <v>0</v>
      </c>
      <c r="U4" s="14" t="str">
        <f>Nombres!O4</f>
        <v>0</v>
      </c>
    </row>
    <row r="5" spans="1:21" ht="20" customHeight="1" x14ac:dyDescent="0.2">
      <c r="A5" s="34" t="str">
        <f>Nombres!A5</f>
        <v>MOV B,Lit</v>
      </c>
      <c r="B5" s="35" t="str">
        <f>Nombres!B5</f>
        <v>0000011</v>
      </c>
      <c r="C5" s="13" t="str">
        <f>Nombres!C5</f>
        <v>0</v>
      </c>
      <c r="D5" s="13" t="str">
        <f>Nombres!D5</f>
        <v>0</v>
      </c>
      <c r="E5" s="14" t="str">
        <f>Nombres!E5</f>
        <v>0</v>
      </c>
      <c r="F5" s="13" t="str">
        <f>Nombres!F5</f>
        <v>1</v>
      </c>
      <c r="G5" s="14" t="str">
        <f>Nombres!G5</f>
        <v>ZERO</v>
      </c>
      <c r="H5" s="30" t="str">
        <f>IF(G5=Transformador!$B$10,Transformador!$B$9,IF(G5=Transformador!$C$10,Transformador!$C$9,IF(G5=Transformador!$D$10,Transformador!$D$9,IF(G5=Transformador!$E$10,Transformador!$E$9,IF(G5=Transformador!$F$10,Transformador!$F$9,IF(G5=Transformador!$G$10,Transformador!$G$9,IF(G5=Transformador!$H$10,Transformador!$H$9,IF(G5=Transformador!$I$10,Transformador!$I$9,IF(G5="-",Transformador!$B$9,"No Exise")))))))))</f>
        <v>000</v>
      </c>
      <c r="I5" s="13" t="str">
        <f>Nombres!H5</f>
        <v>LIT</v>
      </c>
      <c r="J5" s="13" t="str">
        <f>IF(I5=Transformador!$B$11,Transformador!$B$9,IF(I5=Transformador!$C$11,Transformador!$C$9,IF(I5=Transformador!$D$11,Transformador!$D$9,IF(I5=Transformador!$E$11,Transformador!$E$9,IF(I5=Transformador!$F$11,Transformador!$F$9,IF(I5=Transformador!$G$11,Transformador!$G$9,IF(I5=Transformador!$H$11,Transformador!$H$9,IF(I5=Transformador!$I$11,Transformador!$I$9,IF(I5="-",Transformador!$B$9,"No Exise")))))))))</f>
        <v>011</v>
      </c>
      <c r="K5" s="14" t="str">
        <f>Nombres!I5</f>
        <v>ADD</v>
      </c>
      <c r="L5" s="14" t="str">
        <f>IF(K5=Transformador!$B$12,Transformador!$B$9,IF(K5=Transformador!$C$12,Transformador!$C$9,IF(K5=Transformador!$D$12,Transformador!$D$9,IF(K5=Transformador!$E$12,Transformador!$E$9,IF(K5=Transformador!$F$12,Transformador!$F$9,IF(K5=Transformador!$G$12,Transformador!$G$9,IF(K5=Transformador!$H$12,Transformador!$H$9,IF(K5=Transformador!$I$12,Transformador!$I$9,IF(K5="-",Transformador!$B$9,"No Exise")))))))))</f>
        <v>000</v>
      </c>
      <c r="M5" s="13" t="str">
        <f>Nombres!J5</f>
        <v>-</v>
      </c>
      <c r="N5" s="13" t="str">
        <f>IF(M5=Transformador!$B$13,Transformador!$B$9,IF(M5=Transformador!$C$13,Transformador!$C$9,IF(M5=Transformador!$D$13,Transformador!$D$9,IF(M5=Transformador!$E$13,Transformador!$E$9,IF(M5=Transformador!$F$13,Transformador!$F$9,IF(M5=Transformador!$G$13,Transformador!$G$9,IF(M5=Transformador!$H$13,Transformador!$H$9,IF(M5=Transformador!$I$13,Transformador!$I$9,IF(M5="-",Transformador!$B$9,"No Exise")))))))))</f>
        <v>000</v>
      </c>
      <c r="O5" s="14" t="str">
        <f>Nombres!K5</f>
        <v>-</v>
      </c>
      <c r="P5" s="14" t="str">
        <f>IF(O5=Transformador!$B$14,Transformador!$B$9,IF(O5=Transformador!$C$14,Transformador!$C$9,IF(O5=Transformador!$D$14,Transformador!$D$9,IF(O5=Transformador!$E$14,Transformador!$E$9,IF(O5=Transformador!$F$14,Transformador!$F$9,IF(O5=Transformador!$G$14,Transformador!$G$9,IF(O5=Transformador!$H$14,Transformador!$H$9,IF(O5=Transformador!$I$14,Transformador!$I$9,IF(O5="-",Transformador!$B$9,"No Exise")))))))))</f>
        <v>000</v>
      </c>
      <c r="Q5" s="13" t="str">
        <f>Nombres!L5</f>
        <v>-</v>
      </c>
      <c r="R5" s="13" t="str">
        <f>IF(Q5=Transformador!$B$15,Transformador!$B$9,IF(Q5=Transformador!$C$15,Transformador!$C$9,IF(Q5=Transformador!$D$15,Transformador!$D$9,IF(Q5=Transformador!$E$15,Transformador!$E$9,IF(Q5=Transformador!$F$15,Transformador!$F$9,IF(Q5=Transformador!$G$15,Transformador!$G$9,IF(Q5=Transformador!$H$15,Transformador!$H$9,IF(Q5=Transformador!$I$15,Transformador!$I$9,IF(Q5="-",Transformador!$B$9,"No Exise")))))))))</f>
        <v>000</v>
      </c>
      <c r="S5" s="14" t="str">
        <f>Nombres!M5</f>
        <v>0</v>
      </c>
      <c r="T5" s="13" t="str">
        <f>Nombres!N5</f>
        <v>0</v>
      </c>
      <c r="U5" s="14" t="str">
        <f>Nombres!O5</f>
        <v>0</v>
      </c>
    </row>
    <row r="6" spans="1:21" ht="20" customHeight="1" x14ac:dyDescent="0.2">
      <c r="A6" s="34" t="str">
        <f>Nombres!A6</f>
        <v>MOV A,(Dir)</v>
      </c>
      <c r="B6" s="35" t="str">
        <f>Nombres!B6</f>
        <v>0000100</v>
      </c>
      <c r="C6" s="13" t="str">
        <f>Nombres!C6</f>
        <v>0</v>
      </c>
      <c r="D6" s="13" t="str">
        <f>Nombres!D6</f>
        <v>0</v>
      </c>
      <c r="E6" s="14" t="str">
        <f>Nombres!E6</f>
        <v>1</v>
      </c>
      <c r="F6" s="13" t="str">
        <f>Nombres!F6</f>
        <v>0</v>
      </c>
      <c r="G6" s="14" t="str">
        <f>Nombres!G6</f>
        <v>ZERO</v>
      </c>
      <c r="H6" s="30" t="str">
        <f>IF(G6=Transformador!$B$10,Transformador!$B$9,IF(G6=Transformador!$C$10,Transformador!$C$9,IF(G6=Transformador!$D$10,Transformador!$D$9,IF(G6=Transformador!$E$10,Transformador!$E$9,IF(G6=Transformador!$F$10,Transformador!$F$9,IF(G6=Transformador!$G$10,Transformador!$G$9,IF(G6=Transformador!$H$10,Transformador!$H$9,IF(G6=Transformador!$I$10,Transformador!$I$9,IF(G6="-",Transformador!$B$9,"No Exise")))))))))</f>
        <v>000</v>
      </c>
      <c r="I6" s="13" t="str">
        <f>Nombres!H6</f>
        <v>DOUT</v>
      </c>
      <c r="J6" s="13" t="str">
        <f>IF(I6=Transformador!$B$11,Transformador!$B$9,IF(I6=Transformador!$C$11,Transformador!$C$9,IF(I6=Transformador!$D$11,Transformador!$D$9,IF(I6=Transformador!$E$11,Transformador!$E$9,IF(I6=Transformador!$F$11,Transformador!$F$9,IF(I6=Transformador!$G$11,Transformador!$G$9,IF(I6=Transformador!$H$11,Transformador!$H$9,IF(I6=Transformador!$I$11,Transformador!$I$9,IF(I6="-",Transformador!$B$9,"No Exise")))))))))</f>
        <v>010</v>
      </c>
      <c r="K6" s="14" t="str">
        <f>Nombres!I6</f>
        <v>ADD</v>
      </c>
      <c r="L6" s="14" t="str">
        <f>IF(K6=Transformador!$B$12,Transformador!$B$9,IF(K6=Transformador!$C$12,Transformador!$C$9,IF(K6=Transformador!$D$12,Transformador!$D$9,IF(K6=Transformador!$E$12,Transformador!$E$9,IF(K6=Transformador!$F$12,Transformador!$F$9,IF(K6=Transformador!$G$12,Transformador!$G$9,IF(K6=Transformador!$H$12,Transformador!$H$9,IF(K6=Transformador!$I$12,Transformador!$I$9,IF(K6="-",Transformador!$B$9,"No Exise")))))))))</f>
        <v>000</v>
      </c>
      <c r="M6" s="13" t="str">
        <f>Nombres!J6</f>
        <v>LIT</v>
      </c>
      <c r="N6" s="13" t="str">
        <f>IF(M6=Transformador!$B$13,Transformador!$B$9,IF(M6=Transformador!$C$13,Transformador!$C$9,IF(M6=Transformador!$D$13,Transformador!$D$9,IF(M6=Transformador!$E$13,Transformador!$E$9,IF(M6=Transformador!$F$13,Transformador!$F$9,IF(M6=Transformador!$G$13,Transformador!$G$9,IF(M6=Transformador!$H$13,Transformador!$H$9,IF(M6=Transformador!$I$13,Transformador!$I$9,IF(M6="-",Transformador!$B$9,"No Exise")))))))))</f>
        <v>000</v>
      </c>
      <c r="O6" s="14" t="str">
        <f>Nombres!K6</f>
        <v>-</v>
      </c>
      <c r="P6" s="14" t="str">
        <f>IF(O6=Transformador!$B$14,Transformador!$B$9,IF(O6=Transformador!$C$14,Transformador!$C$9,IF(O6=Transformador!$D$14,Transformador!$D$9,IF(O6=Transformador!$E$14,Transformador!$E$9,IF(O6=Transformador!$F$14,Transformador!$F$9,IF(O6=Transformador!$G$14,Transformador!$G$9,IF(O6=Transformador!$H$14,Transformador!$H$9,IF(O6=Transformador!$I$14,Transformador!$I$9,IF(O6="-",Transformador!$B$9,"No Exise")))))))))</f>
        <v>000</v>
      </c>
      <c r="Q6" s="13" t="str">
        <f>Nombres!L6</f>
        <v>-</v>
      </c>
      <c r="R6" s="13" t="str">
        <f>IF(Q6=Transformador!$B$15,Transformador!$B$9,IF(Q6=Transformador!$C$15,Transformador!$C$9,IF(Q6=Transformador!$D$15,Transformador!$D$9,IF(Q6=Transformador!$E$15,Transformador!$E$9,IF(Q6=Transformador!$F$15,Transformador!$F$9,IF(Q6=Transformador!$G$15,Transformador!$G$9,IF(Q6=Transformador!$H$15,Transformador!$H$9,IF(Q6=Transformador!$I$15,Transformador!$I$9,IF(Q6="-",Transformador!$B$9,"No Exise")))))))))</f>
        <v>000</v>
      </c>
      <c r="S6" s="14" t="str">
        <f>Nombres!M6</f>
        <v>0</v>
      </c>
      <c r="T6" s="13" t="str">
        <f>Nombres!N6</f>
        <v>0</v>
      </c>
      <c r="U6" s="14" t="str">
        <f>Nombres!O6</f>
        <v>0</v>
      </c>
    </row>
    <row r="7" spans="1:21" ht="20" customHeight="1" x14ac:dyDescent="0.2">
      <c r="A7" s="34" t="str">
        <f>Nombres!A7</f>
        <v>MOV B,(Dir)</v>
      </c>
      <c r="B7" s="35" t="str">
        <f>Nombres!B7</f>
        <v>0000101</v>
      </c>
      <c r="C7" s="13" t="str">
        <f>Nombres!C7</f>
        <v>0</v>
      </c>
      <c r="D7" s="13" t="str">
        <f>Nombres!D7</f>
        <v>0</v>
      </c>
      <c r="E7" s="14" t="str">
        <f>Nombres!E7</f>
        <v>0</v>
      </c>
      <c r="F7" s="13" t="str">
        <f>Nombres!F7</f>
        <v>1</v>
      </c>
      <c r="G7" s="14" t="str">
        <f>Nombres!G7</f>
        <v>ZERO</v>
      </c>
      <c r="H7" s="30" t="str">
        <f>IF(G7=Transformador!$B$10,Transformador!$B$9,IF(G7=Transformador!$C$10,Transformador!$C$9,IF(G7=Transformador!$D$10,Transformador!$D$9,IF(G7=Transformador!$E$10,Transformador!$E$9,IF(G7=Transformador!$F$10,Transformador!$F$9,IF(G7=Transformador!$G$10,Transformador!$G$9,IF(G7=Transformador!$H$10,Transformador!$H$9,IF(G7=Transformador!$I$10,Transformador!$I$9,IF(G7="-",Transformador!$B$9,"No Exise")))))))))</f>
        <v>000</v>
      </c>
      <c r="I7" s="13" t="str">
        <f>Nombres!H7</f>
        <v>DOUT</v>
      </c>
      <c r="J7" s="13" t="str">
        <f>IF(I7=Transformador!$B$11,Transformador!$B$9,IF(I7=Transformador!$C$11,Transformador!$C$9,IF(I7=Transformador!$D$11,Transformador!$D$9,IF(I7=Transformador!$E$11,Transformador!$E$9,IF(I7=Transformador!$F$11,Transformador!$F$9,IF(I7=Transformador!$G$11,Transformador!$G$9,IF(I7=Transformador!$H$11,Transformador!$H$9,IF(I7=Transformador!$I$11,Transformador!$I$9,IF(I7="-",Transformador!$B$9,"No Exise")))))))))</f>
        <v>010</v>
      </c>
      <c r="K7" s="14" t="str">
        <f>Nombres!I7</f>
        <v>ADD</v>
      </c>
      <c r="L7" s="14" t="str">
        <f>IF(K7=Transformador!$B$12,Transformador!$B$9,IF(K7=Transformador!$C$12,Transformador!$C$9,IF(K7=Transformador!$D$12,Transformador!$D$9,IF(K7=Transformador!$E$12,Transformador!$E$9,IF(K7=Transformador!$F$12,Transformador!$F$9,IF(K7=Transformador!$G$12,Transformador!$G$9,IF(K7=Transformador!$H$12,Transformador!$H$9,IF(K7=Transformador!$I$12,Transformador!$I$9,IF(K7="-",Transformador!$B$9,"No Exise")))))))))</f>
        <v>000</v>
      </c>
      <c r="M7" s="13" t="str">
        <f>Nombres!J7</f>
        <v>LIT</v>
      </c>
      <c r="N7" s="13" t="str">
        <f>IF(M7=Transformador!$B$13,Transformador!$B$9,IF(M7=Transformador!$C$13,Transformador!$C$9,IF(M7=Transformador!$D$13,Transformador!$D$9,IF(M7=Transformador!$E$13,Transformador!$E$9,IF(M7=Transformador!$F$13,Transformador!$F$9,IF(M7=Transformador!$G$13,Transformador!$G$9,IF(M7=Transformador!$H$13,Transformador!$H$9,IF(M7=Transformador!$I$13,Transformador!$I$9,IF(M7="-",Transformador!$B$9,"No Exise")))))))))</f>
        <v>000</v>
      </c>
      <c r="O7" s="14" t="str">
        <f>Nombres!K7</f>
        <v>-</v>
      </c>
      <c r="P7" s="14" t="str">
        <f>IF(O7=Transformador!$B$14,Transformador!$B$9,IF(O7=Transformador!$C$14,Transformador!$C$9,IF(O7=Transformador!$D$14,Transformador!$D$9,IF(O7=Transformador!$E$14,Transformador!$E$9,IF(O7=Transformador!$F$14,Transformador!$F$9,IF(O7=Transformador!$G$14,Transformador!$G$9,IF(O7=Transformador!$H$14,Transformador!$H$9,IF(O7=Transformador!$I$14,Transformador!$I$9,IF(O7="-",Transformador!$B$9,"No Exise")))))))))</f>
        <v>000</v>
      </c>
      <c r="Q7" s="13" t="str">
        <f>Nombres!L7</f>
        <v>-</v>
      </c>
      <c r="R7" s="13" t="str">
        <f>IF(Q7=Transformador!$B$15,Transformador!$B$9,IF(Q7=Transformador!$C$15,Transformador!$C$9,IF(Q7=Transformador!$D$15,Transformador!$D$9,IF(Q7=Transformador!$E$15,Transformador!$E$9,IF(Q7=Transformador!$F$15,Transformador!$F$9,IF(Q7=Transformador!$G$15,Transformador!$G$9,IF(Q7=Transformador!$H$15,Transformador!$H$9,IF(Q7=Transformador!$I$15,Transformador!$I$9,IF(Q7="-",Transformador!$B$9,"No Exise")))))))))</f>
        <v>000</v>
      </c>
      <c r="S7" s="14" t="str">
        <f>Nombres!M7</f>
        <v>0</v>
      </c>
      <c r="T7" s="13" t="str">
        <f>Nombres!N7</f>
        <v>0</v>
      </c>
      <c r="U7" s="14" t="str">
        <f>Nombres!O7</f>
        <v>0</v>
      </c>
    </row>
    <row r="8" spans="1:21" ht="20" customHeight="1" x14ac:dyDescent="0.2">
      <c r="A8" s="34" t="str">
        <f>Nombres!A8</f>
        <v>MOV (Dir),A</v>
      </c>
      <c r="B8" s="35" t="str">
        <f>Nombres!B8</f>
        <v>0000110</v>
      </c>
      <c r="C8" s="13" t="str">
        <f>Nombres!C8</f>
        <v>0</v>
      </c>
      <c r="D8" s="13" t="str">
        <f>Nombres!D8</f>
        <v>0</v>
      </c>
      <c r="E8" s="14" t="str">
        <f>Nombres!E8</f>
        <v>0</v>
      </c>
      <c r="F8" s="13" t="str">
        <f>Nombres!F8</f>
        <v>0</v>
      </c>
      <c r="G8" s="14" t="str">
        <f>Nombres!G8</f>
        <v>A</v>
      </c>
      <c r="H8" s="30" t="str">
        <f>IF(G8=Transformador!$B$10,Transformador!$B$9,IF(G8=Transformador!$C$10,Transformador!$C$9,IF(G8=Transformador!$D$10,Transformador!$D$9,IF(G8=Transformador!$E$10,Transformador!$E$9,IF(G8=Transformador!$F$10,Transformador!$F$9,IF(G8=Transformador!$G$10,Transformador!$G$9,IF(G8=Transformador!$H$10,Transformador!$H$9,IF(G8=Transformador!$I$10,Transformador!$I$9,IF(G8="-",Transformador!$B$9,"No Exise")))))))))</f>
        <v>010</v>
      </c>
      <c r="I8" s="13" t="str">
        <f>Nombres!H8</f>
        <v>ZERO</v>
      </c>
      <c r="J8" s="13" t="str">
        <f>IF(I8=Transformador!$B$11,Transformador!$B$9,IF(I8=Transformador!$C$11,Transformador!$C$9,IF(I8=Transformador!$D$11,Transformador!$D$9,IF(I8=Transformador!$E$11,Transformador!$E$9,IF(I8=Transformador!$F$11,Transformador!$F$9,IF(I8=Transformador!$G$11,Transformador!$G$9,IF(I8=Transformador!$H$11,Transformador!$H$9,IF(I8=Transformador!$I$11,Transformador!$I$9,IF(I8="-",Transformador!$B$9,"No Exise")))))))))</f>
        <v>000</v>
      </c>
      <c r="K8" s="14" t="str">
        <f>Nombres!I8</f>
        <v>ADD</v>
      </c>
      <c r="L8" s="14" t="str">
        <f>IF(K8=Transformador!$B$12,Transformador!$B$9,IF(K8=Transformador!$C$12,Transformador!$C$9,IF(K8=Transformador!$D$12,Transformador!$D$9,IF(K8=Transformador!$E$12,Transformador!$E$9,IF(K8=Transformador!$F$12,Transformador!$F$9,IF(K8=Transformador!$G$12,Transformador!$G$9,IF(K8=Transformador!$H$12,Transformador!$H$9,IF(K8=Transformador!$I$12,Transformador!$I$9,IF(K8="-",Transformador!$B$9,"No Exise")))))))))</f>
        <v>000</v>
      </c>
      <c r="M8" s="13" t="str">
        <f>Nombres!J8</f>
        <v>LIT</v>
      </c>
      <c r="N8" s="13" t="str">
        <f>IF(M8=Transformador!$B$13,Transformador!$B$9,IF(M8=Transformador!$C$13,Transformador!$C$9,IF(M8=Transformador!$D$13,Transformador!$D$9,IF(M8=Transformador!$E$13,Transformador!$E$9,IF(M8=Transformador!$F$13,Transformador!$F$9,IF(M8=Transformador!$G$13,Transformador!$G$9,IF(M8=Transformador!$H$13,Transformador!$H$9,IF(M8=Transformador!$I$13,Transformador!$I$9,IF(M8="-",Transformador!$B$9,"No Exise")))))))))</f>
        <v>000</v>
      </c>
      <c r="O8" s="14" t="str">
        <f>Nombres!K8</f>
        <v>ALU</v>
      </c>
      <c r="P8" s="14" t="str">
        <f>IF(O8=Transformador!$B$14,Transformador!$B$9,IF(O8=Transformador!$C$14,Transformador!$C$9,IF(O8=Transformador!$D$14,Transformador!$D$9,IF(O8=Transformador!$E$14,Transformador!$E$9,IF(O8=Transformador!$F$14,Transformador!$F$9,IF(O8=Transformador!$G$14,Transformador!$G$9,IF(O8=Transformador!$H$14,Transformador!$H$9,IF(O8=Transformador!$I$14,Transformador!$I$9,IF(O8="-",Transformador!$B$9,"No Exise")))))))))</f>
        <v>000</v>
      </c>
      <c r="Q8" s="13" t="str">
        <f>Nombres!L8</f>
        <v>-</v>
      </c>
      <c r="R8" s="13" t="str">
        <f>IF(Q8=Transformador!$B$15,Transformador!$B$9,IF(Q8=Transformador!$C$15,Transformador!$C$9,IF(Q8=Transformador!$D$15,Transformador!$D$9,IF(Q8=Transformador!$E$15,Transformador!$E$9,IF(Q8=Transformador!$F$15,Transformador!$F$9,IF(Q8=Transformador!$G$15,Transformador!$G$9,IF(Q8=Transformador!$H$15,Transformador!$H$9,IF(Q8=Transformador!$I$15,Transformador!$I$9,IF(Q8="-",Transformador!$B$9,"No Exise")))))))))</f>
        <v>000</v>
      </c>
      <c r="S8" s="14" t="str">
        <f>Nombres!M8</f>
        <v>1</v>
      </c>
      <c r="T8" s="13" t="str">
        <f>Nombres!N8</f>
        <v>0</v>
      </c>
      <c r="U8" s="14" t="str">
        <f>Nombres!O8</f>
        <v>0</v>
      </c>
    </row>
    <row r="9" spans="1:21" ht="20" customHeight="1" x14ac:dyDescent="0.2">
      <c r="A9" s="34" t="str">
        <f>Nombres!A9</f>
        <v>MOV (Dir),B</v>
      </c>
      <c r="B9" s="35" t="str">
        <f>Nombres!B9</f>
        <v>0000111</v>
      </c>
      <c r="C9" s="13" t="str">
        <f>Nombres!C9</f>
        <v>0</v>
      </c>
      <c r="D9" s="13" t="str">
        <f>Nombres!D9</f>
        <v>0</v>
      </c>
      <c r="E9" s="14" t="str">
        <f>Nombres!E9</f>
        <v>0</v>
      </c>
      <c r="F9" s="13" t="str">
        <f>Nombres!F9</f>
        <v>0</v>
      </c>
      <c r="G9" s="14" t="str">
        <f>Nombres!G9</f>
        <v>ZERO</v>
      </c>
      <c r="H9" s="30" t="str">
        <f>IF(G9=Transformador!$B$10,Transformador!$B$9,IF(G9=Transformador!$C$10,Transformador!$C$9,IF(G9=Transformador!$D$10,Transformador!$D$9,IF(G9=Transformador!$E$10,Transformador!$E$9,IF(G9=Transformador!$F$10,Transformador!$F$9,IF(G9=Transformador!$G$10,Transformador!$G$9,IF(G9=Transformador!$H$10,Transformador!$H$9,IF(G9=Transformador!$I$10,Transformador!$I$9,IF(G9="-",Transformador!$B$9,"No Exise")))))))))</f>
        <v>000</v>
      </c>
      <c r="I9" s="13" t="str">
        <f>Nombres!H9</f>
        <v>B</v>
      </c>
      <c r="J9" s="13" t="str">
        <f>IF(I9=Transformador!$B$11,Transformador!$B$9,IF(I9=Transformador!$C$11,Transformador!$C$9,IF(I9=Transformador!$D$11,Transformador!$D$9,IF(I9=Transformador!$E$11,Transformador!$E$9,IF(I9=Transformador!$F$11,Transformador!$F$9,IF(I9=Transformador!$G$11,Transformador!$G$9,IF(I9=Transformador!$H$11,Transformador!$H$9,IF(I9=Transformador!$I$11,Transformador!$I$9,IF(I9="-",Transformador!$B$9,"No Exise")))))))))</f>
        <v>001</v>
      </c>
      <c r="K9" s="14" t="str">
        <f>Nombres!I9</f>
        <v>ADD</v>
      </c>
      <c r="L9" s="14" t="str">
        <f>IF(K9=Transformador!$B$12,Transformador!$B$9,IF(K9=Transformador!$C$12,Transformador!$C$9,IF(K9=Transformador!$D$12,Transformador!$D$9,IF(K9=Transformador!$E$12,Transformador!$E$9,IF(K9=Transformador!$F$12,Transformador!$F$9,IF(K9=Transformador!$G$12,Transformador!$G$9,IF(K9=Transformador!$H$12,Transformador!$H$9,IF(K9=Transformador!$I$12,Transformador!$I$9,IF(K9="-",Transformador!$B$9,"No Exise")))))))))</f>
        <v>000</v>
      </c>
      <c r="M9" s="13" t="str">
        <f>Nombres!J9</f>
        <v>LIT</v>
      </c>
      <c r="N9" s="13" t="str">
        <f>IF(M9=Transformador!$B$13,Transformador!$B$9,IF(M9=Transformador!$C$13,Transformador!$C$9,IF(M9=Transformador!$D$13,Transformador!$D$9,IF(M9=Transformador!$E$13,Transformador!$E$9,IF(M9=Transformador!$F$13,Transformador!$F$9,IF(M9=Transformador!$G$13,Transformador!$G$9,IF(M9=Transformador!$H$13,Transformador!$H$9,IF(M9=Transformador!$I$13,Transformador!$I$9,IF(M9="-",Transformador!$B$9,"No Exise")))))))))</f>
        <v>000</v>
      </c>
      <c r="O9" s="14" t="str">
        <f>Nombres!K9</f>
        <v>ALU</v>
      </c>
      <c r="P9" s="14" t="str">
        <f>IF(O9=Transformador!$B$14,Transformador!$B$9,IF(O9=Transformador!$C$14,Transformador!$C$9,IF(O9=Transformador!$D$14,Transformador!$D$9,IF(O9=Transformador!$E$14,Transformador!$E$9,IF(O9=Transformador!$F$14,Transformador!$F$9,IF(O9=Transformador!$G$14,Transformador!$G$9,IF(O9=Transformador!$H$14,Transformador!$H$9,IF(O9=Transformador!$I$14,Transformador!$I$9,IF(O9="-",Transformador!$B$9,"No Exise")))))))))</f>
        <v>000</v>
      </c>
      <c r="Q9" s="13" t="str">
        <f>Nombres!L9</f>
        <v>-</v>
      </c>
      <c r="R9" s="13" t="str">
        <f>IF(Q9=Transformador!$B$15,Transformador!$B$9,IF(Q9=Transformador!$C$15,Transformador!$C$9,IF(Q9=Transformador!$D$15,Transformador!$D$9,IF(Q9=Transformador!$E$15,Transformador!$E$9,IF(Q9=Transformador!$F$15,Transformador!$F$9,IF(Q9=Transformador!$G$15,Transformador!$G$9,IF(Q9=Transformador!$H$15,Transformador!$H$9,IF(Q9=Transformador!$I$15,Transformador!$I$9,IF(Q9="-",Transformador!$B$9,"No Exise")))))))))</f>
        <v>000</v>
      </c>
      <c r="S9" s="14" t="str">
        <f>Nombres!M9</f>
        <v>1</v>
      </c>
      <c r="T9" s="13" t="str">
        <f>Nombres!N9</f>
        <v>0</v>
      </c>
      <c r="U9" s="14" t="str">
        <f>Nombres!O9</f>
        <v>0</v>
      </c>
    </row>
    <row r="10" spans="1:21" ht="21" customHeight="1" x14ac:dyDescent="0.2">
      <c r="A10" s="34" t="str">
        <f>Nombres!A10</f>
        <v>MOV A,(B)</v>
      </c>
      <c r="B10" s="35" t="str">
        <f>Nombres!B10</f>
        <v>0001000</v>
      </c>
      <c r="C10" s="13" t="str">
        <f>Nombres!C10</f>
        <v>0</v>
      </c>
      <c r="D10" s="13" t="str">
        <f>Nombres!D10</f>
        <v>0</v>
      </c>
      <c r="E10" s="14" t="str">
        <f>Nombres!E10</f>
        <v>1</v>
      </c>
      <c r="F10" s="13" t="str">
        <f>Nombres!F10</f>
        <v>0</v>
      </c>
      <c r="G10" s="14" t="str">
        <f>Nombres!G10</f>
        <v>ZERO</v>
      </c>
      <c r="H10" s="30" t="str">
        <f>IF(G10=Transformador!$B$10,Transformador!$B$9,IF(G10=Transformador!$C$10,Transformador!$C$9,IF(G10=Transformador!$D$10,Transformador!$D$9,IF(G10=Transformador!$E$10,Transformador!$E$9,IF(G10=Transformador!$F$10,Transformador!$F$9,IF(G10=Transformador!$G$10,Transformador!$G$9,IF(G10=Transformador!$H$10,Transformador!$H$9,IF(G10=Transformador!$I$10,Transformador!$I$9,IF(G10="-",Transformador!$B$9,"No Exise")))))))))</f>
        <v>000</v>
      </c>
      <c r="I10" s="13" t="str">
        <f>Nombres!H10</f>
        <v>DOUT</v>
      </c>
      <c r="J10" s="13" t="str">
        <f>IF(I10=Transformador!$B$11,Transformador!$B$9,IF(I10=Transformador!$C$11,Transformador!$C$9,IF(I10=Transformador!$D$11,Transformador!$D$9,IF(I10=Transformador!$E$11,Transformador!$E$9,IF(I10=Transformador!$F$11,Transformador!$F$9,IF(I10=Transformador!$G$11,Transformador!$G$9,IF(I10=Transformador!$H$11,Transformador!$H$9,IF(I10=Transformador!$I$11,Transformador!$I$9,IF(I10="-",Transformador!$B$9,"No Exise")))))))))</f>
        <v>010</v>
      </c>
      <c r="K10" s="14" t="str">
        <f>Nombres!I10</f>
        <v>ADD</v>
      </c>
      <c r="L10" s="14" t="str">
        <f>IF(K10=Transformador!$B$12,Transformador!$B$9,IF(K10=Transformador!$C$12,Transformador!$C$9,IF(K10=Transformador!$D$12,Transformador!$D$9,IF(K10=Transformador!$E$12,Transformador!$E$9,IF(K10=Transformador!$F$12,Transformador!$F$9,IF(K10=Transformador!$G$12,Transformador!$G$9,IF(K10=Transformador!$H$12,Transformador!$H$9,IF(K10=Transformador!$I$12,Transformador!$I$9,IF(K10="-",Transformador!$B$9,"No Exise")))))))))</f>
        <v>000</v>
      </c>
      <c r="M10" s="13" t="str">
        <f>Nombres!J10</f>
        <v>B</v>
      </c>
      <c r="N10" s="13" t="str">
        <f>IF(M10=Transformador!$B$13,Transformador!$B$9,IF(M10=Transformador!$C$13,Transformador!$C$9,IF(M10=Transformador!$D$13,Transformador!$D$9,IF(M10=Transformador!$E$13,Transformador!$E$9,IF(M10=Transformador!$F$13,Transformador!$F$9,IF(M10=Transformador!$G$13,Transformador!$G$9,IF(M10=Transformador!$H$13,Transformador!$H$9,IF(M10=Transformador!$I$13,Transformador!$I$9,IF(M10="-",Transformador!$B$9,"No Exise")))))))))</f>
        <v>010</v>
      </c>
      <c r="O10" s="14" t="str">
        <f>Nombres!K10</f>
        <v>-</v>
      </c>
      <c r="P10" s="14" t="str">
        <f>IF(O10=Transformador!$B$14,Transformador!$B$9,IF(O10=Transformador!$C$14,Transformador!$C$9,IF(O10=Transformador!$D$14,Transformador!$D$9,IF(O10=Transformador!$E$14,Transformador!$E$9,IF(O10=Transformador!$F$14,Transformador!$F$9,IF(O10=Transformador!$G$14,Transformador!$G$9,IF(O10=Transformador!$H$14,Transformador!$H$9,IF(O10=Transformador!$I$14,Transformador!$I$9,IF(O10="-",Transformador!$B$9,"No Exise")))))))))</f>
        <v>000</v>
      </c>
      <c r="Q10" s="13" t="str">
        <f>Nombres!L10</f>
        <v>-</v>
      </c>
      <c r="R10" s="13" t="str">
        <f>IF(Q10=Transformador!$B$15,Transformador!$B$9,IF(Q10=Transformador!$C$15,Transformador!$C$9,IF(Q10=Transformador!$D$15,Transformador!$D$9,IF(Q10=Transformador!$E$15,Transformador!$E$9,IF(Q10=Transformador!$F$15,Transformador!$F$9,IF(Q10=Transformador!$G$15,Transformador!$G$9,IF(Q10=Transformador!$H$15,Transformador!$H$9,IF(Q10=Transformador!$I$15,Transformador!$I$9,IF(Q10="-",Transformador!$B$9,"No Exise")))))))))</f>
        <v>000</v>
      </c>
      <c r="S10" s="14" t="str">
        <f>Nombres!M10</f>
        <v>0</v>
      </c>
      <c r="T10" s="13" t="str">
        <f>Nombres!N10</f>
        <v>0</v>
      </c>
      <c r="U10" s="14" t="str">
        <f>Nombres!O10</f>
        <v>0</v>
      </c>
    </row>
    <row r="11" spans="1:21" ht="21" customHeight="1" x14ac:dyDescent="0.2">
      <c r="A11" s="34" t="str">
        <f>Nombres!A11</f>
        <v>MOV B,(B)</v>
      </c>
      <c r="B11" s="35" t="str">
        <f>Nombres!B11</f>
        <v>0001001</v>
      </c>
      <c r="C11" s="13" t="str">
        <f>Nombres!C11</f>
        <v>0</v>
      </c>
      <c r="D11" s="13" t="str">
        <f>Nombres!D11</f>
        <v>0</v>
      </c>
      <c r="E11" s="14" t="str">
        <f>Nombres!E11</f>
        <v>0</v>
      </c>
      <c r="F11" s="13" t="str">
        <f>Nombres!F11</f>
        <v>1</v>
      </c>
      <c r="G11" s="14" t="str">
        <f>Nombres!G11</f>
        <v>ZERO</v>
      </c>
      <c r="H11" s="30" t="str">
        <f>IF(G11=Transformador!$B$10,Transformador!$B$9,IF(G11=Transformador!$C$10,Transformador!$C$9,IF(G11=Transformador!$D$10,Transformador!$D$9,IF(G11=Transformador!$E$10,Transformador!$E$9,IF(G11=Transformador!$F$10,Transformador!$F$9,IF(G11=Transformador!$G$10,Transformador!$G$9,IF(G11=Transformador!$H$10,Transformador!$H$9,IF(G11=Transformador!$I$10,Transformador!$I$9,IF(G11="-",Transformador!$B$9,"No Exise")))))))))</f>
        <v>000</v>
      </c>
      <c r="I11" s="13" t="str">
        <f>Nombres!H11</f>
        <v>DOUT</v>
      </c>
      <c r="J11" s="13" t="str">
        <f>IF(I11=Transformador!$B$11,Transformador!$B$9,IF(I11=Transformador!$C$11,Transformador!$C$9,IF(I11=Transformador!$D$11,Transformador!$D$9,IF(I11=Transformador!$E$11,Transformador!$E$9,IF(I11=Transformador!$F$11,Transformador!$F$9,IF(I11=Transformador!$G$11,Transformador!$G$9,IF(I11=Transformador!$H$11,Transformador!$H$9,IF(I11=Transformador!$I$11,Transformador!$I$9,IF(I11="-",Transformador!$B$9,"No Exise")))))))))</f>
        <v>010</v>
      </c>
      <c r="K11" s="14" t="str">
        <f>Nombres!I11</f>
        <v>ADD</v>
      </c>
      <c r="L11" s="14" t="str">
        <f>IF(K11=Transformador!$B$12,Transformador!$B$9,IF(K11=Transformador!$C$12,Transformador!$C$9,IF(K11=Transformador!$D$12,Transformador!$D$9,IF(K11=Transformador!$E$12,Transformador!$E$9,IF(K11=Transformador!$F$12,Transformador!$F$9,IF(K11=Transformador!$G$12,Transformador!$G$9,IF(K11=Transformador!$H$12,Transformador!$H$9,IF(K11=Transformador!$I$12,Transformador!$I$9,IF(K11="-",Transformador!$B$9,"No Exise")))))))))</f>
        <v>000</v>
      </c>
      <c r="M11" s="13" t="str">
        <f>Nombres!J11</f>
        <v>B</v>
      </c>
      <c r="N11" s="13" t="str">
        <f>IF(M11=Transformador!$B$13,Transformador!$B$9,IF(M11=Transformador!$C$13,Transformador!$C$9,IF(M11=Transformador!$D$13,Transformador!$D$9,IF(M11=Transformador!$E$13,Transformador!$E$9,IF(M11=Transformador!$F$13,Transformador!$F$9,IF(M11=Transformador!$G$13,Transformador!$G$9,IF(M11=Transformador!$H$13,Transformador!$H$9,IF(M11=Transformador!$I$13,Transformador!$I$9,IF(M11="-",Transformador!$B$9,"No Exise")))))))))</f>
        <v>010</v>
      </c>
      <c r="O11" s="14" t="str">
        <f>Nombres!K11</f>
        <v>-</v>
      </c>
      <c r="P11" s="14" t="str">
        <f>IF(O11=Transformador!$B$14,Transformador!$B$9,IF(O11=Transformador!$C$14,Transformador!$C$9,IF(O11=Transformador!$D$14,Transformador!$D$9,IF(O11=Transformador!$E$14,Transformador!$E$9,IF(O11=Transformador!$F$14,Transformador!$F$9,IF(O11=Transformador!$G$14,Transformador!$G$9,IF(O11=Transformador!$H$14,Transformador!$H$9,IF(O11=Transformador!$I$14,Transformador!$I$9,IF(O11="-",Transformador!$B$9,"No Exise")))))))))</f>
        <v>000</v>
      </c>
      <c r="Q11" s="13" t="str">
        <f>Nombres!L11</f>
        <v>-</v>
      </c>
      <c r="R11" s="13" t="str">
        <f>IF(Q11=Transformador!$B$15,Transformador!$B$9,IF(Q11=Transformador!$C$15,Transformador!$C$9,IF(Q11=Transformador!$D$15,Transformador!$D$9,IF(Q11=Transformador!$E$15,Transformador!$E$9,IF(Q11=Transformador!$F$15,Transformador!$F$9,IF(Q11=Transformador!$G$15,Transformador!$G$9,IF(Q11=Transformador!$H$15,Transformador!$H$9,IF(Q11=Transformador!$I$15,Transformador!$I$9,IF(Q11="-",Transformador!$B$9,"No Exise")))))))))</f>
        <v>000</v>
      </c>
      <c r="S11" s="14" t="str">
        <f>Nombres!M11</f>
        <v>0</v>
      </c>
      <c r="T11" s="13" t="str">
        <f>Nombres!N11</f>
        <v>0</v>
      </c>
      <c r="U11" s="14" t="str">
        <f>Nombres!O11</f>
        <v>0</v>
      </c>
    </row>
    <row r="12" spans="1:21" ht="21" customHeight="1" x14ac:dyDescent="0.2">
      <c r="A12" s="34" t="str">
        <f>Nombres!A12</f>
        <v>MOV (B),A</v>
      </c>
      <c r="B12" s="35" t="str">
        <f>Nombres!B12</f>
        <v>0001010</v>
      </c>
      <c r="C12" s="13" t="str">
        <f>Nombres!C12</f>
        <v>0</v>
      </c>
      <c r="D12" s="13" t="str">
        <f>Nombres!D12</f>
        <v>0</v>
      </c>
      <c r="E12" s="14" t="str">
        <f>Nombres!E12</f>
        <v>0</v>
      </c>
      <c r="F12" s="13" t="str">
        <f>Nombres!F12</f>
        <v>0</v>
      </c>
      <c r="G12" s="14" t="str">
        <f>Nombres!G12</f>
        <v>A</v>
      </c>
      <c r="H12" s="30" t="str">
        <f>IF(G12=Transformador!$B$10,Transformador!$B$9,IF(G12=Transformador!$C$10,Transformador!$C$9,IF(G12=Transformador!$D$10,Transformador!$D$9,IF(G12=Transformador!$E$10,Transformador!$E$9,IF(G12=Transformador!$F$10,Transformador!$F$9,IF(G12=Transformador!$G$10,Transformador!$G$9,IF(G12=Transformador!$H$10,Transformador!$H$9,IF(G12=Transformador!$I$10,Transformador!$I$9,IF(G12="-",Transformador!$B$9,"No Exise")))))))))</f>
        <v>010</v>
      </c>
      <c r="I12" s="13" t="str">
        <f>Nombres!H12</f>
        <v>ZERO</v>
      </c>
      <c r="J12" s="13" t="str">
        <f>IF(I12=Transformador!$B$11,Transformador!$B$9,IF(I12=Transformador!$C$11,Transformador!$C$9,IF(I12=Transformador!$D$11,Transformador!$D$9,IF(I12=Transformador!$E$11,Transformador!$E$9,IF(I12=Transformador!$F$11,Transformador!$F$9,IF(I12=Transformador!$G$11,Transformador!$G$9,IF(I12=Transformador!$H$11,Transformador!$H$9,IF(I12=Transformador!$I$11,Transformador!$I$9,IF(I12="-",Transformador!$B$9,"No Exise")))))))))</f>
        <v>000</v>
      </c>
      <c r="K12" s="14" t="str">
        <f>Nombres!I12</f>
        <v>ADD</v>
      </c>
      <c r="L12" s="14" t="str">
        <f>IF(K12=Transformador!$B$12,Transformador!$B$9,IF(K12=Transformador!$C$12,Transformador!$C$9,IF(K12=Transformador!$D$12,Transformador!$D$9,IF(K12=Transformador!$E$12,Transformador!$E$9,IF(K12=Transformador!$F$12,Transformador!$F$9,IF(K12=Transformador!$G$12,Transformador!$G$9,IF(K12=Transformador!$H$12,Transformador!$H$9,IF(K12=Transformador!$I$12,Transformador!$I$9,IF(K12="-",Transformador!$B$9,"No Exise")))))))))</f>
        <v>000</v>
      </c>
      <c r="M12" s="13" t="str">
        <f>Nombres!J12</f>
        <v>B</v>
      </c>
      <c r="N12" s="13" t="str">
        <f>IF(M12=Transformador!$B$13,Transformador!$B$9,IF(M12=Transformador!$C$13,Transformador!$C$9,IF(M12=Transformador!$D$13,Transformador!$D$9,IF(M12=Transformador!$E$13,Transformador!$E$9,IF(M12=Transformador!$F$13,Transformador!$F$9,IF(M12=Transformador!$G$13,Transformador!$G$9,IF(M12=Transformador!$H$13,Transformador!$H$9,IF(M12=Transformador!$I$13,Transformador!$I$9,IF(M12="-",Transformador!$B$9,"No Exise")))))))))</f>
        <v>010</v>
      </c>
      <c r="O12" s="14" t="str">
        <f>Nombres!K12</f>
        <v>ALU</v>
      </c>
      <c r="P12" s="14" t="str">
        <f>IF(O12=Transformador!$B$14,Transformador!$B$9,IF(O12=Transformador!$C$14,Transformador!$C$9,IF(O12=Transformador!$D$14,Transformador!$D$9,IF(O12=Transformador!$E$14,Transformador!$E$9,IF(O12=Transformador!$F$14,Transformador!$F$9,IF(O12=Transformador!$G$14,Transformador!$G$9,IF(O12=Transformador!$H$14,Transformador!$H$9,IF(O12=Transformador!$I$14,Transformador!$I$9,IF(O12="-",Transformador!$B$9,"No Exise")))))))))</f>
        <v>000</v>
      </c>
      <c r="Q12" s="13" t="str">
        <f>Nombres!L12</f>
        <v>-</v>
      </c>
      <c r="R12" s="13" t="str">
        <f>IF(Q12=Transformador!$B$15,Transformador!$B$9,IF(Q12=Transformador!$C$15,Transformador!$C$9,IF(Q12=Transformador!$D$15,Transformador!$D$9,IF(Q12=Transformador!$E$15,Transformador!$E$9,IF(Q12=Transformador!$F$15,Transformador!$F$9,IF(Q12=Transformador!$G$15,Transformador!$G$9,IF(Q12=Transformador!$H$15,Transformador!$H$9,IF(Q12=Transformador!$I$15,Transformador!$I$9,IF(Q12="-",Transformador!$B$9,"No Exise")))))))))</f>
        <v>000</v>
      </c>
      <c r="S12" s="14" t="str">
        <f>Nombres!M12</f>
        <v>1</v>
      </c>
      <c r="T12" s="13" t="str">
        <f>Nombres!N12</f>
        <v>0</v>
      </c>
      <c r="U12" s="14" t="str">
        <f>Nombres!O12</f>
        <v>0</v>
      </c>
    </row>
    <row r="13" spans="1:21" ht="20" customHeight="1" x14ac:dyDescent="0.2">
      <c r="A13" s="34" t="str">
        <f>Nombres!A13</f>
        <v>ADD A,B</v>
      </c>
      <c r="B13" s="35" t="str">
        <f>Nombres!B13</f>
        <v>0001011</v>
      </c>
      <c r="C13" s="13" t="str">
        <f>Nombres!C13</f>
        <v>0</v>
      </c>
      <c r="D13" s="13" t="str">
        <f>Nombres!D13</f>
        <v>0</v>
      </c>
      <c r="E13" s="14" t="str">
        <f>Nombres!E13</f>
        <v>1</v>
      </c>
      <c r="F13" s="13" t="str">
        <f>Nombres!F13</f>
        <v>0</v>
      </c>
      <c r="G13" s="14" t="str">
        <f>Nombres!G13</f>
        <v>A</v>
      </c>
      <c r="H13" s="30" t="str">
        <f>IF(G13=Transformador!$B$10,Transformador!$B$9,IF(G13=Transformador!$C$10,Transformador!$C$9,IF(G13=Transformador!$D$10,Transformador!$D$9,IF(G13=Transformador!$E$10,Transformador!$E$9,IF(G13=Transformador!$F$10,Transformador!$F$9,IF(G13=Transformador!$G$10,Transformador!$G$9,IF(G13=Transformador!$H$10,Transformador!$H$9,IF(G13=Transformador!$I$10,Transformador!$I$9,IF(G13="-",Transformador!$B$9,"No Exise")))))))))</f>
        <v>010</v>
      </c>
      <c r="I13" s="13" t="str">
        <f>Nombres!H13</f>
        <v>B</v>
      </c>
      <c r="J13" s="13" t="str">
        <f>IF(I13=Transformador!$B$11,Transformador!$B$9,IF(I13=Transformador!$C$11,Transformador!$C$9,IF(I13=Transformador!$D$11,Transformador!$D$9,IF(I13=Transformador!$E$11,Transformador!$E$9,IF(I13=Transformador!$F$11,Transformador!$F$9,IF(I13=Transformador!$G$11,Transformador!$G$9,IF(I13=Transformador!$H$11,Transformador!$H$9,IF(I13=Transformador!$I$11,Transformador!$I$9,IF(I13="-",Transformador!$B$9,"No Exise")))))))))</f>
        <v>001</v>
      </c>
      <c r="K13" s="14" t="str">
        <f>Nombres!I13</f>
        <v>ADD</v>
      </c>
      <c r="L13" s="14" t="str">
        <f>IF(K13=Transformador!$B$12,Transformador!$B$9,IF(K13=Transformador!$C$12,Transformador!$C$9,IF(K13=Transformador!$D$12,Transformador!$D$9,IF(K13=Transformador!$E$12,Transformador!$E$9,IF(K13=Transformador!$F$12,Transformador!$F$9,IF(K13=Transformador!$G$12,Transformador!$G$9,IF(K13=Transformador!$H$12,Transformador!$H$9,IF(K13=Transformador!$I$12,Transformador!$I$9,IF(K13="-",Transformador!$B$9,"No Exise")))))))))</f>
        <v>000</v>
      </c>
      <c r="M13" s="13" t="str">
        <f>Nombres!J13</f>
        <v>-</v>
      </c>
      <c r="N13" s="13" t="str">
        <f>IF(M13=Transformador!$B$13,Transformador!$B$9,IF(M13=Transformador!$C$13,Transformador!$C$9,IF(M13=Transformador!$D$13,Transformador!$D$9,IF(M13=Transformador!$E$13,Transformador!$E$9,IF(M13=Transformador!$F$13,Transformador!$F$9,IF(M13=Transformador!$G$13,Transformador!$G$9,IF(M13=Transformador!$H$13,Transformador!$H$9,IF(M13=Transformador!$I$13,Transformador!$I$9,IF(M13="-",Transformador!$B$9,"No Exise")))))))))</f>
        <v>000</v>
      </c>
      <c r="O13" s="14" t="str">
        <f>Nombres!K13</f>
        <v>-</v>
      </c>
      <c r="P13" s="14" t="str">
        <f>IF(O13=Transformador!$B$14,Transformador!$B$9,IF(O13=Transformador!$C$14,Transformador!$C$9,IF(O13=Transformador!$D$14,Transformador!$D$9,IF(O13=Transformador!$E$14,Transformador!$E$9,IF(O13=Transformador!$F$14,Transformador!$F$9,IF(O13=Transformador!$G$14,Transformador!$G$9,IF(O13=Transformador!$H$14,Transformador!$H$9,IF(O13=Transformador!$I$14,Transformador!$I$9,IF(O13="-",Transformador!$B$9,"No Exise")))))))))</f>
        <v>000</v>
      </c>
      <c r="Q13" s="13" t="str">
        <f>Nombres!L13</f>
        <v>-</v>
      </c>
      <c r="R13" s="13" t="str">
        <f>IF(Q13=Transformador!$B$15,Transformador!$B$9,IF(Q13=Transformador!$C$15,Transformador!$C$9,IF(Q13=Transformador!$D$15,Transformador!$D$9,IF(Q13=Transformador!$E$15,Transformador!$E$9,IF(Q13=Transformador!$F$15,Transformador!$F$9,IF(Q13=Transformador!$G$15,Transformador!$G$9,IF(Q13=Transformador!$H$15,Transformador!$H$9,IF(Q13=Transformador!$I$15,Transformador!$I$9,IF(Q13="-",Transformador!$B$9,"No Exise")))))))))</f>
        <v>000</v>
      </c>
      <c r="S13" s="14" t="str">
        <f>Nombres!M13</f>
        <v>0</v>
      </c>
      <c r="T13" s="13" t="str">
        <f>Nombres!N13</f>
        <v>0</v>
      </c>
      <c r="U13" s="14" t="str">
        <f>Nombres!O13</f>
        <v>0</v>
      </c>
    </row>
    <row r="14" spans="1:21" ht="20" customHeight="1" x14ac:dyDescent="0.2">
      <c r="A14" s="34" t="str">
        <f>Nombres!A14</f>
        <v>ADD B,A</v>
      </c>
      <c r="B14" s="35" t="str">
        <f>Nombres!B14</f>
        <v>0001100</v>
      </c>
      <c r="C14" s="13" t="str">
        <f>Nombres!C14</f>
        <v>0</v>
      </c>
      <c r="D14" s="13" t="str">
        <f>Nombres!D14</f>
        <v>0</v>
      </c>
      <c r="E14" s="14" t="str">
        <f>Nombres!E14</f>
        <v>0</v>
      </c>
      <c r="F14" s="13" t="str">
        <f>Nombres!F14</f>
        <v>1</v>
      </c>
      <c r="G14" s="14" t="str">
        <f>Nombres!G14</f>
        <v>A</v>
      </c>
      <c r="H14" s="30" t="str">
        <f>IF(G14=Transformador!$B$10,Transformador!$B$9,IF(G14=Transformador!$C$10,Transformador!$C$9,IF(G14=Transformador!$D$10,Transformador!$D$9,IF(G14=Transformador!$E$10,Transformador!$E$9,IF(G14=Transformador!$F$10,Transformador!$F$9,IF(G14=Transformador!$G$10,Transformador!$G$9,IF(G14=Transformador!$H$10,Transformador!$H$9,IF(G14=Transformador!$I$10,Transformador!$I$9,IF(G14="-",Transformador!$B$9,"No Exise")))))))))</f>
        <v>010</v>
      </c>
      <c r="I14" s="13" t="str">
        <f>Nombres!H14</f>
        <v>B</v>
      </c>
      <c r="J14" s="13" t="str">
        <f>IF(I14=Transformador!$B$11,Transformador!$B$9,IF(I14=Transformador!$C$11,Transformador!$C$9,IF(I14=Transformador!$D$11,Transformador!$D$9,IF(I14=Transformador!$E$11,Transformador!$E$9,IF(I14=Transformador!$F$11,Transformador!$F$9,IF(I14=Transformador!$G$11,Transformador!$G$9,IF(I14=Transformador!$H$11,Transformador!$H$9,IF(I14=Transformador!$I$11,Transformador!$I$9,IF(I14="-",Transformador!$B$9,"No Exise")))))))))</f>
        <v>001</v>
      </c>
      <c r="K14" s="14" t="str">
        <f>Nombres!I14</f>
        <v>ADD</v>
      </c>
      <c r="L14" s="14" t="str">
        <f>IF(K14=Transformador!$B$12,Transformador!$B$9,IF(K14=Transformador!$C$12,Transformador!$C$9,IF(K14=Transformador!$D$12,Transformador!$D$9,IF(K14=Transformador!$E$12,Transformador!$E$9,IF(K14=Transformador!$F$12,Transformador!$F$9,IF(K14=Transformador!$G$12,Transformador!$G$9,IF(K14=Transformador!$H$12,Transformador!$H$9,IF(K14=Transformador!$I$12,Transformador!$I$9,IF(K14="-",Transformador!$B$9,"No Exise")))))))))</f>
        <v>000</v>
      </c>
      <c r="M14" s="13" t="str">
        <f>Nombres!J14</f>
        <v>-</v>
      </c>
      <c r="N14" s="13" t="str">
        <f>IF(M14=Transformador!$B$13,Transformador!$B$9,IF(M14=Transformador!$C$13,Transformador!$C$9,IF(M14=Transformador!$D$13,Transformador!$D$9,IF(M14=Transformador!$E$13,Transformador!$E$9,IF(M14=Transformador!$F$13,Transformador!$F$9,IF(M14=Transformador!$G$13,Transformador!$G$9,IF(M14=Transformador!$H$13,Transformador!$H$9,IF(M14=Transformador!$I$13,Transformador!$I$9,IF(M14="-",Transformador!$B$9,"No Exise")))))))))</f>
        <v>000</v>
      </c>
      <c r="O14" s="14" t="str">
        <f>Nombres!K14</f>
        <v>-</v>
      </c>
      <c r="P14" s="14" t="str">
        <f>IF(O14=Transformador!$B$14,Transformador!$B$9,IF(O14=Transformador!$C$14,Transformador!$C$9,IF(O14=Transformador!$D$14,Transformador!$D$9,IF(O14=Transformador!$E$14,Transformador!$E$9,IF(O14=Transformador!$F$14,Transformador!$F$9,IF(O14=Transformador!$G$14,Transformador!$G$9,IF(O14=Transformador!$H$14,Transformador!$H$9,IF(O14=Transformador!$I$14,Transformador!$I$9,IF(O14="-",Transformador!$B$9,"No Exise")))))))))</f>
        <v>000</v>
      </c>
      <c r="Q14" s="13" t="str">
        <f>Nombres!L14</f>
        <v>-</v>
      </c>
      <c r="R14" s="13" t="str">
        <f>IF(Q14=Transformador!$B$15,Transformador!$B$9,IF(Q14=Transformador!$C$15,Transformador!$C$9,IF(Q14=Transformador!$D$15,Transformador!$D$9,IF(Q14=Transformador!$E$15,Transformador!$E$9,IF(Q14=Transformador!$F$15,Transformador!$F$9,IF(Q14=Transformador!$G$15,Transformador!$G$9,IF(Q14=Transformador!$H$15,Transformador!$H$9,IF(Q14=Transformador!$I$15,Transformador!$I$9,IF(Q14="-",Transformador!$B$9,"No Exise")))))))))</f>
        <v>000</v>
      </c>
      <c r="S14" s="14" t="str">
        <f>Nombres!M14</f>
        <v>0</v>
      </c>
      <c r="T14" s="13" t="str">
        <f>Nombres!N14</f>
        <v>0</v>
      </c>
      <c r="U14" s="14" t="str">
        <f>Nombres!O14</f>
        <v>0</v>
      </c>
    </row>
    <row r="15" spans="1:21" ht="20" customHeight="1" x14ac:dyDescent="0.2">
      <c r="A15" s="34" t="str">
        <f>Nombres!A15</f>
        <v>ADD A,Lit</v>
      </c>
      <c r="B15" s="35" t="str">
        <f>Nombres!B15</f>
        <v>0001101</v>
      </c>
      <c r="C15" s="13" t="str">
        <f>Nombres!C15</f>
        <v>0</v>
      </c>
      <c r="D15" s="13" t="str">
        <f>Nombres!D15</f>
        <v>0</v>
      </c>
      <c r="E15" s="14" t="str">
        <f>Nombres!E15</f>
        <v>1</v>
      </c>
      <c r="F15" s="13" t="str">
        <f>Nombres!F15</f>
        <v>0</v>
      </c>
      <c r="G15" s="14" t="str">
        <f>Nombres!G15</f>
        <v>A</v>
      </c>
      <c r="H15" s="30" t="str">
        <f>IF(G15=Transformador!$B$10,Transformador!$B$9,IF(G15=Transformador!$C$10,Transformador!$C$9,IF(G15=Transformador!$D$10,Transformador!$D$9,IF(G15=Transformador!$E$10,Transformador!$E$9,IF(G15=Transformador!$F$10,Transformador!$F$9,IF(G15=Transformador!$G$10,Transformador!$G$9,IF(G15=Transformador!$H$10,Transformador!$H$9,IF(G15=Transformador!$I$10,Transformador!$I$9,IF(G15="-",Transformador!$B$9,"No Exise")))))))))</f>
        <v>010</v>
      </c>
      <c r="I15" s="13" t="str">
        <f>Nombres!H15</f>
        <v>LIT</v>
      </c>
      <c r="J15" s="13" t="str">
        <f>IF(I15=Transformador!$B$11,Transformador!$B$9,IF(I15=Transformador!$C$11,Transformador!$C$9,IF(I15=Transformador!$D$11,Transformador!$D$9,IF(I15=Transformador!$E$11,Transformador!$E$9,IF(I15=Transformador!$F$11,Transformador!$F$9,IF(I15=Transformador!$G$11,Transformador!$G$9,IF(I15=Transformador!$H$11,Transformador!$H$9,IF(I15=Transformador!$I$11,Transformador!$I$9,IF(I15="-",Transformador!$B$9,"No Exise")))))))))</f>
        <v>011</v>
      </c>
      <c r="K15" s="14" t="str">
        <f>Nombres!I15</f>
        <v>ADD</v>
      </c>
      <c r="L15" s="14" t="str">
        <f>IF(K15=Transformador!$B$12,Transformador!$B$9,IF(K15=Transformador!$C$12,Transformador!$C$9,IF(K15=Transformador!$D$12,Transformador!$D$9,IF(K15=Transformador!$E$12,Transformador!$E$9,IF(K15=Transformador!$F$12,Transformador!$F$9,IF(K15=Transformador!$G$12,Transformador!$G$9,IF(K15=Transformador!$H$12,Transformador!$H$9,IF(K15=Transformador!$I$12,Transformador!$I$9,IF(K15="-",Transformador!$B$9,"No Exise")))))))))</f>
        <v>000</v>
      </c>
      <c r="M15" s="13" t="str">
        <f>Nombres!J15</f>
        <v>-</v>
      </c>
      <c r="N15" s="13" t="str">
        <f>IF(M15=Transformador!$B$13,Transformador!$B$9,IF(M15=Transformador!$C$13,Transformador!$C$9,IF(M15=Transformador!$D$13,Transformador!$D$9,IF(M15=Transformador!$E$13,Transformador!$E$9,IF(M15=Transformador!$F$13,Transformador!$F$9,IF(M15=Transformador!$G$13,Transformador!$G$9,IF(M15=Transformador!$H$13,Transformador!$H$9,IF(M15=Transformador!$I$13,Transformador!$I$9,IF(M15="-",Transformador!$B$9,"No Exise")))))))))</f>
        <v>000</v>
      </c>
      <c r="O15" s="14" t="str">
        <f>Nombres!K15</f>
        <v>-</v>
      </c>
      <c r="P15" s="14" t="str">
        <f>IF(O15=Transformador!$B$14,Transformador!$B$9,IF(O15=Transformador!$C$14,Transformador!$C$9,IF(O15=Transformador!$D$14,Transformador!$D$9,IF(O15=Transformador!$E$14,Transformador!$E$9,IF(O15=Transformador!$F$14,Transformador!$F$9,IF(O15=Transformador!$G$14,Transformador!$G$9,IF(O15=Transformador!$H$14,Transformador!$H$9,IF(O15=Transformador!$I$14,Transformador!$I$9,IF(O15="-",Transformador!$B$9,"No Exise")))))))))</f>
        <v>000</v>
      </c>
      <c r="Q15" s="13" t="str">
        <f>Nombres!L15</f>
        <v>-</v>
      </c>
      <c r="R15" s="13" t="str">
        <f>IF(Q15=Transformador!$B$15,Transformador!$B$9,IF(Q15=Transformador!$C$15,Transformador!$C$9,IF(Q15=Transformador!$D$15,Transformador!$D$9,IF(Q15=Transformador!$E$15,Transformador!$E$9,IF(Q15=Transformador!$F$15,Transformador!$F$9,IF(Q15=Transformador!$G$15,Transformador!$G$9,IF(Q15=Transformador!$H$15,Transformador!$H$9,IF(Q15=Transformador!$I$15,Transformador!$I$9,IF(Q15="-",Transformador!$B$9,"No Exise")))))))))</f>
        <v>000</v>
      </c>
      <c r="S15" s="14" t="str">
        <f>Nombres!M15</f>
        <v>0</v>
      </c>
      <c r="T15" s="13" t="str">
        <f>Nombres!N15</f>
        <v>0</v>
      </c>
      <c r="U15" s="14" t="str">
        <f>Nombres!O15</f>
        <v>0</v>
      </c>
    </row>
    <row r="16" spans="1:21" ht="20" customHeight="1" x14ac:dyDescent="0.2">
      <c r="A16" s="34" t="str">
        <f>Nombres!A16</f>
        <v>ADD A,(Dir)</v>
      </c>
      <c r="B16" s="35" t="str">
        <f>Nombres!B16</f>
        <v>0001110</v>
      </c>
      <c r="C16" s="13" t="str">
        <f>Nombres!C16</f>
        <v>0</v>
      </c>
      <c r="D16" s="13" t="str">
        <f>Nombres!D16</f>
        <v>0</v>
      </c>
      <c r="E16" s="14" t="str">
        <f>Nombres!E16</f>
        <v>1</v>
      </c>
      <c r="F16" s="13" t="str">
        <f>Nombres!F16</f>
        <v>0</v>
      </c>
      <c r="G16" s="14" t="str">
        <f>Nombres!G16</f>
        <v>A</v>
      </c>
      <c r="H16" s="30" t="str">
        <f>IF(G16=Transformador!$B$10,Transformador!$B$9,IF(G16=Transformador!$C$10,Transformador!$C$9,IF(G16=Transformador!$D$10,Transformador!$D$9,IF(G16=Transformador!$E$10,Transformador!$E$9,IF(G16=Transformador!$F$10,Transformador!$F$9,IF(G16=Transformador!$G$10,Transformador!$G$9,IF(G16=Transformador!$H$10,Transformador!$H$9,IF(G16=Transformador!$I$10,Transformador!$I$9,IF(G16="-",Transformador!$B$9,"No Exise")))))))))</f>
        <v>010</v>
      </c>
      <c r="I16" s="13" t="str">
        <f>Nombres!H16</f>
        <v>DOUT</v>
      </c>
      <c r="J16" s="13" t="str">
        <f>IF(I16=Transformador!$B$11,Transformador!$B$9,IF(I16=Transformador!$C$11,Transformador!$C$9,IF(I16=Transformador!$D$11,Transformador!$D$9,IF(I16=Transformador!$E$11,Transformador!$E$9,IF(I16=Transformador!$F$11,Transformador!$F$9,IF(I16=Transformador!$G$11,Transformador!$G$9,IF(I16=Transformador!$H$11,Transformador!$H$9,IF(I16=Transformador!$I$11,Transformador!$I$9,IF(I16="-",Transformador!$B$9,"No Exise")))))))))</f>
        <v>010</v>
      </c>
      <c r="K16" s="14" t="str">
        <f>Nombres!I16</f>
        <v>ADD</v>
      </c>
      <c r="L16" s="14" t="str">
        <f>IF(K16=Transformador!$B$12,Transformador!$B$9,IF(K16=Transformador!$C$12,Transformador!$C$9,IF(K16=Transformador!$D$12,Transformador!$D$9,IF(K16=Transformador!$E$12,Transformador!$E$9,IF(K16=Transformador!$F$12,Transformador!$F$9,IF(K16=Transformador!$G$12,Transformador!$G$9,IF(K16=Transformador!$H$12,Transformador!$H$9,IF(K16=Transformador!$I$12,Transformador!$I$9,IF(K16="-",Transformador!$B$9,"No Exise")))))))))</f>
        <v>000</v>
      </c>
      <c r="M16" s="13" t="str">
        <f>Nombres!J16</f>
        <v>LIT</v>
      </c>
      <c r="N16" s="13" t="str">
        <f>IF(M16=Transformador!$B$13,Transformador!$B$9,IF(M16=Transformador!$C$13,Transformador!$C$9,IF(M16=Transformador!$D$13,Transformador!$D$9,IF(M16=Transformador!$E$13,Transformador!$E$9,IF(M16=Transformador!$F$13,Transformador!$F$9,IF(M16=Transformador!$G$13,Transformador!$G$9,IF(M16=Transformador!$H$13,Transformador!$H$9,IF(M16=Transformador!$I$13,Transformador!$I$9,IF(M16="-",Transformador!$B$9,"No Exise")))))))))</f>
        <v>000</v>
      </c>
      <c r="O16" s="14" t="str">
        <f>Nombres!K16</f>
        <v>-</v>
      </c>
      <c r="P16" s="14" t="str">
        <f>IF(O16=Transformador!$B$14,Transformador!$B$9,IF(O16=Transformador!$C$14,Transformador!$C$9,IF(O16=Transformador!$D$14,Transformador!$D$9,IF(O16=Transformador!$E$14,Transformador!$E$9,IF(O16=Transformador!$F$14,Transformador!$F$9,IF(O16=Transformador!$G$14,Transformador!$G$9,IF(O16=Transformador!$H$14,Transformador!$H$9,IF(O16=Transformador!$I$14,Transformador!$I$9,IF(O16="-",Transformador!$B$9,"No Exise")))))))))</f>
        <v>000</v>
      </c>
      <c r="Q16" s="13" t="str">
        <f>Nombres!L16</f>
        <v>-</v>
      </c>
      <c r="R16" s="13" t="str">
        <f>IF(Q16=Transformador!$B$15,Transformador!$B$9,IF(Q16=Transformador!$C$15,Transformador!$C$9,IF(Q16=Transformador!$D$15,Transformador!$D$9,IF(Q16=Transformador!$E$15,Transformador!$E$9,IF(Q16=Transformador!$F$15,Transformador!$F$9,IF(Q16=Transformador!$G$15,Transformador!$G$9,IF(Q16=Transformador!$H$15,Transformador!$H$9,IF(Q16=Transformador!$I$15,Transformador!$I$9,IF(Q16="-",Transformador!$B$9,"No Exise")))))))))</f>
        <v>000</v>
      </c>
      <c r="S16" s="14" t="str">
        <f>Nombres!M16</f>
        <v>0</v>
      </c>
      <c r="T16" s="13" t="str">
        <f>Nombres!N16</f>
        <v>0</v>
      </c>
      <c r="U16" s="14" t="str">
        <f>Nombres!O16</f>
        <v>0</v>
      </c>
    </row>
    <row r="17" spans="1:21" ht="21" customHeight="1" x14ac:dyDescent="0.2">
      <c r="A17" s="34" t="str">
        <f>Nombres!A17</f>
        <v>ADD A,(B)</v>
      </c>
      <c r="B17" s="35" t="str">
        <f>Nombres!B17</f>
        <v>0001111</v>
      </c>
      <c r="C17" s="13" t="str">
        <f>Nombres!C17</f>
        <v>0</v>
      </c>
      <c r="D17" s="13" t="str">
        <f>Nombres!D17</f>
        <v>0</v>
      </c>
      <c r="E17" s="14" t="str">
        <f>Nombres!E17</f>
        <v>1</v>
      </c>
      <c r="F17" s="13" t="str">
        <f>Nombres!F17</f>
        <v>0</v>
      </c>
      <c r="G17" s="14" t="str">
        <f>Nombres!G17</f>
        <v>A</v>
      </c>
      <c r="H17" s="30" t="str">
        <f>IF(G17=Transformador!$B$10,Transformador!$B$9,IF(G17=Transformador!$C$10,Transformador!$C$9,IF(G17=Transformador!$D$10,Transformador!$D$9,IF(G17=Transformador!$E$10,Transformador!$E$9,IF(G17=Transformador!$F$10,Transformador!$F$9,IF(G17=Transformador!$G$10,Transformador!$G$9,IF(G17=Transformador!$H$10,Transformador!$H$9,IF(G17=Transformador!$I$10,Transformador!$I$9,IF(G17="-",Transformador!$B$9,"No Exise")))))))))</f>
        <v>010</v>
      </c>
      <c r="I17" s="13" t="str">
        <f>Nombres!H17</f>
        <v>DOUT</v>
      </c>
      <c r="J17" s="13" t="str">
        <f>IF(I17=Transformador!$B$11,Transformador!$B$9,IF(I17=Transformador!$C$11,Transformador!$C$9,IF(I17=Transformador!$D$11,Transformador!$D$9,IF(I17=Transformador!$E$11,Transformador!$E$9,IF(I17=Transformador!$F$11,Transformador!$F$9,IF(I17=Transformador!$G$11,Transformador!$G$9,IF(I17=Transformador!$H$11,Transformador!$H$9,IF(I17=Transformador!$I$11,Transformador!$I$9,IF(I17="-",Transformador!$B$9,"No Exise")))))))))</f>
        <v>010</v>
      </c>
      <c r="K17" s="14" t="str">
        <f>Nombres!I17</f>
        <v>ADD</v>
      </c>
      <c r="L17" s="14" t="str">
        <f>IF(K17=Transformador!$B$12,Transformador!$B$9,IF(K17=Transformador!$C$12,Transformador!$C$9,IF(K17=Transformador!$D$12,Transformador!$D$9,IF(K17=Transformador!$E$12,Transformador!$E$9,IF(K17=Transformador!$F$12,Transformador!$F$9,IF(K17=Transformador!$G$12,Transformador!$G$9,IF(K17=Transformador!$H$12,Transformador!$H$9,IF(K17=Transformador!$I$12,Transformador!$I$9,IF(K17="-",Transformador!$B$9,"No Exise")))))))))</f>
        <v>000</v>
      </c>
      <c r="M17" s="13" t="str">
        <f>Nombres!J17</f>
        <v>B</v>
      </c>
      <c r="N17" s="13" t="str">
        <f>IF(M17=Transformador!$B$13,Transformador!$B$9,IF(M17=Transformador!$C$13,Transformador!$C$9,IF(M17=Transformador!$D$13,Transformador!$D$9,IF(M17=Transformador!$E$13,Transformador!$E$9,IF(M17=Transformador!$F$13,Transformador!$F$9,IF(M17=Transformador!$G$13,Transformador!$G$9,IF(M17=Transformador!$H$13,Transformador!$H$9,IF(M17=Transformador!$I$13,Transformador!$I$9,IF(M17="-",Transformador!$B$9,"No Exise")))))))))</f>
        <v>010</v>
      </c>
      <c r="O17" s="14" t="str">
        <f>Nombres!K17</f>
        <v>-</v>
      </c>
      <c r="P17" s="14" t="str">
        <f>IF(O17=Transformador!$B$14,Transformador!$B$9,IF(O17=Transformador!$C$14,Transformador!$C$9,IF(O17=Transformador!$D$14,Transformador!$D$9,IF(O17=Transformador!$E$14,Transformador!$E$9,IF(O17=Transformador!$F$14,Transformador!$F$9,IF(O17=Transformador!$G$14,Transformador!$G$9,IF(O17=Transformador!$H$14,Transformador!$H$9,IF(O17=Transformador!$I$14,Transformador!$I$9,IF(O17="-",Transformador!$B$9,"No Exise")))))))))</f>
        <v>000</v>
      </c>
      <c r="Q17" s="13" t="str">
        <f>Nombres!L17</f>
        <v>-</v>
      </c>
      <c r="R17" s="13" t="str">
        <f>IF(Q17=Transformador!$B$15,Transformador!$B$9,IF(Q17=Transformador!$C$15,Transformador!$C$9,IF(Q17=Transformador!$D$15,Transformador!$D$9,IF(Q17=Transformador!$E$15,Transformador!$E$9,IF(Q17=Transformador!$F$15,Transformador!$F$9,IF(Q17=Transformador!$G$15,Transformador!$G$9,IF(Q17=Transformador!$H$15,Transformador!$H$9,IF(Q17=Transformador!$I$15,Transformador!$I$9,IF(Q17="-",Transformador!$B$9,"No Exise")))))))))</f>
        <v>000</v>
      </c>
      <c r="S17" s="14" t="str">
        <f>Nombres!M17</f>
        <v>0</v>
      </c>
      <c r="T17" s="13" t="str">
        <f>Nombres!N17</f>
        <v>0</v>
      </c>
      <c r="U17" s="14" t="str">
        <f>Nombres!O17</f>
        <v>0</v>
      </c>
    </row>
    <row r="18" spans="1:21" ht="20" customHeight="1" x14ac:dyDescent="0.2">
      <c r="A18" s="34" t="str">
        <f>Nombres!A18</f>
        <v>ADD (Dir)</v>
      </c>
      <c r="B18" s="35" t="str">
        <f>Nombres!B18</f>
        <v>0010000</v>
      </c>
      <c r="C18" s="13" t="str">
        <f>Nombres!C18</f>
        <v>0</v>
      </c>
      <c r="D18" s="13" t="str">
        <f>Nombres!D18</f>
        <v>0</v>
      </c>
      <c r="E18" s="14" t="str">
        <f>Nombres!E18</f>
        <v>0</v>
      </c>
      <c r="F18" s="13" t="str">
        <f>Nombres!F18</f>
        <v>0</v>
      </c>
      <c r="G18" s="14" t="str">
        <f>Nombres!G18</f>
        <v>A</v>
      </c>
      <c r="H18" s="30" t="str">
        <f>IF(G18=Transformador!$B$10,Transformador!$B$9,IF(G18=Transformador!$C$10,Transformador!$C$9,IF(G18=Transformador!$D$10,Transformador!$D$9,IF(G18=Transformador!$E$10,Transformador!$E$9,IF(G18=Transformador!$F$10,Transformador!$F$9,IF(G18=Transformador!$G$10,Transformador!$G$9,IF(G18=Transformador!$H$10,Transformador!$H$9,IF(G18=Transformador!$I$10,Transformador!$I$9,IF(G18="-",Transformador!$B$9,"No Exise")))))))))</f>
        <v>010</v>
      </c>
      <c r="I18" s="13" t="str">
        <f>Nombres!H18</f>
        <v>B</v>
      </c>
      <c r="J18" s="13" t="str">
        <f>IF(I18=Transformador!$B$11,Transformador!$B$9,IF(I18=Transformador!$C$11,Transformador!$C$9,IF(I18=Transformador!$D$11,Transformador!$D$9,IF(I18=Transformador!$E$11,Transformador!$E$9,IF(I18=Transformador!$F$11,Transformador!$F$9,IF(I18=Transformador!$G$11,Transformador!$G$9,IF(I18=Transformador!$H$11,Transformador!$H$9,IF(I18=Transformador!$I$11,Transformador!$I$9,IF(I18="-",Transformador!$B$9,"No Exise")))))))))</f>
        <v>001</v>
      </c>
      <c r="K18" s="14" t="str">
        <f>Nombres!I18</f>
        <v>ADD</v>
      </c>
      <c r="L18" s="14" t="str">
        <f>IF(K18=Transformador!$B$12,Transformador!$B$9,IF(K18=Transformador!$C$12,Transformador!$C$9,IF(K18=Transformador!$D$12,Transformador!$D$9,IF(K18=Transformador!$E$12,Transformador!$E$9,IF(K18=Transformador!$F$12,Transformador!$F$9,IF(K18=Transformador!$G$12,Transformador!$G$9,IF(K18=Transformador!$H$12,Transformador!$H$9,IF(K18=Transformador!$I$12,Transformador!$I$9,IF(K18="-",Transformador!$B$9,"No Exise")))))))))</f>
        <v>000</v>
      </c>
      <c r="M18" s="13" t="str">
        <f>Nombres!J18</f>
        <v>LIT</v>
      </c>
      <c r="N18" s="13" t="str">
        <f>IF(M18=Transformador!$B$13,Transformador!$B$9,IF(M18=Transformador!$C$13,Transformador!$C$9,IF(M18=Transformador!$D$13,Transformador!$D$9,IF(M18=Transformador!$E$13,Transformador!$E$9,IF(M18=Transformador!$F$13,Transformador!$F$9,IF(M18=Transformador!$G$13,Transformador!$G$9,IF(M18=Transformador!$H$13,Transformador!$H$9,IF(M18=Transformador!$I$13,Transformador!$I$9,IF(M18="-",Transformador!$B$9,"No Exise")))))))))</f>
        <v>000</v>
      </c>
      <c r="O18" s="14" t="str">
        <f>Nombres!K18</f>
        <v>ALU</v>
      </c>
      <c r="P18" s="14" t="str">
        <f>IF(O18=Transformador!$B$14,Transformador!$B$9,IF(O18=Transformador!$C$14,Transformador!$C$9,IF(O18=Transformador!$D$14,Transformador!$D$9,IF(O18=Transformador!$E$14,Transformador!$E$9,IF(O18=Transformador!$F$14,Transformador!$F$9,IF(O18=Transformador!$G$14,Transformador!$G$9,IF(O18=Transformador!$H$14,Transformador!$H$9,IF(O18=Transformador!$I$14,Transformador!$I$9,IF(O18="-",Transformador!$B$9,"No Exise")))))))))</f>
        <v>000</v>
      </c>
      <c r="Q18" s="13" t="str">
        <f>Nombres!L18</f>
        <v>-</v>
      </c>
      <c r="R18" s="13" t="str">
        <f>IF(Q18=Transformador!$B$15,Transformador!$B$9,IF(Q18=Transformador!$C$15,Transformador!$C$9,IF(Q18=Transformador!$D$15,Transformador!$D$9,IF(Q18=Transformador!$E$15,Transformador!$E$9,IF(Q18=Transformador!$F$15,Transformador!$F$9,IF(Q18=Transformador!$G$15,Transformador!$G$9,IF(Q18=Transformador!$H$15,Transformador!$H$9,IF(Q18=Transformador!$I$15,Transformador!$I$9,IF(Q18="-",Transformador!$B$9,"No Exise")))))))))</f>
        <v>000</v>
      </c>
      <c r="S18" s="14" t="str">
        <f>Nombres!M18</f>
        <v>1</v>
      </c>
      <c r="T18" s="13" t="str">
        <f>Nombres!N18</f>
        <v>0</v>
      </c>
      <c r="U18" s="14" t="str">
        <f>Nombres!O18</f>
        <v>0</v>
      </c>
    </row>
    <row r="19" spans="1:21" ht="20" customHeight="1" x14ac:dyDescent="0.2">
      <c r="A19" s="34" t="str">
        <f>Nombres!A19</f>
        <v>SUB A,B</v>
      </c>
      <c r="B19" s="35" t="str">
        <f>Nombres!B19</f>
        <v>0010001</v>
      </c>
      <c r="C19" s="13" t="str">
        <f>Nombres!C19</f>
        <v>0</v>
      </c>
      <c r="D19" s="13" t="str">
        <f>Nombres!D19</f>
        <v>0</v>
      </c>
      <c r="E19" s="14" t="str">
        <f>Nombres!E19</f>
        <v>1</v>
      </c>
      <c r="F19" s="13" t="str">
        <f>Nombres!F19</f>
        <v>0</v>
      </c>
      <c r="G19" s="14" t="str">
        <f>Nombres!G19</f>
        <v>A</v>
      </c>
      <c r="H19" s="30" t="str">
        <f>IF(G19=Transformador!$B$10,Transformador!$B$9,IF(G19=Transformador!$C$10,Transformador!$C$9,IF(G19=Transformador!$D$10,Transformador!$D$9,IF(G19=Transformador!$E$10,Transformador!$E$9,IF(G19=Transformador!$F$10,Transformador!$F$9,IF(G19=Transformador!$G$10,Transformador!$G$9,IF(G19=Transformador!$H$10,Transformador!$H$9,IF(G19=Transformador!$I$10,Transformador!$I$9,IF(G19="-",Transformador!$B$9,"No Exise")))))))))</f>
        <v>010</v>
      </c>
      <c r="I19" s="13" t="str">
        <f>Nombres!H19</f>
        <v>B</v>
      </c>
      <c r="J19" s="13" t="str">
        <f>IF(I19=Transformador!$B$11,Transformador!$B$9,IF(I19=Transformador!$C$11,Transformador!$C$9,IF(I19=Transformador!$D$11,Transformador!$D$9,IF(I19=Transformador!$E$11,Transformador!$E$9,IF(I19=Transformador!$F$11,Transformador!$F$9,IF(I19=Transformador!$G$11,Transformador!$G$9,IF(I19=Transformador!$H$11,Transformador!$H$9,IF(I19=Transformador!$I$11,Transformador!$I$9,IF(I19="-",Transformador!$B$9,"No Exise")))))))))</f>
        <v>001</v>
      </c>
      <c r="K19" s="14" t="str">
        <f>Nombres!I19</f>
        <v>SUB</v>
      </c>
      <c r="L19" s="14" t="str">
        <f>IF(K19=Transformador!$B$12,Transformador!$B$9,IF(K19=Transformador!$C$12,Transformador!$C$9,IF(K19=Transformador!$D$12,Transformador!$D$9,IF(K19=Transformador!$E$12,Transformador!$E$9,IF(K19=Transformador!$F$12,Transformador!$F$9,IF(K19=Transformador!$G$12,Transformador!$G$9,IF(K19=Transformador!$H$12,Transformador!$H$9,IF(K19=Transformador!$I$12,Transformador!$I$9,IF(K19="-",Transformador!$B$9,"No Exise")))))))))</f>
        <v>001</v>
      </c>
      <c r="M19" s="13" t="str">
        <f>Nombres!J19</f>
        <v>-</v>
      </c>
      <c r="N19" s="13" t="str">
        <f>IF(M19=Transformador!$B$13,Transformador!$B$9,IF(M19=Transformador!$C$13,Transformador!$C$9,IF(M19=Transformador!$D$13,Transformador!$D$9,IF(M19=Transformador!$E$13,Transformador!$E$9,IF(M19=Transformador!$F$13,Transformador!$F$9,IF(M19=Transformador!$G$13,Transformador!$G$9,IF(M19=Transformador!$H$13,Transformador!$H$9,IF(M19=Transformador!$I$13,Transformador!$I$9,IF(M19="-",Transformador!$B$9,"No Exise")))))))))</f>
        <v>000</v>
      </c>
      <c r="O19" s="14" t="str">
        <f>Nombres!K19</f>
        <v>-</v>
      </c>
      <c r="P19" s="14" t="str">
        <f>IF(O19=Transformador!$B$14,Transformador!$B$9,IF(O19=Transformador!$C$14,Transformador!$C$9,IF(O19=Transformador!$D$14,Transformador!$D$9,IF(O19=Transformador!$E$14,Transformador!$E$9,IF(O19=Transformador!$F$14,Transformador!$F$9,IF(O19=Transformador!$G$14,Transformador!$G$9,IF(O19=Transformador!$H$14,Transformador!$H$9,IF(O19=Transformador!$I$14,Transformador!$I$9,IF(O19="-",Transformador!$B$9,"No Exise")))))))))</f>
        <v>000</v>
      </c>
      <c r="Q19" s="13" t="str">
        <f>Nombres!L19</f>
        <v>-</v>
      </c>
      <c r="R19" s="13" t="str">
        <f>IF(Q19=Transformador!$B$15,Transformador!$B$9,IF(Q19=Transformador!$C$15,Transformador!$C$9,IF(Q19=Transformador!$D$15,Transformador!$D$9,IF(Q19=Transformador!$E$15,Transformador!$E$9,IF(Q19=Transformador!$F$15,Transformador!$F$9,IF(Q19=Transformador!$G$15,Transformador!$G$9,IF(Q19=Transformador!$H$15,Transformador!$H$9,IF(Q19=Transformador!$I$15,Transformador!$I$9,IF(Q19="-",Transformador!$B$9,"No Exise")))))))))</f>
        <v>000</v>
      </c>
      <c r="S19" s="14" t="str">
        <f>Nombres!M19</f>
        <v>0</v>
      </c>
      <c r="T19" s="13" t="str">
        <f>Nombres!N19</f>
        <v>0</v>
      </c>
      <c r="U19" s="14" t="str">
        <f>Nombres!O19</f>
        <v>0</v>
      </c>
    </row>
    <row r="20" spans="1:21" ht="20" customHeight="1" x14ac:dyDescent="0.2">
      <c r="A20" s="34" t="str">
        <f>Nombres!A20</f>
        <v>SUB B,A</v>
      </c>
      <c r="B20" s="35" t="str">
        <f>Nombres!B20</f>
        <v>0010010</v>
      </c>
      <c r="C20" s="13" t="str">
        <f>Nombres!C20</f>
        <v>0</v>
      </c>
      <c r="D20" s="13" t="str">
        <f>Nombres!D20</f>
        <v>0</v>
      </c>
      <c r="E20" s="14" t="str">
        <f>Nombres!E20</f>
        <v>0</v>
      </c>
      <c r="F20" s="13" t="str">
        <f>Nombres!F20</f>
        <v>1</v>
      </c>
      <c r="G20" s="14" t="str">
        <f>Nombres!G20</f>
        <v>A</v>
      </c>
      <c r="H20" s="30" t="str">
        <f>IF(G20=Transformador!$B$10,Transformador!$B$9,IF(G20=Transformador!$C$10,Transformador!$C$9,IF(G20=Transformador!$D$10,Transformador!$D$9,IF(G20=Transformador!$E$10,Transformador!$E$9,IF(G20=Transformador!$F$10,Transformador!$F$9,IF(G20=Transformador!$G$10,Transformador!$G$9,IF(G20=Transformador!$H$10,Transformador!$H$9,IF(G20=Transformador!$I$10,Transformador!$I$9,IF(G20="-",Transformador!$B$9,"No Exise")))))))))</f>
        <v>010</v>
      </c>
      <c r="I20" s="13" t="str">
        <f>Nombres!H20</f>
        <v>B</v>
      </c>
      <c r="J20" s="13" t="str">
        <f>IF(I20=Transformador!$B$11,Transformador!$B$9,IF(I20=Transformador!$C$11,Transformador!$C$9,IF(I20=Transformador!$D$11,Transformador!$D$9,IF(I20=Transformador!$E$11,Transformador!$E$9,IF(I20=Transformador!$F$11,Transformador!$F$9,IF(I20=Transformador!$G$11,Transformador!$G$9,IF(I20=Transformador!$H$11,Transformador!$H$9,IF(I20=Transformador!$I$11,Transformador!$I$9,IF(I20="-",Transformador!$B$9,"No Exise")))))))))</f>
        <v>001</v>
      </c>
      <c r="K20" s="14" t="str">
        <f>Nombres!I20</f>
        <v>SUB</v>
      </c>
      <c r="L20" s="14" t="str">
        <f>IF(K20=Transformador!$B$12,Transformador!$B$9,IF(K20=Transformador!$C$12,Transformador!$C$9,IF(K20=Transformador!$D$12,Transformador!$D$9,IF(K20=Transformador!$E$12,Transformador!$E$9,IF(K20=Transformador!$F$12,Transformador!$F$9,IF(K20=Transformador!$G$12,Transformador!$G$9,IF(K20=Transformador!$H$12,Transformador!$H$9,IF(K20=Transformador!$I$12,Transformador!$I$9,IF(K20="-",Transformador!$B$9,"No Exise")))))))))</f>
        <v>001</v>
      </c>
      <c r="M20" s="13" t="str">
        <f>Nombres!J20</f>
        <v>-</v>
      </c>
      <c r="N20" s="13" t="str">
        <f>IF(M20=Transformador!$B$13,Transformador!$B$9,IF(M20=Transformador!$C$13,Transformador!$C$9,IF(M20=Transformador!$D$13,Transformador!$D$9,IF(M20=Transformador!$E$13,Transformador!$E$9,IF(M20=Transformador!$F$13,Transformador!$F$9,IF(M20=Transformador!$G$13,Transformador!$G$9,IF(M20=Transformador!$H$13,Transformador!$H$9,IF(M20=Transformador!$I$13,Transformador!$I$9,IF(M20="-",Transformador!$B$9,"No Exise")))))))))</f>
        <v>000</v>
      </c>
      <c r="O20" s="14" t="str">
        <f>Nombres!K20</f>
        <v>-</v>
      </c>
      <c r="P20" s="14" t="str">
        <f>IF(O20=Transformador!$B$14,Transformador!$B$9,IF(O20=Transformador!$C$14,Transformador!$C$9,IF(O20=Transformador!$D$14,Transformador!$D$9,IF(O20=Transformador!$E$14,Transformador!$E$9,IF(O20=Transformador!$F$14,Transformador!$F$9,IF(O20=Transformador!$G$14,Transformador!$G$9,IF(O20=Transformador!$H$14,Transformador!$H$9,IF(O20=Transformador!$I$14,Transformador!$I$9,IF(O20="-",Transformador!$B$9,"No Exise")))))))))</f>
        <v>000</v>
      </c>
      <c r="Q20" s="13" t="str">
        <f>Nombres!L20</f>
        <v>-</v>
      </c>
      <c r="R20" s="13" t="str">
        <f>IF(Q20=Transformador!$B$15,Transformador!$B$9,IF(Q20=Transformador!$C$15,Transformador!$C$9,IF(Q20=Transformador!$D$15,Transformador!$D$9,IF(Q20=Transformador!$E$15,Transformador!$E$9,IF(Q20=Transformador!$F$15,Transformador!$F$9,IF(Q20=Transformador!$G$15,Transformador!$G$9,IF(Q20=Transformador!$H$15,Transformador!$H$9,IF(Q20=Transformador!$I$15,Transformador!$I$9,IF(Q20="-",Transformador!$B$9,"No Exise")))))))))</f>
        <v>000</v>
      </c>
      <c r="S20" s="14" t="str">
        <f>Nombres!M20</f>
        <v>0</v>
      </c>
      <c r="T20" s="13" t="str">
        <f>Nombres!N20</f>
        <v>0</v>
      </c>
      <c r="U20" s="14" t="str">
        <f>Nombres!O20</f>
        <v>0</v>
      </c>
    </row>
    <row r="21" spans="1:21" ht="20" customHeight="1" x14ac:dyDescent="0.2">
      <c r="A21" s="34" t="str">
        <f>Nombres!A21</f>
        <v>SUB A,(Dir)</v>
      </c>
      <c r="B21" s="35" t="str">
        <f>Nombres!B21</f>
        <v>0010011</v>
      </c>
      <c r="C21" s="13" t="str">
        <f>Nombres!C21</f>
        <v>0</v>
      </c>
      <c r="D21" s="13" t="str">
        <f>Nombres!D21</f>
        <v>0</v>
      </c>
      <c r="E21" s="14" t="str">
        <f>Nombres!E21</f>
        <v>1</v>
      </c>
      <c r="F21" s="13" t="str">
        <f>Nombres!F21</f>
        <v>0</v>
      </c>
      <c r="G21" s="14" t="str">
        <f>Nombres!G21</f>
        <v>A</v>
      </c>
      <c r="H21" s="30" t="str">
        <f>IF(G21=Transformador!$B$10,Transformador!$B$9,IF(G21=Transformador!$C$10,Transformador!$C$9,IF(G21=Transformador!$D$10,Transformador!$D$9,IF(G21=Transformador!$E$10,Transformador!$E$9,IF(G21=Transformador!$F$10,Transformador!$F$9,IF(G21=Transformador!$G$10,Transformador!$G$9,IF(G21=Transformador!$H$10,Transformador!$H$9,IF(G21=Transformador!$I$10,Transformador!$I$9,IF(G21="-",Transformador!$B$9,"No Exise")))))))))</f>
        <v>010</v>
      </c>
      <c r="I21" s="13" t="str">
        <f>Nombres!H21</f>
        <v>DOUT</v>
      </c>
      <c r="J21" s="13" t="str">
        <f>IF(I21=Transformador!$B$11,Transformador!$B$9,IF(I21=Transformador!$C$11,Transformador!$C$9,IF(I21=Transformador!$D$11,Transformador!$D$9,IF(I21=Transformador!$E$11,Transformador!$E$9,IF(I21=Transformador!$F$11,Transformador!$F$9,IF(I21=Transformador!$G$11,Transformador!$G$9,IF(I21=Transformador!$H$11,Transformador!$H$9,IF(I21=Transformador!$I$11,Transformador!$I$9,IF(I21="-",Transformador!$B$9,"No Exise")))))))))</f>
        <v>010</v>
      </c>
      <c r="K21" s="14" t="str">
        <f>Nombres!I21</f>
        <v>SUB</v>
      </c>
      <c r="L21" s="14" t="str">
        <f>IF(K21=Transformador!$B$12,Transformador!$B$9,IF(K21=Transformador!$C$12,Transformador!$C$9,IF(K21=Transformador!$D$12,Transformador!$D$9,IF(K21=Transformador!$E$12,Transformador!$E$9,IF(K21=Transformador!$F$12,Transformador!$F$9,IF(K21=Transformador!$G$12,Transformador!$G$9,IF(K21=Transformador!$H$12,Transformador!$H$9,IF(K21=Transformador!$I$12,Transformador!$I$9,IF(K21="-",Transformador!$B$9,"No Exise")))))))))</f>
        <v>001</v>
      </c>
      <c r="M21" s="13" t="str">
        <f>Nombres!J21</f>
        <v>LIT</v>
      </c>
      <c r="N21" s="13" t="str">
        <f>IF(M21=Transformador!$B$13,Transformador!$B$9,IF(M21=Transformador!$C$13,Transformador!$C$9,IF(M21=Transformador!$D$13,Transformador!$D$9,IF(M21=Transformador!$E$13,Transformador!$E$9,IF(M21=Transformador!$F$13,Transformador!$F$9,IF(M21=Transformador!$G$13,Transformador!$G$9,IF(M21=Transformador!$H$13,Transformador!$H$9,IF(M21=Transformador!$I$13,Transformador!$I$9,IF(M21="-",Transformador!$B$9,"No Exise")))))))))</f>
        <v>000</v>
      </c>
      <c r="O21" s="14" t="str">
        <f>Nombres!K21</f>
        <v>-</v>
      </c>
      <c r="P21" s="14" t="str">
        <f>IF(O21=Transformador!$B$14,Transformador!$B$9,IF(O21=Transformador!$C$14,Transformador!$C$9,IF(O21=Transformador!$D$14,Transformador!$D$9,IF(O21=Transformador!$E$14,Transformador!$E$9,IF(O21=Transformador!$F$14,Transformador!$F$9,IF(O21=Transformador!$G$14,Transformador!$G$9,IF(O21=Transformador!$H$14,Transformador!$H$9,IF(O21=Transformador!$I$14,Transformador!$I$9,IF(O21="-",Transformador!$B$9,"No Exise")))))))))</f>
        <v>000</v>
      </c>
      <c r="Q21" s="13" t="str">
        <f>Nombres!L21</f>
        <v>-</v>
      </c>
      <c r="R21" s="13" t="str">
        <f>IF(Q21=Transformador!$B$15,Transformador!$B$9,IF(Q21=Transformador!$C$15,Transformador!$C$9,IF(Q21=Transformador!$D$15,Transformador!$D$9,IF(Q21=Transformador!$E$15,Transformador!$E$9,IF(Q21=Transformador!$F$15,Transformador!$F$9,IF(Q21=Transformador!$G$15,Transformador!$G$9,IF(Q21=Transformador!$H$15,Transformador!$H$9,IF(Q21=Transformador!$I$15,Transformador!$I$9,IF(Q21="-",Transformador!$B$9,"No Exise")))))))))</f>
        <v>000</v>
      </c>
      <c r="S21" s="14" t="str">
        <f>Nombres!M21</f>
        <v>0</v>
      </c>
      <c r="T21" s="13" t="str">
        <f>Nombres!N21</f>
        <v>0</v>
      </c>
      <c r="U21" s="14" t="str">
        <f>Nombres!O21</f>
        <v>0</v>
      </c>
    </row>
    <row r="22" spans="1:21" ht="21" customHeight="1" x14ac:dyDescent="0.2">
      <c r="A22" s="34" t="str">
        <f>Nombres!A22</f>
        <v>SUB A,(B)</v>
      </c>
      <c r="B22" s="35" t="str">
        <f>Nombres!B22</f>
        <v>0010100</v>
      </c>
      <c r="C22" s="13" t="str">
        <f>Nombres!C22</f>
        <v>0</v>
      </c>
      <c r="D22" s="13" t="str">
        <f>Nombres!D22</f>
        <v>0</v>
      </c>
      <c r="E22" s="14" t="str">
        <f>Nombres!E22</f>
        <v>1</v>
      </c>
      <c r="F22" s="13" t="str">
        <f>Nombres!F22</f>
        <v>0</v>
      </c>
      <c r="G22" s="14" t="str">
        <f>Nombres!G22</f>
        <v>A</v>
      </c>
      <c r="H22" s="30" t="str">
        <f>IF(G22=Transformador!$B$10,Transformador!$B$9,IF(G22=Transformador!$C$10,Transformador!$C$9,IF(G22=Transformador!$D$10,Transformador!$D$9,IF(G22=Transformador!$E$10,Transformador!$E$9,IF(G22=Transformador!$F$10,Transformador!$F$9,IF(G22=Transformador!$G$10,Transformador!$G$9,IF(G22=Transformador!$H$10,Transformador!$H$9,IF(G22=Transformador!$I$10,Transformador!$I$9,IF(G22="-",Transformador!$B$9,"No Exise")))))))))</f>
        <v>010</v>
      </c>
      <c r="I22" s="13" t="str">
        <f>Nombres!H22</f>
        <v>DOUT</v>
      </c>
      <c r="J22" s="13" t="str">
        <f>IF(I22=Transformador!$B$11,Transformador!$B$9,IF(I22=Transformador!$C$11,Transformador!$C$9,IF(I22=Transformador!$D$11,Transformador!$D$9,IF(I22=Transformador!$E$11,Transformador!$E$9,IF(I22=Transformador!$F$11,Transformador!$F$9,IF(I22=Transformador!$G$11,Transformador!$G$9,IF(I22=Transformador!$H$11,Transformador!$H$9,IF(I22=Transformador!$I$11,Transformador!$I$9,IF(I22="-",Transformador!$B$9,"No Exise")))))))))</f>
        <v>010</v>
      </c>
      <c r="K22" s="14" t="str">
        <f>Nombres!I22</f>
        <v>SUB</v>
      </c>
      <c r="L22" s="14" t="str">
        <f>IF(K22=Transformador!$B$12,Transformador!$B$9,IF(K22=Transformador!$C$12,Transformador!$C$9,IF(K22=Transformador!$D$12,Transformador!$D$9,IF(K22=Transformador!$E$12,Transformador!$E$9,IF(K22=Transformador!$F$12,Transformador!$F$9,IF(K22=Transformador!$G$12,Transformador!$G$9,IF(K22=Transformador!$H$12,Transformador!$H$9,IF(K22=Transformador!$I$12,Transformador!$I$9,IF(K22="-",Transformador!$B$9,"No Exise")))))))))</f>
        <v>001</v>
      </c>
      <c r="M22" s="13" t="str">
        <f>Nombres!J22</f>
        <v>B</v>
      </c>
      <c r="N22" s="13" t="str">
        <f>IF(M22=Transformador!$B$13,Transformador!$B$9,IF(M22=Transformador!$C$13,Transformador!$C$9,IF(M22=Transformador!$D$13,Transformador!$D$9,IF(M22=Transformador!$E$13,Transformador!$E$9,IF(M22=Transformador!$F$13,Transformador!$F$9,IF(M22=Transformador!$G$13,Transformador!$G$9,IF(M22=Transformador!$H$13,Transformador!$H$9,IF(M22=Transformador!$I$13,Transformador!$I$9,IF(M22="-",Transformador!$B$9,"No Exise")))))))))</f>
        <v>010</v>
      </c>
      <c r="O22" s="14" t="str">
        <f>Nombres!K22</f>
        <v>-</v>
      </c>
      <c r="P22" s="14" t="str">
        <f>IF(O22=Transformador!$B$14,Transformador!$B$9,IF(O22=Transformador!$C$14,Transformador!$C$9,IF(O22=Transformador!$D$14,Transformador!$D$9,IF(O22=Transformador!$E$14,Transformador!$E$9,IF(O22=Transformador!$F$14,Transformador!$F$9,IF(O22=Transformador!$G$14,Transformador!$G$9,IF(O22=Transformador!$H$14,Transformador!$H$9,IF(O22=Transformador!$I$14,Transformador!$I$9,IF(O22="-",Transformador!$B$9,"No Exise")))))))))</f>
        <v>000</v>
      </c>
      <c r="Q22" s="13" t="str">
        <f>Nombres!L22</f>
        <v>-</v>
      </c>
      <c r="R22" s="13" t="str">
        <f>IF(Q22=Transformador!$B$15,Transformador!$B$9,IF(Q22=Transformador!$C$15,Transformador!$C$9,IF(Q22=Transformador!$D$15,Transformador!$D$9,IF(Q22=Transformador!$E$15,Transformador!$E$9,IF(Q22=Transformador!$F$15,Transformador!$F$9,IF(Q22=Transformador!$G$15,Transformador!$G$9,IF(Q22=Transformador!$H$15,Transformador!$H$9,IF(Q22=Transformador!$I$15,Transformador!$I$9,IF(Q22="-",Transformador!$B$9,"No Exise")))))))))</f>
        <v>000</v>
      </c>
      <c r="S22" s="14" t="str">
        <f>Nombres!M22</f>
        <v>0</v>
      </c>
      <c r="T22" s="13" t="str">
        <f>Nombres!N22</f>
        <v>0</v>
      </c>
      <c r="U22" s="14" t="str">
        <f>Nombres!O22</f>
        <v>0</v>
      </c>
    </row>
    <row r="23" spans="1:21" ht="20" customHeight="1" x14ac:dyDescent="0.2">
      <c r="A23" s="34" t="str">
        <f>Nombres!A23</f>
        <v>SUB (Dir)</v>
      </c>
      <c r="B23" s="35" t="str">
        <f>Nombres!B23</f>
        <v>0010101</v>
      </c>
      <c r="C23" s="13" t="str">
        <f>Nombres!C23</f>
        <v>0</v>
      </c>
      <c r="D23" s="13" t="str">
        <f>Nombres!D23</f>
        <v>0</v>
      </c>
      <c r="E23" s="14" t="str">
        <f>Nombres!E23</f>
        <v>0</v>
      </c>
      <c r="F23" s="13" t="str">
        <f>Nombres!F23</f>
        <v>0</v>
      </c>
      <c r="G23" s="14" t="str">
        <f>Nombres!G23</f>
        <v>A</v>
      </c>
      <c r="H23" s="30" t="str">
        <f>IF(G23=Transformador!$B$10,Transformador!$B$9,IF(G23=Transformador!$C$10,Transformador!$C$9,IF(G23=Transformador!$D$10,Transformador!$D$9,IF(G23=Transformador!$E$10,Transformador!$E$9,IF(G23=Transformador!$F$10,Transformador!$F$9,IF(G23=Transformador!$G$10,Transformador!$G$9,IF(G23=Transformador!$H$10,Transformador!$H$9,IF(G23=Transformador!$I$10,Transformador!$I$9,IF(G23="-",Transformador!$B$9,"No Exise")))))))))</f>
        <v>010</v>
      </c>
      <c r="I23" s="13" t="str">
        <f>Nombres!H23</f>
        <v>B</v>
      </c>
      <c r="J23" s="13" t="str">
        <f>IF(I23=Transformador!$B$11,Transformador!$B$9,IF(I23=Transformador!$C$11,Transformador!$C$9,IF(I23=Transformador!$D$11,Transformador!$D$9,IF(I23=Transformador!$E$11,Transformador!$E$9,IF(I23=Transformador!$F$11,Transformador!$F$9,IF(I23=Transformador!$G$11,Transformador!$G$9,IF(I23=Transformador!$H$11,Transformador!$H$9,IF(I23=Transformador!$I$11,Transformador!$I$9,IF(I23="-",Transformador!$B$9,"No Exise")))))))))</f>
        <v>001</v>
      </c>
      <c r="K23" s="14" t="str">
        <f>Nombres!I23</f>
        <v>SUB</v>
      </c>
      <c r="L23" s="14" t="str">
        <f>IF(K23=Transformador!$B$12,Transformador!$B$9,IF(K23=Transformador!$C$12,Transformador!$C$9,IF(K23=Transformador!$D$12,Transformador!$D$9,IF(K23=Transformador!$E$12,Transformador!$E$9,IF(K23=Transformador!$F$12,Transformador!$F$9,IF(K23=Transformador!$G$12,Transformador!$G$9,IF(K23=Transformador!$H$12,Transformador!$H$9,IF(K23=Transformador!$I$12,Transformador!$I$9,IF(K23="-",Transformador!$B$9,"No Exise")))))))))</f>
        <v>001</v>
      </c>
      <c r="M23" s="13" t="str">
        <f>Nombres!J23</f>
        <v>LIT</v>
      </c>
      <c r="N23" s="13" t="str">
        <f>IF(M23=Transformador!$B$13,Transformador!$B$9,IF(M23=Transformador!$C$13,Transformador!$C$9,IF(M23=Transformador!$D$13,Transformador!$D$9,IF(M23=Transformador!$E$13,Transformador!$E$9,IF(M23=Transformador!$F$13,Transformador!$F$9,IF(M23=Transformador!$G$13,Transformador!$G$9,IF(M23=Transformador!$H$13,Transformador!$H$9,IF(M23=Transformador!$I$13,Transformador!$I$9,IF(M23="-",Transformador!$B$9,"No Exise")))))))))</f>
        <v>000</v>
      </c>
      <c r="O23" s="14" t="str">
        <f>Nombres!K23</f>
        <v>ALU</v>
      </c>
      <c r="P23" s="14" t="str">
        <f>IF(O23=Transformador!$B$14,Transformador!$B$9,IF(O23=Transformador!$C$14,Transformador!$C$9,IF(O23=Transformador!$D$14,Transformador!$D$9,IF(O23=Transformador!$E$14,Transformador!$E$9,IF(O23=Transformador!$F$14,Transformador!$F$9,IF(O23=Transformador!$G$14,Transformador!$G$9,IF(O23=Transformador!$H$14,Transformador!$H$9,IF(O23=Transformador!$I$14,Transformador!$I$9,IF(O23="-",Transformador!$B$9,"No Exise")))))))))</f>
        <v>000</v>
      </c>
      <c r="Q23" s="13" t="str">
        <f>Nombres!L23</f>
        <v>-</v>
      </c>
      <c r="R23" s="13" t="str">
        <f>IF(Q23=Transformador!$B$15,Transformador!$B$9,IF(Q23=Transformador!$C$15,Transformador!$C$9,IF(Q23=Transformador!$D$15,Transformador!$D$9,IF(Q23=Transformador!$E$15,Transformador!$E$9,IF(Q23=Transformador!$F$15,Transformador!$F$9,IF(Q23=Transformador!$G$15,Transformador!$G$9,IF(Q23=Transformador!$H$15,Transformador!$H$9,IF(Q23=Transformador!$I$15,Transformador!$I$9,IF(Q23="-",Transformador!$B$9,"No Exise")))))))))</f>
        <v>000</v>
      </c>
      <c r="S23" s="14" t="str">
        <f>Nombres!M23</f>
        <v>1</v>
      </c>
      <c r="T23" s="13" t="str">
        <f>Nombres!N23</f>
        <v>0</v>
      </c>
      <c r="U23" s="14" t="str">
        <f>Nombres!O23</f>
        <v>0</v>
      </c>
    </row>
    <row r="24" spans="1:21" ht="20" customHeight="1" x14ac:dyDescent="0.2">
      <c r="A24" s="34" t="str">
        <f>Nombres!A24</f>
        <v>AND A,B</v>
      </c>
      <c r="B24" s="35" t="str">
        <f>Nombres!B24</f>
        <v>0010110</v>
      </c>
      <c r="C24" s="13" t="str">
        <f>Nombres!C24</f>
        <v>0</v>
      </c>
      <c r="D24" s="13" t="str">
        <f>Nombres!D24</f>
        <v>0</v>
      </c>
      <c r="E24" s="14" t="str">
        <f>Nombres!E24</f>
        <v>1</v>
      </c>
      <c r="F24" s="13" t="str">
        <f>Nombres!F24</f>
        <v>0</v>
      </c>
      <c r="G24" s="14" t="str">
        <f>Nombres!G24</f>
        <v>A</v>
      </c>
      <c r="H24" s="30" t="str">
        <f>IF(G24=Transformador!$B$10,Transformador!$B$9,IF(G24=Transformador!$C$10,Transformador!$C$9,IF(G24=Transformador!$D$10,Transformador!$D$9,IF(G24=Transformador!$E$10,Transformador!$E$9,IF(G24=Transformador!$F$10,Transformador!$F$9,IF(G24=Transformador!$G$10,Transformador!$G$9,IF(G24=Transformador!$H$10,Transformador!$H$9,IF(G24=Transformador!$I$10,Transformador!$I$9,IF(G24="-",Transformador!$B$9,"No Exise")))))))))</f>
        <v>010</v>
      </c>
      <c r="I24" s="13" t="str">
        <f>Nombres!H24</f>
        <v>B</v>
      </c>
      <c r="J24" s="13" t="str">
        <f>IF(I24=Transformador!$B$11,Transformador!$B$9,IF(I24=Transformador!$C$11,Transformador!$C$9,IF(I24=Transformador!$D$11,Transformador!$D$9,IF(I24=Transformador!$E$11,Transformador!$E$9,IF(I24=Transformador!$F$11,Transformador!$F$9,IF(I24=Transformador!$G$11,Transformador!$G$9,IF(I24=Transformador!$H$11,Transformador!$H$9,IF(I24=Transformador!$I$11,Transformador!$I$9,IF(I24="-",Transformador!$B$9,"No Exise")))))))))</f>
        <v>001</v>
      </c>
      <c r="K24" s="14" t="str">
        <f>Nombres!I24</f>
        <v>AND</v>
      </c>
      <c r="L24" s="14" t="str">
        <f>IF(K24=Transformador!$B$12,Transformador!$B$9,IF(K24=Transformador!$C$12,Transformador!$C$9,IF(K24=Transformador!$D$12,Transformador!$D$9,IF(K24=Transformador!$E$12,Transformador!$E$9,IF(K24=Transformador!$F$12,Transformador!$F$9,IF(K24=Transformador!$G$12,Transformador!$G$9,IF(K24=Transformador!$H$12,Transformador!$H$9,IF(K24=Transformador!$I$12,Transformador!$I$9,IF(K24="-",Transformador!$B$9,"No Exise")))))))))</f>
        <v>010</v>
      </c>
      <c r="M24" s="13" t="str">
        <f>Nombres!J24</f>
        <v>-</v>
      </c>
      <c r="N24" s="13" t="str">
        <f>IF(M24=Transformador!$B$13,Transformador!$B$9,IF(M24=Transformador!$C$13,Transformador!$C$9,IF(M24=Transformador!$D$13,Transformador!$D$9,IF(M24=Transformador!$E$13,Transformador!$E$9,IF(M24=Transformador!$F$13,Transformador!$F$9,IF(M24=Transformador!$G$13,Transformador!$G$9,IF(M24=Transformador!$H$13,Transformador!$H$9,IF(M24=Transformador!$I$13,Transformador!$I$9,IF(M24="-",Transformador!$B$9,"No Exise")))))))))</f>
        <v>000</v>
      </c>
      <c r="O24" s="14" t="str">
        <f>Nombres!K24</f>
        <v>-</v>
      </c>
      <c r="P24" s="14" t="str">
        <f>IF(O24=Transformador!$B$14,Transformador!$B$9,IF(O24=Transformador!$C$14,Transformador!$C$9,IF(O24=Transformador!$D$14,Transformador!$D$9,IF(O24=Transformador!$E$14,Transformador!$E$9,IF(O24=Transformador!$F$14,Transformador!$F$9,IF(O24=Transformador!$G$14,Transformador!$G$9,IF(O24=Transformador!$H$14,Transformador!$H$9,IF(O24=Transformador!$I$14,Transformador!$I$9,IF(O24="-",Transformador!$B$9,"No Exise")))))))))</f>
        <v>000</v>
      </c>
      <c r="Q24" s="13" t="str">
        <f>Nombres!L24</f>
        <v>-</v>
      </c>
      <c r="R24" s="13" t="str">
        <f>IF(Q24=Transformador!$B$15,Transformador!$B$9,IF(Q24=Transformador!$C$15,Transformador!$C$9,IF(Q24=Transformador!$D$15,Transformador!$D$9,IF(Q24=Transformador!$E$15,Transformador!$E$9,IF(Q24=Transformador!$F$15,Transformador!$F$9,IF(Q24=Transformador!$G$15,Transformador!$G$9,IF(Q24=Transformador!$H$15,Transformador!$H$9,IF(Q24=Transformador!$I$15,Transformador!$I$9,IF(Q24="-",Transformador!$B$9,"No Exise")))))))))</f>
        <v>000</v>
      </c>
      <c r="S24" s="14" t="str">
        <f>Nombres!M24</f>
        <v>0</v>
      </c>
      <c r="T24" s="13" t="str">
        <f>Nombres!N24</f>
        <v>0</v>
      </c>
      <c r="U24" s="14" t="str">
        <f>Nombres!O24</f>
        <v>0</v>
      </c>
    </row>
    <row r="25" spans="1:21" ht="20" customHeight="1" x14ac:dyDescent="0.2">
      <c r="A25" s="34" t="str">
        <f>Nombres!A25</f>
        <v>AND B,A</v>
      </c>
      <c r="B25" s="35" t="str">
        <f>Nombres!B25</f>
        <v>0010111</v>
      </c>
      <c r="C25" s="13" t="str">
        <f>Nombres!C25</f>
        <v>0</v>
      </c>
      <c r="D25" s="13" t="str">
        <f>Nombres!D25</f>
        <v>0</v>
      </c>
      <c r="E25" s="14" t="str">
        <f>Nombres!E25</f>
        <v>0</v>
      </c>
      <c r="F25" s="13" t="str">
        <f>Nombres!F25</f>
        <v>1</v>
      </c>
      <c r="G25" s="14" t="str">
        <f>Nombres!G25</f>
        <v>A</v>
      </c>
      <c r="H25" s="30" t="str">
        <f>IF(G25=Transformador!$B$10,Transformador!$B$9,IF(G25=Transformador!$C$10,Transformador!$C$9,IF(G25=Transformador!$D$10,Transformador!$D$9,IF(G25=Transformador!$E$10,Transformador!$E$9,IF(G25=Transformador!$F$10,Transformador!$F$9,IF(G25=Transformador!$G$10,Transformador!$G$9,IF(G25=Transformador!$H$10,Transformador!$H$9,IF(G25=Transformador!$I$10,Transformador!$I$9,IF(G25="-",Transformador!$B$9,"No Exise")))))))))</f>
        <v>010</v>
      </c>
      <c r="I25" s="13" t="str">
        <f>Nombres!H25</f>
        <v>B</v>
      </c>
      <c r="J25" s="13" t="str">
        <f>IF(I25=Transformador!$B$11,Transformador!$B$9,IF(I25=Transformador!$C$11,Transformador!$C$9,IF(I25=Transformador!$D$11,Transformador!$D$9,IF(I25=Transformador!$E$11,Transformador!$E$9,IF(I25=Transformador!$F$11,Transformador!$F$9,IF(I25=Transformador!$G$11,Transformador!$G$9,IF(I25=Transformador!$H$11,Transformador!$H$9,IF(I25=Transformador!$I$11,Transformador!$I$9,IF(I25="-",Transformador!$B$9,"No Exise")))))))))</f>
        <v>001</v>
      </c>
      <c r="K25" s="14" t="str">
        <f>Nombres!I25</f>
        <v>AND</v>
      </c>
      <c r="L25" s="14" t="str">
        <f>IF(K25=Transformador!$B$12,Transformador!$B$9,IF(K25=Transformador!$C$12,Transformador!$C$9,IF(K25=Transformador!$D$12,Transformador!$D$9,IF(K25=Transformador!$E$12,Transformador!$E$9,IF(K25=Transformador!$F$12,Transformador!$F$9,IF(K25=Transformador!$G$12,Transformador!$G$9,IF(K25=Transformador!$H$12,Transformador!$H$9,IF(K25=Transformador!$I$12,Transformador!$I$9,IF(K25="-",Transformador!$B$9,"No Exise")))))))))</f>
        <v>010</v>
      </c>
      <c r="M25" s="13" t="str">
        <f>Nombres!J25</f>
        <v>-</v>
      </c>
      <c r="N25" s="13" t="str">
        <f>IF(M25=Transformador!$B$13,Transformador!$B$9,IF(M25=Transformador!$C$13,Transformador!$C$9,IF(M25=Transformador!$D$13,Transformador!$D$9,IF(M25=Transformador!$E$13,Transformador!$E$9,IF(M25=Transformador!$F$13,Transformador!$F$9,IF(M25=Transformador!$G$13,Transformador!$G$9,IF(M25=Transformador!$H$13,Transformador!$H$9,IF(M25=Transformador!$I$13,Transformador!$I$9,IF(M25="-",Transformador!$B$9,"No Exise")))))))))</f>
        <v>000</v>
      </c>
      <c r="O25" s="14" t="str">
        <f>Nombres!K25</f>
        <v>-</v>
      </c>
      <c r="P25" s="14" t="str">
        <f>IF(O25=Transformador!$B$14,Transformador!$B$9,IF(O25=Transformador!$C$14,Transformador!$C$9,IF(O25=Transformador!$D$14,Transformador!$D$9,IF(O25=Transformador!$E$14,Transformador!$E$9,IF(O25=Transformador!$F$14,Transformador!$F$9,IF(O25=Transformador!$G$14,Transformador!$G$9,IF(O25=Transformador!$H$14,Transformador!$H$9,IF(O25=Transformador!$I$14,Transformador!$I$9,IF(O25="-",Transformador!$B$9,"No Exise")))))))))</f>
        <v>000</v>
      </c>
      <c r="Q25" s="13" t="str">
        <f>Nombres!L25</f>
        <v>-</v>
      </c>
      <c r="R25" s="13" t="str">
        <f>IF(Q25=Transformador!$B$15,Transformador!$B$9,IF(Q25=Transformador!$C$15,Transformador!$C$9,IF(Q25=Transformador!$D$15,Transformador!$D$9,IF(Q25=Transformador!$E$15,Transformador!$E$9,IF(Q25=Transformador!$F$15,Transformador!$F$9,IF(Q25=Transformador!$G$15,Transformador!$G$9,IF(Q25=Transformador!$H$15,Transformador!$H$9,IF(Q25=Transformador!$I$15,Transformador!$I$9,IF(Q25="-",Transformador!$B$9,"No Exise")))))))))</f>
        <v>000</v>
      </c>
      <c r="S25" s="14" t="str">
        <f>Nombres!M25</f>
        <v>0</v>
      </c>
      <c r="T25" s="13" t="str">
        <f>Nombres!N25</f>
        <v>0</v>
      </c>
      <c r="U25" s="14" t="str">
        <f>Nombres!O25</f>
        <v>0</v>
      </c>
    </row>
    <row r="26" spans="1:21" ht="20" customHeight="1" x14ac:dyDescent="0.2">
      <c r="A26" s="34" t="str">
        <f>Nombres!A26</f>
        <v>AND A,Lit</v>
      </c>
      <c r="B26" s="35" t="str">
        <f>Nombres!B26</f>
        <v>0011000</v>
      </c>
      <c r="C26" s="13" t="str">
        <f>Nombres!C26</f>
        <v>0</v>
      </c>
      <c r="D26" s="13" t="str">
        <f>Nombres!D26</f>
        <v>0</v>
      </c>
      <c r="E26" s="14" t="str">
        <f>Nombres!E26</f>
        <v>1</v>
      </c>
      <c r="F26" s="13" t="str">
        <f>Nombres!F26</f>
        <v>0</v>
      </c>
      <c r="G26" s="14" t="str">
        <f>Nombres!G26</f>
        <v>A</v>
      </c>
      <c r="H26" s="30" t="str">
        <f>IF(G26=Transformador!$B$10,Transformador!$B$9,IF(G26=Transformador!$C$10,Transformador!$C$9,IF(G26=Transformador!$D$10,Transformador!$D$9,IF(G26=Transformador!$E$10,Transformador!$E$9,IF(G26=Transformador!$F$10,Transformador!$F$9,IF(G26=Transformador!$G$10,Transformador!$G$9,IF(G26=Transformador!$H$10,Transformador!$H$9,IF(G26=Transformador!$I$10,Transformador!$I$9,IF(G26="-",Transformador!$B$9,"No Exise")))))))))</f>
        <v>010</v>
      </c>
      <c r="I26" s="13" t="str">
        <f>Nombres!H26</f>
        <v>LIT</v>
      </c>
      <c r="J26" s="13" t="str">
        <f>IF(I26=Transformador!$B$11,Transformador!$B$9,IF(I26=Transformador!$C$11,Transformador!$C$9,IF(I26=Transformador!$D$11,Transformador!$D$9,IF(I26=Transformador!$E$11,Transformador!$E$9,IF(I26=Transformador!$F$11,Transformador!$F$9,IF(I26=Transformador!$G$11,Transformador!$G$9,IF(I26=Transformador!$H$11,Transformador!$H$9,IF(I26=Transformador!$I$11,Transformador!$I$9,IF(I26="-",Transformador!$B$9,"No Exise")))))))))</f>
        <v>011</v>
      </c>
      <c r="K26" s="14" t="str">
        <f>Nombres!I26</f>
        <v>AND</v>
      </c>
      <c r="L26" s="14" t="str">
        <f>IF(K26=Transformador!$B$12,Transformador!$B$9,IF(K26=Transformador!$C$12,Transformador!$C$9,IF(K26=Transformador!$D$12,Transformador!$D$9,IF(K26=Transformador!$E$12,Transformador!$E$9,IF(K26=Transformador!$F$12,Transformador!$F$9,IF(K26=Transformador!$G$12,Transformador!$G$9,IF(K26=Transformador!$H$12,Transformador!$H$9,IF(K26=Transformador!$I$12,Transformador!$I$9,IF(K26="-",Transformador!$B$9,"No Exise")))))))))</f>
        <v>010</v>
      </c>
      <c r="M26" s="13" t="str">
        <f>Nombres!J26</f>
        <v>-</v>
      </c>
      <c r="N26" s="13" t="str">
        <f>IF(M26=Transformador!$B$13,Transformador!$B$9,IF(M26=Transformador!$C$13,Transformador!$C$9,IF(M26=Transformador!$D$13,Transformador!$D$9,IF(M26=Transformador!$E$13,Transformador!$E$9,IF(M26=Transformador!$F$13,Transformador!$F$9,IF(M26=Transformador!$G$13,Transformador!$G$9,IF(M26=Transformador!$H$13,Transformador!$H$9,IF(M26=Transformador!$I$13,Transformador!$I$9,IF(M26="-",Transformador!$B$9,"No Exise")))))))))</f>
        <v>000</v>
      </c>
      <c r="O26" s="14" t="str">
        <f>Nombres!K26</f>
        <v>-</v>
      </c>
      <c r="P26" s="14" t="str">
        <f>IF(O26=Transformador!$B$14,Transformador!$B$9,IF(O26=Transformador!$C$14,Transformador!$C$9,IF(O26=Transformador!$D$14,Transformador!$D$9,IF(O26=Transformador!$E$14,Transformador!$E$9,IF(O26=Transformador!$F$14,Transformador!$F$9,IF(O26=Transformador!$G$14,Transformador!$G$9,IF(O26=Transformador!$H$14,Transformador!$H$9,IF(O26=Transformador!$I$14,Transformador!$I$9,IF(O26="-",Transformador!$B$9,"No Exise")))))))))</f>
        <v>000</v>
      </c>
      <c r="Q26" s="13" t="str">
        <f>Nombres!L26</f>
        <v>-</v>
      </c>
      <c r="R26" s="13" t="str">
        <f>IF(Q26=Transformador!$B$15,Transformador!$B$9,IF(Q26=Transformador!$C$15,Transformador!$C$9,IF(Q26=Transformador!$D$15,Transformador!$D$9,IF(Q26=Transformador!$E$15,Transformador!$E$9,IF(Q26=Transformador!$F$15,Transformador!$F$9,IF(Q26=Transformador!$G$15,Transformador!$G$9,IF(Q26=Transformador!$H$15,Transformador!$H$9,IF(Q26=Transformador!$I$15,Transformador!$I$9,IF(Q26="-",Transformador!$B$9,"No Exise")))))))))</f>
        <v>000</v>
      </c>
      <c r="S26" s="14" t="str">
        <f>Nombres!M26</f>
        <v>0</v>
      </c>
      <c r="T26" s="13" t="str">
        <f>Nombres!N26</f>
        <v>0</v>
      </c>
      <c r="U26" s="14" t="str">
        <f>Nombres!O26</f>
        <v>0</v>
      </c>
    </row>
    <row r="27" spans="1:21" ht="20" customHeight="1" x14ac:dyDescent="0.2">
      <c r="A27" s="34" t="str">
        <f>Nombres!A27</f>
        <v>AND A,(Dir)</v>
      </c>
      <c r="B27" s="35" t="str">
        <f>Nombres!B27</f>
        <v>0011001</v>
      </c>
      <c r="C27" s="13" t="str">
        <f>Nombres!C27</f>
        <v>0</v>
      </c>
      <c r="D27" s="13" t="str">
        <f>Nombres!D27</f>
        <v>0</v>
      </c>
      <c r="E27" s="14" t="str">
        <f>Nombres!E27</f>
        <v>1</v>
      </c>
      <c r="F27" s="13" t="str">
        <f>Nombres!F27</f>
        <v>0</v>
      </c>
      <c r="G27" s="14" t="str">
        <f>Nombres!G27</f>
        <v>A</v>
      </c>
      <c r="H27" s="30" t="str">
        <f>IF(G27=Transformador!$B$10,Transformador!$B$9,IF(G27=Transformador!$C$10,Transformador!$C$9,IF(G27=Transformador!$D$10,Transformador!$D$9,IF(G27=Transformador!$E$10,Transformador!$E$9,IF(G27=Transformador!$F$10,Transformador!$F$9,IF(G27=Transformador!$G$10,Transformador!$G$9,IF(G27=Transformador!$H$10,Transformador!$H$9,IF(G27=Transformador!$I$10,Transformador!$I$9,IF(G27="-",Transformador!$B$9,"No Exise")))))))))</f>
        <v>010</v>
      </c>
      <c r="I27" s="13" t="str">
        <f>Nombres!H27</f>
        <v>DOUT</v>
      </c>
      <c r="J27" s="13" t="str">
        <f>IF(I27=Transformador!$B$11,Transformador!$B$9,IF(I27=Transformador!$C$11,Transformador!$C$9,IF(I27=Transformador!$D$11,Transformador!$D$9,IF(I27=Transformador!$E$11,Transformador!$E$9,IF(I27=Transformador!$F$11,Transformador!$F$9,IF(I27=Transformador!$G$11,Transformador!$G$9,IF(I27=Transformador!$H$11,Transformador!$H$9,IF(I27=Transformador!$I$11,Transformador!$I$9,IF(I27="-",Transformador!$B$9,"No Exise")))))))))</f>
        <v>010</v>
      </c>
      <c r="K27" s="14" t="str">
        <f>Nombres!I27</f>
        <v>AND</v>
      </c>
      <c r="L27" s="14" t="str">
        <f>IF(K27=Transformador!$B$12,Transformador!$B$9,IF(K27=Transformador!$C$12,Transformador!$C$9,IF(K27=Transformador!$D$12,Transformador!$D$9,IF(K27=Transformador!$E$12,Transformador!$E$9,IF(K27=Transformador!$F$12,Transformador!$F$9,IF(K27=Transformador!$G$12,Transformador!$G$9,IF(K27=Transformador!$H$12,Transformador!$H$9,IF(K27=Transformador!$I$12,Transformador!$I$9,IF(K27="-",Transformador!$B$9,"No Exise")))))))))</f>
        <v>010</v>
      </c>
      <c r="M27" s="13" t="str">
        <f>Nombres!J27</f>
        <v>LIT</v>
      </c>
      <c r="N27" s="13" t="str">
        <f>IF(M27=Transformador!$B$13,Transformador!$B$9,IF(M27=Transformador!$C$13,Transformador!$C$9,IF(M27=Transformador!$D$13,Transformador!$D$9,IF(M27=Transformador!$E$13,Transformador!$E$9,IF(M27=Transformador!$F$13,Transformador!$F$9,IF(M27=Transformador!$G$13,Transformador!$G$9,IF(M27=Transformador!$H$13,Transformador!$H$9,IF(M27=Transformador!$I$13,Transformador!$I$9,IF(M27="-",Transformador!$B$9,"No Exise")))))))))</f>
        <v>000</v>
      </c>
      <c r="O27" s="14" t="str">
        <f>Nombres!K27</f>
        <v>-</v>
      </c>
      <c r="P27" s="14" t="str">
        <f>IF(O27=Transformador!$B$14,Transformador!$B$9,IF(O27=Transformador!$C$14,Transformador!$C$9,IF(O27=Transformador!$D$14,Transformador!$D$9,IF(O27=Transformador!$E$14,Transformador!$E$9,IF(O27=Transformador!$F$14,Transformador!$F$9,IF(O27=Transformador!$G$14,Transformador!$G$9,IF(O27=Transformador!$H$14,Transformador!$H$9,IF(O27=Transformador!$I$14,Transformador!$I$9,IF(O27="-",Transformador!$B$9,"No Exise")))))))))</f>
        <v>000</v>
      </c>
      <c r="Q27" s="13" t="str">
        <f>Nombres!L27</f>
        <v>-</v>
      </c>
      <c r="R27" s="13" t="str">
        <f>IF(Q27=Transformador!$B$15,Transformador!$B$9,IF(Q27=Transformador!$C$15,Transformador!$C$9,IF(Q27=Transformador!$D$15,Transformador!$D$9,IF(Q27=Transformador!$E$15,Transformador!$E$9,IF(Q27=Transformador!$F$15,Transformador!$F$9,IF(Q27=Transformador!$G$15,Transformador!$G$9,IF(Q27=Transformador!$H$15,Transformador!$H$9,IF(Q27=Transformador!$I$15,Transformador!$I$9,IF(Q27="-",Transformador!$B$9,"No Exise")))))))))</f>
        <v>000</v>
      </c>
      <c r="S27" s="14" t="str">
        <f>Nombres!M27</f>
        <v>0</v>
      </c>
      <c r="T27" s="13" t="str">
        <f>Nombres!N27</f>
        <v>0</v>
      </c>
      <c r="U27" s="14" t="str">
        <f>Nombres!O27</f>
        <v>0</v>
      </c>
    </row>
    <row r="28" spans="1:21" ht="21" customHeight="1" x14ac:dyDescent="0.2">
      <c r="A28" s="34" t="str">
        <f>Nombres!A28</f>
        <v>AND A,(B)</v>
      </c>
      <c r="B28" s="35" t="str">
        <f>Nombres!B28</f>
        <v>0011010</v>
      </c>
      <c r="C28" s="13" t="str">
        <f>Nombres!C28</f>
        <v>0</v>
      </c>
      <c r="D28" s="13" t="str">
        <f>Nombres!D28</f>
        <v>0</v>
      </c>
      <c r="E28" s="14" t="str">
        <f>Nombres!E28</f>
        <v>1</v>
      </c>
      <c r="F28" s="13" t="str">
        <f>Nombres!F28</f>
        <v>0</v>
      </c>
      <c r="G28" s="14" t="str">
        <f>Nombres!G28</f>
        <v>A</v>
      </c>
      <c r="H28" s="30" t="str">
        <f>IF(G28=Transformador!$B$10,Transformador!$B$9,IF(G28=Transformador!$C$10,Transformador!$C$9,IF(G28=Transformador!$D$10,Transformador!$D$9,IF(G28=Transformador!$E$10,Transformador!$E$9,IF(G28=Transformador!$F$10,Transformador!$F$9,IF(G28=Transformador!$G$10,Transformador!$G$9,IF(G28=Transformador!$H$10,Transformador!$H$9,IF(G28=Transformador!$I$10,Transformador!$I$9,IF(G28="-",Transformador!$B$9,"No Exise")))))))))</f>
        <v>010</v>
      </c>
      <c r="I28" s="13" t="str">
        <f>Nombres!H28</f>
        <v>DOUT</v>
      </c>
      <c r="J28" s="13" t="str">
        <f>IF(I28=Transformador!$B$11,Transformador!$B$9,IF(I28=Transformador!$C$11,Transformador!$C$9,IF(I28=Transformador!$D$11,Transformador!$D$9,IF(I28=Transformador!$E$11,Transformador!$E$9,IF(I28=Transformador!$F$11,Transformador!$F$9,IF(I28=Transformador!$G$11,Transformador!$G$9,IF(I28=Transformador!$H$11,Transformador!$H$9,IF(I28=Transformador!$I$11,Transformador!$I$9,IF(I28="-",Transformador!$B$9,"No Exise")))))))))</f>
        <v>010</v>
      </c>
      <c r="K28" s="14" t="str">
        <f>Nombres!I28</f>
        <v>AND</v>
      </c>
      <c r="L28" s="14" t="str">
        <f>IF(K28=Transformador!$B$12,Transformador!$B$9,IF(K28=Transformador!$C$12,Transformador!$C$9,IF(K28=Transformador!$D$12,Transformador!$D$9,IF(K28=Transformador!$E$12,Transformador!$E$9,IF(K28=Transformador!$F$12,Transformador!$F$9,IF(K28=Transformador!$G$12,Transformador!$G$9,IF(K28=Transformador!$H$12,Transformador!$H$9,IF(K28=Transformador!$I$12,Transformador!$I$9,IF(K28="-",Transformador!$B$9,"No Exise")))))))))</f>
        <v>010</v>
      </c>
      <c r="M28" s="13" t="str">
        <f>Nombres!J28</f>
        <v>B</v>
      </c>
      <c r="N28" s="13" t="str">
        <f>IF(M28=Transformador!$B$13,Transformador!$B$9,IF(M28=Transformador!$C$13,Transformador!$C$9,IF(M28=Transformador!$D$13,Transformador!$D$9,IF(M28=Transformador!$E$13,Transformador!$E$9,IF(M28=Transformador!$F$13,Transformador!$F$9,IF(M28=Transformador!$G$13,Transformador!$G$9,IF(M28=Transformador!$H$13,Transformador!$H$9,IF(M28=Transformador!$I$13,Transformador!$I$9,IF(M28="-",Transformador!$B$9,"No Exise")))))))))</f>
        <v>010</v>
      </c>
      <c r="O28" s="14" t="str">
        <f>Nombres!K28</f>
        <v>-</v>
      </c>
      <c r="P28" s="14" t="str">
        <f>IF(O28=Transformador!$B$14,Transformador!$B$9,IF(O28=Transformador!$C$14,Transformador!$C$9,IF(O28=Transformador!$D$14,Transformador!$D$9,IF(O28=Transformador!$E$14,Transformador!$E$9,IF(O28=Transformador!$F$14,Transformador!$F$9,IF(O28=Transformador!$G$14,Transformador!$G$9,IF(O28=Transformador!$H$14,Transformador!$H$9,IF(O28=Transformador!$I$14,Transformador!$I$9,IF(O28="-",Transformador!$B$9,"No Exise")))))))))</f>
        <v>000</v>
      </c>
      <c r="Q28" s="13" t="str">
        <f>Nombres!L28</f>
        <v>-</v>
      </c>
      <c r="R28" s="13" t="str">
        <f>IF(Q28=Transformador!$B$15,Transformador!$B$9,IF(Q28=Transformador!$C$15,Transformador!$C$9,IF(Q28=Transformador!$D$15,Transformador!$D$9,IF(Q28=Transformador!$E$15,Transformador!$E$9,IF(Q28=Transformador!$F$15,Transformador!$F$9,IF(Q28=Transformador!$G$15,Transformador!$G$9,IF(Q28=Transformador!$H$15,Transformador!$H$9,IF(Q28=Transformador!$I$15,Transformador!$I$9,IF(Q28="-",Transformador!$B$9,"No Exise")))))))))</f>
        <v>000</v>
      </c>
      <c r="S28" s="14" t="str">
        <f>Nombres!M28</f>
        <v>0</v>
      </c>
      <c r="T28" s="13" t="str">
        <f>Nombres!N28</f>
        <v>0</v>
      </c>
      <c r="U28" s="14" t="str">
        <f>Nombres!O28</f>
        <v>0</v>
      </c>
    </row>
    <row r="29" spans="1:21" ht="20" customHeight="1" x14ac:dyDescent="0.2">
      <c r="A29" s="34" t="str">
        <f>Nombres!A29</f>
        <v>AND (Dir)</v>
      </c>
      <c r="B29" s="35" t="str">
        <f>Nombres!B29</f>
        <v>0011011</v>
      </c>
      <c r="C29" s="13" t="str">
        <f>Nombres!C29</f>
        <v>0</v>
      </c>
      <c r="D29" s="13" t="str">
        <f>Nombres!D29</f>
        <v>0</v>
      </c>
      <c r="E29" s="14" t="str">
        <f>Nombres!E29</f>
        <v>0</v>
      </c>
      <c r="F29" s="13" t="str">
        <f>Nombres!F29</f>
        <v>0</v>
      </c>
      <c r="G29" s="14" t="str">
        <f>Nombres!G29</f>
        <v>A</v>
      </c>
      <c r="H29" s="30" t="str">
        <f>IF(G29=Transformador!$B$10,Transformador!$B$9,IF(G29=Transformador!$C$10,Transformador!$C$9,IF(G29=Transformador!$D$10,Transformador!$D$9,IF(G29=Transformador!$E$10,Transformador!$E$9,IF(G29=Transformador!$F$10,Transformador!$F$9,IF(G29=Transformador!$G$10,Transformador!$G$9,IF(G29=Transformador!$H$10,Transformador!$H$9,IF(G29=Transformador!$I$10,Transformador!$I$9,IF(G29="-",Transformador!$B$9,"No Exise")))))))))</f>
        <v>010</v>
      </c>
      <c r="I29" s="13" t="str">
        <f>Nombres!H29</f>
        <v>B</v>
      </c>
      <c r="J29" s="13" t="str">
        <f>IF(I29=Transformador!$B$11,Transformador!$B$9,IF(I29=Transformador!$C$11,Transformador!$C$9,IF(I29=Transformador!$D$11,Transformador!$D$9,IF(I29=Transformador!$E$11,Transformador!$E$9,IF(I29=Transformador!$F$11,Transformador!$F$9,IF(I29=Transformador!$G$11,Transformador!$G$9,IF(I29=Transformador!$H$11,Transformador!$H$9,IF(I29=Transformador!$I$11,Transformador!$I$9,IF(I29="-",Transformador!$B$9,"No Exise")))))))))</f>
        <v>001</v>
      </c>
      <c r="K29" s="14" t="str">
        <f>Nombres!I29</f>
        <v>AND</v>
      </c>
      <c r="L29" s="14" t="str">
        <f>IF(K29=Transformador!$B$12,Transformador!$B$9,IF(K29=Transformador!$C$12,Transformador!$C$9,IF(K29=Transformador!$D$12,Transformador!$D$9,IF(K29=Transformador!$E$12,Transformador!$E$9,IF(K29=Transformador!$F$12,Transformador!$F$9,IF(K29=Transformador!$G$12,Transformador!$G$9,IF(K29=Transformador!$H$12,Transformador!$H$9,IF(K29=Transformador!$I$12,Transformador!$I$9,IF(K29="-",Transformador!$B$9,"No Exise")))))))))</f>
        <v>010</v>
      </c>
      <c r="M29" s="13" t="str">
        <f>Nombres!J29</f>
        <v>LIT</v>
      </c>
      <c r="N29" s="13" t="str">
        <f>IF(M29=Transformador!$B$13,Transformador!$B$9,IF(M29=Transformador!$C$13,Transformador!$C$9,IF(M29=Transformador!$D$13,Transformador!$D$9,IF(M29=Transformador!$E$13,Transformador!$E$9,IF(M29=Transformador!$F$13,Transformador!$F$9,IF(M29=Transformador!$G$13,Transformador!$G$9,IF(M29=Transformador!$H$13,Transformador!$H$9,IF(M29=Transformador!$I$13,Transformador!$I$9,IF(M29="-",Transformador!$B$9,"No Exise")))))))))</f>
        <v>000</v>
      </c>
      <c r="O29" s="14" t="str">
        <f>Nombres!K29</f>
        <v>ALU</v>
      </c>
      <c r="P29" s="14" t="str">
        <f>IF(O29=Transformador!$B$14,Transformador!$B$9,IF(O29=Transformador!$C$14,Transformador!$C$9,IF(O29=Transformador!$D$14,Transformador!$D$9,IF(O29=Transformador!$E$14,Transformador!$E$9,IF(O29=Transformador!$F$14,Transformador!$F$9,IF(O29=Transformador!$G$14,Transformador!$G$9,IF(O29=Transformador!$H$14,Transformador!$H$9,IF(O29=Transformador!$I$14,Transformador!$I$9,IF(O29="-",Transformador!$B$9,"No Exise")))))))))</f>
        <v>000</v>
      </c>
      <c r="Q29" s="13" t="str">
        <f>Nombres!L29</f>
        <v>-</v>
      </c>
      <c r="R29" s="13" t="str">
        <f>IF(Q29=Transformador!$B$15,Transformador!$B$9,IF(Q29=Transformador!$C$15,Transformador!$C$9,IF(Q29=Transformador!$D$15,Transformador!$D$9,IF(Q29=Transformador!$E$15,Transformador!$E$9,IF(Q29=Transformador!$F$15,Transformador!$F$9,IF(Q29=Transformador!$G$15,Transformador!$G$9,IF(Q29=Transformador!$H$15,Transformador!$H$9,IF(Q29=Transformador!$I$15,Transformador!$I$9,IF(Q29="-",Transformador!$B$9,"No Exise")))))))))</f>
        <v>000</v>
      </c>
      <c r="S29" s="14" t="str">
        <f>Nombres!M29</f>
        <v>1</v>
      </c>
      <c r="T29" s="13" t="str">
        <f>Nombres!N29</f>
        <v>0</v>
      </c>
      <c r="U29" s="14" t="str">
        <f>Nombres!O29</f>
        <v>0</v>
      </c>
    </row>
    <row r="30" spans="1:21" ht="20" customHeight="1" x14ac:dyDescent="0.2">
      <c r="A30" s="34" t="str">
        <f>Nombres!A30</f>
        <v>OR A,B</v>
      </c>
      <c r="B30" s="35" t="str">
        <f>Nombres!B30</f>
        <v>0011100</v>
      </c>
      <c r="C30" s="13" t="str">
        <f>Nombres!C30</f>
        <v>0</v>
      </c>
      <c r="D30" s="13" t="str">
        <f>Nombres!D30</f>
        <v>0</v>
      </c>
      <c r="E30" s="14" t="str">
        <f>Nombres!E30</f>
        <v>1</v>
      </c>
      <c r="F30" s="13" t="str">
        <f>Nombres!F30</f>
        <v>0</v>
      </c>
      <c r="G30" s="14" t="str">
        <f>Nombres!G30</f>
        <v>A</v>
      </c>
      <c r="H30" s="30" t="str">
        <f>IF(G30=Transformador!$B$10,Transformador!$B$9,IF(G30=Transformador!$C$10,Transformador!$C$9,IF(G30=Transformador!$D$10,Transformador!$D$9,IF(G30=Transformador!$E$10,Transformador!$E$9,IF(G30=Transformador!$F$10,Transformador!$F$9,IF(G30=Transformador!$G$10,Transformador!$G$9,IF(G30=Transformador!$H$10,Transformador!$H$9,IF(G30=Transformador!$I$10,Transformador!$I$9,IF(G30="-",Transformador!$B$9,"No Exise")))))))))</f>
        <v>010</v>
      </c>
      <c r="I30" s="13" t="str">
        <f>Nombres!H30</f>
        <v>B</v>
      </c>
      <c r="J30" s="13" t="str">
        <f>IF(I30=Transformador!$B$11,Transformador!$B$9,IF(I30=Transformador!$C$11,Transformador!$C$9,IF(I30=Transformador!$D$11,Transformador!$D$9,IF(I30=Transformador!$E$11,Transformador!$E$9,IF(I30=Transformador!$F$11,Transformador!$F$9,IF(I30=Transformador!$G$11,Transformador!$G$9,IF(I30=Transformador!$H$11,Transformador!$H$9,IF(I30=Transformador!$I$11,Transformador!$I$9,IF(I30="-",Transformador!$B$9,"No Exise")))))))))</f>
        <v>001</v>
      </c>
      <c r="K30" s="14" t="str">
        <f>Nombres!I30</f>
        <v>OR</v>
      </c>
      <c r="L30" s="14" t="str">
        <f>IF(K30=Transformador!$B$12,Transformador!$B$9,IF(K30=Transformador!$C$12,Transformador!$C$9,IF(K30=Transformador!$D$12,Transformador!$D$9,IF(K30=Transformador!$E$12,Transformador!$E$9,IF(K30=Transformador!$F$12,Transformador!$F$9,IF(K30=Transformador!$G$12,Transformador!$G$9,IF(K30=Transformador!$H$12,Transformador!$H$9,IF(K30=Transformador!$I$12,Transformador!$I$9,IF(K30="-",Transformador!$B$9,"No Exise")))))))))</f>
        <v>011</v>
      </c>
      <c r="M30" s="13" t="str">
        <f>Nombres!J30</f>
        <v>-</v>
      </c>
      <c r="N30" s="13" t="str">
        <f>IF(M30=Transformador!$B$13,Transformador!$B$9,IF(M30=Transformador!$C$13,Transformador!$C$9,IF(M30=Transformador!$D$13,Transformador!$D$9,IF(M30=Transformador!$E$13,Transformador!$E$9,IF(M30=Transformador!$F$13,Transformador!$F$9,IF(M30=Transformador!$G$13,Transformador!$G$9,IF(M30=Transformador!$H$13,Transformador!$H$9,IF(M30=Transformador!$I$13,Transformador!$I$9,IF(M30="-",Transformador!$B$9,"No Exise")))))))))</f>
        <v>000</v>
      </c>
      <c r="O30" s="14" t="str">
        <f>Nombres!K30</f>
        <v>-</v>
      </c>
      <c r="P30" s="14" t="str">
        <f>IF(O30=Transformador!$B$14,Transformador!$B$9,IF(O30=Transformador!$C$14,Transformador!$C$9,IF(O30=Transformador!$D$14,Transformador!$D$9,IF(O30=Transformador!$E$14,Transformador!$E$9,IF(O30=Transformador!$F$14,Transformador!$F$9,IF(O30=Transformador!$G$14,Transformador!$G$9,IF(O30=Transformador!$H$14,Transformador!$H$9,IF(O30=Transformador!$I$14,Transformador!$I$9,IF(O30="-",Transformador!$B$9,"No Exise")))))))))</f>
        <v>000</v>
      </c>
      <c r="Q30" s="13" t="str">
        <f>Nombres!L30</f>
        <v>-</v>
      </c>
      <c r="R30" s="13" t="str">
        <f>IF(Q30=Transformador!$B$15,Transformador!$B$9,IF(Q30=Transformador!$C$15,Transformador!$C$9,IF(Q30=Transformador!$D$15,Transformador!$D$9,IF(Q30=Transformador!$E$15,Transformador!$E$9,IF(Q30=Transformador!$F$15,Transformador!$F$9,IF(Q30=Transformador!$G$15,Transformador!$G$9,IF(Q30=Transformador!$H$15,Transformador!$H$9,IF(Q30=Transformador!$I$15,Transformador!$I$9,IF(Q30="-",Transformador!$B$9,"No Exise")))))))))</f>
        <v>000</v>
      </c>
      <c r="S30" s="14" t="str">
        <f>Nombres!M30</f>
        <v>0</v>
      </c>
      <c r="T30" s="13" t="str">
        <f>Nombres!N30</f>
        <v>0</v>
      </c>
      <c r="U30" s="14" t="str">
        <f>Nombres!O30</f>
        <v>0</v>
      </c>
    </row>
    <row r="31" spans="1:21" ht="20" customHeight="1" x14ac:dyDescent="0.2">
      <c r="A31" s="34" t="str">
        <f>Nombres!A31</f>
        <v>OR B,A</v>
      </c>
      <c r="B31" s="35" t="str">
        <f>Nombres!B31</f>
        <v>0011101</v>
      </c>
      <c r="C31" s="13" t="str">
        <f>Nombres!C31</f>
        <v>0</v>
      </c>
      <c r="D31" s="13" t="str">
        <f>Nombres!D31</f>
        <v>0</v>
      </c>
      <c r="E31" s="14" t="str">
        <f>Nombres!E31</f>
        <v>0</v>
      </c>
      <c r="F31" s="13" t="str">
        <f>Nombres!F31</f>
        <v>1</v>
      </c>
      <c r="G31" s="14" t="str">
        <f>Nombres!G31</f>
        <v>A</v>
      </c>
      <c r="H31" s="30" t="str">
        <f>IF(G31=Transformador!$B$10,Transformador!$B$9,IF(G31=Transformador!$C$10,Transformador!$C$9,IF(G31=Transformador!$D$10,Transformador!$D$9,IF(G31=Transformador!$E$10,Transformador!$E$9,IF(G31=Transformador!$F$10,Transformador!$F$9,IF(G31=Transformador!$G$10,Transformador!$G$9,IF(G31=Transformador!$H$10,Transformador!$H$9,IF(G31=Transformador!$I$10,Transformador!$I$9,IF(G31="-",Transformador!$B$9,"No Exise")))))))))</f>
        <v>010</v>
      </c>
      <c r="I31" s="13" t="str">
        <f>Nombres!H31</f>
        <v>B</v>
      </c>
      <c r="J31" s="13" t="str">
        <f>IF(I31=Transformador!$B$11,Transformador!$B$9,IF(I31=Transformador!$C$11,Transformador!$C$9,IF(I31=Transformador!$D$11,Transformador!$D$9,IF(I31=Transformador!$E$11,Transformador!$E$9,IF(I31=Transformador!$F$11,Transformador!$F$9,IF(I31=Transformador!$G$11,Transformador!$G$9,IF(I31=Transformador!$H$11,Transformador!$H$9,IF(I31=Transformador!$I$11,Transformador!$I$9,IF(I31="-",Transformador!$B$9,"No Exise")))))))))</f>
        <v>001</v>
      </c>
      <c r="K31" s="14" t="str">
        <f>Nombres!I31</f>
        <v>OR</v>
      </c>
      <c r="L31" s="14" t="str">
        <f>IF(K31=Transformador!$B$12,Transformador!$B$9,IF(K31=Transformador!$C$12,Transformador!$C$9,IF(K31=Transformador!$D$12,Transformador!$D$9,IF(K31=Transformador!$E$12,Transformador!$E$9,IF(K31=Transformador!$F$12,Transformador!$F$9,IF(K31=Transformador!$G$12,Transformador!$G$9,IF(K31=Transformador!$H$12,Transformador!$H$9,IF(K31=Transformador!$I$12,Transformador!$I$9,IF(K31="-",Transformador!$B$9,"No Exise")))))))))</f>
        <v>011</v>
      </c>
      <c r="M31" s="13" t="str">
        <f>Nombres!J31</f>
        <v>-</v>
      </c>
      <c r="N31" s="13" t="str">
        <f>IF(M31=Transformador!$B$13,Transformador!$B$9,IF(M31=Transformador!$C$13,Transformador!$C$9,IF(M31=Transformador!$D$13,Transformador!$D$9,IF(M31=Transformador!$E$13,Transformador!$E$9,IF(M31=Transformador!$F$13,Transformador!$F$9,IF(M31=Transformador!$G$13,Transformador!$G$9,IF(M31=Transformador!$H$13,Transformador!$H$9,IF(M31=Transformador!$I$13,Transformador!$I$9,IF(M31="-",Transformador!$B$9,"No Exise")))))))))</f>
        <v>000</v>
      </c>
      <c r="O31" s="14" t="str">
        <f>Nombres!K31</f>
        <v>-</v>
      </c>
      <c r="P31" s="14" t="str">
        <f>IF(O31=Transformador!$B$14,Transformador!$B$9,IF(O31=Transformador!$C$14,Transformador!$C$9,IF(O31=Transformador!$D$14,Transformador!$D$9,IF(O31=Transformador!$E$14,Transformador!$E$9,IF(O31=Transformador!$F$14,Transformador!$F$9,IF(O31=Transformador!$G$14,Transformador!$G$9,IF(O31=Transformador!$H$14,Transformador!$H$9,IF(O31=Transformador!$I$14,Transformador!$I$9,IF(O31="-",Transformador!$B$9,"No Exise")))))))))</f>
        <v>000</v>
      </c>
      <c r="Q31" s="13" t="str">
        <f>Nombres!L31</f>
        <v>-</v>
      </c>
      <c r="R31" s="13" t="str">
        <f>IF(Q31=Transformador!$B$15,Transformador!$B$9,IF(Q31=Transformador!$C$15,Transformador!$C$9,IF(Q31=Transformador!$D$15,Transformador!$D$9,IF(Q31=Transformador!$E$15,Transformador!$E$9,IF(Q31=Transformador!$F$15,Transformador!$F$9,IF(Q31=Transformador!$G$15,Transformador!$G$9,IF(Q31=Transformador!$H$15,Transformador!$H$9,IF(Q31=Transformador!$I$15,Transformador!$I$9,IF(Q31="-",Transformador!$B$9,"No Exise")))))))))</f>
        <v>000</v>
      </c>
      <c r="S31" s="14" t="str">
        <f>Nombres!M31</f>
        <v>0</v>
      </c>
      <c r="T31" s="13" t="str">
        <f>Nombres!N31</f>
        <v>0</v>
      </c>
      <c r="U31" s="14" t="str">
        <f>Nombres!O31</f>
        <v>0</v>
      </c>
    </row>
    <row r="32" spans="1:21" ht="20" customHeight="1" x14ac:dyDescent="0.2">
      <c r="A32" s="34" t="str">
        <f>Nombres!A32</f>
        <v>OR A,Lit</v>
      </c>
      <c r="B32" s="35" t="str">
        <f>Nombres!B32</f>
        <v>0011110</v>
      </c>
      <c r="C32" s="13" t="str">
        <f>Nombres!C32</f>
        <v>0</v>
      </c>
      <c r="D32" s="13" t="str">
        <f>Nombres!D32</f>
        <v>0</v>
      </c>
      <c r="E32" s="14" t="str">
        <f>Nombres!E32</f>
        <v>1</v>
      </c>
      <c r="F32" s="13" t="str">
        <f>Nombres!F32</f>
        <v>0</v>
      </c>
      <c r="G32" s="14" t="str">
        <f>Nombres!G32</f>
        <v>A</v>
      </c>
      <c r="H32" s="30" t="str">
        <f>IF(G32=Transformador!$B$10,Transformador!$B$9,IF(G32=Transformador!$C$10,Transformador!$C$9,IF(G32=Transformador!$D$10,Transformador!$D$9,IF(G32=Transformador!$E$10,Transformador!$E$9,IF(G32=Transformador!$F$10,Transformador!$F$9,IF(G32=Transformador!$G$10,Transformador!$G$9,IF(G32=Transformador!$H$10,Transformador!$H$9,IF(G32=Transformador!$I$10,Transformador!$I$9,IF(G32="-",Transformador!$B$9,"No Exise")))))))))</f>
        <v>010</v>
      </c>
      <c r="I32" s="13" t="str">
        <f>Nombres!H32</f>
        <v>LIT</v>
      </c>
      <c r="J32" s="13" t="str">
        <f>IF(I32=Transformador!$B$11,Transformador!$B$9,IF(I32=Transformador!$C$11,Transformador!$C$9,IF(I32=Transformador!$D$11,Transformador!$D$9,IF(I32=Transformador!$E$11,Transformador!$E$9,IF(I32=Transformador!$F$11,Transformador!$F$9,IF(I32=Transformador!$G$11,Transformador!$G$9,IF(I32=Transformador!$H$11,Transformador!$H$9,IF(I32=Transformador!$I$11,Transformador!$I$9,IF(I32="-",Transformador!$B$9,"No Exise")))))))))</f>
        <v>011</v>
      </c>
      <c r="K32" s="14" t="str">
        <f>Nombres!I32</f>
        <v>OR</v>
      </c>
      <c r="L32" s="14" t="str">
        <f>IF(K32=Transformador!$B$12,Transformador!$B$9,IF(K32=Transformador!$C$12,Transformador!$C$9,IF(K32=Transformador!$D$12,Transformador!$D$9,IF(K32=Transformador!$E$12,Transformador!$E$9,IF(K32=Transformador!$F$12,Transformador!$F$9,IF(K32=Transformador!$G$12,Transformador!$G$9,IF(K32=Transformador!$H$12,Transformador!$H$9,IF(K32=Transformador!$I$12,Transformador!$I$9,IF(K32="-",Transformador!$B$9,"No Exise")))))))))</f>
        <v>011</v>
      </c>
      <c r="M32" s="13" t="str">
        <f>Nombres!J32</f>
        <v>-</v>
      </c>
      <c r="N32" s="13" t="str">
        <f>IF(M32=Transformador!$B$13,Transformador!$B$9,IF(M32=Transformador!$C$13,Transformador!$C$9,IF(M32=Transformador!$D$13,Transformador!$D$9,IF(M32=Transformador!$E$13,Transformador!$E$9,IF(M32=Transformador!$F$13,Transformador!$F$9,IF(M32=Transformador!$G$13,Transformador!$G$9,IF(M32=Transformador!$H$13,Transformador!$H$9,IF(M32=Transformador!$I$13,Transformador!$I$9,IF(M32="-",Transformador!$B$9,"No Exise")))))))))</f>
        <v>000</v>
      </c>
      <c r="O32" s="14" t="str">
        <f>Nombres!K32</f>
        <v>-</v>
      </c>
      <c r="P32" s="14" t="str">
        <f>IF(O32=Transformador!$B$14,Transformador!$B$9,IF(O32=Transformador!$C$14,Transformador!$C$9,IF(O32=Transformador!$D$14,Transformador!$D$9,IF(O32=Transformador!$E$14,Transformador!$E$9,IF(O32=Transformador!$F$14,Transformador!$F$9,IF(O32=Transformador!$G$14,Transformador!$G$9,IF(O32=Transformador!$H$14,Transformador!$H$9,IF(O32=Transformador!$I$14,Transformador!$I$9,IF(O32="-",Transformador!$B$9,"No Exise")))))))))</f>
        <v>000</v>
      </c>
      <c r="Q32" s="13" t="str">
        <f>Nombres!L32</f>
        <v>-</v>
      </c>
      <c r="R32" s="13" t="str">
        <f>IF(Q32=Transformador!$B$15,Transformador!$B$9,IF(Q32=Transformador!$C$15,Transformador!$C$9,IF(Q32=Transformador!$D$15,Transformador!$D$9,IF(Q32=Transformador!$E$15,Transformador!$E$9,IF(Q32=Transformador!$F$15,Transformador!$F$9,IF(Q32=Transformador!$G$15,Transformador!$G$9,IF(Q32=Transformador!$H$15,Transformador!$H$9,IF(Q32=Transformador!$I$15,Transformador!$I$9,IF(Q32="-",Transformador!$B$9,"No Exise")))))))))</f>
        <v>000</v>
      </c>
      <c r="S32" s="14" t="str">
        <f>Nombres!M32</f>
        <v>0</v>
      </c>
      <c r="T32" s="13" t="str">
        <f>Nombres!N32</f>
        <v>0</v>
      </c>
      <c r="U32" s="14" t="str">
        <f>Nombres!O32</f>
        <v>0</v>
      </c>
    </row>
    <row r="33" spans="1:21" ht="20" customHeight="1" x14ac:dyDescent="0.2">
      <c r="A33" s="34" t="str">
        <f>Nombres!A33</f>
        <v>OR A,(Dir)</v>
      </c>
      <c r="B33" s="35" t="str">
        <f>Nombres!B33</f>
        <v>0011111</v>
      </c>
      <c r="C33" s="13" t="str">
        <f>Nombres!C33</f>
        <v>0</v>
      </c>
      <c r="D33" s="13" t="str">
        <f>Nombres!D33</f>
        <v>0</v>
      </c>
      <c r="E33" s="14" t="str">
        <f>Nombres!E33</f>
        <v>1</v>
      </c>
      <c r="F33" s="13" t="str">
        <f>Nombres!F33</f>
        <v>0</v>
      </c>
      <c r="G33" s="14" t="str">
        <f>Nombres!G33</f>
        <v>A</v>
      </c>
      <c r="H33" s="30" t="str">
        <f>IF(G33=Transformador!$B$10,Transformador!$B$9,IF(G33=Transformador!$C$10,Transformador!$C$9,IF(G33=Transformador!$D$10,Transformador!$D$9,IF(G33=Transformador!$E$10,Transformador!$E$9,IF(G33=Transformador!$F$10,Transformador!$F$9,IF(G33=Transformador!$G$10,Transformador!$G$9,IF(G33=Transformador!$H$10,Transformador!$H$9,IF(G33=Transformador!$I$10,Transformador!$I$9,IF(G33="-",Transformador!$B$9,"No Exise")))))))))</f>
        <v>010</v>
      </c>
      <c r="I33" s="13" t="str">
        <f>Nombres!H33</f>
        <v>DOUT</v>
      </c>
      <c r="J33" s="13" t="str">
        <f>IF(I33=Transformador!$B$11,Transformador!$B$9,IF(I33=Transformador!$C$11,Transformador!$C$9,IF(I33=Transformador!$D$11,Transformador!$D$9,IF(I33=Transformador!$E$11,Transformador!$E$9,IF(I33=Transformador!$F$11,Transformador!$F$9,IF(I33=Transformador!$G$11,Transformador!$G$9,IF(I33=Transformador!$H$11,Transformador!$H$9,IF(I33=Transformador!$I$11,Transformador!$I$9,IF(I33="-",Transformador!$B$9,"No Exise")))))))))</f>
        <v>010</v>
      </c>
      <c r="K33" s="14" t="str">
        <f>Nombres!I33</f>
        <v>OR</v>
      </c>
      <c r="L33" s="14" t="str">
        <f>IF(K33=Transformador!$B$12,Transformador!$B$9,IF(K33=Transformador!$C$12,Transformador!$C$9,IF(K33=Transformador!$D$12,Transformador!$D$9,IF(K33=Transformador!$E$12,Transformador!$E$9,IF(K33=Transformador!$F$12,Transformador!$F$9,IF(K33=Transformador!$G$12,Transformador!$G$9,IF(K33=Transformador!$H$12,Transformador!$H$9,IF(K33=Transformador!$I$12,Transformador!$I$9,IF(K33="-",Transformador!$B$9,"No Exise")))))))))</f>
        <v>011</v>
      </c>
      <c r="M33" s="13" t="str">
        <f>Nombres!J33</f>
        <v>LIT</v>
      </c>
      <c r="N33" s="13" t="str">
        <f>IF(M33=Transformador!$B$13,Transformador!$B$9,IF(M33=Transformador!$C$13,Transformador!$C$9,IF(M33=Transformador!$D$13,Transformador!$D$9,IF(M33=Transformador!$E$13,Transformador!$E$9,IF(M33=Transformador!$F$13,Transformador!$F$9,IF(M33=Transformador!$G$13,Transformador!$G$9,IF(M33=Transformador!$H$13,Transformador!$H$9,IF(M33=Transformador!$I$13,Transformador!$I$9,IF(M33="-",Transformador!$B$9,"No Exise")))))))))</f>
        <v>000</v>
      </c>
      <c r="O33" s="14" t="str">
        <f>Nombres!K33</f>
        <v>-</v>
      </c>
      <c r="P33" s="14" t="str">
        <f>IF(O33=Transformador!$B$14,Transformador!$B$9,IF(O33=Transformador!$C$14,Transformador!$C$9,IF(O33=Transformador!$D$14,Transformador!$D$9,IF(O33=Transformador!$E$14,Transformador!$E$9,IF(O33=Transformador!$F$14,Transformador!$F$9,IF(O33=Transformador!$G$14,Transformador!$G$9,IF(O33=Transformador!$H$14,Transformador!$H$9,IF(O33=Transformador!$I$14,Transformador!$I$9,IF(O33="-",Transformador!$B$9,"No Exise")))))))))</f>
        <v>000</v>
      </c>
      <c r="Q33" s="13" t="str">
        <f>Nombres!L33</f>
        <v>-</v>
      </c>
      <c r="R33" s="13" t="str">
        <f>IF(Q33=Transformador!$B$15,Transformador!$B$9,IF(Q33=Transformador!$C$15,Transformador!$C$9,IF(Q33=Transformador!$D$15,Transformador!$D$9,IF(Q33=Transformador!$E$15,Transformador!$E$9,IF(Q33=Transformador!$F$15,Transformador!$F$9,IF(Q33=Transformador!$G$15,Transformador!$G$9,IF(Q33=Transformador!$H$15,Transformador!$H$9,IF(Q33=Transformador!$I$15,Transformador!$I$9,IF(Q33="-",Transformador!$B$9,"No Exise")))))))))</f>
        <v>000</v>
      </c>
      <c r="S33" s="14" t="str">
        <f>Nombres!M33</f>
        <v>0</v>
      </c>
      <c r="T33" s="13" t="str">
        <f>Nombres!N33</f>
        <v>0</v>
      </c>
      <c r="U33" s="14" t="str">
        <f>Nombres!O33</f>
        <v>0</v>
      </c>
    </row>
    <row r="34" spans="1:21" ht="21" customHeight="1" x14ac:dyDescent="0.2">
      <c r="A34" s="34" t="str">
        <f>Nombres!A34</f>
        <v>OR A,(B)</v>
      </c>
      <c r="B34" s="35" t="str">
        <f>Nombres!B34</f>
        <v>0100000</v>
      </c>
      <c r="C34" s="13" t="str">
        <f>Nombres!C34</f>
        <v>0</v>
      </c>
      <c r="D34" s="13" t="str">
        <f>Nombres!D34</f>
        <v>0</v>
      </c>
      <c r="E34" s="14" t="str">
        <f>Nombres!E34</f>
        <v>1</v>
      </c>
      <c r="F34" s="13" t="str">
        <f>Nombres!F34</f>
        <v>0</v>
      </c>
      <c r="G34" s="14" t="str">
        <f>Nombres!G34</f>
        <v>A</v>
      </c>
      <c r="H34" s="30" t="str">
        <f>IF(G34=Transformador!$B$10,Transformador!$B$9,IF(G34=Transformador!$C$10,Transformador!$C$9,IF(G34=Transformador!$D$10,Transformador!$D$9,IF(G34=Transformador!$E$10,Transformador!$E$9,IF(G34=Transformador!$F$10,Transformador!$F$9,IF(G34=Transformador!$G$10,Transformador!$G$9,IF(G34=Transformador!$H$10,Transformador!$H$9,IF(G34=Transformador!$I$10,Transformador!$I$9,IF(G34="-",Transformador!$B$9,"No Exise")))))))))</f>
        <v>010</v>
      </c>
      <c r="I34" s="13" t="str">
        <f>Nombres!H34</f>
        <v>DOUT</v>
      </c>
      <c r="J34" s="13" t="str">
        <f>IF(I34=Transformador!$B$11,Transformador!$B$9,IF(I34=Transformador!$C$11,Transformador!$C$9,IF(I34=Transformador!$D$11,Transformador!$D$9,IF(I34=Transformador!$E$11,Transformador!$E$9,IF(I34=Transformador!$F$11,Transformador!$F$9,IF(I34=Transformador!$G$11,Transformador!$G$9,IF(I34=Transformador!$H$11,Transformador!$H$9,IF(I34=Transformador!$I$11,Transformador!$I$9,IF(I34="-",Transformador!$B$9,"No Exise")))))))))</f>
        <v>010</v>
      </c>
      <c r="K34" s="14" t="str">
        <f>Nombres!I34</f>
        <v>OR</v>
      </c>
      <c r="L34" s="14" t="str">
        <f>IF(K34=Transformador!$B$12,Transformador!$B$9,IF(K34=Transformador!$C$12,Transformador!$C$9,IF(K34=Transformador!$D$12,Transformador!$D$9,IF(K34=Transformador!$E$12,Transformador!$E$9,IF(K34=Transformador!$F$12,Transformador!$F$9,IF(K34=Transformador!$G$12,Transformador!$G$9,IF(K34=Transformador!$H$12,Transformador!$H$9,IF(K34=Transformador!$I$12,Transformador!$I$9,IF(K34="-",Transformador!$B$9,"No Exise")))))))))</f>
        <v>011</v>
      </c>
      <c r="M34" s="13" t="str">
        <f>Nombres!J34</f>
        <v>B</v>
      </c>
      <c r="N34" s="13" t="str">
        <f>IF(M34=Transformador!$B$13,Transformador!$B$9,IF(M34=Transformador!$C$13,Transformador!$C$9,IF(M34=Transformador!$D$13,Transformador!$D$9,IF(M34=Transformador!$E$13,Transformador!$E$9,IF(M34=Transformador!$F$13,Transformador!$F$9,IF(M34=Transformador!$G$13,Transformador!$G$9,IF(M34=Transformador!$H$13,Transformador!$H$9,IF(M34=Transformador!$I$13,Transformador!$I$9,IF(M34="-",Transformador!$B$9,"No Exise")))))))))</f>
        <v>010</v>
      </c>
      <c r="O34" s="14" t="str">
        <f>Nombres!K34</f>
        <v>-</v>
      </c>
      <c r="P34" s="14" t="str">
        <f>IF(O34=Transformador!$B$14,Transformador!$B$9,IF(O34=Transformador!$C$14,Transformador!$C$9,IF(O34=Transformador!$D$14,Transformador!$D$9,IF(O34=Transformador!$E$14,Transformador!$E$9,IF(O34=Transformador!$F$14,Transformador!$F$9,IF(O34=Transformador!$G$14,Transformador!$G$9,IF(O34=Transformador!$H$14,Transformador!$H$9,IF(O34=Transformador!$I$14,Transformador!$I$9,IF(O34="-",Transformador!$B$9,"No Exise")))))))))</f>
        <v>000</v>
      </c>
      <c r="Q34" s="13" t="str">
        <f>Nombres!L34</f>
        <v>-</v>
      </c>
      <c r="R34" s="13" t="str">
        <f>IF(Q34=Transformador!$B$15,Transformador!$B$9,IF(Q34=Transformador!$C$15,Transformador!$C$9,IF(Q34=Transformador!$D$15,Transformador!$D$9,IF(Q34=Transformador!$E$15,Transformador!$E$9,IF(Q34=Transformador!$F$15,Transformador!$F$9,IF(Q34=Transformador!$G$15,Transformador!$G$9,IF(Q34=Transformador!$H$15,Transformador!$H$9,IF(Q34=Transformador!$I$15,Transformador!$I$9,IF(Q34="-",Transformador!$B$9,"No Exise")))))))))</f>
        <v>000</v>
      </c>
      <c r="S34" s="14" t="str">
        <f>Nombres!M34</f>
        <v>0</v>
      </c>
      <c r="T34" s="13" t="str">
        <f>Nombres!N34</f>
        <v>0</v>
      </c>
      <c r="U34" s="14" t="str">
        <f>Nombres!O34</f>
        <v>0</v>
      </c>
    </row>
    <row r="35" spans="1:21" ht="20" customHeight="1" x14ac:dyDescent="0.2">
      <c r="A35" s="34" t="str">
        <f>Nombres!A35</f>
        <v>OR (Dir)</v>
      </c>
      <c r="B35" s="35" t="str">
        <f>Nombres!B35</f>
        <v>0100001</v>
      </c>
      <c r="C35" s="13" t="str">
        <f>Nombres!C35</f>
        <v>0</v>
      </c>
      <c r="D35" s="13" t="str">
        <f>Nombres!D35</f>
        <v>0</v>
      </c>
      <c r="E35" s="14" t="str">
        <f>Nombres!E35</f>
        <v>0</v>
      </c>
      <c r="F35" s="13" t="str">
        <f>Nombres!F35</f>
        <v>0</v>
      </c>
      <c r="G35" s="14" t="str">
        <f>Nombres!G35</f>
        <v>A</v>
      </c>
      <c r="H35" s="30" t="str">
        <f>IF(G35=Transformador!$B$10,Transformador!$B$9,IF(G35=Transformador!$C$10,Transformador!$C$9,IF(G35=Transformador!$D$10,Transformador!$D$9,IF(G35=Transformador!$E$10,Transformador!$E$9,IF(G35=Transformador!$F$10,Transformador!$F$9,IF(G35=Transformador!$G$10,Transformador!$G$9,IF(G35=Transformador!$H$10,Transformador!$H$9,IF(G35=Transformador!$I$10,Transformador!$I$9,IF(G35="-",Transformador!$B$9,"No Exise")))))))))</f>
        <v>010</v>
      </c>
      <c r="I35" s="13" t="str">
        <f>Nombres!H35</f>
        <v>B</v>
      </c>
      <c r="J35" s="13" t="str">
        <f>IF(I35=Transformador!$B$11,Transformador!$B$9,IF(I35=Transformador!$C$11,Transformador!$C$9,IF(I35=Transformador!$D$11,Transformador!$D$9,IF(I35=Transformador!$E$11,Transformador!$E$9,IF(I35=Transformador!$F$11,Transformador!$F$9,IF(I35=Transformador!$G$11,Transformador!$G$9,IF(I35=Transformador!$H$11,Transformador!$H$9,IF(I35=Transformador!$I$11,Transformador!$I$9,IF(I35="-",Transformador!$B$9,"No Exise")))))))))</f>
        <v>001</v>
      </c>
      <c r="K35" s="14" t="str">
        <f>Nombres!I35</f>
        <v>OR</v>
      </c>
      <c r="L35" s="14" t="str">
        <f>IF(K35=Transformador!$B$12,Transformador!$B$9,IF(K35=Transformador!$C$12,Transformador!$C$9,IF(K35=Transformador!$D$12,Transformador!$D$9,IF(K35=Transformador!$E$12,Transformador!$E$9,IF(K35=Transformador!$F$12,Transformador!$F$9,IF(K35=Transformador!$G$12,Transformador!$G$9,IF(K35=Transformador!$H$12,Transformador!$H$9,IF(K35=Transformador!$I$12,Transformador!$I$9,IF(K35="-",Transformador!$B$9,"No Exise")))))))))</f>
        <v>011</v>
      </c>
      <c r="M35" s="13" t="str">
        <f>Nombres!J35</f>
        <v>LIT</v>
      </c>
      <c r="N35" s="13" t="str">
        <f>IF(M35=Transformador!$B$13,Transformador!$B$9,IF(M35=Transformador!$C$13,Transformador!$C$9,IF(M35=Transformador!$D$13,Transformador!$D$9,IF(M35=Transformador!$E$13,Transformador!$E$9,IF(M35=Transformador!$F$13,Transformador!$F$9,IF(M35=Transformador!$G$13,Transformador!$G$9,IF(M35=Transformador!$H$13,Transformador!$H$9,IF(M35=Transformador!$I$13,Transformador!$I$9,IF(M35="-",Transformador!$B$9,"No Exise")))))))))</f>
        <v>000</v>
      </c>
      <c r="O35" s="14" t="str">
        <f>Nombres!K35</f>
        <v>ALU</v>
      </c>
      <c r="P35" s="14" t="str">
        <f>IF(O35=Transformador!$B$14,Transformador!$B$9,IF(O35=Transformador!$C$14,Transformador!$C$9,IF(O35=Transformador!$D$14,Transformador!$D$9,IF(O35=Transformador!$E$14,Transformador!$E$9,IF(O35=Transformador!$F$14,Transformador!$F$9,IF(O35=Transformador!$G$14,Transformador!$G$9,IF(O35=Transformador!$H$14,Transformador!$H$9,IF(O35=Transformador!$I$14,Transformador!$I$9,IF(O35="-",Transformador!$B$9,"No Exise")))))))))</f>
        <v>000</v>
      </c>
      <c r="Q35" s="13" t="str">
        <f>Nombres!L35</f>
        <v>-</v>
      </c>
      <c r="R35" s="13" t="str">
        <f>IF(Q35=Transformador!$B$15,Transformador!$B$9,IF(Q35=Transformador!$C$15,Transformador!$C$9,IF(Q35=Transformador!$D$15,Transformador!$D$9,IF(Q35=Transformador!$E$15,Transformador!$E$9,IF(Q35=Transformador!$F$15,Transformador!$F$9,IF(Q35=Transformador!$G$15,Transformador!$G$9,IF(Q35=Transformador!$H$15,Transformador!$H$9,IF(Q35=Transformador!$I$15,Transformador!$I$9,IF(Q35="-",Transformador!$B$9,"No Exise")))))))))</f>
        <v>000</v>
      </c>
      <c r="S35" s="14" t="str">
        <f>Nombres!M35</f>
        <v>1</v>
      </c>
      <c r="T35" s="13" t="str">
        <f>Nombres!N35</f>
        <v>0</v>
      </c>
      <c r="U35" s="14" t="str">
        <f>Nombres!O35</f>
        <v>0</v>
      </c>
    </row>
    <row r="36" spans="1:21" ht="20" customHeight="1" x14ac:dyDescent="0.2">
      <c r="A36" s="34" t="str">
        <f>Nombres!A36</f>
        <v>NOT A</v>
      </c>
      <c r="B36" s="35" t="str">
        <f>Nombres!B36</f>
        <v>0100010</v>
      </c>
      <c r="C36" s="13" t="str">
        <f>Nombres!C36</f>
        <v>0</v>
      </c>
      <c r="D36" s="13" t="str">
        <f>Nombres!D36</f>
        <v>0</v>
      </c>
      <c r="E36" s="14" t="str">
        <f>Nombres!E36</f>
        <v>1</v>
      </c>
      <c r="F36" s="13" t="str">
        <f>Nombres!F36</f>
        <v>0</v>
      </c>
      <c r="G36" s="14" t="str">
        <f>Nombres!G36</f>
        <v>A</v>
      </c>
      <c r="H36" s="30" t="str">
        <f>IF(G36=Transformador!$B$10,Transformador!$B$9,IF(G36=Transformador!$C$10,Transformador!$C$9,IF(G36=Transformador!$D$10,Transformador!$D$9,IF(G36=Transformador!$E$10,Transformador!$E$9,IF(G36=Transformador!$F$10,Transformador!$F$9,IF(G36=Transformador!$G$10,Transformador!$G$9,IF(G36=Transformador!$H$10,Transformador!$H$9,IF(G36=Transformador!$I$10,Transformador!$I$9,IF(G36="-",Transformador!$B$9,"No Exise")))))))))</f>
        <v>010</v>
      </c>
      <c r="I36" s="13" t="str">
        <f>Nombres!H36</f>
        <v>-</v>
      </c>
      <c r="J36" s="13" t="str">
        <f>IF(I36=Transformador!$B$11,Transformador!$B$9,IF(I36=Transformador!$C$11,Transformador!$C$9,IF(I36=Transformador!$D$11,Transformador!$D$9,IF(I36=Transformador!$E$11,Transformador!$E$9,IF(I36=Transformador!$F$11,Transformador!$F$9,IF(I36=Transformador!$G$11,Transformador!$G$9,IF(I36=Transformador!$H$11,Transformador!$H$9,IF(I36=Transformador!$I$11,Transformador!$I$9,IF(I36="-",Transformador!$B$9,"No Exise")))))))))</f>
        <v>000</v>
      </c>
      <c r="K36" s="14" t="str">
        <f>Nombres!I36</f>
        <v>NOT</v>
      </c>
      <c r="L36" s="14" t="str">
        <f>IF(K36=Transformador!$B$12,Transformador!$B$9,IF(K36=Transformador!$C$12,Transformador!$C$9,IF(K36=Transformador!$D$12,Transformador!$D$9,IF(K36=Transformador!$E$12,Transformador!$E$9,IF(K36=Transformador!$F$12,Transformador!$F$9,IF(K36=Transformador!$G$12,Transformador!$G$9,IF(K36=Transformador!$H$12,Transformador!$H$9,IF(K36=Transformador!$I$12,Transformador!$I$9,IF(K36="-",Transformador!$B$9,"No Exise")))))))))</f>
        <v>101</v>
      </c>
      <c r="M36" s="13" t="str">
        <f>Nombres!J36</f>
        <v>-</v>
      </c>
      <c r="N36" s="13" t="str">
        <f>IF(M36=Transformador!$B$13,Transformador!$B$9,IF(M36=Transformador!$C$13,Transformador!$C$9,IF(M36=Transformador!$D$13,Transformador!$D$9,IF(M36=Transformador!$E$13,Transformador!$E$9,IF(M36=Transformador!$F$13,Transformador!$F$9,IF(M36=Transformador!$G$13,Transformador!$G$9,IF(M36=Transformador!$H$13,Transformador!$H$9,IF(M36=Transformador!$I$13,Transformador!$I$9,IF(M36="-",Transformador!$B$9,"No Exise")))))))))</f>
        <v>000</v>
      </c>
      <c r="O36" s="14" t="str">
        <f>Nombres!K36</f>
        <v>-</v>
      </c>
      <c r="P36" s="14" t="str">
        <f>IF(O36=Transformador!$B$14,Transformador!$B$9,IF(O36=Transformador!$C$14,Transformador!$C$9,IF(O36=Transformador!$D$14,Transformador!$D$9,IF(O36=Transformador!$E$14,Transformador!$E$9,IF(O36=Transformador!$F$14,Transformador!$F$9,IF(O36=Transformador!$G$14,Transformador!$G$9,IF(O36=Transformador!$H$14,Transformador!$H$9,IF(O36=Transformador!$I$14,Transformador!$I$9,IF(O36="-",Transformador!$B$9,"No Exise")))))))))</f>
        <v>000</v>
      </c>
      <c r="Q36" s="13" t="str">
        <f>Nombres!L36</f>
        <v>-</v>
      </c>
      <c r="R36" s="13" t="str">
        <f>IF(Q36=Transformador!$B$15,Transformador!$B$9,IF(Q36=Transformador!$C$15,Transformador!$C$9,IF(Q36=Transformador!$D$15,Transformador!$D$9,IF(Q36=Transformador!$E$15,Transformador!$E$9,IF(Q36=Transformador!$F$15,Transformador!$F$9,IF(Q36=Transformador!$G$15,Transformador!$G$9,IF(Q36=Transformador!$H$15,Transformador!$H$9,IF(Q36=Transformador!$I$15,Transformador!$I$9,IF(Q36="-",Transformador!$B$9,"No Exise")))))))))</f>
        <v>000</v>
      </c>
      <c r="S36" s="14" t="str">
        <f>Nombres!M36</f>
        <v>0</v>
      </c>
      <c r="T36" s="13" t="str">
        <f>Nombres!N36</f>
        <v>0</v>
      </c>
      <c r="U36" s="14" t="str">
        <f>Nombres!O36</f>
        <v>0</v>
      </c>
    </row>
    <row r="37" spans="1:21" ht="20" customHeight="1" x14ac:dyDescent="0.2">
      <c r="A37" s="34" t="str">
        <f>Nombres!A37</f>
        <v>NOT B,A</v>
      </c>
      <c r="B37" s="35" t="str">
        <f>Nombres!B37</f>
        <v xml:space="preserve">0100011 </v>
      </c>
      <c r="C37" s="13" t="str">
        <f>Nombres!C37</f>
        <v>0</v>
      </c>
      <c r="D37" s="13" t="str">
        <f>Nombres!D37</f>
        <v>0</v>
      </c>
      <c r="E37" s="14" t="str">
        <f>Nombres!E37</f>
        <v>0</v>
      </c>
      <c r="F37" s="13" t="str">
        <f>Nombres!F37</f>
        <v>1</v>
      </c>
      <c r="G37" s="14" t="str">
        <f>Nombres!G37</f>
        <v>A</v>
      </c>
      <c r="H37" s="30" t="str">
        <f>IF(G37=Transformador!$B$10,Transformador!$B$9,IF(G37=Transformador!$C$10,Transformador!$C$9,IF(G37=Transformador!$D$10,Transformador!$D$9,IF(G37=Transformador!$E$10,Transformador!$E$9,IF(G37=Transformador!$F$10,Transformador!$F$9,IF(G37=Transformador!$G$10,Transformador!$G$9,IF(G37=Transformador!$H$10,Transformador!$H$9,IF(G37=Transformador!$I$10,Transformador!$I$9,IF(G37="-",Transformador!$B$9,"No Exise")))))))))</f>
        <v>010</v>
      </c>
      <c r="I37" s="13" t="str">
        <f>Nombres!H37</f>
        <v>-</v>
      </c>
      <c r="J37" s="13" t="str">
        <f>IF(I37=Transformador!$B$11,Transformador!$B$9,IF(I37=Transformador!$C$11,Transformador!$C$9,IF(I37=Transformador!$D$11,Transformador!$D$9,IF(I37=Transformador!$E$11,Transformador!$E$9,IF(I37=Transformador!$F$11,Transformador!$F$9,IF(I37=Transformador!$G$11,Transformador!$G$9,IF(I37=Transformador!$H$11,Transformador!$H$9,IF(I37=Transformador!$I$11,Transformador!$I$9,IF(I37="-",Transformador!$B$9,"No Exise")))))))))</f>
        <v>000</v>
      </c>
      <c r="K37" s="14" t="str">
        <f>Nombres!I37</f>
        <v>NOT</v>
      </c>
      <c r="L37" s="14" t="str">
        <f>IF(K37=Transformador!$B$12,Transformador!$B$9,IF(K37=Transformador!$C$12,Transformador!$C$9,IF(K37=Transformador!$D$12,Transformador!$D$9,IF(K37=Transformador!$E$12,Transformador!$E$9,IF(K37=Transformador!$F$12,Transformador!$F$9,IF(K37=Transformador!$G$12,Transformador!$G$9,IF(K37=Transformador!$H$12,Transformador!$H$9,IF(K37=Transformador!$I$12,Transformador!$I$9,IF(K37="-",Transformador!$B$9,"No Exise")))))))))</f>
        <v>101</v>
      </c>
      <c r="M37" s="13" t="str">
        <f>Nombres!J37</f>
        <v>-</v>
      </c>
      <c r="N37" s="13" t="str">
        <f>IF(M37=Transformador!$B$13,Transformador!$B$9,IF(M37=Transformador!$C$13,Transformador!$C$9,IF(M37=Transformador!$D$13,Transformador!$D$9,IF(M37=Transformador!$E$13,Transformador!$E$9,IF(M37=Transformador!$F$13,Transformador!$F$9,IF(M37=Transformador!$G$13,Transformador!$G$9,IF(M37=Transformador!$H$13,Transformador!$H$9,IF(M37=Transformador!$I$13,Transformador!$I$9,IF(M37="-",Transformador!$B$9,"No Exise")))))))))</f>
        <v>000</v>
      </c>
      <c r="O37" s="14" t="str">
        <f>Nombres!K37</f>
        <v>-</v>
      </c>
      <c r="P37" s="14" t="str">
        <f>IF(O37=Transformador!$B$14,Transformador!$B$9,IF(O37=Transformador!$C$14,Transformador!$C$9,IF(O37=Transformador!$D$14,Transformador!$D$9,IF(O37=Transformador!$E$14,Transformador!$E$9,IF(O37=Transformador!$F$14,Transformador!$F$9,IF(O37=Transformador!$G$14,Transformador!$G$9,IF(O37=Transformador!$H$14,Transformador!$H$9,IF(O37=Transformador!$I$14,Transformador!$I$9,IF(O37="-",Transformador!$B$9,"No Exise")))))))))</f>
        <v>000</v>
      </c>
      <c r="Q37" s="13" t="str">
        <f>Nombres!L37</f>
        <v>-</v>
      </c>
      <c r="R37" s="13" t="str">
        <f>IF(Q37=Transformador!$B$15,Transformador!$B$9,IF(Q37=Transformador!$C$15,Transformador!$C$9,IF(Q37=Transformador!$D$15,Transformador!$D$9,IF(Q37=Transformador!$E$15,Transformador!$E$9,IF(Q37=Transformador!$F$15,Transformador!$F$9,IF(Q37=Transformador!$G$15,Transformador!$G$9,IF(Q37=Transformador!$H$15,Transformador!$H$9,IF(Q37=Transformador!$I$15,Transformador!$I$9,IF(Q37="-",Transformador!$B$9,"No Exise")))))))))</f>
        <v>000</v>
      </c>
      <c r="S37" s="14" t="str">
        <f>Nombres!M37</f>
        <v>0</v>
      </c>
      <c r="T37" s="13" t="str">
        <f>Nombres!N37</f>
        <v>0</v>
      </c>
      <c r="U37" s="14" t="str">
        <f>Nombres!O37</f>
        <v>0</v>
      </c>
    </row>
    <row r="38" spans="1:21" ht="22" customHeight="1" x14ac:dyDescent="0.2">
      <c r="A38" s="34">
        <f>Nombres!A38</f>
        <v>0</v>
      </c>
      <c r="B38" s="35" t="str">
        <f>Nombres!B38</f>
        <v xml:space="preserve">0100100 </v>
      </c>
      <c r="C38" s="13">
        <f>Nombres!C38</f>
        <v>0</v>
      </c>
      <c r="D38" s="13">
        <f>Nombres!D38</f>
        <v>0</v>
      </c>
      <c r="E38" s="14">
        <f>Nombres!E38</f>
        <v>0</v>
      </c>
      <c r="F38" s="13">
        <f>Nombres!F38</f>
        <v>0</v>
      </c>
      <c r="G38" s="14">
        <f>Nombres!G38</f>
        <v>0</v>
      </c>
      <c r="H38" s="30" t="str">
        <f>IF(G38=Transformador!$B$10,Transformador!$B$9,IF(G38=Transformador!$C$10,Transformador!$C$9,IF(G38=Transformador!$D$10,Transformador!$D$9,IF(G38=Transformador!$E$10,Transformador!$E$9,IF(G38=Transformador!$F$10,Transformador!$F$9,IF(G38=Transformador!$G$10,Transformador!$G$9,IF(G38=Transformador!$H$10,Transformador!$H$9,IF(G38=Transformador!$I$10,Transformador!$I$9,IF(G38="-",Transformador!$B$9,"No Exise")))))))))</f>
        <v>100</v>
      </c>
      <c r="I38" s="13">
        <f>Nombres!H38</f>
        <v>0</v>
      </c>
      <c r="J38" s="13" t="str">
        <f>IF(I38=Transformador!$B$11,Transformador!$B$9,IF(I38=Transformador!$C$11,Transformador!$C$9,IF(I38=Transformador!$D$11,Transformador!$D$9,IF(I38=Transformador!$E$11,Transformador!$E$9,IF(I38=Transformador!$F$11,Transformador!$F$9,IF(I38=Transformador!$G$11,Transformador!$G$9,IF(I38=Transformador!$H$11,Transformador!$H$9,IF(I38=Transformador!$I$11,Transformador!$I$9,IF(I38="-",Transformador!$B$9,"No Exise")))))))))</f>
        <v>100</v>
      </c>
      <c r="K38" s="14">
        <f>Nombres!I38</f>
        <v>0</v>
      </c>
      <c r="L38" s="14" t="str">
        <f>IF(K38=Transformador!$B$12,Transformador!$B$9,IF(K38=Transformador!$C$12,Transformador!$C$9,IF(K38=Transformador!$D$12,Transformador!$D$9,IF(K38=Transformador!$E$12,Transformador!$E$9,IF(K38=Transformador!$F$12,Transformador!$F$9,IF(K38=Transformador!$G$12,Transformador!$G$9,IF(K38=Transformador!$H$12,Transformador!$H$9,IF(K38=Transformador!$I$12,Transformador!$I$9,IF(K38="-",Transformador!$B$9,"No Exise")))))))))</f>
        <v>No Exise</v>
      </c>
      <c r="M38" s="13">
        <f>Nombres!J38</f>
        <v>0</v>
      </c>
      <c r="N38" s="13" t="str">
        <f>IF(M38=Transformador!$B$13,Transformador!$B$9,IF(M38=Transformador!$C$13,Transformador!$C$9,IF(M38=Transformador!$D$13,Transformador!$D$9,IF(M38=Transformador!$E$13,Transformador!$E$9,IF(M38=Transformador!$F$13,Transformador!$F$9,IF(M38=Transformador!$G$13,Transformador!$G$9,IF(M38=Transformador!$H$13,Transformador!$H$9,IF(M38=Transformador!$I$13,Transformador!$I$9,IF(M38="-",Transformador!$B$9,"No Exise")))))))))</f>
        <v>011</v>
      </c>
      <c r="O38" s="14">
        <f>Nombres!K38</f>
        <v>0</v>
      </c>
      <c r="P38" s="14" t="str">
        <f>IF(O38=Transformador!$B$14,Transformador!$B$9,IF(O38=Transformador!$C$14,Transformador!$C$9,IF(O38=Transformador!$D$14,Transformador!$D$9,IF(O38=Transformador!$E$14,Transformador!$E$9,IF(O38=Transformador!$F$14,Transformador!$F$9,IF(O38=Transformador!$G$14,Transformador!$G$9,IF(O38=Transformador!$H$14,Transformador!$H$9,IF(O38=Transformador!$I$14,Transformador!$I$9,IF(O38="-",Transformador!$B$9,"No Exise")))))))))</f>
        <v>010</v>
      </c>
      <c r="Q38" s="13">
        <f>Nombres!L38</f>
        <v>0</v>
      </c>
      <c r="R38" s="13" t="str">
        <f>IF(Q38=Transformador!$B$15,Transformador!$B$9,IF(Q38=Transformador!$C$15,Transformador!$C$9,IF(Q38=Transformador!$D$15,Transformador!$D$9,IF(Q38=Transformador!$E$15,Transformador!$E$9,IF(Q38=Transformador!$F$15,Transformador!$F$9,IF(Q38=Transformador!$G$15,Transformador!$G$9,IF(Q38=Transformador!$H$15,Transformador!$H$9,IF(Q38=Transformador!$I$15,Transformador!$I$9,IF(Q38="-",Transformador!$B$9,"No Exise")))))))))</f>
        <v>010</v>
      </c>
      <c r="S38" s="14">
        <f>Nombres!M38</f>
        <v>0</v>
      </c>
      <c r="T38" s="13">
        <f>Nombres!N38</f>
        <v>0</v>
      </c>
      <c r="U38" s="14">
        <f>Nombres!O38</f>
        <v>0</v>
      </c>
    </row>
    <row r="39" spans="1:21" ht="22" customHeight="1" x14ac:dyDescent="0.2">
      <c r="A39" s="34">
        <f>Nombres!A39</f>
        <v>0</v>
      </c>
      <c r="B39" s="35" t="str">
        <f>Nombres!B39</f>
        <v xml:space="preserve">0100101 </v>
      </c>
      <c r="C39" s="13">
        <f>Nombres!C39</f>
        <v>0</v>
      </c>
      <c r="D39" s="13">
        <f>Nombres!D39</f>
        <v>0</v>
      </c>
      <c r="E39" s="14">
        <f>Nombres!E39</f>
        <v>0</v>
      </c>
      <c r="F39" s="13">
        <f>Nombres!F39</f>
        <v>0</v>
      </c>
      <c r="G39" s="14">
        <f>Nombres!G39</f>
        <v>0</v>
      </c>
      <c r="H39" s="30" t="str">
        <f>IF(G39=Transformador!$B$10,Transformador!$B$9,IF(G39=Transformador!$C$10,Transformador!$C$9,IF(G39=Transformador!$D$10,Transformador!$D$9,IF(G39=Transformador!$E$10,Transformador!$E$9,IF(G39=Transformador!$F$10,Transformador!$F$9,IF(G39=Transformador!$G$10,Transformador!$G$9,IF(G39=Transformador!$H$10,Transformador!$H$9,IF(G39=Transformador!$I$10,Transformador!$I$9,IF(G39="-",Transformador!$B$9,"No Exise")))))))))</f>
        <v>100</v>
      </c>
      <c r="I39" s="13">
        <f>Nombres!H39</f>
        <v>0</v>
      </c>
      <c r="J39" s="13" t="str">
        <f>IF(I39=Transformador!$B$11,Transformador!$B$9,IF(I39=Transformador!$C$11,Transformador!$C$9,IF(I39=Transformador!$D$11,Transformador!$D$9,IF(I39=Transformador!$E$11,Transformador!$E$9,IF(I39=Transformador!$F$11,Transformador!$F$9,IF(I39=Transformador!$G$11,Transformador!$G$9,IF(I39=Transformador!$H$11,Transformador!$H$9,IF(I39=Transformador!$I$11,Transformador!$I$9,IF(I39="-",Transformador!$B$9,"No Exise")))))))))</f>
        <v>100</v>
      </c>
      <c r="K39" s="14">
        <f>Nombres!I39</f>
        <v>0</v>
      </c>
      <c r="L39" s="14" t="str">
        <f>IF(K39=Transformador!$B$12,Transformador!$B$9,IF(K39=Transformador!$C$12,Transformador!$C$9,IF(K39=Transformador!$D$12,Transformador!$D$9,IF(K39=Transformador!$E$12,Transformador!$E$9,IF(K39=Transformador!$F$12,Transformador!$F$9,IF(K39=Transformador!$G$12,Transformador!$G$9,IF(K39=Transformador!$H$12,Transformador!$H$9,IF(K39=Transformador!$I$12,Transformador!$I$9,IF(K39="-",Transformador!$B$9,"No Exise")))))))))</f>
        <v>No Exise</v>
      </c>
      <c r="M39" s="13">
        <f>Nombres!J39</f>
        <v>0</v>
      </c>
      <c r="N39" s="13" t="str">
        <f>IF(M39=Transformador!$B$13,Transformador!$B$9,IF(M39=Transformador!$C$13,Transformador!$C$9,IF(M39=Transformador!$D$13,Transformador!$D$9,IF(M39=Transformador!$E$13,Transformador!$E$9,IF(M39=Transformador!$F$13,Transformador!$F$9,IF(M39=Transformador!$G$13,Transformador!$G$9,IF(M39=Transformador!$H$13,Transformador!$H$9,IF(M39=Transformador!$I$13,Transformador!$I$9,IF(M39="-",Transformador!$B$9,"No Exise")))))))))</f>
        <v>011</v>
      </c>
      <c r="O39" s="14">
        <f>Nombres!K39</f>
        <v>0</v>
      </c>
      <c r="P39" s="14" t="str">
        <f>IF(O39=Transformador!$B$14,Transformador!$B$9,IF(O39=Transformador!$C$14,Transformador!$C$9,IF(O39=Transformador!$D$14,Transformador!$D$9,IF(O39=Transformador!$E$14,Transformador!$E$9,IF(O39=Transformador!$F$14,Transformador!$F$9,IF(O39=Transformador!$G$14,Transformador!$G$9,IF(O39=Transformador!$H$14,Transformador!$H$9,IF(O39=Transformador!$I$14,Transformador!$I$9,IF(O39="-",Transformador!$B$9,"No Exise")))))))))</f>
        <v>010</v>
      </c>
      <c r="Q39" s="13">
        <f>Nombres!L39</f>
        <v>0</v>
      </c>
      <c r="R39" s="13" t="str">
        <f>IF(Q39=Transformador!$B$15,Transformador!$B$9,IF(Q39=Transformador!$C$15,Transformador!$C$9,IF(Q39=Transformador!$D$15,Transformador!$D$9,IF(Q39=Transformador!$E$15,Transformador!$E$9,IF(Q39=Transformador!$F$15,Transformador!$F$9,IF(Q39=Transformador!$G$15,Transformador!$G$9,IF(Q39=Transformador!$H$15,Transformador!$H$9,IF(Q39=Transformador!$I$15,Transformador!$I$9,IF(Q39="-",Transformador!$B$9,"No Exise")))))))))</f>
        <v>010</v>
      </c>
      <c r="S39" s="14">
        <f>Nombres!M39</f>
        <v>0</v>
      </c>
      <c r="T39" s="13">
        <f>Nombres!N39</f>
        <v>0</v>
      </c>
      <c r="U39" s="14">
        <f>Nombres!O39</f>
        <v>0</v>
      </c>
    </row>
    <row r="40" spans="1:21" ht="22" customHeight="1" x14ac:dyDescent="0.2">
      <c r="A40" s="34">
        <f>Nombres!A40</f>
        <v>0</v>
      </c>
      <c r="B40" s="35" t="str">
        <f>Nombres!B40</f>
        <v xml:space="preserve">0100110 </v>
      </c>
      <c r="C40" s="13">
        <f>Nombres!C40</f>
        <v>0</v>
      </c>
      <c r="D40" s="13">
        <f>Nombres!D40</f>
        <v>0</v>
      </c>
      <c r="E40" s="14">
        <f>Nombres!E40</f>
        <v>0</v>
      </c>
      <c r="F40" s="13">
        <f>Nombres!F40</f>
        <v>0</v>
      </c>
      <c r="G40" s="14">
        <f>Nombres!G40</f>
        <v>0</v>
      </c>
      <c r="H40" s="30" t="str">
        <f>IF(G40=Transformador!$B$10,Transformador!$B$9,IF(G40=Transformador!$C$10,Transformador!$C$9,IF(G40=Transformador!$D$10,Transformador!$D$9,IF(G40=Transformador!$E$10,Transformador!$E$9,IF(G40=Transformador!$F$10,Transformador!$F$9,IF(G40=Transformador!$G$10,Transformador!$G$9,IF(G40=Transformador!$H$10,Transformador!$H$9,IF(G40=Transformador!$I$10,Transformador!$I$9,IF(G40="-",Transformador!$B$9,"No Exise")))))))))</f>
        <v>100</v>
      </c>
      <c r="I40" s="13">
        <f>Nombres!H40</f>
        <v>0</v>
      </c>
      <c r="J40" s="13" t="str">
        <f>IF(I40=Transformador!$B$11,Transformador!$B$9,IF(I40=Transformador!$C$11,Transformador!$C$9,IF(I40=Transformador!$D$11,Transformador!$D$9,IF(I40=Transformador!$E$11,Transformador!$E$9,IF(I40=Transformador!$F$11,Transformador!$F$9,IF(I40=Transformador!$G$11,Transformador!$G$9,IF(I40=Transformador!$H$11,Transformador!$H$9,IF(I40=Transformador!$I$11,Transformador!$I$9,IF(I40="-",Transformador!$B$9,"No Exise")))))))))</f>
        <v>100</v>
      </c>
      <c r="K40" s="14">
        <f>Nombres!I40</f>
        <v>0</v>
      </c>
      <c r="L40" s="14" t="str">
        <f>IF(K40=Transformador!$B$12,Transformador!$B$9,IF(K40=Transformador!$C$12,Transformador!$C$9,IF(K40=Transformador!$D$12,Transformador!$D$9,IF(K40=Transformador!$E$12,Transformador!$E$9,IF(K40=Transformador!$F$12,Transformador!$F$9,IF(K40=Transformador!$G$12,Transformador!$G$9,IF(K40=Transformador!$H$12,Transformador!$H$9,IF(K40=Transformador!$I$12,Transformador!$I$9,IF(K40="-",Transformador!$B$9,"No Exise")))))))))</f>
        <v>No Exise</v>
      </c>
      <c r="M40" s="13">
        <f>Nombres!J40</f>
        <v>0</v>
      </c>
      <c r="N40" s="13" t="str">
        <f>IF(M40=Transformador!$B$13,Transformador!$B$9,IF(M40=Transformador!$C$13,Transformador!$C$9,IF(M40=Transformador!$D$13,Transformador!$D$9,IF(M40=Transformador!$E$13,Transformador!$E$9,IF(M40=Transformador!$F$13,Transformador!$F$9,IF(M40=Transformador!$G$13,Transformador!$G$9,IF(M40=Transformador!$H$13,Transformador!$H$9,IF(M40=Transformador!$I$13,Transformador!$I$9,IF(M40="-",Transformador!$B$9,"No Exise")))))))))</f>
        <v>011</v>
      </c>
      <c r="O40" s="14">
        <f>Nombres!K40</f>
        <v>0</v>
      </c>
      <c r="P40" s="14" t="str">
        <f>IF(O40=Transformador!$B$14,Transformador!$B$9,IF(O40=Transformador!$C$14,Transformador!$C$9,IF(O40=Transformador!$D$14,Transformador!$D$9,IF(O40=Transformador!$E$14,Transformador!$E$9,IF(O40=Transformador!$F$14,Transformador!$F$9,IF(O40=Transformador!$G$14,Transformador!$G$9,IF(O40=Transformador!$H$14,Transformador!$H$9,IF(O40=Transformador!$I$14,Transformador!$I$9,IF(O40="-",Transformador!$B$9,"No Exise")))))))))</f>
        <v>010</v>
      </c>
      <c r="Q40" s="13">
        <f>Nombres!L40</f>
        <v>0</v>
      </c>
      <c r="R40" s="13" t="str">
        <f>IF(Q40=Transformador!$B$15,Transformador!$B$9,IF(Q40=Transformador!$C$15,Transformador!$C$9,IF(Q40=Transformador!$D$15,Transformador!$D$9,IF(Q40=Transformador!$E$15,Transformador!$E$9,IF(Q40=Transformador!$F$15,Transformador!$F$9,IF(Q40=Transformador!$G$15,Transformador!$G$9,IF(Q40=Transformador!$H$15,Transformador!$H$9,IF(Q40=Transformador!$I$15,Transformador!$I$9,IF(Q40="-",Transformador!$B$9,"No Exise")))))))))</f>
        <v>010</v>
      </c>
      <c r="S40" s="14">
        <f>Nombres!M40</f>
        <v>0</v>
      </c>
      <c r="T40" s="13">
        <f>Nombres!N40</f>
        <v>0</v>
      </c>
      <c r="U40" s="14">
        <f>Nombres!O40</f>
        <v>0</v>
      </c>
    </row>
    <row r="41" spans="1:21" ht="22" customHeight="1" x14ac:dyDescent="0.2">
      <c r="A41" s="34">
        <f>Nombres!A41</f>
        <v>0</v>
      </c>
      <c r="B41" s="35" t="str">
        <f>Nombres!B41</f>
        <v xml:space="preserve">0100111 </v>
      </c>
      <c r="C41" s="13">
        <f>Nombres!C41</f>
        <v>0</v>
      </c>
      <c r="D41" s="13">
        <f>Nombres!D41</f>
        <v>0</v>
      </c>
      <c r="E41" s="14">
        <f>Nombres!E41</f>
        <v>0</v>
      </c>
      <c r="F41" s="13">
        <f>Nombres!F41</f>
        <v>0</v>
      </c>
      <c r="G41" s="14">
        <f>Nombres!G41</f>
        <v>0</v>
      </c>
      <c r="H41" s="30" t="str">
        <f>IF(G41=Transformador!$B$10,Transformador!$B$9,IF(G41=Transformador!$C$10,Transformador!$C$9,IF(G41=Transformador!$D$10,Transformador!$D$9,IF(G41=Transformador!$E$10,Transformador!$E$9,IF(G41=Transformador!$F$10,Transformador!$F$9,IF(G41=Transformador!$G$10,Transformador!$G$9,IF(G41=Transformador!$H$10,Transformador!$H$9,IF(G41=Transformador!$I$10,Transformador!$I$9,IF(G41="-",Transformador!$B$9,"No Exise")))))))))</f>
        <v>100</v>
      </c>
      <c r="I41" s="13">
        <f>Nombres!H41</f>
        <v>0</v>
      </c>
      <c r="J41" s="13" t="str">
        <f>IF(I41=Transformador!$B$11,Transformador!$B$9,IF(I41=Transformador!$C$11,Transformador!$C$9,IF(I41=Transformador!$D$11,Transformador!$D$9,IF(I41=Transformador!$E$11,Transformador!$E$9,IF(I41=Transformador!$F$11,Transformador!$F$9,IF(I41=Transformador!$G$11,Transformador!$G$9,IF(I41=Transformador!$H$11,Transformador!$H$9,IF(I41=Transformador!$I$11,Transformador!$I$9,IF(I41="-",Transformador!$B$9,"No Exise")))))))))</f>
        <v>100</v>
      </c>
      <c r="K41" s="14">
        <f>Nombres!I41</f>
        <v>0</v>
      </c>
      <c r="L41" s="14" t="str">
        <f>IF(K41=Transformador!$B$12,Transformador!$B$9,IF(K41=Transformador!$C$12,Transformador!$C$9,IF(K41=Transformador!$D$12,Transformador!$D$9,IF(K41=Transformador!$E$12,Transformador!$E$9,IF(K41=Transformador!$F$12,Transformador!$F$9,IF(K41=Transformador!$G$12,Transformador!$G$9,IF(K41=Transformador!$H$12,Transformador!$H$9,IF(K41=Transformador!$I$12,Transformador!$I$9,IF(K41="-",Transformador!$B$9,"No Exise")))))))))</f>
        <v>No Exise</v>
      </c>
      <c r="M41" s="13">
        <f>Nombres!J41</f>
        <v>0</v>
      </c>
      <c r="N41" s="13" t="str">
        <f>IF(M41=Transformador!$B$13,Transformador!$B$9,IF(M41=Transformador!$C$13,Transformador!$C$9,IF(M41=Transformador!$D$13,Transformador!$D$9,IF(M41=Transformador!$E$13,Transformador!$E$9,IF(M41=Transformador!$F$13,Transformador!$F$9,IF(M41=Transformador!$G$13,Transformador!$G$9,IF(M41=Transformador!$H$13,Transformador!$H$9,IF(M41=Transformador!$I$13,Transformador!$I$9,IF(M41="-",Transformador!$B$9,"No Exise")))))))))</f>
        <v>011</v>
      </c>
      <c r="O41" s="14">
        <f>Nombres!K41</f>
        <v>0</v>
      </c>
      <c r="P41" s="14" t="str">
        <f>IF(O41=Transformador!$B$14,Transformador!$B$9,IF(O41=Transformador!$C$14,Transformador!$C$9,IF(O41=Transformador!$D$14,Transformador!$D$9,IF(O41=Transformador!$E$14,Transformador!$E$9,IF(O41=Transformador!$F$14,Transformador!$F$9,IF(O41=Transformador!$G$14,Transformador!$G$9,IF(O41=Transformador!$H$14,Transformador!$H$9,IF(O41=Transformador!$I$14,Transformador!$I$9,IF(O41="-",Transformador!$B$9,"No Exise")))))))))</f>
        <v>010</v>
      </c>
      <c r="Q41" s="13">
        <f>Nombres!L41</f>
        <v>0</v>
      </c>
      <c r="R41" s="13" t="str">
        <f>IF(Q41=Transformador!$B$15,Transformador!$B$9,IF(Q41=Transformador!$C$15,Transformador!$C$9,IF(Q41=Transformador!$D$15,Transformador!$D$9,IF(Q41=Transformador!$E$15,Transformador!$E$9,IF(Q41=Transformador!$F$15,Transformador!$F$9,IF(Q41=Transformador!$G$15,Transformador!$G$9,IF(Q41=Transformador!$H$15,Transformador!$H$9,IF(Q41=Transformador!$I$15,Transformador!$I$9,IF(Q41="-",Transformador!$B$9,"No Exise")))))))))</f>
        <v>010</v>
      </c>
      <c r="S41" s="14">
        <f>Nombres!M41</f>
        <v>0</v>
      </c>
      <c r="T41" s="13">
        <f>Nombres!N41</f>
        <v>0</v>
      </c>
      <c r="U41" s="14">
        <f>Nombres!O41</f>
        <v>0</v>
      </c>
    </row>
    <row r="42" spans="1:21" ht="20" customHeight="1" x14ac:dyDescent="0.2">
      <c r="A42" s="34" t="str">
        <f>Nombres!A42</f>
        <v>XOR A,B</v>
      </c>
      <c r="B42" s="35" t="str">
        <f>Nombres!B42</f>
        <v>0101000</v>
      </c>
      <c r="C42" s="13" t="str">
        <f>Nombres!C42</f>
        <v>0</v>
      </c>
      <c r="D42" s="13" t="str">
        <f>Nombres!D42</f>
        <v>0</v>
      </c>
      <c r="E42" s="14" t="str">
        <f>Nombres!E42</f>
        <v>1</v>
      </c>
      <c r="F42" s="13" t="str">
        <f>Nombres!F42</f>
        <v>0</v>
      </c>
      <c r="G42" s="14" t="str">
        <f>Nombres!G42</f>
        <v>A</v>
      </c>
      <c r="H42" s="30" t="str">
        <f>IF(G42=Transformador!$B$10,Transformador!$B$9,IF(G42=Transformador!$C$10,Transformador!$C$9,IF(G42=Transformador!$D$10,Transformador!$D$9,IF(G42=Transformador!$E$10,Transformador!$E$9,IF(G42=Transformador!$F$10,Transformador!$F$9,IF(G42=Transformador!$G$10,Transformador!$G$9,IF(G42=Transformador!$H$10,Transformador!$H$9,IF(G42=Transformador!$I$10,Transformador!$I$9,IF(G42="-",Transformador!$B$9,"No Exise")))))))))</f>
        <v>010</v>
      </c>
      <c r="I42" s="13" t="str">
        <f>Nombres!H42</f>
        <v>B</v>
      </c>
      <c r="J42" s="13" t="str">
        <f>IF(I42=Transformador!$B$11,Transformador!$B$9,IF(I42=Transformador!$C$11,Transformador!$C$9,IF(I42=Transformador!$D$11,Transformador!$D$9,IF(I42=Transformador!$E$11,Transformador!$E$9,IF(I42=Transformador!$F$11,Transformador!$F$9,IF(I42=Transformador!$G$11,Transformador!$G$9,IF(I42=Transformador!$H$11,Transformador!$H$9,IF(I42=Transformador!$I$11,Transformador!$I$9,IF(I42="-",Transformador!$B$9,"No Exise")))))))))</f>
        <v>001</v>
      </c>
      <c r="K42" s="14" t="str">
        <f>Nombres!I42</f>
        <v>XOR</v>
      </c>
      <c r="L42" s="14" t="str">
        <f>IF(K42=Transformador!$B$12,Transformador!$B$9,IF(K42=Transformador!$C$12,Transformador!$C$9,IF(K42=Transformador!$D$12,Transformador!$D$9,IF(K42=Transformador!$E$12,Transformador!$E$9,IF(K42=Transformador!$F$12,Transformador!$F$9,IF(K42=Transformador!$G$12,Transformador!$G$9,IF(K42=Transformador!$H$12,Transformador!$H$9,IF(K42=Transformador!$I$12,Transformador!$I$9,IF(K42="-",Transformador!$B$9,"No Exise")))))))))</f>
        <v>100</v>
      </c>
      <c r="M42" s="13" t="str">
        <f>Nombres!J42</f>
        <v>-</v>
      </c>
      <c r="N42" s="13" t="str">
        <f>IF(M42=Transformador!$B$13,Transformador!$B$9,IF(M42=Transformador!$C$13,Transformador!$C$9,IF(M42=Transformador!$D$13,Transformador!$D$9,IF(M42=Transformador!$E$13,Transformador!$E$9,IF(M42=Transformador!$F$13,Transformador!$F$9,IF(M42=Transformador!$G$13,Transformador!$G$9,IF(M42=Transformador!$H$13,Transformador!$H$9,IF(M42=Transformador!$I$13,Transformador!$I$9,IF(M42="-",Transformador!$B$9,"No Exise")))))))))</f>
        <v>000</v>
      </c>
      <c r="O42" s="14" t="str">
        <f>Nombres!K42</f>
        <v>-</v>
      </c>
      <c r="P42" s="14" t="str">
        <f>IF(O42=Transformador!$B$14,Transformador!$B$9,IF(O42=Transformador!$C$14,Transformador!$C$9,IF(O42=Transformador!$D$14,Transformador!$D$9,IF(O42=Transformador!$E$14,Transformador!$E$9,IF(O42=Transformador!$F$14,Transformador!$F$9,IF(O42=Transformador!$G$14,Transformador!$G$9,IF(O42=Transformador!$H$14,Transformador!$H$9,IF(O42=Transformador!$I$14,Transformador!$I$9,IF(O42="-",Transformador!$B$9,"No Exise")))))))))</f>
        <v>000</v>
      </c>
      <c r="Q42" s="13" t="str">
        <f>Nombres!L42</f>
        <v>-</v>
      </c>
      <c r="R42" s="13" t="str">
        <f>IF(Q42=Transformador!$B$15,Transformador!$B$9,IF(Q42=Transformador!$C$15,Transformador!$C$9,IF(Q42=Transformador!$D$15,Transformador!$D$9,IF(Q42=Transformador!$E$15,Transformador!$E$9,IF(Q42=Transformador!$F$15,Transformador!$F$9,IF(Q42=Transformador!$G$15,Transformador!$G$9,IF(Q42=Transformador!$H$15,Transformador!$H$9,IF(Q42=Transformador!$I$15,Transformador!$I$9,IF(Q42="-",Transformador!$B$9,"No Exise")))))))))</f>
        <v>000</v>
      </c>
      <c r="S42" s="14" t="str">
        <f>Nombres!M42</f>
        <v>0</v>
      </c>
      <c r="T42" s="13" t="str">
        <f>Nombres!N42</f>
        <v>0</v>
      </c>
      <c r="U42" s="14" t="str">
        <f>Nombres!O42</f>
        <v>0</v>
      </c>
    </row>
    <row r="43" spans="1:21" ht="20" customHeight="1" x14ac:dyDescent="0.2">
      <c r="A43" s="34" t="str">
        <f>Nombres!A43</f>
        <v>XOR B,A</v>
      </c>
      <c r="B43" s="35" t="str">
        <f>Nombres!B43</f>
        <v>0101001</v>
      </c>
      <c r="C43" s="13" t="str">
        <f>Nombres!C43</f>
        <v>0</v>
      </c>
      <c r="D43" s="13" t="str">
        <f>Nombres!D43</f>
        <v>0</v>
      </c>
      <c r="E43" s="14" t="str">
        <f>Nombres!E43</f>
        <v>0</v>
      </c>
      <c r="F43" s="13" t="str">
        <f>Nombres!F43</f>
        <v>1</v>
      </c>
      <c r="G43" s="14" t="str">
        <f>Nombres!G43</f>
        <v>A</v>
      </c>
      <c r="H43" s="30" t="str">
        <f>IF(G43=Transformador!$B$10,Transformador!$B$9,IF(G43=Transformador!$C$10,Transformador!$C$9,IF(G43=Transformador!$D$10,Transformador!$D$9,IF(G43=Transformador!$E$10,Transformador!$E$9,IF(G43=Transformador!$F$10,Transformador!$F$9,IF(G43=Transformador!$G$10,Transformador!$G$9,IF(G43=Transformador!$H$10,Transformador!$H$9,IF(G43=Transformador!$I$10,Transformador!$I$9,IF(G43="-",Transformador!$B$9,"No Exise")))))))))</f>
        <v>010</v>
      </c>
      <c r="I43" s="13" t="str">
        <f>Nombres!H43</f>
        <v>B</v>
      </c>
      <c r="J43" s="13" t="str">
        <f>IF(I43=Transformador!$B$11,Transformador!$B$9,IF(I43=Transformador!$C$11,Transformador!$C$9,IF(I43=Transformador!$D$11,Transformador!$D$9,IF(I43=Transformador!$E$11,Transformador!$E$9,IF(I43=Transformador!$F$11,Transformador!$F$9,IF(I43=Transformador!$G$11,Transformador!$G$9,IF(I43=Transformador!$H$11,Transformador!$H$9,IF(I43=Transformador!$I$11,Transformador!$I$9,IF(I43="-",Transformador!$B$9,"No Exise")))))))))</f>
        <v>001</v>
      </c>
      <c r="K43" s="14" t="str">
        <f>Nombres!I43</f>
        <v>XOR</v>
      </c>
      <c r="L43" s="14" t="str">
        <f>IF(K43=Transformador!$B$12,Transformador!$B$9,IF(K43=Transformador!$C$12,Transformador!$C$9,IF(K43=Transformador!$D$12,Transformador!$D$9,IF(K43=Transformador!$E$12,Transformador!$E$9,IF(K43=Transformador!$F$12,Transformador!$F$9,IF(K43=Transformador!$G$12,Transformador!$G$9,IF(K43=Transformador!$H$12,Transformador!$H$9,IF(K43=Transformador!$I$12,Transformador!$I$9,IF(K43="-",Transformador!$B$9,"No Exise")))))))))</f>
        <v>100</v>
      </c>
      <c r="M43" s="13" t="str">
        <f>Nombres!J43</f>
        <v>-</v>
      </c>
      <c r="N43" s="13" t="str">
        <f>IF(M43=Transformador!$B$13,Transformador!$B$9,IF(M43=Transformador!$C$13,Transformador!$C$9,IF(M43=Transformador!$D$13,Transformador!$D$9,IF(M43=Transformador!$E$13,Transformador!$E$9,IF(M43=Transformador!$F$13,Transformador!$F$9,IF(M43=Transformador!$G$13,Transformador!$G$9,IF(M43=Transformador!$H$13,Transformador!$H$9,IF(M43=Transformador!$I$13,Transformador!$I$9,IF(M43="-",Transformador!$B$9,"No Exise")))))))))</f>
        <v>000</v>
      </c>
      <c r="O43" s="14" t="str">
        <f>Nombres!K43</f>
        <v>-</v>
      </c>
      <c r="P43" s="14" t="str">
        <f>IF(O43=Transformador!$B$14,Transformador!$B$9,IF(O43=Transformador!$C$14,Transformador!$C$9,IF(O43=Transformador!$D$14,Transformador!$D$9,IF(O43=Transformador!$E$14,Transformador!$E$9,IF(O43=Transformador!$F$14,Transformador!$F$9,IF(O43=Transformador!$G$14,Transformador!$G$9,IF(O43=Transformador!$H$14,Transformador!$H$9,IF(O43=Transformador!$I$14,Transformador!$I$9,IF(O43="-",Transformador!$B$9,"No Exise")))))))))</f>
        <v>000</v>
      </c>
      <c r="Q43" s="13" t="str">
        <f>Nombres!L43</f>
        <v>-</v>
      </c>
      <c r="R43" s="13" t="str">
        <f>IF(Q43=Transformador!$B$15,Transformador!$B$9,IF(Q43=Transformador!$C$15,Transformador!$C$9,IF(Q43=Transformador!$D$15,Transformador!$D$9,IF(Q43=Transformador!$E$15,Transformador!$E$9,IF(Q43=Transformador!$F$15,Transformador!$F$9,IF(Q43=Transformador!$G$15,Transformador!$G$9,IF(Q43=Transformador!$H$15,Transformador!$H$9,IF(Q43=Transformador!$I$15,Transformador!$I$9,IF(Q43="-",Transformador!$B$9,"No Exise")))))))))</f>
        <v>000</v>
      </c>
      <c r="S43" s="14" t="str">
        <f>Nombres!M43</f>
        <v>0</v>
      </c>
      <c r="T43" s="13" t="str">
        <f>Nombres!N43</f>
        <v>0</v>
      </c>
      <c r="U43" s="14" t="str">
        <f>Nombres!O43</f>
        <v>0</v>
      </c>
    </row>
    <row r="44" spans="1:21" ht="20" customHeight="1" x14ac:dyDescent="0.2">
      <c r="A44" s="34" t="str">
        <f>Nombres!A44</f>
        <v>XOR A,Lit</v>
      </c>
      <c r="B44" s="35" t="str">
        <f>Nombres!B44</f>
        <v>0101010</v>
      </c>
      <c r="C44" s="13" t="str">
        <f>Nombres!C44</f>
        <v>0</v>
      </c>
      <c r="D44" s="13" t="str">
        <f>Nombres!D44</f>
        <v>0</v>
      </c>
      <c r="E44" s="14" t="str">
        <f>Nombres!E44</f>
        <v>1</v>
      </c>
      <c r="F44" s="13" t="str">
        <f>Nombres!F44</f>
        <v>0</v>
      </c>
      <c r="G44" s="14" t="str">
        <f>Nombres!G44</f>
        <v>A</v>
      </c>
      <c r="H44" s="30" t="str">
        <f>IF(G44=Transformador!$B$10,Transformador!$B$9,IF(G44=Transformador!$C$10,Transformador!$C$9,IF(G44=Transformador!$D$10,Transformador!$D$9,IF(G44=Transformador!$E$10,Transformador!$E$9,IF(G44=Transformador!$F$10,Transformador!$F$9,IF(G44=Transformador!$G$10,Transformador!$G$9,IF(G44=Transformador!$H$10,Transformador!$H$9,IF(G44=Transformador!$I$10,Transformador!$I$9,IF(G44="-",Transformador!$B$9,"No Exise")))))))))</f>
        <v>010</v>
      </c>
      <c r="I44" s="13" t="str">
        <f>Nombres!H44</f>
        <v>LIT</v>
      </c>
      <c r="J44" s="13" t="str">
        <f>IF(I44=Transformador!$B$11,Transformador!$B$9,IF(I44=Transformador!$C$11,Transformador!$C$9,IF(I44=Transformador!$D$11,Transformador!$D$9,IF(I44=Transformador!$E$11,Transformador!$E$9,IF(I44=Transformador!$F$11,Transformador!$F$9,IF(I44=Transformador!$G$11,Transformador!$G$9,IF(I44=Transformador!$H$11,Transformador!$H$9,IF(I44=Transformador!$I$11,Transformador!$I$9,IF(I44="-",Transformador!$B$9,"No Exise")))))))))</f>
        <v>011</v>
      </c>
      <c r="K44" s="14" t="str">
        <f>Nombres!I44</f>
        <v>XOR</v>
      </c>
      <c r="L44" s="14" t="str">
        <f>IF(K44=Transformador!$B$12,Transformador!$B$9,IF(K44=Transformador!$C$12,Transformador!$C$9,IF(K44=Transformador!$D$12,Transformador!$D$9,IF(K44=Transformador!$E$12,Transformador!$E$9,IF(K44=Transformador!$F$12,Transformador!$F$9,IF(K44=Transformador!$G$12,Transformador!$G$9,IF(K44=Transformador!$H$12,Transformador!$H$9,IF(K44=Transformador!$I$12,Transformador!$I$9,IF(K44="-",Transformador!$B$9,"No Exise")))))))))</f>
        <v>100</v>
      </c>
      <c r="M44" s="13" t="str">
        <f>Nombres!J44</f>
        <v>-</v>
      </c>
      <c r="N44" s="13" t="str">
        <f>IF(M44=Transformador!$B$13,Transformador!$B$9,IF(M44=Transformador!$C$13,Transformador!$C$9,IF(M44=Transformador!$D$13,Transformador!$D$9,IF(M44=Transformador!$E$13,Transformador!$E$9,IF(M44=Transformador!$F$13,Transformador!$F$9,IF(M44=Transformador!$G$13,Transformador!$G$9,IF(M44=Transformador!$H$13,Transformador!$H$9,IF(M44=Transformador!$I$13,Transformador!$I$9,IF(M44="-",Transformador!$B$9,"No Exise")))))))))</f>
        <v>000</v>
      </c>
      <c r="O44" s="14" t="str">
        <f>Nombres!K44</f>
        <v>-</v>
      </c>
      <c r="P44" s="14" t="str">
        <f>IF(O44=Transformador!$B$14,Transformador!$B$9,IF(O44=Transformador!$C$14,Transformador!$C$9,IF(O44=Transformador!$D$14,Transformador!$D$9,IF(O44=Transformador!$E$14,Transformador!$E$9,IF(O44=Transformador!$F$14,Transformador!$F$9,IF(O44=Transformador!$G$14,Transformador!$G$9,IF(O44=Transformador!$H$14,Transformador!$H$9,IF(O44=Transformador!$I$14,Transformador!$I$9,IF(O44="-",Transformador!$B$9,"No Exise")))))))))</f>
        <v>000</v>
      </c>
      <c r="Q44" s="13" t="str">
        <f>Nombres!L44</f>
        <v>-</v>
      </c>
      <c r="R44" s="13" t="str">
        <f>IF(Q44=Transformador!$B$15,Transformador!$B$9,IF(Q44=Transformador!$C$15,Transformador!$C$9,IF(Q44=Transformador!$D$15,Transformador!$D$9,IF(Q44=Transformador!$E$15,Transformador!$E$9,IF(Q44=Transformador!$F$15,Transformador!$F$9,IF(Q44=Transformador!$G$15,Transformador!$G$9,IF(Q44=Transformador!$H$15,Transformador!$H$9,IF(Q44=Transformador!$I$15,Transformador!$I$9,IF(Q44="-",Transformador!$B$9,"No Exise")))))))))</f>
        <v>000</v>
      </c>
      <c r="S44" s="14" t="str">
        <f>Nombres!M44</f>
        <v>0</v>
      </c>
      <c r="T44" s="13" t="str">
        <f>Nombres!N44</f>
        <v>0</v>
      </c>
      <c r="U44" s="14" t="str">
        <f>Nombres!O44</f>
        <v>0</v>
      </c>
    </row>
    <row r="45" spans="1:21" ht="20" customHeight="1" x14ac:dyDescent="0.2">
      <c r="A45" s="34" t="str">
        <f>Nombres!A45</f>
        <v>XOR A,(Dir)</v>
      </c>
      <c r="B45" s="35" t="str">
        <f>Nombres!B45</f>
        <v>0101011</v>
      </c>
      <c r="C45" s="13" t="str">
        <f>Nombres!C45</f>
        <v>0</v>
      </c>
      <c r="D45" s="13" t="str">
        <f>Nombres!D45</f>
        <v>0</v>
      </c>
      <c r="E45" s="14" t="str">
        <f>Nombres!E45</f>
        <v>1</v>
      </c>
      <c r="F45" s="13" t="str">
        <f>Nombres!F45</f>
        <v>0</v>
      </c>
      <c r="G45" s="14" t="str">
        <f>Nombres!G45</f>
        <v>A</v>
      </c>
      <c r="H45" s="30" t="str">
        <f>IF(G45=Transformador!$B$10,Transformador!$B$9,IF(G45=Transformador!$C$10,Transformador!$C$9,IF(G45=Transformador!$D$10,Transformador!$D$9,IF(G45=Transformador!$E$10,Transformador!$E$9,IF(G45=Transformador!$F$10,Transformador!$F$9,IF(G45=Transformador!$G$10,Transformador!$G$9,IF(G45=Transformador!$H$10,Transformador!$H$9,IF(G45=Transformador!$I$10,Transformador!$I$9,IF(G45="-",Transformador!$B$9,"No Exise")))))))))</f>
        <v>010</v>
      </c>
      <c r="I45" s="13" t="str">
        <f>Nombres!H45</f>
        <v>DOUT</v>
      </c>
      <c r="J45" s="13" t="str">
        <f>IF(I45=Transformador!$B$11,Transformador!$B$9,IF(I45=Transformador!$C$11,Transformador!$C$9,IF(I45=Transformador!$D$11,Transformador!$D$9,IF(I45=Transformador!$E$11,Transformador!$E$9,IF(I45=Transformador!$F$11,Transformador!$F$9,IF(I45=Transformador!$G$11,Transformador!$G$9,IF(I45=Transformador!$H$11,Transformador!$H$9,IF(I45=Transformador!$I$11,Transformador!$I$9,IF(I45="-",Transformador!$B$9,"No Exise")))))))))</f>
        <v>010</v>
      </c>
      <c r="K45" s="14" t="str">
        <f>Nombres!I45</f>
        <v>XOR</v>
      </c>
      <c r="L45" s="14" t="str">
        <f>IF(K45=Transformador!$B$12,Transformador!$B$9,IF(K45=Transformador!$C$12,Transformador!$C$9,IF(K45=Transformador!$D$12,Transformador!$D$9,IF(K45=Transformador!$E$12,Transformador!$E$9,IF(K45=Transformador!$F$12,Transformador!$F$9,IF(K45=Transformador!$G$12,Transformador!$G$9,IF(K45=Transformador!$H$12,Transformador!$H$9,IF(K45=Transformador!$I$12,Transformador!$I$9,IF(K45="-",Transformador!$B$9,"No Exise")))))))))</f>
        <v>100</v>
      </c>
      <c r="M45" s="13" t="str">
        <f>Nombres!J45</f>
        <v>LIT</v>
      </c>
      <c r="N45" s="13" t="str">
        <f>IF(M45=Transformador!$B$13,Transformador!$B$9,IF(M45=Transformador!$C$13,Transformador!$C$9,IF(M45=Transformador!$D$13,Transformador!$D$9,IF(M45=Transformador!$E$13,Transformador!$E$9,IF(M45=Transformador!$F$13,Transformador!$F$9,IF(M45=Transformador!$G$13,Transformador!$G$9,IF(M45=Transformador!$H$13,Transformador!$H$9,IF(M45=Transformador!$I$13,Transformador!$I$9,IF(M45="-",Transformador!$B$9,"No Exise")))))))))</f>
        <v>000</v>
      </c>
      <c r="O45" s="14" t="str">
        <f>Nombres!K45</f>
        <v>-</v>
      </c>
      <c r="P45" s="14" t="str">
        <f>IF(O45=Transformador!$B$14,Transformador!$B$9,IF(O45=Transformador!$C$14,Transformador!$C$9,IF(O45=Transformador!$D$14,Transformador!$D$9,IF(O45=Transformador!$E$14,Transformador!$E$9,IF(O45=Transformador!$F$14,Transformador!$F$9,IF(O45=Transformador!$G$14,Transformador!$G$9,IF(O45=Transformador!$H$14,Transformador!$H$9,IF(O45=Transformador!$I$14,Transformador!$I$9,IF(O45="-",Transformador!$B$9,"No Exise")))))))))</f>
        <v>000</v>
      </c>
      <c r="Q45" s="13" t="str">
        <f>Nombres!L45</f>
        <v>-</v>
      </c>
      <c r="R45" s="13" t="str">
        <f>IF(Q45=Transformador!$B$15,Transformador!$B$9,IF(Q45=Transformador!$C$15,Transformador!$C$9,IF(Q45=Transformador!$D$15,Transformador!$D$9,IF(Q45=Transformador!$E$15,Transformador!$E$9,IF(Q45=Transformador!$F$15,Transformador!$F$9,IF(Q45=Transformador!$G$15,Transformador!$G$9,IF(Q45=Transformador!$H$15,Transformador!$H$9,IF(Q45=Transformador!$I$15,Transformador!$I$9,IF(Q45="-",Transformador!$B$9,"No Exise")))))))))</f>
        <v>000</v>
      </c>
      <c r="S45" s="14" t="str">
        <f>Nombres!M45</f>
        <v>0</v>
      </c>
      <c r="T45" s="13" t="str">
        <f>Nombres!N45</f>
        <v>0</v>
      </c>
      <c r="U45" s="14" t="str">
        <f>Nombres!O45</f>
        <v>0</v>
      </c>
    </row>
    <row r="46" spans="1:21" ht="21" customHeight="1" x14ac:dyDescent="0.2">
      <c r="A46" s="34" t="str">
        <f>Nombres!A46</f>
        <v>XOR A,(B)</v>
      </c>
      <c r="B46" s="35" t="str">
        <f>Nombres!B46</f>
        <v>0101100</v>
      </c>
      <c r="C46" s="13" t="str">
        <f>Nombres!C46</f>
        <v>0</v>
      </c>
      <c r="D46" s="13" t="str">
        <f>Nombres!D46</f>
        <v>0</v>
      </c>
      <c r="E46" s="14" t="str">
        <f>Nombres!E46</f>
        <v>1</v>
      </c>
      <c r="F46" s="13" t="str">
        <f>Nombres!F46</f>
        <v>0</v>
      </c>
      <c r="G46" s="14" t="str">
        <f>Nombres!G46</f>
        <v>A</v>
      </c>
      <c r="H46" s="30" t="str">
        <f>IF(G46=Transformador!$B$10,Transformador!$B$9,IF(G46=Transformador!$C$10,Transformador!$C$9,IF(G46=Transformador!$D$10,Transformador!$D$9,IF(G46=Transformador!$E$10,Transformador!$E$9,IF(G46=Transformador!$F$10,Transformador!$F$9,IF(G46=Transformador!$G$10,Transformador!$G$9,IF(G46=Transformador!$H$10,Transformador!$H$9,IF(G46=Transformador!$I$10,Transformador!$I$9,IF(G46="-",Transformador!$B$9,"No Exise")))))))))</f>
        <v>010</v>
      </c>
      <c r="I46" s="13" t="str">
        <f>Nombres!H46</f>
        <v>DOUT</v>
      </c>
      <c r="J46" s="13" t="str">
        <f>IF(I46=Transformador!$B$11,Transformador!$B$9,IF(I46=Transformador!$C$11,Transformador!$C$9,IF(I46=Transformador!$D$11,Transformador!$D$9,IF(I46=Transformador!$E$11,Transformador!$E$9,IF(I46=Transformador!$F$11,Transformador!$F$9,IF(I46=Transformador!$G$11,Transformador!$G$9,IF(I46=Transformador!$H$11,Transformador!$H$9,IF(I46=Transformador!$I$11,Transformador!$I$9,IF(I46="-",Transformador!$B$9,"No Exise")))))))))</f>
        <v>010</v>
      </c>
      <c r="K46" s="14" t="str">
        <f>Nombres!I46</f>
        <v>XOR</v>
      </c>
      <c r="L46" s="14" t="str">
        <f>IF(K46=Transformador!$B$12,Transformador!$B$9,IF(K46=Transformador!$C$12,Transformador!$C$9,IF(K46=Transformador!$D$12,Transformador!$D$9,IF(K46=Transformador!$E$12,Transformador!$E$9,IF(K46=Transformador!$F$12,Transformador!$F$9,IF(K46=Transformador!$G$12,Transformador!$G$9,IF(K46=Transformador!$H$12,Transformador!$H$9,IF(K46=Transformador!$I$12,Transformador!$I$9,IF(K46="-",Transformador!$B$9,"No Exise")))))))))</f>
        <v>100</v>
      </c>
      <c r="M46" s="13" t="str">
        <f>Nombres!J46</f>
        <v>B</v>
      </c>
      <c r="N46" s="13" t="str">
        <f>IF(M46=Transformador!$B$13,Transformador!$B$9,IF(M46=Transformador!$C$13,Transformador!$C$9,IF(M46=Transformador!$D$13,Transformador!$D$9,IF(M46=Transformador!$E$13,Transformador!$E$9,IF(M46=Transformador!$F$13,Transformador!$F$9,IF(M46=Transformador!$G$13,Transformador!$G$9,IF(M46=Transformador!$H$13,Transformador!$H$9,IF(M46=Transformador!$I$13,Transformador!$I$9,IF(M46="-",Transformador!$B$9,"No Exise")))))))))</f>
        <v>010</v>
      </c>
      <c r="O46" s="14" t="str">
        <f>Nombres!K46</f>
        <v>-</v>
      </c>
      <c r="P46" s="14" t="str">
        <f>IF(O46=Transformador!$B$14,Transformador!$B$9,IF(O46=Transformador!$C$14,Transformador!$C$9,IF(O46=Transformador!$D$14,Transformador!$D$9,IF(O46=Transformador!$E$14,Transformador!$E$9,IF(O46=Transformador!$F$14,Transformador!$F$9,IF(O46=Transformador!$G$14,Transformador!$G$9,IF(O46=Transformador!$H$14,Transformador!$H$9,IF(O46=Transformador!$I$14,Transformador!$I$9,IF(O46="-",Transformador!$B$9,"No Exise")))))))))</f>
        <v>000</v>
      </c>
      <c r="Q46" s="13" t="str">
        <f>Nombres!L46</f>
        <v>-</v>
      </c>
      <c r="R46" s="13" t="str">
        <f>IF(Q46=Transformador!$B$15,Transformador!$B$9,IF(Q46=Transformador!$C$15,Transformador!$C$9,IF(Q46=Transformador!$D$15,Transformador!$D$9,IF(Q46=Transformador!$E$15,Transformador!$E$9,IF(Q46=Transformador!$F$15,Transformador!$F$9,IF(Q46=Transformador!$G$15,Transformador!$G$9,IF(Q46=Transformador!$H$15,Transformador!$H$9,IF(Q46=Transformador!$I$15,Transformador!$I$9,IF(Q46="-",Transformador!$B$9,"No Exise")))))))))</f>
        <v>000</v>
      </c>
      <c r="S46" s="14" t="str">
        <f>Nombres!M46</f>
        <v>0</v>
      </c>
      <c r="T46" s="13" t="str">
        <f>Nombres!N46</f>
        <v>0</v>
      </c>
      <c r="U46" s="14" t="str">
        <f>Nombres!O46</f>
        <v>0</v>
      </c>
    </row>
    <row r="47" spans="1:21" ht="20" customHeight="1" x14ac:dyDescent="0.2">
      <c r="A47" s="34" t="str">
        <f>Nombres!A47</f>
        <v>XOR (Dir)</v>
      </c>
      <c r="B47" s="35" t="str">
        <f>Nombres!B47</f>
        <v>0101101</v>
      </c>
      <c r="C47" s="13" t="str">
        <f>Nombres!C47</f>
        <v>0</v>
      </c>
      <c r="D47" s="13" t="str">
        <f>Nombres!D47</f>
        <v>0</v>
      </c>
      <c r="E47" s="14" t="str">
        <f>Nombres!E47</f>
        <v>0</v>
      </c>
      <c r="F47" s="13" t="str">
        <f>Nombres!F47</f>
        <v>0</v>
      </c>
      <c r="G47" s="14" t="str">
        <f>Nombres!G47</f>
        <v>A</v>
      </c>
      <c r="H47" s="30" t="str">
        <f>IF(G47=Transformador!$B$10,Transformador!$B$9,IF(G47=Transformador!$C$10,Transformador!$C$9,IF(G47=Transformador!$D$10,Transformador!$D$9,IF(G47=Transformador!$E$10,Transformador!$E$9,IF(G47=Transformador!$F$10,Transformador!$F$9,IF(G47=Transformador!$G$10,Transformador!$G$9,IF(G47=Transformador!$H$10,Transformador!$H$9,IF(G47=Transformador!$I$10,Transformador!$I$9,IF(G47="-",Transformador!$B$9,"No Exise")))))))))</f>
        <v>010</v>
      </c>
      <c r="I47" s="13" t="str">
        <f>Nombres!H47</f>
        <v>B</v>
      </c>
      <c r="J47" s="13" t="str">
        <f>IF(I47=Transformador!$B$11,Transformador!$B$9,IF(I47=Transformador!$C$11,Transformador!$C$9,IF(I47=Transformador!$D$11,Transformador!$D$9,IF(I47=Transformador!$E$11,Transformador!$E$9,IF(I47=Transformador!$F$11,Transformador!$F$9,IF(I47=Transformador!$G$11,Transformador!$G$9,IF(I47=Transformador!$H$11,Transformador!$H$9,IF(I47=Transformador!$I$11,Transformador!$I$9,IF(I47="-",Transformador!$B$9,"No Exise")))))))))</f>
        <v>001</v>
      </c>
      <c r="K47" s="14" t="str">
        <f>Nombres!I47</f>
        <v>XOR</v>
      </c>
      <c r="L47" s="14" t="str">
        <f>IF(K47=Transformador!$B$12,Transformador!$B$9,IF(K47=Transformador!$C$12,Transformador!$C$9,IF(K47=Transformador!$D$12,Transformador!$D$9,IF(K47=Transformador!$E$12,Transformador!$E$9,IF(K47=Transformador!$F$12,Transformador!$F$9,IF(K47=Transformador!$G$12,Transformador!$G$9,IF(K47=Transformador!$H$12,Transformador!$H$9,IF(K47=Transformador!$I$12,Transformador!$I$9,IF(K47="-",Transformador!$B$9,"No Exise")))))))))</f>
        <v>100</v>
      </c>
      <c r="M47" s="13" t="str">
        <f>Nombres!J47</f>
        <v>LIT</v>
      </c>
      <c r="N47" s="13" t="str">
        <f>IF(M47=Transformador!$B$13,Transformador!$B$9,IF(M47=Transformador!$C$13,Transformador!$C$9,IF(M47=Transformador!$D$13,Transformador!$D$9,IF(M47=Transformador!$E$13,Transformador!$E$9,IF(M47=Transformador!$F$13,Transformador!$F$9,IF(M47=Transformador!$G$13,Transformador!$G$9,IF(M47=Transformador!$H$13,Transformador!$H$9,IF(M47=Transformador!$I$13,Transformador!$I$9,IF(M47="-",Transformador!$B$9,"No Exise")))))))))</f>
        <v>000</v>
      </c>
      <c r="O47" s="14" t="str">
        <f>Nombres!K47</f>
        <v>ALU</v>
      </c>
      <c r="P47" s="14" t="str">
        <f>IF(O47=Transformador!$B$14,Transformador!$B$9,IF(O47=Transformador!$C$14,Transformador!$C$9,IF(O47=Transformador!$D$14,Transformador!$D$9,IF(O47=Transformador!$E$14,Transformador!$E$9,IF(O47=Transformador!$F$14,Transformador!$F$9,IF(O47=Transformador!$G$14,Transformador!$G$9,IF(O47=Transformador!$H$14,Transformador!$H$9,IF(O47=Transformador!$I$14,Transformador!$I$9,IF(O47="-",Transformador!$B$9,"No Exise")))))))))</f>
        <v>000</v>
      </c>
      <c r="Q47" s="13" t="str">
        <f>Nombres!L47</f>
        <v>-</v>
      </c>
      <c r="R47" s="13" t="str">
        <f>IF(Q47=Transformador!$B$15,Transformador!$B$9,IF(Q47=Transformador!$C$15,Transformador!$C$9,IF(Q47=Transformador!$D$15,Transformador!$D$9,IF(Q47=Transformador!$E$15,Transformador!$E$9,IF(Q47=Transformador!$F$15,Transformador!$F$9,IF(Q47=Transformador!$G$15,Transformador!$G$9,IF(Q47=Transformador!$H$15,Transformador!$H$9,IF(Q47=Transformador!$I$15,Transformador!$I$9,IF(Q47="-",Transformador!$B$9,"No Exise")))))))))</f>
        <v>000</v>
      </c>
      <c r="S47" s="14" t="str">
        <f>Nombres!M47</f>
        <v>1</v>
      </c>
      <c r="T47" s="13" t="str">
        <f>Nombres!N47</f>
        <v>0</v>
      </c>
      <c r="U47" s="14" t="str">
        <f>Nombres!O47</f>
        <v>0</v>
      </c>
    </row>
    <row r="48" spans="1:21" ht="20" customHeight="1" x14ac:dyDescent="0.2">
      <c r="A48" s="34" t="str">
        <f>Nombres!A48</f>
        <v>SHL A</v>
      </c>
      <c r="B48" s="35" t="str">
        <f>Nombres!B48</f>
        <v>0101110</v>
      </c>
      <c r="C48" s="13" t="str">
        <f>Nombres!C48</f>
        <v>0</v>
      </c>
      <c r="D48" s="13" t="str">
        <f>Nombres!D48</f>
        <v>0</v>
      </c>
      <c r="E48" s="14" t="str">
        <f>Nombres!E48</f>
        <v>1</v>
      </c>
      <c r="F48" s="13" t="str">
        <f>Nombres!F48</f>
        <v>0</v>
      </c>
      <c r="G48" s="14" t="str">
        <f>Nombres!G48</f>
        <v>A</v>
      </c>
      <c r="H48" s="30" t="str">
        <f>IF(G48=Transformador!$B$10,Transformador!$B$9,IF(G48=Transformador!$C$10,Transformador!$C$9,IF(G48=Transformador!$D$10,Transformador!$D$9,IF(G48=Transformador!$E$10,Transformador!$E$9,IF(G48=Transformador!$F$10,Transformador!$F$9,IF(G48=Transformador!$G$10,Transformador!$G$9,IF(G48=Transformador!$H$10,Transformador!$H$9,IF(G48=Transformador!$I$10,Transformador!$I$9,IF(G48="-",Transformador!$B$9,"No Exise")))))))))</f>
        <v>010</v>
      </c>
      <c r="I48" s="13" t="str">
        <f>Nombres!H48</f>
        <v>-</v>
      </c>
      <c r="J48" s="13" t="str">
        <f>IF(I48=Transformador!$B$11,Transformador!$B$9,IF(I48=Transformador!$C$11,Transformador!$C$9,IF(I48=Transformador!$D$11,Transformador!$D$9,IF(I48=Transformador!$E$11,Transformador!$E$9,IF(I48=Transformador!$F$11,Transformador!$F$9,IF(I48=Transformador!$G$11,Transformador!$G$9,IF(I48=Transformador!$H$11,Transformador!$H$9,IF(I48=Transformador!$I$11,Transformador!$I$9,IF(I48="-",Transformador!$B$9,"No Exise")))))))))</f>
        <v>000</v>
      </c>
      <c r="K48" s="14" t="str">
        <f>Nombres!I48</f>
        <v>SHL</v>
      </c>
      <c r="L48" s="14" t="str">
        <f>IF(K48=Transformador!$B$12,Transformador!$B$9,IF(K48=Transformador!$C$12,Transformador!$C$9,IF(K48=Transformador!$D$12,Transformador!$D$9,IF(K48=Transformador!$E$12,Transformador!$E$9,IF(K48=Transformador!$F$12,Transformador!$F$9,IF(K48=Transformador!$G$12,Transformador!$G$9,IF(K48=Transformador!$H$12,Transformador!$H$9,IF(K48=Transformador!$I$12,Transformador!$I$9,IF(K48="-",Transformador!$B$9,"No Exise")))))))))</f>
        <v>110</v>
      </c>
      <c r="M48" s="13" t="str">
        <f>Nombres!J48</f>
        <v>-</v>
      </c>
      <c r="N48" s="13" t="str">
        <f>IF(M48=Transformador!$B$13,Transformador!$B$9,IF(M48=Transformador!$C$13,Transformador!$C$9,IF(M48=Transformador!$D$13,Transformador!$D$9,IF(M48=Transformador!$E$13,Transformador!$E$9,IF(M48=Transformador!$F$13,Transformador!$F$9,IF(M48=Transformador!$G$13,Transformador!$G$9,IF(M48=Transformador!$H$13,Transformador!$H$9,IF(M48=Transformador!$I$13,Transformador!$I$9,IF(M48="-",Transformador!$B$9,"No Exise")))))))))</f>
        <v>000</v>
      </c>
      <c r="O48" s="14" t="str">
        <f>Nombres!K48</f>
        <v>-</v>
      </c>
      <c r="P48" s="14" t="str">
        <f>IF(O48=Transformador!$B$14,Transformador!$B$9,IF(O48=Transformador!$C$14,Transformador!$C$9,IF(O48=Transformador!$D$14,Transformador!$D$9,IF(O48=Transformador!$E$14,Transformador!$E$9,IF(O48=Transformador!$F$14,Transformador!$F$9,IF(O48=Transformador!$G$14,Transformador!$G$9,IF(O48=Transformador!$H$14,Transformador!$H$9,IF(O48=Transformador!$I$14,Transformador!$I$9,IF(O48="-",Transformador!$B$9,"No Exise")))))))))</f>
        <v>000</v>
      </c>
      <c r="Q48" s="13" t="str">
        <f>Nombres!L48</f>
        <v>-</v>
      </c>
      <c r="R48" s="13" t="str">
        <f>IF(Q48=Transformador!$B$15,Transformador!$B$9,IF(Q48=Transformador!$C$15,Transformador!$C$9,IF(Q48=Transformador!$D$15,Transformador!$D$9,IF(Q48=Transformador!$E$15,Transformador!$E$9,IF(Q48=Transformador!$F$15,Transformador!$F$9,IF(Q48=Transformador!$G$15,Transformador!$G$9,IF(Q48=Transformador!$H$15,Transformador!$H$9,IF(Q48=Transformador!$I$15,Transformador!$I$9,IF(Q48="-",Transformador!$B$9,"No Exise")))))))))</f>
        <v>000</v>
      </c>
      <c r="S48" s="14" t="str">
        <f>Nombres!M48</f>
        <v>0</v>
      </c>
      <c r="T48" s="13" t="str">
        <f>Nombres!N48</f>
        <v>0</v>
      </c>
      <c r="U48" s="14" t="str">
        <f>Nombres!O48</f>
        <v>0</v>
      </c>
    </row>
    <row r="49" spans="1:21" ht="20" customHeight="1" x14ac:dyDescent="0.2">
      <c r="A49" s="34" t="str">
        <f>Nombres!A49</f>
        <v>SHL B,A</v>
      </c>
      <c r="B49" s="35" t="str">
        <f>Nombres!B49</f>
        <v>0101111</v>
      </c>
      <c r="C49" s="13" t="str">
        <f>Nombres!C49</f>
        <v>0</v>
      </c>
      <c r="D49" s="13" t="str">
        <f>Nombres!D49</f>
        <v>0</v>
      </c>
      <c r="E49" s="14" t="str">
        <f>Nombres!E49</f>
        <v>0</v>
      </c>
      <c r="F49" s="13" t="str">
        <f>Nombres!F49</f>
        <v>1</v>
      </c>
      <c r="G49" s="14" t="str">
        <f>Nombres!G49</f>
        <v>A</v>
      </c>
      <c r="H49" s="30" t="str">
        <f>IF(G49=Transformador!$B$10,Transformador!$B$9,IF(G49=Transformador!$C$10,Transformador!$C$9,IF(G49=Transformador!$D$10,Transformador!$D$9,IF(G49=Transformador!$E$10,Transformador!$E$9,IF(G49=Transformador!$F$10,Transformador!$F$9,IF(G49=Transformador!$G$10,Transformador!$G$9,IF(G49=Transformador!$H$10,Transformador!$H$9,IF(G49=Transformador!$I$10,Transformador!$I$9,IF(G49="-",Transformador!$B$9,"No Exise")))))))))</f>
        <v>010</v>
      </c>
      <c r="I49" s="13" t="str">
        <f>Nombres!H49</f>
        <v>-</v>
      </c>
      <c r="J49" s="13" t="str">
        <f>IF(I49=Transformador!$B$11,Transformador!$B$9,IF(I49=Transformador!$C$11,Transformador!$C$9,IF(I49=Transformador!$D$11,Transformador!$D$9,IF(I49=Transformador!$E$11,Transformador!$E$9,IF(I49=Transformador!$F$11,Transformador!$F$9,IF(I49=Transformador!$G$11,Transformador!$G$9,IF(I49=Transformador!$H$11,Transformador!$H$9,IF(I49=Transformador!$I$11,Transformador!$I$9,IF(I49="-",Transformador!$B$9,"No Exise")))))))))</f>
        <v>000</v>
      </c>
      <c r="K49" s="14" t="str">
        <f>Nombres!I49</f>
        <v>SHL</v>
      </c>
      <c r="L49" s="14" t="str">
        <f>IF(K49=Transformador!$B$12,Transformador!$B$9,IF(K49=Transformador!$C$12,Transformador!$C$9,IF(K49=Transformador!$D$12,Transformador!$D$9,IF(K49=Transformador!$E$12,Transformador!$E$9,IF(K49=Transformador!$F$12,Transformador!$F$9,IF(K49=Transformador!$G$12,Transformador!$G$9,IF(K49=Transformador!$H$12,Transformador!$H$9,IF(K49=Transformador!$I$12,Transformador!$I$9,IF(K49="-",Transformador!$B$9,"No Exise")))))))))</f>
        <v>110</v>
      </c>
      <c r="M49" s="13" t="str">
        <f>Nombres!J49</f>
        <v>-</v>
      </c>
      <c r="N49" s="13" t="str">
        <f>IF(M49=Transformador!$B$13,Transformador!$B$9,IF(M49=Transformador!$C$13,Transformador!$C$9,IF(M49=Transformador!$D$13,Transformador!$D$9,IF(M49=Transformador!$E$13,Transformador!$E$9,IF(M49=Transformador!$F$13,Transformador!$F$9,IF(M49=Transformador!$G$13,Transformador!$G$9,IF(M49=Transformador!$H$13,Transformador!$H$9,IF(M49=Transformador!$I$13,Transformador!$I$9,IF(M49="-",Transformador!$B$9,"No Exise")))))))))</f>
        <v>000</v>
      </c>
      <c r="O49" s="14" t="str">
        <f>Nombres!K49</f>
        <v>-</v>
      </c>
      <c r="P49" s="14" t="str">
        <f>IF(O49=Transformador!$B$14,Transformador!$B$9,IF(O49=Transformador!$C$14,Transformador!$C$9,IF(O49=Transformador!$D$14,Transformador!$D$9,IF(O49=Transformador!$E$14,Transformador!$E$9,IF(O49=Transformador!$F$14,Transformador!$F$9,IF(O49=Transformador!$G$14,Transformador!$G$9,IF(O49=Transformador!$H$14,Transformador!$H$9,IF(O49=Transformador!$I$14,Transformador!$I$9,IF(O49="-",Transformador!$B$9,"No Exise")))))))))</f>
        <v>000</v>
      </c>
      <c r="Q49" s="13" t="str">
        <f>Nombres!L49</f>
        <v>-</v>
      </c>
      <c r="R49" s="13" t="str">
        <f>IF(Q49=Transformador!$B$15,Transformador!$B$9,IF(Q49=Transformador!$C$15,Transformador!$C$9,IF(Q49=Transformador!$D$15,Transformador!$D$9,IF(Q49=Transformador!$E$15,Transformador!$E$9,IF(Q49=Transformador!$F$15,Transformador!$F$9,IF(Q49=Transformador!$G$15,Transformador!$G$9,IF(Q49=Transformador!$H$15,Transformador!$H$9,IF(Q49=Transformador!$I$15,Transformador!$I$9,IF(Q49="-",Transformador!$B$9,"No Exise")))))))))</f>
        <v>000</v>
      </c>
      <c r="S49" s="14" t="str">
        <f>Nombres!M49</f>
        <v>0</v>
      </c>
      <c r="T49" s="13" t="str">
        <f>Nombres!N49</f>
        <v>0</v>
      </c>
      <c r="U49" s="14" t="str">
        <f>Nombres!O49</f>
        <v>0</v>
      </c>
    </row>
    <row r="50" spans="1:21" ht="20" customHeight="1" x14ac:dyDescent="0.2">
      <c r="A50" s="34">
        <f>Nombres!A50</f>
        <v>0</v>
      </c>
      <c r="B50" s="35" t="str">
        <f>Nombres!B50</f>
        <v>0110000</v>
      </c>
      <c r="C50" s="13">
        <f>Nombres!C50</f>
        <v>0</v>
      </c>
      <c r="D50" s="13">
        <f>Nombres!D50</f>
        <v>0</v>
      </c>
      <c r="E50" s="14">
        <f>Nombres!E50</f>
        <v>0</v>
      </c>
      <c r="F50" s="13">
        <f>Nombres!F50</f>
        <v>0</v>
      </c>
      <c r="G50" s="14">
        <f>Nombres!G50</f>
        <v>0</v>
      </c>
      <c r="H50" s="30" t="str">
        <f>IF(G50=Transformador!$B$10,Transformador!$B$9,IF(G50=Transformador!$C$10,Transformador!$C$9,IF(G50=Transformador!$D$10,Transformador!$D$9,IF(G50=Transformador!$E$10,Transformador!$E$9,IF(G50=Transformador!$F$10,Transformador!$F$9,IF(G50=Transformador!$G$10,Transformador!$G$9,IF(G50=Transformador!$H$10,Transformador!$H$9,IF(G50=Transformador!$I$10,Transformador!$I$9,IF(G50="-",Transformador!$B$9,"No Exise")))))))))</f>
        <v>100</v>
      </c>
      <c r="I50" s="13">
        <f>Nombres!H50</f>
        <v>0</v>
      </c>
      <c r="J50" s="13" t="str">
        <f>IF(I50=Transformador!$B$11,Transformador!$B$9,IF(I50=Transformador!$C$11,Transformador!$C$9,IF(I50=Transformador!$D$11,Transformador!$D$9,IF(I50=Transformador!$E$11,Transformador!$E$9,IF(I50=Transformador!$F$11,Transformador!$F$9,IF(I50=Transformador!$G$11,Transformador!$G$9,IF(I50=Transformador!$H$11,Transformador!$H$9,IF(I50=Transformador!$I$11,Transformador!$I$9,IF(I50="-",Transformador!$B$9,"No Exise")))))))))</f>
        <v>100</v>
      </c>
      <c r="K50" s="14">
        <f>Nombres!I50</f>
        <v>0</v>
      </c>
      <c r="L50" s="14" t="str">
        <f>IF(K50=Transformador!$B$12,Transformador!$B$9,IF(K50=Transformador!$C$12,Transformador!$C$9,IF(K50=Transformador!$D$12,Transformador!$D$9,IF(K50=Transformador!$E$12,Transformador!$E$9,IF(K50=Transformador!$F$12,Transformador!$F$9,IF(K50=Transformador!$G$12,Transformador!$G$9,IF(K50=Transformador!$H$12,Transformador!$H$9,IF(K50=Transformador!$I$12,Transformador!$I$9,IF(K50="-",Transformador!$B$9,"No Exise")))))))))</f>
        <v>No Exise</v>
      </c>
      <c r="M50" s="13">
        <f>Nombres!J50</f>
        <v>0</v>
      </c>
      <c r="N50" s="13" t="str">
        <f>IF(M50=Transformador!$B$13,Transformador!$B$9,IF(M50=Transformador!$C$13,Transformador!$C$9,IF(M50=Transformador!$D$13,Transformador!$D$9,IF(M50=Transformador!$E$13,Transformador!$E$9,IF(M50=Transformador!$F$13,Transformador!$F$9,IF(M50=Transformador!$G$13,Transformador!$G$9,IF(M50=Transformador!$H$13,Transformador!$H$9,IF(M50=Transformador!$I$13,Transformador!$I$9,IF(M50="-",Transformador!$B$9,"No Exise")))))))))</f>
        <v>011</v>
      </c>
      <c r="O50" s="14">
        <f>Nombres!K50</f>
        <v>0</v>
      </c>
      <c r="P50" s="14" t="str">
        <f>IF(O50=Transformador!$B$14,Transformador!$B$9,IF(O50=Transformador!$C$14,Transformador!$C$9,IF(O50=Transformador!$D$14,Transformador!$D$9,IF(O50=Transformador!$E$14,Transformador!$E$9,IF(O50=Transformador!$F$14,Transformador!$F$9,IF(O50=Transformador!$G$14,Transformador!$G$9,IF(O50=Transformador!$H$14,Transformador!$H$9,IF(O50=Transformador!$I$14,Transformador!$I$9,IF(O50="-",Transformador!$B$9,"No Exise")))))))))</f>
        <v>010</v>
      </c>
      <c r="Q50" s="13">
        <f>Nombres!L50</f>
        <v>0</v>
      </c>
      <c r="R50" s="13" t="str">
        <f>IF(Q50=Transformador!$B$15,Transformador!$B$9,IF(Q50=Transformador!$C$15,Transformador!$C$9,IF(Q50=Transformador!$D$15,Transformador!$D$9,IF(Q50=Transformador!$E$15,Transformador!$E$9,IF(Q50=Transformador!$F$15,Transformador!$F$9,IF(Q50=Transformador!$G$15,Transformador!$G$9,IF(Q50=Transformador!$H$15,Transformador!$H$9,IF(Q50=Transformador!$I$15,Transformador!$I$9,IF(Q50="-",Transformador!$B$9,"No Exise")))))))))</f>
        <v>010</v>
      </c>
      <c r="S50" s="14">
        <f>Nombres!M50</f>
        <v>0</v>
      </c>
      <c r="T50" s="13">
        <f>Nombres!N50</f>
        <v>0</v>
      </c>
      <c r="U50" s="14">
        <f>Nombres!O50</f>
        <v>0</v>
      </c>
    </row>
    <row r="51" spans="1:21" ht="20" customHeight="1" x14ac:dyDescent="0.2">
      <c r="A51" s="34">
        <f>Nombres!A51</f>
        <v>0</v>
      </c>
      <c r="B51" s="35" t="str">
        <f>Nombres!B51</f>
        <v>0110001</v>
      </c>
      <c r="C51" s="13">
        <f>Nombres!C51</f>
        <v>0</v>
      </c>
      <c r="D51" s="13">
        <f>Nombres!D51</f>
        <v>0</v>
      </c>
      <c r="E51" s="14">
        <f>Nombres!E51</f>
        <v>0</v>
      </c>
      <c r="F51" s="13">
        <f>Nombres!F51</f>
        <v>0</v>
      </c>
      <c r="G51" s="14">
        <f>Nombres!G51</f>
        <v>0</v>
      </c>
      <c r="H51" s="30" t="str">
        <f>IF(G51=Transformador!$B$10,Transformador!$B$9,IF(G51=Transformador!$C$10,Transformador!$C$9,IF(G51=Transformador!$D$10,Transformador!$D$9,IF(G51=Transformador!$E$10,Transformador!$E$9,IF(G51=Transformador!$F$10,Transformador!$F$9,IF(G51=Transformador!$G$10,Transformador!$G$9,IF(G51=Transformador!$H$10,Transformador!$H$9,IF(G51=Transformador!$I$10,Transformador!$I$9,IF(G51="-",Transformador!$B$9,"No Exise")))))))))</f>
        <v>100</v>
      </c>
      <c r="I51" s="13">
        <f>Nombres!H51</f>
        <v>0</v>
      </c>
      <c r="J51" s="13" t="str">
        <f>IF(I51=Transformador!$B$11,Transformador!$B$9,IF(I51=Transformador!$C$11,Transformador!$C$9,IF(I51=Transformador!$D$11,Transformador!$D$9,IF(I51=Transformador!$E$11,Transformador!$E$9,IF(I51=Transformador!$F$11,Transformador!$F$9,IF(I51=Transformador!$G$11,Transformador!$G$9,IF(I51=Transformador!$H$11,Transformador!$H$9,IF(I51=Transformador!$I$11,Transformador!$I$9,IF(I51="-",Transformador!$B$9,"No Exise")))))))))</f>
        <v>100</v>
      </c>
      <c r="K51" s="14">
        <f>Nombres!I51</f>
        <v>0</v>
      </c>
      <c r="L51" s="14" t="str">
        <f>IF(K51=Transformador!$B$12,Transformador!$B$9,IF(K51=Transformador!$C$12,Transformador!$C$9,IF(K51=Transformador!$D$12,Transformador!$D$9,IF(K51=Transformador!$E$12,Transformador!$E$9,IF(K51=Transformador!$F$12,Transformador!$F$9,IF(K51=Transformador!$G$12,Transformador!$G$9,IF(K51=Transformador!$H$12,Transformador!$H$9,IF(K51=Transformador!$I$12,Transformador!$I$9,IF(K51="-",Transformador!$B$9,"No Exise")))))))))</f>
        <v>No Exise</v>
      </c>
      <c r="M51" s="13">
        <f>Nombres!J51</f>
        <v>0</v>
      </c>
      <c r="N51" s="13" t="str">
        <f>IF(M51=Transformador!$B$13,Transformador!$B$9,IF(M51=Transformador!$C$13,Transformador!$C$9,IF(M51=Transformador!$D$13,Transformador!$D$9,IF(M51=Transformador!$E$13,Transformador!$E$9,IF(M51=Transformador!$F$13,Transformador!$F$9,IF(M51=Transformador!$G$13,Transformador!$G$9,IF(M51=Transformador!$H$13,Transformador!$H$9,IF(M51=Transformador!$I$13,Transformador!$I$9,IF(M51="-",Transformador!$B$9,"No Exise")))))))))</f>
        <v>011</v>
      </c>
      <c r="O51" s="14">
        <f>Nombres!K51</f>
        <v>0</v>
      </c>
      <c r="P51" s="14" t="str">
        <f>IF(O51=Transformador!$B$14,Transformador!$B$9,IF(O51=Transformador!$C$14,Transformador!$C$9,IF(O51=Transformador!$D$14,Transformador!$D$9,IF(O51=Transformador!$E$14,Transformador!$E$9,IF(O51=Transformador!$F$14,Transformador!$F$9,IF(O51=Transformador!$G$14,Transformador!$G$9,IF(O51=Transformador!$H$14,Transformador!$H$9,IF(O51=Transformador!$I$14,Transformador!$I$9,IF(O51="-",Transformador!$B$9,"No Exise")))))))))</f>
        <v>010</v>
      </c>
      <c r="Q51" s="13">
        <f>Nombres!L51</f>
        <v>0</v>
      </c>
      <c r="R51" s="13" t="str">
        <f>IF(Q51=Transformador!$B$15,Transformador!$B$9,IF(Q51=Transformador!$C$15,Transformador!$C$9,IF(Q51=Transformador!$D$15,Transformador!$D$9,IF(Q51=Transformador!$E$15,Transformador!$E$9,IF(Q51=Transformador!$F$15,Transformador!$F$9,IF(Q51=Transformador!$G$15,Transformador!$G$9,IF(Q51=Transformador!$H$15,Transformador!$H$9,IF(Q51=Transformador!$I$15,Transformador!$I$9,IF(Q51="-",Transformador!$B$9,"No Exise")))))))))</f>
        <v>010</v>
      </c>
      <c r="S51" s="14">
        <f>Nombres!M51</f>
        <v>0</v>
      </c>
      <c r="T51" s="13">
        <f>Nombres!N51</f>
        <v>0</v>
      </c>
      <c r="U51" s="14">
        <f>Nombres!O51</f>
        <v>0</v>
      </c>
    </row>
    <row r="52" spans="1:21" ht="20" customHeight="1" x14ac:dyDescent="0.2">
      <c r="A52" s="34">
        <f>Nombres!A52</f>
        <v>0</v>
      </c>
      <c r="B52" s="35" t="str">
        <f>Nombres!B52</f>
        <v>0110010</v>
      </c>
      <c r="C52" s="13">
        <f>Nombres!C52</f>
        <v>0</v>
      </c>
      <c r="D52" s="13">
        <f>Nombres!D52</f>
        <v>0</v>
      </c>
      <c r="E52" s="14">
        <f>Nombres!E52</f>
        <v>0</v>
      </c>
      <c r="F52" s="13">
        <f>Nombres!F52</f>
        <v>0</v>
      </c>
      <c r="G52" s="14">
        <f>Nombres!G52</f>
        <v>0</v>
      </c>
      <c r="H52" s="30" t="str">
        <f>IF(G52=Transformador!$B$10,Transformador!$B$9,IF(G52=Transformador!$C$10,Transformador!$C$9,IF(G52=Transformador!$D$10,Transformador!$D$9,IF(G52=Transformador!$E$10,Transformador!$E$9,IF(G52=Transformador!$F$10,Transformador!$F$9,IF(G52=Transformador!$G$10,Transformador!$G$9,IF(G52=Transformador!$H$10,Transformador!$H$9,IF(G52=Transformador!$I$10,Transformador!$I$9,IF(G52="-",Transformador!$B$9,"No Exise")))))))))</f>
        <v>100</v>
      </c>
      <c r="I52" s="13">
        <f>Nombres!H52</f>
        <v>0</v>
      </c>
      <c r="J52" s="13" t="str">
        <f>IF(I52=Transformador!$B$11,Transformador!$B$9,IF(I52=Transformador!$C$11,Transformador!$C$9,IF(I52=Transformador!$D$11,Transformador!$D$9,IF(I52=Transformador!$E$11,Transformador!$E$9,IF(I52=Transformador!$F$11,Transformador!$F$9,IF(I52=Transformador!$G$11,Transformador!$G$9,IF(I52=Transformador!$H$11,Transformador!$H$9,IF(I52=Transformador!$I$11,Transformador!$I$9,IF(I52="-",Transformador!$B$9,"No Exise")))))))))</f>
        <v>100</v>
      </c>
      <c r="K52" s="14">
        <f>Nombres!I52</f>
        <v>0</v>
      </c>
      <c r="L52" s="14" t="str">
        <f>IF(K52=Transformador!$B$12,Transformador!$B$9,IF(K52=Transformador!$C$12,Transformador!$C$9,IF(K52=Transformador!$D$12,Transformador!$D$9,IF(K52=Transformador!$E$12,Transformador!$E$9,IF(K52=Transformador!$F$12,Transformador!$F$9,IF(K52=Transformador!$G$12,Transformador!$G$9,IF(K52=Transformador!$H$12,Transformador!$H$9,IF(K52=Transformador!$I$12,Transformador!$I$9,IF(K52="-",Transformador!$B$9,"No Exise")))))))))</f>
        <v>No Exise</v>
      </c>
      <c r="M52" s="13">
        <f>Nombres!J52</f>
        <v>0</v>
      </c>
      <c r="N52" s="13" t="str">
        <f>IF(M52=Transformador!$B$13,Transformador!$B$9,IF(M52=Transformador!$C$13,Transformador!$C$9,IF(M52=Transformador!$D$13,Transformador!$D$9,IF(M52=Transformador!$E$13,Transformador!$E$9,IF(M52=Transformador!$F$13,Transformador!$F$9,IF(M52=Transformador!$G$13,Transformador!$G$9,IF(M52=Transformador!$H$13,Transformador!$H$9,IF(M52=Transformador!$I$13,Transformador!$I$9,IF(M52="-",Transformador!$B$9,"No Exise")))))))))</f>
        <v>011</v>
      </c>
      <c r="O52" s="14">
        <f>Nombres!K52</f>
        <v>0</v>
      </c>
      <c r="P52" s="14" t="str">
        <f>IF(O52=Transformador!$B$14,Transformador!$B$9,IF(O52=Transformador!$C$14,Transformador!$C$9,IF(O52=Transformador!$D$14,Transformador!$D$9,IF(O52=Transformador!$E$14,Transformador!$E$9,IF(O52=Transformador!$F$14,Transformador!$F$9,IF(O52=Transformador!$G$14,Transformador!$G$9,IF(O52=Transformador!$H$14,Transformador!$H$9,IF(O52=Transformador!$I$14,Transformador!$I$9,IF(O52="-",Transformador!$B$9,"No Exise")))))))))</f>
        <v>010</v>
      </c>
      <c r="Q52" s="13">
        <f>Nombres!L52</f>
        <v>0</v>
      </c>
      <c r="R52" s="13" t="str">
        <f>IF(Q52=Transformador!$B$15,Transformador!$B$9,IF(Q52=Transformador!$C$15,Transformador!$C$9,IF(Q52=Transformador!$D$15,Transformador!$D$9,IF(Q52=Transformador!$E$15,Transformador!$E$9,IF(Q52=Transformador!$F$15,Transformador!$F$9,IF(Q52=Transformador!$G$15,Transformador!$G$9,IF(Q52=Transformador!$H$15,Transformador!$H$9,IF(Q52=Transformador!$I$15,Transformador!$I$9,IF(Q52="-",Transformador!$B$9,"No Exise")))))))))</f>
        <v>010</v>
      </c>
      <c r="S52" s="14">
        <f>Nombres!M52</f>
        <v>0</v>
      </c>
      <c r="T52" s="13">
        <f>Nombres!N52</f>
        <v>0</v>
      </c>
      <c r="U52" s="14">
        <f>Nombres!O52</f>
        <v>0</v>
      </c>
    </row>
    <row r="53" spans="1:21" ht="20" customHeight="1" x14ac:dyDescent="0.2">
      <c r="A53" s="34" t="str">
        <f>Nombres!A53</f>
        <v>SHL (Dir),A</v>
      </c>
      <c r="B53" s="35" t="str">
        <f>Nombres!B53</f>
        <v>0110011</v>
      </c>
      <c r="C53" s="13" t="str">
        <f>Nombres!C53</f>
        <v>0</v>
      </c>
      <c r="D53" s="13" t="str">
        <f>Nombres!D53</f>
        <v>0</v>
      </c>
      <c r="E53" s="14" t="str">
        <f>Nombres!E53</f>
        <v>0</v>
      </c>
      <c r="F53" s="13" t="str">
        <f>Nombres!F53</f>
        <v>0</v>
      </c>
      <c r="G53" s="14" t="str">
        <f>Nombres!G53</f>
        <v>A</v>
      </c>
      <c r="H53" s="30" t="str">
        <f>IF(G53=Transformador!$B$10,Transformador!$B$9,IF(G53=Transformador!$C$10,Transformador!$C$9,IF(G53=Transformador!$D$10,Transformador!$D$9,IF(G53=Transformador!$E$10,Transformador!$E$9,IF(G53=Transformador!$F$10,Transformador!$F$9,IF(G53=Transformador!$G$10,Transformador!$G$9,IF(G53=Transformador!$H$10,Transformador!$H$9,IF(G53=Transformador!$I$10,Transformador!$I$9,IF(G53="-",Transformador!$B$9,"No Exise")))))))))</f>
        <v>010</v>
      </c>
      <c r="I53" s="13" t="str">
        <f>Nombres!H53</f>
        <v>-</v>
      </c>
      <c r="J53" s="13" t="str">
        <f>IF(I53=Transformador!$B$11,Transformador!$B$9,IF(I53=Transformador!$C$11,Transformador!$C$9,IF(I53=Transformador!$D$11,Transformador!$D$9,IF(I53=Transformador!$E$11,Transformador!$E$9,IF(I53=Transformador!$F$11,Transformador!$F$9,IF(I53=Transformador!$G$11,Transformador!$G$9,IF(I53=Transformador!$H$11,Transformador!$H$9,IF(I53=Transformador!$I$11,Transformador!$I$9,IF(I53="-",Transformador!$B$9,"No Exise")))))))))</f>
        <v>000</v>
      </c>
      <c r="K53" s="14" t="str">
        <f>Nombres!I53</f>
        <v>SHL</v>
      </c>
      <c r="L53" s="14" t="str">
        <f>IF(K53=Transformador!$B$12,Transformador!$B$9,IF(K53=Transformador!$C$12,Transformador!$C$9,IF(K53=Transformador!$D$12,Transformador!$D$9,IF(K53=Transformador!$E$12,Transformador!$E$9,IF(K53=Transformador!$F$12,Transformador!$F$9,IF(K53=Transformador!$G$12,Transformador!$G$9,IF(K53=Transformador!$H$12,Transformador!$H$9,IF(K53=Transformador!$I$12,Transformador!$I$9,IF(K53="-",Transformador!$B$9,"No Exise")))))))))</f>
        <v>110</v>
      </c>
      <c r="M53" s="13" t="str">
        <f>Nombres!J53</f>
        <v>LIT</v>
      </c>
      <c r="N53" s="13" t="str">
        <f>IF(M53=Transformador!$B$13,Transformador!$B$9,IF(M53=Transformador!$C$13,Transformador!$C$9,IF(M53=Transformador!$D$13,Transformador!$D$9,IF(M53=Transformador!$E$13,Transformador!$E$9,IF(M53=Transformador!$F$13,Transformador!$F$9,IF(M53=Transformador!$G$13,Transformador!$G$9,IF(M53=Transformador!$H$13,Transformador!$H$9,IF(M53=Transformador!$I$13,Transformador!$I$9,IF(M53="-",Transformador!$B$9,"No Exise")))))))))</f>
        <v>000</v>
      </c>
      <c r="O53" s="14" t="str">
        <f>Nombres!K53</f>
        <v>ALU</v>
      </c>
      <c r="P53" s="14" t="str">
        <f>IF(O53=Transformador!$B$14,Transformador!$B$9,IF(O53=Transformador!$C$14,Transformador!$C$9,IF(O53=Transformador!$D$14,Transformador!$D$9,IF(O53=Transformador!$E$14,Transformador!$E$9,IF(O53=Transformador!$F$14,Transformador!$F$9,IF(O53=Transformador!$G$14,Transformador!$G$9,IF(O53=Transformador!$H$14,Transformador!$H$9,IF(O53=Transformador!$I$14,Transformador!$I$9,IF(O53="-",Transformador!$B$9,"No Exise")))))))))</f>
        <v>000</v>
      </c>
      <c r="Q53" s="13" t="str">
        <f>Nombres!L53</f>
        <v>-</v>
      </c>
      <c r="R53" s="13" t="str">
        <f>IF(Q53=Transformador!$B$15,Transformador!$B$9,IF(Q53=Transformador!$C$15,Transformador!$C$9,IF(Q53=Transformador!$D$15,Transformador!$D$9,IF(Q53=Transformador!$E$15,Transformador!$E$9,IF(Q53=Transformador!$F$15,Transformador!$F$9,IF(Q53=Transformador!$G$15,Transformador!$G$9,IF(Q53=Transformador!$H$15,Transformador!$H$9,IF(Q53=Transformador!$I$15,Transformador!$I$9,IF(Q53="-",Transformador!$B$9,"No Exise")))))))))</f>
        <v>000</v>
      </c>
      <c r="S53" s="14" t="str">
        <f>Nombres!M53</f>
        <v>1</v>
      </c>
      <c r="T53" s="13" t="str">
        <f>Nombres!N53</f>
        <v>0</v>
      </c>
      <c r="U53" s="14" t="str">
        <f>Nombres!O53</f>
        <v>0</v>
      </c>
    </row>
    <row r="54" spans="1:21" ht="20" customHeight="1" x14ac:dyDescent="0.2">
      <c r="A54" s="34" t="str">
        <f>Nombres!A54</f>
        <v>SHR A</v>
      </c>
      <c r="B54" s="35" t="str">
        <f>Nombres!B54</f>
        <v>0110100</v>
      </c>
      <c r="C54" s="13" t="str">
        <f>Nombres!C54</f>
        <v>0</v>
      </c>
      <c r="D54" s="13" t="str">
        <f>Nombres!D54</f>
        <v>0</v>
      </c>
      <c r="E54" s="14" t="str">
        <f>Nombres!E54</f>
        <v>1</v>
      </c>
      <c r="F54" s="13" t="str">
        <f>Nombres!F54</f>
        <v>0</v>
      </c>
      <c r="G54" s="14" t="str">
        <f>Nombres!G54</f>
        <v>A</v>
      </c>
      <c r="H54" s="30" t="str">
        <f>IF(G54=Transformador!$B$10,Transformador!$B$9,IF(G54=Transformador!$C$10,Transformador!$C$9,IF(G54=Transformador!$D$10,Transformador!$D$9,IF(G54=Transformador!$E$10,Transformador!$E$9,IF(G54=Transformador!$F$10,Transformador!$F$9,IF(G54=Transformador!$G$10,Transformador!$G$9,IF(G54=Transformador!$H$10,Transformador!$H$9,IF(G54=Transformador!$I$10,Transformador!$I$9,IF(G54="-",Transformador!$B$9,"No Exise")))))))))</f>
        <v>010</v>
      </c>
      <c r="I54" s="13" t="str">
        <f>Nombres!H54</f>
        <v>-</v>
      </c>
      <c r="J54" s="13" t="str">
        <f>IF(I54=Transformador!$B$11,Transformador!$B$9,IF(I54=Transformador!$C$11,Transformador!$C$9,IF(I54=Transformador!$D$11,Transformador!$D$9,IF(I54=Transformador!$E$11,Transformador!$E$9,IF(I54=Transformador!$F$11,Transformador!$F$9,IF(I54=Transformador!$G$11,Transformador!$G$9,IF(I54=Transformador!$H$11,Transformador!$H$9,IF(I54=Transformador!$I$11,Transformador!$I$9,IF(I54="-",Transformador!$B$9,"No Exise")))))))))</f>
        <v>000</v>
      </c>
      <c r="K54" s="14" t="str">
        <f>Nombres!I54</f>
        <v>SHR</v>
      </c>
      <c r="L54" s="14" t="str">
        <f>IF(K54=Transformador!$B$12,Transformador!$B$9,IF(K54=Transformador!$C$12,Transformador!$C$9,IF(K54=Transformador!$D$12,Transformador!$D$9,IF(K54=Transformador!$E$12,Transformador!$E$9,IF(K54=Transformador!$F$12,Transformador!$F$9,IF(K54=Transformador!$G$12,Transformador!$G$9,IF(K54=Transformador!$H$12,Transformador!$H$9,IF(K54=Transformador!$I$12,Transformador!$I$9,IF(K54="-",Transformador!$B$9,"No Exise")))))))))</f>
        <v>111</v>
      </c>
      <c r="M54" s="13" t="str">
        <f>Nombres!J54</f>
        <v>-</v>
      </c>
      <c r="N54" s="13" t="str">
        <f>IF(M54=Transformador!$B$13,Transformador!$B$9,IF(M54=Transformador!$C$13,Transformador!$C$9,IF(M54=Transformador!$D$13,Transformador!$D$9,IF(M54=Transformador!$E$13,Transformador!$E$9,IF(M54=Transformador!$F$13,Transformador!$F$9,IF(M54=Transformador!$G$13,Transformador!$G$9,IF(M54=Transformador!$H$13,Transformador!$H$9,IF(M54=Transformador!$I$13,Transformador!$I$9,IF(M54="-",Transformador!$B$9,"No Exise")))))))))</f>
        <v>000</v>
      </c>
      <c r="O54" s="14" t="str">
        <f>Nombres!K54</f>
        <v>-</v>
      </c>
      <c r="P54" s="14" t="str">
        <f>IF(O54=Transformador!$B$14,Transformador!$B$9,IF(O54=Transformador!$C$14,Transformador!$C$9,IF(O54=Transformador!$D$14,Transformador!$D$9,IF(O54=Transformador!$E$14,Transformador!$E$9,IF(O54=Transformador!$F$14,Transformador!$F$9,IF(O54=Transformador!$G$14,Transformador!$G$9,IF(O54=Transformador!$H$14,Transformador!$H$9,IF(O54=Transformador!$I$14,Transformador!$I$9,IF(O54="-",Transformador!$B$9,"No Exise")))))))))</f>
        <v>000</v>
      </c>
      <c r="Q54" s="13" t="str">
        <f>Nombres!L54</f>
        <v>-</v>
      </c>
      <c r="R54" s="13" t="str">
        <f>IF(Q54=Transformador!$B$15,Transformador!$B$9,IF(Q54=Transformador!$C$15,Transformador!$C$9,IF(Q54=Transformador!$D$15,Transformador!$D$9,IF(Q54=Transformador!$E$15,Transformador!$E$9,IF(Q54=Transformador!$F$15,Transformador!$F$9,IF(Q54=Transformador!$G$15,Transformador!$G$9,IF(Q54=Transformador!$H$15,Transformador!$H$9,IF(Q54=Transformador!$I$15,Transformador!$I$9,IF(Q54="-",Transformador!$B$9,"No Exise")))))))))</f>
        <v>000</v>
      </c>
      <c r="S54" s="14" t="str">
        <f>Nombres!M54</f>
        <v>0</v>
      </c>
      <c r="T54" s="13" t="str">
        <f>Nombres!N54</f>
        <v>0</v>
      </c>
      <c r="U54" s="14" t="str">
        <f>Nombres!O54</f>
        <v>0</v>
      </c>
    </row>
    <row r="55" spans="1:21" ht="20" customHeight="1" x14ac:dyDescent="0.2">
      <c r="A55" s="34" t="str">
        <f>Nombres!A55</f>
        <v>SHR B,A</v>
      </c>
      <c r="B55" s="35" t="str">
        <f>Nombres!B55</f>
        <v>0110101</v>
      </c>
      <c r="C55" s="13" t="str">
        <f>Nombres!C55</f>
        <v>0</v>
      </c>
      <c r="D55" s="13" t="str">
        <f>Nombres!D55</f>
        <v>0</v>
      </c>
      <c r="E55" s="14" t="str">
        <f>Nombres!E55</f>
        <v>0</v>
      </c>
      <c r="F55" s="13" t="str">
        <f>Nombres!F55</f>
        <v>1</v>
      </c>
      <c r="G55" s="14" t="str">
        <f>Nombres!G55</f>
        <v>A</v>
      </c>
      <c r="H55" s="30" t="str">
        <f>IF(G55=Transformador!$B$10,Transformador!$B$9,IF(G55=Transformador!$C$10,Transformador!$C$9,IF(G55=Transformador!$D$10,Transformador!$D$9,IF(G55=Transformador!$E$10,Transformador!$E$9,IF(G55=Transformador!$F$10,Transformador!$F$9,IF(G55=Transformador!$G$10,Transformador!$G$9,IF(G55=Transformador!$H$10,Transformador!$H$9,IF(G55=Transformador!$I$10,Transformador!$I$9,IF(G55="-",Transformador!$B$9,"No Exise")))))))))</f>
        <v>010</v>
      </c>
      <c r="I55" s="13" t="str">
        <f>Nombres!H55</f>
        <v>-</v>
      </c>
      <c r="J55" s="13" t="str">
        <f>IF(I55=Transformador!$B$11,Transformador!$B$9,IF(I55=Transformador!$C$11,Transformador!$C$9,IF(I55=Transformador!$D$11,Transformador!$D$9,IF(I55=Transformador!$E$11,Transformador!$E$9,IF(I55=Transformador!$F$11,Transformador!$F$9,IF(I55=Transformador!$G$11,Transformador!$G$9,IF(I55=Transformador!$H$11,Transformador!$H$9,IF(I55=Transformador!$I$11,Transformador!$I$9,IF(I55="-",Transformador!$B$9,"No Exise")))))))))</f>
        <v>000</v>
      </c>
      <c r="K55" s="14" t="str">
        <f>Nombres!I55</f>
        <v>SHR</v>
      </c>
      <c r="L55" s="14" t="str">
        <f>IF(K55=Transformador!$B$12,Transformador!$B$9,IF(K55=Transformador!$C$12,Transformador!$C$9,IF(K55=Transformador!$D$12,Transformador!$D$9,IF(K55=Transformador!$E$12,Transformador!$E$9,IF(K55=Transformador!$F$12,Transformador!$F$9,IF(K55=Transformador!$G$12,Transformador!$G$9,IF(K55=Transformador!$H$12,Transformador!$H$9,IF(K55=Transformador!$I$12,Transformador!$I$9,IF(K55="-",Transformador!$B$9,"No Exise")))))))))</f>
        <v>111</v>
      </c>
      <c r="M55" s="13" t="str">
        <f>Nombres!J55</f>
        <v>-</v>
      </c>
      <c r="N55" s="13" t="str">
        <f>IF(M55=Transformador!$B$13,Transformador!$B$9,IF(M55=Transformador!$C$13,Transformador!$C$9,IF(M55=Transformador!$D$13,Transformador!$D$9,IF(M55=Transformador!$E$13,Transformador!$E$9,IF(M55=Transformador!$F$13,Transformador!$F$9,IF(M55=Transformador!$G$13,Transformador!$G$9,IF(M55=Transformador!$H$13,Transformador!$H$9,IF(M55=Transformador!$I$13,Transformador!$I$9,IF(M55="-",Transformador!$B$9,"No Exise")))))))))</f>
        <v>000</v>
      </c>
      <c r="O55" s="14" t="str">
        <f>Nombres!K55</f>
        <v>-</v>
      </c>
      <c r="P55" s="14" t="str">
        <f>IF(O55=Transformador!$B$14,Transformador!$B$9,IF(O55=Transformador!$C$14,Transformador!$C$9,IF(O55=Transformador!$D$14,Transformador!$D$9,IF(O55=Transformador!$E$14,Transformador!$E$9,IF(O55=Transformador!$F$14,Transformador!$F$9,IF(O55=Transformador!$G$14,Transformador!$G$9,IF(O55=Transformador!$H$14,Transformador!$H$9,IF(O55=Transformador!$I$14,Transformador!$I$9,IF(O55="-",Transformador!$B$9,"No Exise")))))))))</f>
        <v>000</v>
      </c>
      <c r="Q55" s="13" t="str">
        <f>Nombres!L55</f>
        <v>-</v>
      </c>
      <c r="R55" s="13" t="str">
        <f>IF(Q55=Transformador!$B$15,Transformador!$B$9,IF(Q55=Transformador!$C$15,Transformador!$C$9,IF(Q55=Transformador!$D$15,Transformador!$D$9,IF(Q55=Transformador!$E$15,Transformador!$E$9,IF(Q55=Transformador!$F$15,Transformador!$F$9,IF(Q55=Transformador!$G$15,Transformador!$G$9,IF(Q55=Transformador!$H$15,Transformador!$H$9,IF(Q55=Transformador!$I$15,Transformador!$I$9,IF(Q55="-",Transformador!$B$9,"No Exise")))))))))</f>
        <v>000</v>
      </c>
      <c r="S55" s="14" t="str">
        <f>Nombres!M55</f>
        <v>0</v>
      </c>
      <c r="T55" s="13" t="str">
        <f>Nombres!N55</f>
        <v>0</v>
      </c>
      <c r="U55" s="14" t="str">
        <f>Nombres!O55</f>
        <v>0</v>
      </c>
    </row>
    <row r="56" spans="1:21" ht="20" customHeight="1" x14ac:dyDescent="0.2">
      <c r="A56" s="34">
        <f>Nombres!A56</f>
        <v>0</v>
      </c>
      <c r="B56" s="35" t="str">
        <f>Nombres!B56</f>
        <v>0110110</v>
      </c>
      <c r="C56" s="13">
        <f>Nombres!C56</f>
        <v>0</v>
      </c>
      <c r="D56" s="13">
        <f>Nombres!D56</f>
        <v>0</v>
      </c>
      <c r="E56" s="14">
        <f>Nombres!E56</f>
        <v>0</v>
      </c>
      <c r="F56" s="13">
        <f>Nombres!F56</f>
        <v>0</v>
      </c>
      <c r="G56" s="14">
        <f>Nombres!G56</f>
        <v>0</v>
      </c>
      <c r="H56" s="30" t="str">
        <f>IF(G56=Transformador!$B$10,Transformador!$B$9,IF(G56=Transformador!$C$10,Transformador!$C$9,IF(G56=Transformador!$D$10,Transformador!$D$9,IF(G56=Transformador!$E$10,Transformador!$E$9,IF(G56=Transformador!$F$10,Transformador!$F$9,IF(G56=Transformador!$G$10,Transformador!$G$9,IF(G56=Transformador!$H$10,Transformador!$H$9,IF(G56=Transformador!$I$10,Transformador!$I$9,IF(G56="-",Transformador!$B$9,"No Exise")))))))))</f>
        <v>100</v>
      </c>
      <c r="I56" s="13">
        <f>Nombres!H56</f>
        <v>0</v>
      </c>
      <c r="J56" s="13" t="str">
        <f>IF(I56=Transformador!$B$11,Transformador!$B$9,IF(I56=Transformador!$C$11,Transformador!$C$9,IF(I56=Transformador!$D$11,Transformador!$D$9,IF(I56=Transformador!$E$11,Transformador!$E$9,IF(I56=Transformador!$F$11,Transformador!$F$9,IF(I56=Transformador!$G$11,Transformador!$G$9,IF(I56=Transformador!$H$11,Transformador!$H$9,IF(I56=Transformador!$I$11,Transformador!$I$9,IF(I56="-",Transformador!$B$9,"No Exise")))))))))</f>
        <v>100</v>
      </c>
      <c r="K56" s="14">
        <f>Nombres!I56</f>
        <v>0</v>
      </c>
      <c r="L56" s="14" t="str">
        <f>IF(K56=Transformador!$B$12,Transformador!$B$9,IF(K56=Transformador!$C$12,Transformador!$C$9,IF(K56=Transformador!$D$12,Transformador!$D$9,IF(K56=Transformador!$E$12,Transformador!$E$9,IF(K56=Transformador!$F$12,Transformador!$F$9,IF(K56=Transformador!$G$12,Transformador!$G$9,IF(K56=Transformador!$H$12,Transformador!$H$9,IF(K56=Transformador!$I$12,Transformador!$I$9,IF(K56="-",Transformador!$B$9,"No Exise")))))))))</f>
        <v>No Exise</v>
      </c>
      <c r="M56" s="13">
        <f>Nombres!J56</f>
        <v>0</v>
      </c>
      <c r="N56" s="13" t="str">
        <f>IF(M56=Transformador!$B$13,Transformador!$B$9,IF(M56=Transformador!$C$13,Transformador!$C$9,IF(M56=Transformador!$D$13,Transformador!$D$9,IF(M56=Transformador!$E$13,Transformador!$E$9,IF(M56=Transformador!$F$13,Transformador!$F$9,IF(M56=Transformador!$G$13,Transformador!$G$9,IF(M56=Transformador!$H$13,Transformador!$H$9,IF(M56=Transformador!$I$13,Transformador!$I$9,IF(M56="-",Transformador!$B$9,"No Exise")))))))))</f>
        <v>011</v>
      </c>
      <c r="O56" s="14">
        <f>Nombres!K56</f>
        <v>0</v>
      </c>
      <c r="P56" s="14" t="str">
        <f>IF(O56=Transformador!$B$14,Transformador!$B$9,IF(O56=Transformador!$C$14,Transformador!$C$9,IF(O56=Transformador!$D$14,Transformador!$D$9,IF(O56=Transformador!$E$14,Transformador!$E$9,IF(O56=Transformador!$F$14,Transformador!$F$9,IF(O56=Transformador!$G$14,Transformador!$G$9,IF(O56=Transformador!$H$14,Transformador!$H$9,IF(O56=Transformador!$I$14,Transformador!$I$9,IF(O56="-",Transformador!$B$9,"No Exise")))))))))</f>
        <v>010</v>
      </c>
      <c r="Q56" s="13">
        <f>Nombres!L56</f>
        <v>0</v>
      </c>
      <c r="R56" s="13" t="str">
        <f>IF(Q56=Transformador!$B$15,Transformador!$B$9,IF(Q56=Transformador!$C$15,Transformador!$C$9,IF(Q56=Transformador!$D$15,Transformador!$D$9,IF(Q56=Transformador!$E$15,Transformador!$E$9,IF(Q56=Transformador!$F$15,Transformador!$F$9,IF(Q56=Transformador!$G$15,Transformador!$G$9,IF(Q56=Transformador!$H$15,Transformador!$H$9,IF(Q56=Transformador!$I$15,Transformador!$I$9,IF(Q56="-",Transformador!$B$9,"No Exise")))))))))</f>
        <v>010</v>
      </c>
      <c r="S56" s="14">
        <f>Nombres!M56</f>
        <v>0</v>
      </c>
      <c r="T56" s="13">
        <f>Nombres!N56</f>
        <v>0</v>
      </c>
      <c r="U56" s="14">
        <f>Nombres!O56</f>
        <v>0</v>
      </c>
    </row>
    <row r="57" spans="1:21" ht="20" customHeight="1" x14ac:dyDescent="0.2">
      <c r="A57" s="34">
        <f>Nombres!A57</f>
        <v>0</v>
      </c>
      <c r="B57" s="35" t="str">
        <f>Nombres!B57</f>
        <v>0110111</v>
      </c>
      <c r="C57" s="13">
        <f>Nombres!C57</f>
        <v>0</v>
      </c>
      <c r="D57" s="13">
        <f>Nombres!D57</f>
        <v>0</v>
      </c>
      <c r="E57" s="14">
        <f>Nombres!E57</f>
        <v>0</v>
      </c>
      <c r="F57" s="13">
        <f>Nombres!F57</f>
        <v>0</v>
      </c>
      <c r="G57" s="14">
        <f>Nombres!G57</f>
        <v>0</v>
      </c>
      <c r="H57" s="30" t="str">
        <f>IF(G57=Transformador!$B$10,Transformador!$B$9,IF(G57=Transformador!$C$10,Transformador!$C$9,IF(G57=Transformador!$D$10,Transformador!$D$9,IF(G57=Transformador!$E$10,Transformador!$E$9,IF(G57=Transformador!$F$10,Transformador!$F$9,IF(G57=Transformador!$G$10,Transformador!$G$9,IF(G57=Transformador!$H$10,Transformador!$H$9,IF(G57=Transformador!$I$10,Transformador!$I$9,IF(G57="-",Transformador!$B$9,"No Exise")))))))))</f>
        <v>100</v>
      </c>
      <c r="I57" s="13">
        <f>Nombres!H57</f>
        <v>0</v>
      </c>
      <c r="J57" s="13" t="str">
        <f>IF(I57=Transformador!$B$11,Transformador!$B$9,IF(I57=Transformador!$C$11,Transformador!$C$9,IF(I57=Transformador!$D$11,Transformador!$D$9,IF(I57=Transformador!$E$11,Transformador!$E$9,IF(I57=Transformador!$F$11,Transformador!$F$9,IF(I57=Transformador!$G$11,Transformador!$G$9,IF(I57=Transformador!$H$11,Transformador!$H$9,IF(I57=Transformador!$I$11,Transformador!$I$9,IF(I57="-",Transformador!$B$9,"No Exise")))))))))</f>
        <v>100</v>
      </c>
      <c r="K57" s="14">
        <f>Nombres!I57</f>
        <v>0</v>
      </c>
      <c r="L57" s="14" t="str">
        <f>IF(K57=Transformador!$B$12,Transformador!$B$9,IF(K57=Transformador!$C$12,Transformador!$C$9,IF(K57=Transformador!$D$12,Transformador!$D$9,IF(K57=Transformador!$E$12,Transformador!$E$9,IF(K57=Transformador!$F$12,Transformador!$F$9,IF(K57=Transformador!$G$12,Transformador!$G$9,IF(K57=Transformador!$H$12,Transformador!$H$9,IF(K57=Transformador!$I$12,Transformador!$I$9,IF(K57="-",Transformador!$B$9,"No Exise")))))))))</f>
        <v>No Exise</v>
      </c>
      <c r="M57" s="13">
        <f>Nombres!J57</f>
        <v>0</v>
      </c>
      <c r="N57" s="13" t="str">
        <f>IF(M57=Transformador!$B$13,Transformador!$B$9,IF(M57=Transformador!$C$13,Transformador!$C$9,IF(M57=Transformador!$D$13,Transformador!$D$9,IF(M57=Transformador!$E$13,Transformador!$E$9,IF(M57=Transformador!$F$13,Transformador!$F$9,IF(M57=Transformador!$G$13,Transformador!$G$9,IF(M57=Transformador!$H$13,Transformador!$H$9,IF(M57=Transformador!$I$13,Transformador!$I$9,IF(M57="-",Transformador!$B$9,"No Exise")))))))))</f>
        <v>011</v>
      </c>
      <c r="O57" s="14">
        <f>Nombres!K57</f>
        <v>0</v>
      </c>
      <c r="P57" s="14" t="str">
        <f>IF(O57=Transformador!$B$14,Transformador!$B$9,IF(O57=Transformador!$C$14,Transformador!$C$9,IF(O57=Transformador!$D$14,Transformador!$D$9,IF(O57=Transformador!$E$14,Transformador!$E$9,IF(O57=Transformador!$F$14,Transformador!$F$9,IF(O57=Transformador!$G$14,Transformador!$G$9,IF(O57=Transformador!$H$14,Transformador!$H$9,IF(O57=Transformador!$I$14,Transformador!$I$9,IF(O57="-",Transformador!$B$9,"No Exise")))))))))</f>
        <v>010</v>
      </c>
      <c r="Q57" s="13">
        <f>Nombres!L57</f>
        <v>0</v>
      </c>
      <c r="R57" s="13" t="str">
        <f>IF(Q57=Transformador!$B$15,Transformador!$B$9,IF(Q57=Transformador!$C$15,Transformador!$C$9,IF(Q57=Transformador!$D$15,Transformador!$D$9,IF(Q57=Transformador!$E$15,Transformador!$E$9,IF(Q57=Transformador!$F$15,Transformador!$F$9,IF(Q57=Transformador!$G$15,Transformador!$G$9,IF(Q57=Transformador!$H$15,Transformador!$H$9,IF(Q57=Transformador!$I$15,Transformador!$I$9,IF(Q57="-",Transformador!$B$9,"No Exise")))))))))</f>
        <v>010</v>
      </c>
      <c r="S57" s="14">
        <f>Nombres!M57</f>
        <v>0</v>
      </c>
      <c r="T57" s="13">
        <f>Nombres!N57</f>
        <v>0</v>
      </c>
      <c r="U57" s="14">
        <f>Nombres!O57</f>
        <v>0</v>
      </c>
    </row>
    <row r="58" spans="1:21" ht="20" customHeight="1" x14ac:dyDescent="0.2">
      <c r="A58" s="34">
        <f>Nombres!A58</f>
        <v>0</v>
      </c>
      <c r="B58" s="35" t="str">
        <f>Nombres!B58</f>
        <v>0111000</v>
      </c>
      <c r="C58" s="13">
        <f>Nombres!C58</f>
        <v>0</v>
      </c>
      <c r="D58" s="13">
        <f>Nombres!D58</f>
        <v>0</v>
      </c>
      <c r="E58" s="14">
        <f>Nombres!E58</f>
        <v>0</v>
      </c>
      <c r="F58" s="13">
        <f>Nombres!F58</f>
        <v>0</v>
      </c>
      <c r="G58" s="14">
        <f>Nombres!G58</f>
        <v>0</v>
      </c>
      <c r="H58" s="30" t="str">
        <f>IF(G58=Transformador!$B$10,Transformador!$B$9,IF(G58=Transformador!$C$10,Transformador!$C$9,IF(G58=Transformador!$D$10,Transformador!$D$9,IF(G58=Transformador!$E$10,Transformador!$E$9,IF(G58=Transformador!$F$10,Transformador!$F$9,IF(G58=Transformador!$G$10,Transformador!$G$9,IF(G58=Transformador!$H$10,Transformador!$H$9,IF(G58=Transformador!$I$10,Transformador!$I$9,IF(G58="-",Transformador!$B$9,"No Exise")))))))))</f>
        <v>100</v>
      </c>
      <c r="I58" s="13">
        <f>Nombres!H58</f>
        <v>0</v>
      </c>
      <c r="J58" s="13" t="str">
        <f>IF(I58=Transformador!$B$11,Transformador!$B$9,IF(I58=Transformador!$C$11,Transformador!$C$9,IF(I58=Transformador!$D$11,Transformador!$D$9,IF(I58=Transformador!$E$11,Transformador!$E$9,IF(I58=Transformador!$F$11,Transformador!$F$9,IF(I58=Transformador!$G$11,Transformador!$G$9,IF(I58=Transformador!$H$11,Transformador!$H$9,IF(I58=Transformador!$I$11,Transformador!$I$9,IF(I58="-",Transformador!$B$9,"No Exise")))))))))</f>
        <v>100</v>
      </c>
      <c r="K58" s="14">
        <f>Nombres!I58</f>
        <v>0</v>
      </c>
      <c r="L58" s="14" t="str">
        <f>IF(K58=Transformador!$B$12,Transformador!$B$9,IF(K58=Transformador!$C$12,Transformador!$C$9,IF(K58=Transformador!$D$12,Transformador!$D$9,IF(K58=Transformador!$E$12,Transformador!$E$9,IF(K58=Transformador!$F$12,Transformador!$F$9,IF(K58=Transformador!$G$12,Transformador!$G$9,IF(K58=Transformador!$H$12,Transformador!$H$9,IF(K58=Transformador!$I$12,Transformador!$I$9,IF(K58="-",Transformador!$B$9,"No Exise")))))))))</f>
        <v>No Exise</v>
      </c>
      <c r="M58" s="13">
        <f>Nombres!J58</f>
        <v>0</v>
      </c>
      <c r="N58" s="13" t="str">
        <f>IF(M58=Transformador!$B$13,Transformador!$B$9,IF(M58=Transformador!$C$13,Transformador!$C$9,IF(M58=Transformador!$D$13,Transformador!$D$9,IF(M58=Transformador!$E$13,Transformador!$E$9,IF(M58=Transformador!$F$13,Transformador!$F$9,IF(M58=Transformador!$G$13,Transformador!$G$9,IF(M58=Transformador!$H$13,Transformador!$H$9,IF(M58=Transformador!$I$13,Transformador!$I$9,IF(M58="-",Transformador!$B$9,"No Exise")))))))))</f>
        <v>011</v>
      </c>
      <c r="O58" s="14">
        <f>Nombres!K58</f>
        <v>0</v>
      </c>
      <c r="P58" s="14" t="str">
        <f>IF(O58=Transformador!$B$14,Transformador!$B$9,IF(O58=Transformador!$C$14,Transformador!$C$9,IF(O58=Transformador!$D$14,Transformador!$D$9,IF(O58=Transformador!$E$14,Transformador!$E$9,IF(O58=Transformador!$F$14,Transformador!$F$9,IF(O58=Transformador!$G$14,Transformador!$G$9,IF(O58=Transformador!$H$14,Transformador!$H$9,IF(O58=Transformador!$I$14,Transformador!$I$9,IF(O58="-",Transformador!$B$9,"No Exise")))))))))</f>
        <v>010</v>
      </c>
      <c r="Q58" s="13">
        <f>Nombres!L58</f>
        <v>0</v>
      </c>
      <c r="R58" s="13" t="str">
        <f>IF(Q58=Transformador!$B$15,Transformador!$B$9,IF(Q58=Transformador!$C$15,Transformador!$C$9,IF(Q58=Transformador!$D$15,Transformador!$D$9,IF(Q58=Transformador!$E$15,Transformador!$E$9,IF(Q58=Transformador!$F$15,Transformador!$F$9,IF(Q58=Transformador!$G$15,Transformador!$G$9,IF(Q58=Transformador!$H$15,Transformador!$H$9,IF(Q58=Transformador!$I$15,Transformador!$I$9,IF(Q58="-",Transformador!$B$9,"No Exise")))))))))</f>
        <v>010</v>
      </c>
      <c r="S58" s="14">
        <f>Nombres!M58</f>
        <v>0</v>
      </c>
      <c r="T58" s="13">
        <f>Nombres!N58</f>
        <v>0</v>
      </c>
      <c r="U58" s="14">
        <f>Nombres!O58</f>
        <v>0</v>
      </c>
    </row>
    <row r="59" spans="1:21" ht="20" customHeight="1" x14ac:dyDescent="0.2">
      <c r="A59" s="34" t="str">
        <f>Nombres!A59</f>
        <v>SHR (Dir),A</v>
      </c>
      <c r="B59" s="35" t="str">
        <f>Nombres!B59</f>
        <v>0111001</v>
      </c>
      <c r="C59" s="13" t="str">
        <f>Nombres!C59</f>
        <v>0</v>
      </c>
      <c r="D59" s="13" t="str">
        <f>Nombres!D59</f>
        <v>0</v>
      </c>
      <c r="E59" s="14" t="str">
        <f>Nombres!E59</f>
        <v>0</v>
      </c>
      <c r="F59" s="13" t="str">
        <f>Nombres!F59</f>
        <v>0</v>
      </c>
      <c r="G59" s="14" t="str">
        <f>Nombres!G59</f>
        <v>A</v>
      </c>
      <c r="H59" s="30" t="str">
        <f>IF(G59=Transformador!$B$10,Transformador!$B$9,IF(G59=Transformador!$C$10,Transformador!$C$9,IF(G59=Transformador!$D$10,Transformador!$D$9,IF(G59=Transformador!$E$10,Transformador!$E$9,IF(G59=Transformador!$F$10,Transformador!$F$9,IF(G59=Transformador!$G$10,Transformador!$G$9,IF(G59=Transformador!$H$10,Transformador!$H$9,IF(G59=Transformador!$I$10,Transformador!$I$9,IF(G59="-",Transformador!$B$9,"No Exise")))))))))</f>
        <v>010</v>
      </c>
      <c r="I59" s="13" t="str">
        <f>Nombres!H59</f>
        <v>-</v>
      </c>
      <c r="J59" s="13" t="str">
        <f>IF(I59=Transformador!$B$11,Transformador!$B$9,IF(I59=Transformador!$C$11,Transformador!$C$9,IF(I59=Transformador!$D$11,Transformador!$D$9,IF(I59=Transformador!$E$11,Transformador!$E$9,IF(I59=Transformador!$F$11,Transformador!$F$9,IF(I59=Transformador!$G$11,Transformador!$G$9,IF(I59=Transformador!$H$11,Transformador!$H$9,IF(I59=Transformador!$I$11,Transformador!$I$9,IF(I59="-",Transformador!$B$9,"No Exise")))))))))</f>
        <v>000</v>
      </c>
      <c r="K59" s="14" t="str">
        <f>Nombres!I59</f>
        <v>SHR</v>
      </c>
      <c r="L59" s="14" t="str">
        <f>IF(K59=Transformador!$B$12,Transformador!$B$9,IF(K59=Transformador!$C$12,Transformador!$C$9,IF(K59=Transformador!$D$12,Transformador!$D$9,IF(K59=Transformador!$E$12,Transformador!$E$9,IF(K59=Transformador!$F$12,Transformador!$F$9,IF(K59=Transformador!$G$12,Transformador!$G$9,IF(K59=Transformador!$H$12,Transformador!$H$9,IF(K59=Transformador!$I$12,Transformador!$I$9,IF(K59="-",Transformador!$B$9,"No Exise")))))))))</f>
        <v>111</v>
      </c>
      <c r="M59" s="13" t="str">
        <f>Nombres!J59</f>
        <v>LIT</v>
      </c>
      <c r="N59" s="13" t="str">
        <f>IF(M59=Transformador!$B$13,Transformador!$B$9,IF(M59=Transformador!$C$13,Transformador!$C$9,IF(M59=Transformador!$D$13,Transformador!$D$9,IF(M59=Transformador!$E$13,Transformador!$E$9,IF(M59=Transformador!$F$13,Transformador!$F$9,IF(M59=Transformador!$G$13,Transformador!$G$9,IF(M59=Transformador!$H$13,Transformador!$H$9,IF(M59=Transformador!$I$13,Transformador!$I$9,IF(M59="-",Transformador!$B$9,"No Exise")))))))))</f>
        <v>000</v>
      </c>
      <c r="O59" s="14" t="str">
        <f>Nombres!K59</f>
        <v>ALU</v>
      </c>
      <c r="P59" s="14" t="str">
        <f>IF(O59=Transformador!$B$14,Transformador!$B$9,IF(O59=Transformador!$C$14,Transformador!$C$9,IF(O59=Transformador!$D$14,Transformador!$D$9,IF(O59=Transformador!$E$14,Transformador!$E$9,IF(O59=Transformador!$F$14,Transformador!$F$9,IF(O59=Transformador!$G$14,Transformador!$G$9,IF(O59=Transformador!$H$14,Transformador!$H$9,IF(O59=Transformador!$I$14,Transformador!$I$9,IF(O59="-",Transformador!$B$9,"No Exise")))))))))</f>
        <v>000</v>
      </c>
      <c r="Q59" s="13" t="str">
        <f>Nombres!L59</f>
        <v>-</v>
      </c>
      <c r="R59" s="13" t="str">
        <f>IF(Q59=Transformador!$B$15,Transformador!$B$9,IF(Q59=Transformador!$C$15,Transformador!$C$9,IF(Q59=Transformador!$D$15,Transformador!$D$9,IF(Q59=Transformador!$E$15,Transformador!$E$9,IF(Q59=Transformador!$F$15,Transformador!$F$9,IF(Q59=Transformador!$G$15,Transformador!$G$9,IF(Q59=Transformador!$H$15,Transformador!$H$9,IF(Q59=Transformador!$I$15,Transformador!$I$9,IF(Q59="-",Transformador!$B$9,"No Exise")))))))))</f>
        <v>000</v>
      </c>
      <c r="S59" s="14" t="str">
        <f>Nombres!M59</f>
        <v>1</v>
      </c>
      <c r="T59" s="13" t="str">
        <f>Nombres!N59</f>
        <v>0</v>
      </c>
      <c r="U59" s="14" t="str">
        <f>Nombres!O59</f>
        <v>0</v>
      </c>
    </row>
    <row r="60" spans="1:21" ht="20" customHeight="1" x14ac:dyDescent="0.2">
      <c r="A60" s="34" t="str">
        <f>Nombres!A60</f>
        <v>INC (B)</v>
      </c>
      <c r="B60" s="35" t="str">
        <f>Nombres!B60</f>
        <v>0111010</v>
      </c>
      <c r="C60" s="13" t="str">
        <f>Nombres!C60</f>
        <v>0</v>
      </c>
      <c r="D60" s="13" t="str">
        <f>Nombres!D60</f>
        <v>0</v>
      </c>
      <c r="E60" s="14" t="str">
        <f>Nombres!E60</f>
        <v>0</v>
      </c>
      <c r="F60" s="13" t="str">
        <f>Nombres!F60</f>
        <v>0</v>
      </c>
      <c r="G60" s="14" t="str">
        <f>Nombres!G60</f>
        <v>ONE</v>
      </c>
      <c r="H60" s="30" t="str">
        <f>IF(G60=Transformador!$B$10,Transformador!$B$9,IF(G60=Transformador!$C$10,Transformador!$C$9,IF(G60=Transformador!$D$10,Transformador!$D$9,IF(G60=Transformador!$E$10,Transformador!$E$9,IF(G60=Transformador!$F$10,Transformador!$F$9,IF(G60=Transformador!$G$10,Transformador!$G$9,IF(G60=Transformador!$H$10,Transformador!$H$9,IF(G60=Transformador!$I$10,Transformador!$I$9,IF(G60="-",Transformador!$B$9,"No Exise")))))))))</f>
        <v>001</v>
      </c>
      <c r="I60" s="13" t="str">
        <f>Nombres!H60</f>
        <v>DOUT</v>
      </c>
      <c r="J60" s="13" t="str">
        <f>IF(I60=Transformador!$B$11,Transformador!$B$9,IF(I60=Transformador!$C$11,Transformador!$C$9,IF(I60=Transformador!$D$11,Transformador!$D$9,IF(I60=Transformador!$E$11,Transformador!$E$9,IF(I60=Transformador!$F$11,Transformador!$F$9,IF(I60=Transformador!$G$11,Transformador!$G$9,IF(I60=Transformador!$H$11,Transformador!$H$9,IF(I60=Transformador!$I$11,Transformador!$I$9,IF(I60="-",Transformador!$B$9,"No Exise")))))))))</f>
        <v>010</v>
      </c>
      <c r="K60" s="14" t="str">
        <f>Nombres!I60</f>
        <v>ADD</v>
      </c>
      <c r="L60" s="14" t="str">
        <f>IF(K60=Transformador!$B$12,Transformador!$B$9,IF(K60=Transformador!$C$12,Transformador!$C$9,IF(K60=Transformador!$D$12,Transformador!$D$9,IF(K60=Transformador!$E$12,Transformador!$E$9,IF(K60=Transformador!$F$12,Transformador!$F$9,IF(K60=Transformador!$G$12,Transformador!$G$9,IF(K60=Transformador!$H$12,Transformador!$H$9,IF(K60=Transformador!$I$12,Transformador!$I$9,IF(K60="-",Transformador!$B$9,"No Exise")))))))))</f>
        <v>000</v>
      </c>
      <c r="M60" s="13" t="str">
        <f>Nombres!J60</f>
        <v>B</v>
      </c>
      <c r="N60" s="13" t="str">
        <f>IF(M60=Transformador!$B$13,Transformador!$B$9,IF(M60=Transformador!$C$13,Transformador!$C$9,IF(M60=Transformador!$D$13,Transformador!$D$9,IF(M60=Transformador!$E$13,Transformador!$E$9,IF(M60=Transformador!$F$13,Transformador!$F$9,IF(M60=Transformador!$G$13,Transformador!$G$9,IF(M60=Transformador!$H$13,Transformador!$H$9,IF(M60=Transformador!$I$13,Transformador!$I$9,IF(M60="-",Transformador!$B$9,"No Exise")))))))))</f>
        <v>010</v>
      </c>
      <c r="O60" s="14" t="str">
        <f>Nombres!K60</f>
        <v>ALU</v>
      </c>
      <c r="P60" s="14" t="str">
        <f>IF(O60=Transformador!$B$14,Transformador!$B$9,IF(O60=Transformador!$C$14,Transformador!$C$9,IF(O60=Transformador!$D$14,Transformador!$D$9,IF(O60=Transformador!$E$14,Transformador!$E$9,IF(O60=Transformador!$F$14,Transformador!$F$9,IF(O60=Transformador!$G$14,Transformador!$G$9,IF(O60=Transformador!$H$14,Transformador!$H$9,IF(O60=Transformador!$I$14,Transformador!$I$9,IF(O60="-",Transformador!$B$9,"No Exise")))))))))</f>
        <v>000</v>
      </c>
      <c r="Q60" s="13" t="str">
        <f>Nombres!L60</f>
        <v>-</v>
      </c>
      <c r="R60" s="13" t="str">
        <f>IF(Q60=Transformador!$B$15,Transformador!$B$9,IF(Q60=Transformador!$C$15,Transformador!$C$9,IF(Q60=Transformador!$D$15,Transformador!$D$9,IF(Q60=Transformador!$E$15,Transformador!$E$9,IF(Q60=Transformador!$F$15,Transformador!$F$9,IF(Q60=Transformador!$G$15,Transformador!$G$9,IF(Q60=Transformador!$H$15,Transformador!$H$9,IF(Q60=Transformador!$I$15,Transformador!$I$9,IF(Q60="-",Transformador!$B$9,"No Exise")))))))))</f>
        <v>000</v>
      </c>
      <c r="S60" s="14" t="str">
        <f>Nombres!M60</f>
        <v>1</v>
      </c>
      <c r="T60" s="13" t="str">
        <f>Nombres!N60</f>
        <v>0</v>
      </c>
      <c r="U60" s="14" t="str">
        <f>Nombres!O60</f>
        <v>0</v>
      </c>
    </row>
    <row r="61" spans="1:21" ht="20" customHeight="1" x14ac:dyDescent="0.2">
      <c r="A61" s="34" t="str">
        <f>Nombres!A61</f>
        <v>CMP A,B</v>
      </c>
      <c r="B61" s="35" t="str">
        <f>Nombres!B61</f>
        <v>0111011</v>
      </c>
      <c r="C61" s="13" t="str">
        <f>Nombres!C61</f>
        <v>0</v>
      </c>
      <c r="D61" s="13" t="str">
        <f>Nombres!D61</f>
        <v>0</v>
      </c>
      <c r="E61" s="14" t="str">
        <f>Nombres!E61</f>
        <v>0</v>
      </c>
      <c r="F61" s="13" t="str">
        <f>Nombres!F61</f>
        <v>0</v>
      </c>
      <c r="G61" s="14" t="str">
        <f>Nombres!G61</f>
        <v>A</v>
      </c>
      <c r="H61" s="30" t="str">
        <f>IF(G61=Transformador!$B$10,Transformador!$B$9,IF(G61=Transformador!$C$10,Transformador!$C$9,IF(G61=Transformador!$D$10,Transformador!$D$9,IF(G61=Transformador!$E$10,Transformador!$E$9,IF(G61=Transformador!$F$10,Transformador!$F$9,IF(G61=Transformador!$G$10,Transformador!$G$9,IF(G61=Transformador!$H$10,Transformador!$H$9,IF(G61=Transformador!$I$10,Transformador!$I$9,IF(G61="-",Transformador!$B$9,"No Exise")))))))))</f>
        <v>010</v>
      </c>
      <c r="I61" s="13" t="str">
        <f>Nombres!H61</f>
        <v>B</v>
      </c>
      <c r="J61" s="13" t="str">
        <f>IF(I61=Transformador!$B$11,Transformador!$B$9,IF(I61=Transformador!$C$11,Transformador!$C$9,IF(I61=Transformador!$D$11,Transformador!$D$9,IF(I61=Transformador!$E$11,Transformador!$E$9,IF(I61=Transformador!$F$11,Transformador!$F$9,IF(I61=Transformador!$G$11,Transformador!$G$9,IF(I61=Transformador!$H$11,Transformador!$H$9,IF(I61=Transformador!$I$11,Transformador!$I$9,IF(I61="-",Transformador!$B$9,"No Exise")))))))))</f>
        <v>001</v>
      </c>
      <c r="K61" s="14" t="str">
        <f>Nombres!I61</f>
        <v>SUB</v>
      </c>
      <c r="L61" s="14" t="str">
        <f>IF(K61=Transformador!$B$12,Transformador!$B$9,IF(K61=Transformador!$C$12,Transformador!$C$9,IF(K61=Transformador!$D$12,Transformador!$D$9,IF(K61=Transformador!$E$12,Transformador!$E$9,IF(K61=Transformador!$F$12,Transformador!$F$9,IF(K61=Transformador!$G$12,Transformador!$G$9,IF(K61=Transformador!$H$12,Transformador!$H$9,IF(K61=Transformador!$I$12,Transformador!$I$9,IF(K61="-",Transformador!$B$9,"No Exise")))))))))</f>
        <v>001</v>
      </c>
      <c r="M61" s="13" t="str">
        <f>Nombres!J61</f>
        <v>-</v>
      </c>
      <c r="N61" s="13" t="str">
        <f>IF(M61=Transformador!$B$13,Transformador!$B$9,IF(M61=Transformador!$C$13,Transformador!$C$9,IF(M61=Transformador!$D$13,Transformador!$D$9,IF(M61=Transformador!$E$13,Transformador!$E$9,IF(M61=Transformador!$F$13,Transformador!$F$9,IF(M61=Transformador!$G$13,Transformador!$G$9,IF(M61=Transformador!$H$13,Transformador!$H$9,IF(M61=Transformador!$I$13,Transformador!$I$9,IF(M61="-",Transformador!$B$9,"No Exise")))))))))</f>
        <v>000</v>
      </c>
      <c r="O61" s="14" t="str">
        <f>Nombres!K61</f>
        <v>-</v>
      </c>
      <c r="P61" s="14" t="str">
        <f>IF(O61=Transformador!$B$14,Transformador!$B$9,IF(O61=Transformador!$C$14,Transformador!$C$9,IF(O61=Transformador!$D$14,Transformador!$D$9,IF(O61=Transformador!$E$14,Transformador!$E$9,IF(O61=Transformador!$F$14,Transformador!$F$9,IF(O61=Transformador!$G$14,Transformador!$G$9,IF(O61=Transformador!$H$14,Transformador!$H$9,IF(O61=Transformador!$I$14,Transformador!$I$9,IF(O61="-",Transformador!$B$9,"No Exise")))))))))</f>
        <v>000</v>
      </c>
      <c r="Q61" s="13" t="str">
        <f>Nombres!L61</f>
        <v>-</v>
      </c>
      <c r="R61" s="13" t="str">
        <f>IF(Q61=Transformador!$B$15,Transformador!$B$9,IF(Q61=Transformador!$C$15,Transformador!$C$9,IF(Q61=Transformador!$D$15,Transformador!$D$9,IF(Q61=Transformador!$E$15,Transformador!$E$9,IF(Q61=Transformador!$F$15,Transformador!$F$9,IF(Q61=Transformador!$G$15,Transformador!$G$9,IF(Q61=Transformador!$H$15,Transformador!$H$9,IF(Q61=Transformador!$I$15,Transformador!$I$9,IF(Q61="-",Transformador!$B$9,"No Exise")))))))))</f>
        <v>000</v>
      </c>
      <c r="S61" s="14" t="str">
        <f>Nombres!M61</f>
        <v>0</v>
      </c>
      <c r="T61" s="13" t="str">
        <f>Nombres!N61</f>
        <v>0</v>
      </c>
      <c r="U61" s="14" t="str">
        <f>Nombres!O61</f>
        <v>0</v>
      </c>
    </row>
    <row r="62" spans="1:21" ht="20" customHeight="1" x14ac:dyDescent="0.2">
      <c r="A62" s="34" t="str">
        <f>Nombres!A62</f>
        <v>CMP A,Lit</v>
      </c>
      <c r="B62" s="35" t="str">
        <f>Nombres!B62</f>
        <v>0111100</v>
      </c>
      <c r="C62" s="13" t="str">
        <f>Nombres!C62</f>
        <v>0</v>
      </c>
      <c r="D62" s="13" t="str">
        <f>Nombres!D62</f>
        <v>0</v>
      </c>
      <c r="E62" s="14" t="str">
        <f>Nombres!E62</f>
        <v>0</v>
      </c>
      <c r="F62" s="13" t="str">
        <f>Nombres!F62</f>
        <v>0</v>
      </c>
      <c r="G62" s="14" t="str">
        <f>Nombres!G62</f>
        <v>A</v>
      </c>
      <c r="H62" s="30" t="str">
        <f>IF(G62=Transformador!$B$10,Transformador!$B$9,IF(G62=Transformador!$C$10,Transformador!$C$9,IF(G62=Transformador!$D$10,Transformador!$D$9,IF(G62=Transformador!$E$10,Transformador!$E$9,IF(G62=Transformador!$F$10,Transformador!$F$9,IF(G62=Transformador!$G$10,Transformador!$G$9,IF(G62=Transformador!$H$10,Transformador!$H$9,IF(G62=Transformador!$I$10,Transformador!$I$9,IF(G62="-",Transformador!$B$9,"No Exise")))))))))</f>
        <v>010</v>
      </c>
      <c r="I62" s="13" t="str">
        <f>Nombres!H62</f>
        <v>LIT</v>
      </c>
      <c r="J62" s="13" t="str">
        <f>IF(I62=Transformador!$B$11,Transformador!$B$9,IF(I62=Transformador!$C$11,Transformador!$C$9,IF(I62=Transformador!$D$11,Transformador!$D$9,IF(I62=Transformador!$E$11,Transformador!$E$9,IF(I62=Transformador!$F$11,Transformador!$F$9,IF(I62=Transformador!$G$11,Transformador!$G$9,IF(I62=Transformador!$H$11,Transformador!$H$9,IF(I62=Transformador!$I$11,Transformador!$I$9,IF(I62="-",Transformador!$B$9,"No Exise")))))))))</f>
        <v>011</v>
      </c>
      <c r="K62" s="14" t="str">
        <f>Nombres!I62</f>
        <v>SUB</v>
      </c>
      <c r="L62" s="14" t="str">
        <f>IF(K62=Transformador!$B$12,Transformador!$B$9,IF(K62=Transformador!$C$12,Transformador!$C$9,IF(K62=Transformador!$D$12,Transformador!$D$9,IF(K62=Transformador!$E$12,Transformador!$E$9,IF(K62=Transformador!$F$12,Transformador!$F$9,IF(K62=Transformador!$G$12,Transformador!$G$9,IF(K62=Transformador!$H$12,Transformador!$H$9,IF(K62=Transformador!$I$12,Transformador!$I$9,IF(K62="-",Transformador!$B$9,"No Exise")))))))))</f>
        <v>001</v>
      </c>
      <c r="M62" s="13" t="str">
        <f>Nombres!J62</f>
        <v>-</v>
      </c>
      <c r="N62" s="13" t="str">
        <f>IF(M62=Transformador!$B$13,Transformador!$B$9,IF(M62=Transformador!$C$13,Transformador!$C$9,IF(M62=Transformador!$D$13,Transformador!$D$9,IF(M62=Transformador!$E$13,Transformador!$E$9,IF(M62=Transformador!$F$13,Transformador!$F$9,IF(M62=Transformador!$G$13,Transformador!$G$9,IF(M62=Transformador!$H$13,Transformador!$H$9,IF(M62=Transformador!$I$13,Transformador!$I$9,IF(M62="-",Transformador!$B$9,"No Exise")))))))))</f>
        <v>000</v>
      </c>
      <c r="O62" s="14" t="str">
        <f>Nombres!K62</f>
        <v>-</v>
      </c>
      <c r="P62" s="14" t="str">
        <f>IF(O62=Transformador!$B$14,Transformador!$B$9,IF(O62=Transformador!$C$14,Transformador!$C$9,IF(O62=Transformador!$D$14,Transformador!$D$9,IF(O62=Transformador!$E$14,Transformador!$E$9,IF(O62=Transformador!$F$14,Transformador!$F$9,IF(O62=Transformador!$G$14,Transformador!$G$9,IF(O62=Transformador!$H$14,Transformador!$H$9,IF(O62=Transformador!$I$14,Transformador!$I$9,IF(O62="-",Transformador!$B$9,"No Exise")))))))))</f>
        <v>000</v>
      </c>
      <c r="Q62" s="13" t="str">
        <f>Nombres!L62</f>
        <v>-</v>
      </c>
      <c r="R62" s="13" t="str">
        <f>IF(Q62=Transformador!$B$15,Transformador!$B$9,IF(Q62=Transformador!$C$15,Transformador!$C$9,IF(Q62=Transformador!$D$15,Transformador!$D$9,IF(Q62=Transformador!$E$15,Transformador!$E$9,IF(Q62=Transformador!$F$15,Transformador!$F$9,IF(Q62=Transformador!$G$15,Transformador!$G$9,IF(Q62=Transformador!$H$15,Transformador!$H$9,IF(Q62=Transformador!$I$15,Transformador!$I$9,IF(Q62="-",Transformador!$B$9,"No Exise")))))))))</f>
        <v>000</v>
      </c>
      <c r="S62" s="14" t="str">
        <f>Nombres!M62</f>
        <v>0</v>
      </c>
      <c r="T62" s="13" t="str">
        <f>Nombres!N62</f>
        <v>0</v>
      </c>
      <c r="U62" s="14" t="str">
        <f>Nombres!O62</f>
        <v>0</v>
      </c>
    </row>
    <row r="63" spans="1:21" ht="20" customHeight="1" x14ac:dyDescent="0.2">
      <c r="A63" s="34" t="str">
        <f>Nombres!A63</f>
        <v>JMP Ins</v>
      </c>
      <c r="B63" s="35" t="str">
        <f>Nombres!B63</f>
        <v>0111101</v>
      </c>
      <c r="C63" s="13" t="str">
        <f>Nombres!C63</f>
        <v>0</v>
      </c>
      <c r="D63" s="13" t="str">
        <f>Nombres!D63</f>
        <v>1</v>
      </c>
      <c r="E63" s="14" t="str">
        <f>Nombres!E63</f>
        <v>0</v>
      </c>
      <c r="F63" s="13" t="str">
        <f>Nombres!F63</f>
        <v>0</v>
      </c>
      <c r="G63" s="14" t="str">
        <f>Nombres!G63</f>
        <v>-</v>
      </c>
      <c r="H63" s="30" t="str">
        <f>IF(G63=Transformador!$B$10,Transformador!$B$9,IF(G63=Transformador!$C$10,Transformador!$C$9,IF(G63=Transformador!$D$10,Transformador!$D$9,IF(G63=Transformador!$E$10,Transformador!$E$9,IF(G63=Transformador!$F$10,Transformador!$F$9,IF(G63=Transformador!$G$10,Transformador!$G$9,IF(G63=Transformador!$H$10,Transformador!$H$9,IF(G63=Transformador!$I$10,Transformador!$I$9,IF(G63="-",Transformador!$B$9,"No Exise")))))))))</f>
        <v>000</v>
      </c>
      <c r="I63" s="13" t="str">
        <f>Nombres!H63</f>
        <v>-</v>
      </c>
      <c r="J63" s="13" t="str">
        <f>IF(I63=Transformador!$B$11,Transformador!$B$9,IF(I63=Transformador!$C$11,Transformador!$C$9,IF(I63=Transformador!$D$11,Transformador!$D$9,IF(I63=Transformador!$E$11,Transformador!$E$9,IF(I63=Transformador!$F$11,Transformador!$F$9,IF(I63=Transformador!$G$11,Transformador!$G$9,IF(I63=Transformador!$H$11,Transformador!$H$9,IF(I63=Transformador!$I$11,Transformador!$I$9,IF(I63="-",Transformador!$B$9,"No Exise")))))))))</f>
        <v>000</v>
      </c>
      <c r="K63" s="14" t="str">
        <f>Nombres!I63</f>
        <v>-</v>
      </c>
      <c r="L63" s="14" t="str">
        <f>IF(K63=Transformador!$B$12,Transformador!$B$9,IF(K63=Transformador!$C$12,Transformador!$C$9,IF(K63=Transformador!$D$12,Transformador!$D$9,IF(K63=Transformador!$E$12,Transformador!$E$9,IF(K63=Transformador!$F$12,Transformador!$F$9,IF(K63=Transformador!$G$12,Transformador!$G$9,IF(K63=Transformador!$H$12,Transformador!$H$9,IF(K63=Transformador!$I$12,Transformador!$I$9,IF(K63="-",Transformador!$B$9,"No Exise")))))))))</f>
        <v>000</v>
      </c>
      <c r="M63" s="13" t="str">
        <f>Nombres!J63</f>
        <v>-</v>
      </c>
      <c r="N63" s="13" t="str">
        <f>IF(M63=Transformador!$B$13,Transformador!$B$9,IF(M63=Transformador!$C$13,Transformador!$C$9,IF(M63=Transformador!$D$13,Transformador!$D$9,IF(M63=Transformador!$E$13,Transformador!$E$9,IF(M63=Transformador!$F$13,Transformador!$F$9,IF(M63=Transformador!$G$13,Transformador!$G$9,IF(M63=Transformador!$H$13,Transformador!$H$9,IF(M63=Transformador!$I$13,Transformador!$I$9,IF(M63="-",Transformador!$B$9,"No Exise")))))))))</f>
        <v>000</v>
      </c>
      <c r="O63" s="14" t="str">
        <f>Nombres!K63</f>
        <v>-</v>
      </c>
      <c r="P63" s="14" t="str">
        <f>IF(O63=Transformador!$B$14,Transformador!$B$9,IF(O63=Transformador!$C$14,Transformador!$C$9,IF(O63=Transformador!$D$14,Transformador!$D$9,IF(O63=Transformador!$E$14,Transformador!$E$9,IF(O63=Transformador!$F$14,Transformador!$F$9,IF(O63=Transformador!$G$14,Transformador!$G$9,IF(O63=Transformador!$H$14,Transformador!$H$9,IF(O63=Transformador!$I$14,Transformador!$I$9,IF(O63="-",Transformador!$B$9,"No Exise")))))))))</f>
        <v>000</v>
      </c>
      <c r="Q63" s="13" t="str">
        <f>Nombres!L63</f>
        <v>LIT</v>
      </c>
      <c r="R63" s="13" t="str">
        <f>IF(Q63=Transformador!$B$15,Transformador!$B$9,IF(Q63=Transformador!$C$15,Transformador!$C$9,IF(Q63=Transformador!$D$15,Transformador!$D$9,IF(Q63=Transformador!$E$15,Transformador!$E$9,IF(Q63=Transformador!$F$15,Transformador!$F$9,IF(Q63=Transformador!$G$15,Transformador!$G$9,IF(Q63=Transformador!$H$15,Transformador!$H$9,IF(Q63=Transformador!$I$15,Transformador!$I$9,IF(Q63="-",Transformador!$B$9,"No Exise")))))))))</f>
        <v>000</v>
      </c>
      <c r="S63" s="14" t="str">
        <f>Nombres!M63</f>
        <v>0</v>
      </c>
      <c r="T63" s="13" t="str">
        <f>Nombres!N63</f>
        <v>0</v>
      </c>
      <c r="U63" s="14" t="str">
        <f>Nombres!O63</f>
        <v>0</v>
      </c>
    </row>
    <row r="64" spans="1:21" ht="20" customHeight="1" x14ac:dyDescent="0.2">
      <c r="A64" s="34">
        <f>Nombres!A64</f>
        <v>0</v>
      </c>
      <c r="B64" s="35" t="str">
        <f>Nombres!B64</f>
        <v>0111110</v>
      </c>
      <c r="C64" s="13">
        <f>Nombres!C64</f>
        <v>0</v>
      </c>
      <c r="D64" s="13">
        <f>Nombres!D64</f>
        <v>0</v>
      </c>
      <c r="E64" s="14">
        <f>Nombres!E64</f>
        <v>0</v>
      </c>
      <c r="F64" s="13">
        <f>Nombres!F64</f>
        <v>0</v>
      </c>
      <c r="G64" s="14">
        <f>Nombres!G64</f>
        <v>0</v>
      </c>
      <c r="H64" s="30" t="str">
        <f>IF(G64=Transformador!$B$10,Transformador!$B$9,IF(G64=Transformador!$C$10,Transformador!$C$9,IF(G64=Transformador!$D$10,Transformador!$D$9,IF(G64=Transformador!$E$10,Transformador!$E$9,IF(G64=Transformador!$F$10,Transformador!$F$9,IF(G64=Transformador!$G$10,Transformador!$G$9,IF(G64=Transformador!$H$10,Transformador!$H$9,IF(G64=Transformador!$I$10,Transformador!$I$9,IF(G64="-",Transformador!$B$9,"No Exise")))))))))</f>
        <v>100</v>
      </c>
      <c r="I64" s="13">
        <f>Nombres!H64</f>
        <v>0</v>
      </c>
      <c r="J64" s="13" t="str">
        <f>IF(I64=Transformador!$B$11,Transformador!$B$9,IF(I64=Transformador!$C$11,Transformador!$C$9,IF(I64=Transformador!$D$11,Transformador!$D$9,IF(I64=Transformador!$E$11,Transformador!$E$9,IF(I64=Transformador!$F$11,Transformador!$F$9,IF(I64=Transformador!$G$11,Transformador!$G$9,IF(I64=Transformador!$H$11,Transformador!$H$9,IF(I64=Transformador!$I$11,Transformador!$I$9,IF(I64="-",Transformador!$B$9,"No Exise")))))))))</f>
        <v>100</v>
      </c>
      <c r="K64" s="14">
        <f>Nombres!I64</f>
        <v>0</v>
      </c>
      <c r="L64" s="14" t="str">
        <f>IF(K64=Transformador!$B$12,Transformador!$B$9,IF(K64=Transformador!$C$12,Transformador!$C$9,IF(K64=Transformador!$D$12,Transformador!$D$9,IF(K64=Transformador!$E$12,Transformador!$E$9,IF(K64=Transformador!$F$12,Transformador!$F$9,IF(K64=Transformador!$G$12,Transformador!$G$9,IF(K64=Transformador!$H$12,Transformador!$H$9,IF(K64=Transformador!$I$12,Transformador!$I$9,IF(K64="-",Transformador!$B$9,"No Exise")))))))))</f>
        <v>No Exise</v>
      </c>
      <c r="M64" s="13">
        <f>Nombres!J64</f>
        <v>0</v>
      </c>
      <c r="N64" s="13" t="str">
        <f>IF(M64=Transformador!$B$13,Transformador!$B$9,IF(M64=Transformador!$C$13,Transformador!$C$9,IF(M64=Transformador!$D$13,Transformador!$D$9,IF(M64=Transformador!$E$13,Transformador!$E$9,IF(M64=Transformador!$F$13,Transformador!$F$9,IF(M64=Transformador!$G$13,Transformador!$G$9,IF(M64=Transformador!$H$13,Transformador!$H$9,IF(M64=Transformador!$I$13,Transformador!$I$9,IF(M64="-",Transformador!$B$9,"No Exise")))))))))</f>
        <v>011</v>
      </c>
      <c r="O64" s="14">
        <f>Nombres!K64</f>
        <v>0</v>
      </c>
      <c r="P64" s="14" t="str">
        <f>IF(O64=Transformador!$B$14,Transformador!$B$9,IF(O64=Transformador!$C$14,Transformador!$C$9,IF(O64=Transformador!$D$14,Transformador!$D$9,IF(O64=Transformador!$E$14,Transformador!$E$9,IF(O64=Transformador!$F$14,Transformador!$F$9,IF(O64=Transformador!$G$14,Transformador!$G$9,IF(O64=Transformador!$H$14,Transformador!$H$9,IF(O64=Transformador!$I$14,Transformador!$I$9,IF(O64="-",Transformador!$B$9,"No Exise")))))))))</f>
        <v>010</v>
      </c>
      <c r="Q64" s="13">
        <f>Nombres!L64</f>
        <v>0</v>
      </c>
      <c r="R64" s="13" t="str">
        <f>IF(Q64=Transformador!$B$15,Transformador!$B$9,IF(Q64=Transformador!$C$15,Transformador!$C$9,IF(Q64=Transformador!$D$15,Transformador!$D$9,IF(Q64=Transformador!$E$15,Transformador!$E$9,IF(Q64=Transformador!$F$15,Transformador!$F$9,IF(Q64=Transformador!$G$15,Transformador!$G$9,IF(Q64=Transformador!$H$15,Transformador!$H$9,IF(Q64=Transformador!$I$15,Transformador!$I$9,IF(Q64="-",Transformador!$B$9,"No Exise")))))))))</f>
        <v>010</v>
      </c>
      <c r="S64" s="14">
        <f>Nombres!M64</f>
        <v>0</v>
      </c>
      <c r="T64" s="13">
        <f>Nombres!N64</f>
        <v>0</v>
      </c>
      <c r="U64" s="14">
        <f>Nombres!O64</f>
        <v>0</v>
      </c>
    </row>
    <row r="65" spans="1:21" ht="20" customHeight="1" x14ac:dyDescent="0.2">
      <c r="A65" s="34">
        <f>Nombres!A65</f>
        <v>0</v>
      </c>
      <c r="B65" s="35" t="str">
        <f>Nombres!B65</f>
        <v>0111111</v>
      </c>
      <c r="C65" s="13">
        <f>Nombres!C65</f>
        <v>0</v>
      </c>
      <c r="D65" s="13">
        <f>Nombres!D65</f>
        <v>0</v>
      </c>
      <c r="E65" s="14">
        <f>Nombres!E65</f>
        <v>0</v>
      </c>
      <c r="F65" s="13">
        <f>Nombres!F65</f>
        <v>0</v>
      </c>
      <c r="G65" s="14">
        <f>Nombres!G65</f>
        <v>0</v>
      </c>
      <c r="H65" s="30" t="str">
        <f>IF(G65=Transformador!$B$10,Transformador!$B$9,IF(G65=Transformador!$C$10,Transformador!$C$9,IF(G65=Transformador!$D$10,Transformador!$D$9,IF(G65=Transformador!$E$10,Transformador!$E$9,IF(G65=Transformador!$F$10,Transformador!$F$9,IF(G65=Transformador!$G$10,Transformador!$G$9,IF(G65=Transformador!$H$10,Transformador!$H$9,IF(G65=Transformador!$I$10,Transformador!$I$9,IF(G65="-",Transformador!$B$9,"No Exise")))))))))</f>
        <v>100</v>
      </c>
      <c r="I65" s="13">
        <f>Nombres!H65</f>
        <v>0</v>
      </c>
      <c r="J65" s="13" t="str">
        <f>IF(I65=Transformador!$B$11,Transformador!$B$9,IF(I65=Transformador!$C$11,Transformador!$C$9,IF(I65=Transformador!$D$11,Transformador!$D$9,IF(I65=Transformador!$E$11,Transformador!$E$9,IF(I65=Transformador!$F$11,Transformador!$F$9,IF(I65=Transformador!$G$11,Transformador!$G$9,IF(I65=Transformador!$H$11,Transformador!$H$9,IF(I65=Transformador!$I$11,Transformador!$I$9,IF(I65="-",Transformador!$B$9,"No Exise")))))))))</f>
        <v>100</v>
      </c>
      <c r="K65" s="14">
        <f>Nombres!I65</f>
        <v>0</v>
      </c>
      <c r="L65" s="14" t="str">
        <f>IF(K65=Transformador!$B$12,Transformador!$B$9,IF(K65=Transformador!$C$12,Transformador!$C$9,IF(K65=Transformador!$D$12,Transformador!$D$9,IF(K65=Transformador!$E$12,Transformador!$E$9,IF(K65=Transformador!$F$12,Transformador!$F$9,IF(K65=Transformador!$G$12,Transformador!$G$9,IF(K65=Transformador!$H$12,Transformador!$H$9,IF(K65=Transformador!$I$12,Transformador!$I$9,IF(K65="-",Transformador!$B$9,"No Exise")))))))))</f>
        <v>No Exise</v>
      </c>
      <c r="M65" s="13">
        <f>Nombres!J65</f>
        <v>0</v>
      </c>
      <c r="N65" s="13" t="str">
        <f>IF(M65=Transformador!$B$13,Transformador!$B$9,IF(M65=Transformador!$C$13,Transformador!$C$9,IF(M65=Transformador!$D$13,Transformador!$D$9,IF(M65=Transformador!$E$13,Transformador!$E$9,IF(M65=Transformador!$F$13,Transformador!$F$9,IF(M65=Transformador!$G$13,Transformador!$G$9,IF(M65=Transformador!$H$13,Transformador!$H$9,IF(M65=Transformador!$I$13,Transformador!$I$9,IF(M65="-",Transformador!$B$9,"No Exise")))))))))</f>
        <v>011</v>
      </c>
      <c r="O65" s="14">
        <f>Nombres!K65</f>
        <v>0</v>
      </c>
      <c r="P65" s="14" t="str">
        <f>IF(O65=Transformador!$B$14,Transformador!$B$9,IF(O65=Transformador!$C$14,Transformador!$C$9,IF(O65=Transformador!$D$14,Transformador!$D$9,IF(O65=Transformador!$E$14,Transformador!$E$9,IF(O65=Transformador!$F$14,Transformador!$F$9,IF(O65=Transformador!$G$14,Transformador!$G$9,IF(O65=Transformador!$H$14,Transformador!$H$9,IF(O65=Transformador!$I$14,Transformador!$I$9,IF(O65="-",Transformador!$B$9,"No Exise")))))))))</f>
        <v>010</v>
      </c>
      <c r="Q65" s="13">
        <f>Nombres!L65</f>
        <v>0</v>
      </c>
      <c r="R65" s="13" t="str">
        <f>IF(Q65=Transformador!$B$15,Transformador!$B$9,IF(Q65=Transformador!$C$15,Transformador!$C$9,IF(Q65=Transformador!$D$15,Transformador!$D$9,IF(Q65=Transformador!$E$15,Transformador!$E$9,IF(Q65=Transformador!$F$15,Transformador!$F$9,IF(Q65=Transformador!$G$15,Transformador!$G$9,IF(Q65=Transformador!$H$15,Transformador!$H$9,IF(Q65=Transformador!$I$15,Transformador!$I$9,IF(Q65="-",Transformador!$B$9,"No Exise")))))))))</f>
        <v>010</v>
      </c>
      <c r="S65" s="14">
        <f>Nombres!M65</f>
        <v>0</v>
      </c>
      <c r="T65" s="13">
        <f>Nombres!N65</f>
        <v>0</v>
      </c>
      <c r="U65" s="14">
        <f>Nombres!O65</f>
        <v>0</v>
      </c>
    </row>
    <row r="66" spans="1:21" ht="20" customHeight="1" x14ac:dyDescent="0.2">
      <c r="A66" s="34" t="str">
        <f>Nombres!A66</f>
        <v>ADD B,Lit</v>
      </c>
      <c r="B66" s="35" t="str">
        <f>Nombres!B66</f>
        <v>1000000</v>
      </c>
      <c r="C66" s="13" t="str">
        <f>Nombres!C66</f>
        <v>0</v>
      </c>
      <c r="D66" s="13" t="str">
        <f>Nombres!D66</f>
        <v>0</v>
      </c>
      <c r="E66" s="14" t="str">
        <f>Nombres!E66</f>
        <v>0</v>
      </c>
      <c r="F66" s="13" t="str">
        <f>Nombres!F66</f>
        <v>1</v>
      </c>
      <c r="G66" s="14" t="str">
        <f>Nombres!G66</f>
        <v>A</v>
      </c>
      <c r="H66" s="30" t="str">
        <f>IF(G66=Transformador!$B$10,Transformador!$B$9,IF(G66=Transformador!$C$10,Transformador!$C$9,IF(G66=Transformador!$D$10,Transformador!$D$9,IF(G66=Transformador!$E$10,Transformador!$E$9,IF(G66=Transformador!$F$10,Transformador!$F$9,IF(G66=Transformador!$G$10,Transformador!$G$9,IF(G66=Transformador!$H$10,Transformador!$H$9,IF(G66=Transformador!$I$10,Transformador!$I$9,IF(G66="-",Transformador!$B$9,"No Exise")))))))))</f>
        <v>010</v>
      </c>
      <c r="I66" s="13" t="str">
        <f>Nombres!H66</f>
        <v>LIT</v>
      </c>
      <c r="J66" s="13" t="str">
        <f>IF(I66=Transformador!$B$11,Transformador!$B$9,IF(I66=Transformador!$C$11,Transformador!$C$9,IF(I66=Transformador!$D$11,Transformador!$D$9,IF(I66=Transformador!$E$11,Transformador!$E$9,IF(I66=Transformador!$F$11,Transformador!$F$9,IF(I66=Transformador!$G$11,Transformador!$G$9,IF(I66=Transformador!$H$11,Transformador!$H$9,IF(I66=Transformador!$I$11,Transformador!$I$9,IF(I66="-",Transformador!$B$9,"No Exise")))))))))</f>
        <v>011</v>
      </c>
      <c r="K66" s="14" t="str">
        <f>Nombres!I66</f>
        <v>ADD</v>
      </c>
      <c r="L66" s="14" t="str">
        <f>IF(K66=Transformador!$B$12,Transformador!$B$9,IF(K66=Transformador!$C$12,Transformador!$C$9,IF(K66=Transformador!$D$12,Transformador!$D$9,IF(K66=Transformador!$E$12,Transformador!$E$9,IF(K66=Transformador!$F$12,Transformador!$F$9,IF(K66=Transformador!$G$12,Transformador!$G$9,IF(K66=Transformador!$H$12,Transformador!$H$9,IF(K66=Transformador!$I$12,Transformador!$I$9,IF(K66="-",Transformador!$B$9,"No Exise")))))))))</f>
        <v>000</v>
      </c>
      <c r="M66" s="13" t="str">
        <f>Nombres!J66</f>
        <v>-</v>
      </c>
      <c r="N66" s="13" t="str">
        <f>IF(M66=Transformador!$B$13,Transformador!$B$9,IF(M66=Transformador!$C$13,Transformador!$C$9,IF(M66=Transformador!$D$13,Transformador!$D$9,IF(M66=Transformador!$E$13,Transformador!$E$9,IF(M66=Transformador!$F$13,Transformador!$F$9,IF(M66=Transformador!$G$13,Transformador!$G$9,IF(M66=Transformador!$H$13,Transformador!$H$9,IF(M66=Transformador!$I$13,Transformador!$I$9,IF(M66="-",Transformador!$B$9,"No Exise")))))))))</f>
        <v>000</v>
      </c>
      <c r="O66" s="14" t="str">
        <f>Nombres!K66</f>
        <v>-</v>
      </c>
      <c r="P66" s="14" t="str">
        <f>IF(O66=Transformador!$B$14,Transformador!$B$9,IF(O66=Transformador!$C$14,Transformador!$C$9,IF(O66=Transformador!$D$14,Transformador!$D$9,IF(O66=Transformador!$E$14,Transformador!$E$9,IF(O66=Transformador!$F$14,Transformador!$F$9,IF(O66=Transformador!$G$14,Transformador!$G$9,IF(O66=Transformador!$H$14,Transformador!$H$9,IF(O66=Transformador!$I$14,Transformador!$I$9,IF(O66="-",Transformador!$B$9,"No Exise")))))))))</f>
        <v>000</v>
      </c>
      <c r="Q66" s="13" t="str">
        <f>Nombres!L66</f>
        <v>-</v>
      </c>
      <c r="R66" s="13" t="str">
        <f>IF(Q66=Transformador!$B$15,Transformador!$B$9,IF(Q66=Transformador!$C$15,Transformador!$C$9,IF(Q66=Transformador!$D$15,Transformador!$D$9,IF(Q66=Transformador!$E$15,Transformador!$E$9,IF(Q66=Transformador!$F$15,Transformador!$F$9,IF(Q66=Transformador!$G$15,Transformador!$G$9,IF(Q66=Transformador!$H$15,Transformador!$H$9,IF(Q66=Transformador!$I$15,Transformador!$I$9,IF(Q66="-",Transformador!$B$9,"No Exise")))))))))</f>
        <v>000</v>
      </c>
      <c r="S66" s="14" t="str">
        <f>Nombres!M66</f>
        <v>0</v>
      </c>
      <c r="T66" s="13" t="str">
        <f>Nombres!N66</f>
        <v>0</v>
      </c>
      <c r="U66" s="14" t="str">
        <f>Nombres!O66</f>
        <v>0</v>
      </c>
    </row>
    <row r="67" spans="1:21" ht="20" customHeight="1" x14ac:dyDescent="0.2">
      <c r="A67" s="34" t="str">
        <f>Nombres!A67</f>
        <v>ADD B,(Dir)</v>
      </c>
      <c r="B67" s="35" t="str">
        <f>Nombres!B67</f>
        <v>1000001</v>
      </c>
      <c r="C67" s="13" t="str">
        <f>Nombres!C67</f>
        <v>0</v>
      </c>
      <c r="D67" s="13" t="str">
        <f>Nombres!D67</f>
        <v>0</v>
      </c>
      <c r="E67" s="14" t="str">
        <f>Nombres!E67</f>
        <v>0</v>
      </c>
      <c r="F67" s="13" t="str">
        <f>Nombres!F67</f>
        <v>1</v>
      </c>
      <c r="G67" s="14" t="str">
        <f>Nombres!G67</f>
        <v>A</v>
      </c>
      <c r="H67" s="30" t="str">
        <f>IF(G67=Transformador!$B$10,Transformador!$B$9,IF(G67=Transformador!$C$10,Transformador!$C$9,IF(G67=Transformador!$D$10,Transformador!$D$9,IF(G67=Transformador!$E$10,Transformador!$E$9,IF(G67=Transformador!$F$10,Transformador!$F$9,IF(G67=Transformador!$G$10,Transformador!$G$9,IF(G67=Transformador!$H$10,Transformador!$H$9,IF(G67=Transformador!$I$10,Transformador!$I$9,IF(G67="-",Transformador!$B$9,"No Exise")))))))))</f>
        <v>010</v>
      </c>
      <c r="I67" s="13" t="str">
        <f>Nombres!H67</f>
        <v>DOUT</v>
      </c>
      <c r="J67" s="13" t="str">
        <f>IF(I67=Transformador!$B$11,Transformador!$B$9,IF(I67=Transformador!$C$11,Transformador!$C$9,IF(I67=Transformador!$D$11,Transformador!$D$9,IF(I67=Transformador!$E$11,Transformador!$E$9,IF(I67=Transformador!$F$11,Transformador!$F$9,IF(I67=Transformador!$G$11,Transformador!$G$9,IF(I67=Transformador!$H$11,Transformador!$H$9,IF(I67=Transformador!$I$11,Transformador!$I$9,IF(I67="-",Transformador!$B$9,"No Exise")))))))))</f>
        <v>010</v>
      </c>
      <c r="K67" s="14" t="str">
        <f>Nombres!I67</f>
        <v>ADD</v>
      </c>
      <c r="L67" s="14" t="str">
        <f>IF(K67=Transformador!$B$12,Transformador!$B$9,IF(K67=Transformador!$C$12,Transformador!$C$9,IF(K67=Transformador!$D$12,Transformador!$D$9,IF(K67=Transformador!$E$12,Transformador!$E$9,IF(K67=Transformador!$F$12,Transformador!$F$9,IF(K67=Transformador!$G$12,Transformador!$G$9,IF(K67=Transformador!$H$12,Transformador!$H$9,IF(K67=Transformador!$I$12,Transformador!$I$9,IF(K67="-",Transformador!$B$9,"No Exise")))))))))</f>
        <v>000</v>
      </c>
      <c r="M67" s="13" t="str">
        <f>Nombres!J67</f>
        <v>LIT</v>
      </c>
      <c r="N67" s="13" t="str">
        <f>IF(M67=Transformador!$B$13,Transformador!$B$9,IF(M67=Transformador!$C$13,Transformador!$C$9,IF(M67=Transformador!$D$13,Transformador!$D$9,IF(M67=Transformador!$E$13,Transformador!$E$9,IF(M67=Transformador!$F$13,Transformador!$F$9,IF(M67=Transformador!$G$13,Transformador!$G$9,IF(M67=Transformador!$H$13,Transformador!$H$9,IF(M67=Transformador!$I$13,Transformador!$I$9,IF(M67="-",Transformador!$B$9,"No Exise")))))))))</f>
        <v>000</v>
      </c>
      <c r="O67" s="14" t="str">
        <f>Nombres!K67</f>
        <v>-</v>
      </c>
      <c r="P67" s="14" t="str">
        <f>IF(O67=Transformador!$B$14,Transformador!$B$9,IF(O67=Transformador!$C$14,Transformador!$C$9,IF(O67=Transformador!$D$14,Transformador!$D$9,IF(O67=Transformador!$E$14,Transformador!$E$9,IF(O67=Transformador!$F$14,Transformador!$F$9,IF(O67=Transformador!$G$14,Transformador!$G$9,IF(O67=Transformador!$H$14,Transformador!$H$9,IF(O67=Transformador!$I$14,Transformador!$I$9,IF(O67="-",Transformador!$B$9,"No Exise")))))))))</f>
        <v>000</v>
      </c>
      <c r="Q67" s="13" t="str">
        <f>Nombres!L67</f>
        <v>-</v>
      </c>
      <c r="R67" s="13" t="str">
        <f>IF(Q67=Transformador!$B$15,Transformador!$B$9,IF(Q67=Transformador!$C$15,Transformador!$C$9,IF(Q67=Transformador!$D$15,Transformador!$D$9,IF(Q67=Transformador!$E$15,Transformador!$E$9,IF(Q67=Transformador!$F$15,Transformador!$F$9,IF(Q67=Transformador!$G$15,Transformador!$G$9,IF(Q67=Transformador!$H$15,Transformador!$H$9,IF(Q67=Transformador!$I$15,Transformador!$I$9,IF(Q67="-",Transformador!$B$9,"No Exise")))))))))</f>
        <v>000</v>
      </c>
      <c r="S67" s="14" t="str">
        <f>Nombres!M67</f>
        <v>0</v>
      </c>
      <c r="T67" s="13" t="str">
        <f>Nombres!N67</f>
        <v>0</v>
      </c>
      <c r="U67" s="14" t="str">
        <f>Nombres!O67</f>
        <v>0</v>
      </c>
    </row>
    <row r="68" spans="1:21" ht="20" customHeight="1" x14ac:dyDescent="0.2">
      <c r="A68" s="34" t="str">
        <f>Nombres!A68</f>
        <v>SUB A,Lit</v>
      </c>
      <c r="B68" s="35" t="str">
        <f>Nombres!B68</f>
        <v>1000010</v>
      </c>
      <c r="C68" s="13" t="str">
        <f>Nombres!C68</f>
        <v>0</v>
      </c>
      <c r="D68" s="13" t="str">
        <f>Nombres!D68</f>
        <v>0</v>
      </c>
      <c r="E68" s="14" t="str">
        <f>Nombres!E68</f>
        <v>1</v>
      </c>
      <c r="F68" s="13" t="str">
        <f>Nombres!F68</f>
        <v>0</v>
      </c>
      <c r="G68" s="14" t="str">
        <f>Nombres!G68</f>
        <v>A</v>
      </c>
      <c r="H68" s="30" t="str">
        <f>IF(G68=Transformador!$B$10,Transformador!$B$9,IF(G68=Transformador!$C$10,Transformador!$C$9,IF(G68=Transformador!$D$10,Transformador!$D$9,IF(G68=Transformador!$E$10,Transformador!$E$9,IF(G68=Transformador!$F$10,Transformador!$F$9,IF(G68=Transformador!$G$10,Transformador!$G$9,IF(G68=Transformador!$H$10,Transformador!$H$9,IF(G68=Transformador!$I$10,Transformador!$I$9,IF(G68="-",Transformador!$B$9,"No Exise")))))))))</f>
        <v>010</v>
      </c>
      <c r="I68" s="13" t="str">
        <f>Nombres!H68</f>
        <v>LIT</v>
      </c>
      <c r="J68" s="13" t="str">
        <f>IF(I68=Transformador!$B$11,Transformador!$B$9,IF(I68=Transformador!$C$11,Transformador!$C$9,IF(I68=Transformador!$D$11,Transformador!$D$9,IF(I68=Transformador!$E$11,Transformador!$E$9,IF(I68=Transformador!$F$11,Transformador!$F$9,IF(I68=Transformador!$G$11,Transformador!$G$9,IF(I68=Transformador!$H$11,Transformador!$H$9,IF(I68=Transformador!$I$11,Transformador!$I$9,IF(I68="-",Transformador!$B$9,"No Exise")))))))))</f>
        <v>011</v>
      </c>
      <c r="K68" s="14" t="str">
        <f>Nombres!I68</f>
        <v>SUB</v>
      </c>
      <c r="L68" s="14" t="str">
        <f>IF(K68=Transformador!$B$12,Transformador!$B$9,IF(K68=Transformador!$C$12,Transformador!$C$9,IF(K68=Transformador!$D$12,Transformador!$D$9,IF(K68=Transformador!$E$12,Transformador!$E$9,IF(K68=Transformador!$F$12,Transformador!$F$9,IF(K68=Transformador!$G$12,Transformador!$G$9,IF(K68=Transformador!$H$12,Transformador!$H$9,IF(K68=Transformador!$I$12,Transformador!$I$9,IF(K68="-",Transformador!$B$9,"No Exise")))))))))</f>
        <v>001</v>
      </c>
      <c r="M68" s="13" t="str">
        <f>Nombres!J68</f>
        <v>-</v>
      </c>
      <c r="N68" s="13" t="str">
        <f>IF(M68=Transformador!$B$13,Transformador!$B$9,IF(M68=Transformador!$C$13,Transformador!$C$9,IF(M68=Transformador!$D$13,Transformador!$D$9,IF(M68=Transformador!$E$13,Transformador!$E$9,IF(M68=Transformador!$F$13,Transformador!$F$9,IF(M68=Transformador!$G$13,Transformador!$G$9,IF(M68=Transformador!$H$13,Transformador!$H$9,IF(M68=Transformador!$I$13,Transformador!$I$9,IF(M68="-",Transformador!$B$9,"No Exise")))))))))</f>
        <v>000</v>
      </c>
      <c r="O68" s="14" t="str">
        <f>Nombres!K68</f>
        <v>-</v>
      </c>
      <c r="P68" s="14" t="str">
        <f>IF(O68=Transformador!$B$14,Transformador!$B$9,IF(O68=Transformador!$C$14,Transformador!$C$9,IF(O68=Transformador!$D$14,Transformador!$D$9,IF(O68=Transformador!$E$14,Transformador!$E$9,IF(O68=Transformador!$F$14,Transformador!$F$9,IF(O68=Transformador!$G$14,Transformador!$G$9,IF(O68=Transformador!$H$14,Transformador!$H$9,IF(O68=Transformador!$I$14,Transformador!$I$9,IF(O68="-",Transformador!$B$9,"No Exise")))))))))</f>
        <v>000</v>
      </c>
      <c r="Q68" s="13" t="str">
        <f>Nombres!L68</f>
        <v>-</v>
      </c>
      <c r="R68" s="13" t="str">
        <f>IF(Q68=Transformador!$B$15,Transformador!$B$9,IF(Q68=Transformador!$C$15,Transformador!$C$9,IF(Q68=Transformador!$D$15,Transformador!$D$9,IF(Q68=Transformador!$E$15,Transformador!$E$9,IF(Q68=Transformador!$F$15,Transformador!$F$9,IF(Q68=Transformador!$G$15,Transformador!$G$9,IF(Q68=Transformador!$H$15,Transformador!$H$9,IF(Q68=Transformador!$I$15,Transformador!$I$9,IF(Q68="-",Transformador!$B$9,"No Exise")))))))))</f>
        <v>000</v>
      </c>
      <c r="S68" s="14" t="str">
        <f>Nombres!M68</f>
        <v>0</v>
      </c>
      <c r="T68" s="13" t="str">
        <f>Nombres!N68</f>
        <v>0</v>
      </c>
      <c r="U68" s="14" t="str">
        <f>Nombres!O68</f>
        <v>0</v>
      </c>
    </row>
    <row r="69" spans="1:21" ht="20" customHeight="1" x14ac:dyDescent="0.2">
      <c r="A69" s="34" t="str">
        <f>Nombres!A69</f>
        <v>SUB B,Lit</v>
      </c>
      <c r="B69" s="35" t="str">
        <f>Nombres!B69</f>
        <v>1000011</v>
      </c>
      <c r="C69" s="13" t="str">
        <f>Nombres!C69</f>
        <v>0</v>
      </c>
      <c r="D69" s="13" t="str">
        <f>Nombres!D69</f>
        <v>0</v>
      </c>
      <c r="E69" s="14" t="str">
        <f>Nombres!E69</f>
        <v>0</v>
      </c>
      <c r="F69" s="13" t="str">
        <f>Nombres!F69</f>
        <v>1</v>
      </c>
      <c r="G69" s="14" t="str">
        <f>Nombres!G69</f>
        <v>A</v>
      </c>
      <c r="H69" s="30" t="str">
        <f>IF(G69=Transformador!$B$10,Transformador!$B$9,IF(G69=Transformador!$C$10,Transformador!$C$9,IF(G69=Transformador!$D$10,Transformador!$D$9,IF(G69=Transformador!$E$10,Transformador!$E$9,IF(G69=Transformador!$F$10,Transformador!$F$9,IF(G69=Transformador!$G$10,Transformador!$G$9,IF(G69=Transformador!$H$10,Transformador!$H$9,IF(G69=Transformador!$I$10,Transformador!$I$9,IF(G69="-",Transformador!$B$9,"No Exise")))))))))</f>
        <v>010</v>
      </c>
      <c r="I69" s="13" t="str">
        <f>Nombres!H69</f>
        <v>LIT</v>
      </c>
      <c r="J69" s="13" t="str">
        <f>IF(I69=Transformador!$B$11,Transformador!$B$9,IF(I69=Transformador!$C$11,Transformador!$C$9,IF(I69=Transformador!$D$11,Transformador!$D$9,IF(I69=Transformador!$E$11,Transformador!$E$9,IF(I69=Transformador!$F$11,Transformador!$F$9,IF(I69=Transformador!$G$11,Transformador!$G$9,IF(I69=Transformador!$H$11,Transformador!$H$9,IF(I69=Transformador!$I$11,Transformador!$I$9,IF(I69="-",Transformador!$B$9,"No Exise")))))))))</f>
        <v>011</v>
      </c>
      <c r="K69" s="14" t="str">
        <f>Nombres!I69</f>
        <v>SUB</v>
      </c>
      <c r="L69" s="14" t="str">
        <f>IF(K69=Transformador!$B$12,Transformador!$B$9,IF(K69=Transformador!$C$12,Transformador!$C$9,IF(K69=Transformador!$D$12,Transformador!$D$9,IF(K69=Transformador!$E$12,Transformador!$E$9,IF(K69=Transformador!$F$12,Transformador!$F$9,IF(K69=Transformador!$G$12,Transformador!$G$9,IF(K69=Transformador!$H$12,Transformador!$H$9,IF(K69=Transformador!$I$12,Transformador!$I$9,IF(K69="-",Transformador!$B$9,"No Exise")))))))))</f>
        <v>001</v>
      </c>
      <c r="M69" s="13" t="str">
        <f>Nombres!J69</f>
        <v>-</v>
      </c>
      <c r="N69" s="13" t="str">
        <f>IF(M69=Transformador!$B$13,Transformador!$B$9,IF(M69=Transformador!$C$13,Transformador!$C$9,IF(M69=Transformador!$D$13,Transformador!$D$9,IF(M69=Transformador!$E$13,Transformador!$E$9,IF(M69=Transformador!$F$13,Transformador!$F$9,IF(M69=Transformador!$G$13,Transformador!$G$9,IF(M69=Transformador!$H$13,Transformador!$H$9,IF(M69=Transformador!$I$13,Transformador!$I$9,IF(M69="-",Transformador!$B$9,"No Exise")))))))))</f>
        <v>000</v>
      </c>
      <c r="O69" s="14" t="str">
        <f>Nombres!K69</f>
        <v>-</v>
      </c>
      <c r="P69" s="14" t="str">
        <f>IF(O69=Transformador!$B$14,Transformador!$B$9,IF(O69=Transformador!$C$14,Transformador!$C$9,IF(O69=Transformador!$D$14,Transformador!$D$9,IF(O69=Transformador!$E$14,Transformador!$E$9,IF(O69=Transformador!$F$14,Transformador!$F$9,IF(O69=Transformador!$G$14,Transformador!$G$9,IF(O69=Transformador!$H$14,Transformador!$H$9,IF(O69=Transformador!$I$14,Transformador!$I$9,IF(O69="-",Transformador!$B$9,"No Exise")))))))))</f>
        <v>000</v>
      </c>
      <c r="Q69" s="13" t="str">
        <f>Nombres!L69</f>
        <v>-</v>
      </c>
      <c r="R69" s="13" t="str">
        <f>IF(Q69=Transformador!$B$15,Transformador!$B$9,IF(Q69=Transformador!$C$15,Transformador!$C$9,IF(Q69=Transformador!$D$15,Transformador!$D$9,IF(Q69=Transformador!$E$15,Transformador!$E$9,IF(Q69=Transformador!$F$15,Transformador!$F$9,IF(Q69=Transformador!$G$15,Transformador!$G$9,IF(Q69=Transformador!$H$15,Transformador!$H$9,IF(Q69=Transformador!$I$15,Transformador!$I$9,IF(Q69="-",Transformador!$B$9,"No Exise")))))))))</f>
        <v>000</v>
      </c>
      <c r="S69" s="14" t="str">
        <f>Nombres!M69</f>
        <v>0</v>
      </c>
      <c r="T69" s="13" t="str">
        <f>Nombres!N69</f>
        <v>0</v>
      </c>
      <c r="U69" s="14" t="str">
        <f>Nombres!O69</f>
        <v>0</v>
      </c>
    </row>
    <row r="70" spans="1:21" ht="25.75" customHeight="1" x14ac:dyDescent="0.2">
      <c r="A70" s="34" t="str">
        <f>Nombres!A70</f>
        <v>SUB B,(Dir)</v>
      </c>
      <c r="B70" s="35" t="str">
        <f>Nombres!B70</f>
        <v>1000100</v>
      </c>
      <c r="C70" s="13" t="str">
        <f>Nombres!C70</f>
        <v>0</v>
      </c>
      <c r="D70" s="13" t="str">
        <f>Nombres!D70</f>
        <v>0</v>
      </c>
      <c r="E70" s="14" t="str">
        <f>Nombres!E70</f>
        <v>0</v>
      </c>
      <c r="F70" s="13" t="str">
        <f>Nombres!F70</f>
        <v>1</v>
      </c>
      <c r="G70" s="14" t="str">
        <f>Nombres!G70</f>
        <v>A</v>
      </c>
      <c r="H70" s="30" t="str">
        <f>IF(G70=Transformador!$B$10,Transformador!$B$9,IF(G70=Transformador!$C$10,Transformador!$C$9,IF(G70=Transformador!$D$10,Transformador!$D$9,IF(G70=Transformador!$E$10,Transformador!$E$9,IF(G70=Transformador!$F$10,Transformador!$F$9,IF(G70=Transformador!$G$10,Transformador!$G$9,IF(G70=Transformador!$H$10,Transformador!$H$9,IF(G70=Transformador!$I$10,Transformador!$I$9,IF(G70="-",Transformador!$B$9,"No Exise")))))))))</f>
        <v>010</v>
      </c>
      <c r="I70" s="13" t="str">
        <f>Nombres!H70</f>
        <v>DOUT</v>
      </c>
      <c r="J70" s="13" t="str">
        <f>IF(I70=Transformador!$B$11,Transformador!$B$9,IF(I70=Transformador!$C$11,Transformador!$C$9,IF(I70=Transformador!$D$11,Transformador!$D$9,IF(I70=Transformador!$E$11,Transformador!$E$9,IF(I70=Transformador!$F$11,Transformador!$F$9,IF(I70=Transformador!$G$11,Transformador!$G$9,IF(I70=Transformador!$H$11,Transformador!$H$9,IF(I70=Transformador!$I$11,Transformador!$I$9,IF(I70="-",Transformador!$B$9,"No Exise")))))))))</f>
        <v>010</v>
      </c>
      <c r="K70" s="14" t="str">
        <f>Nombres!I70</f>
        <v>SUB</v>
      </c>
      <c r="L70" s="14" t="str">
        <f>IF(K70=Transformador!$B$12,Transformador!$B$9,IF(K70=Transformador!$C$12,Transformador!$C$9,IF(K70=Transformador!$D$12,Transformador!$D$9,IF(K70=Transformador!$E$12,Transformador!$E$9,IF(K70=Transformador!$F$12,Transformador!$F$9,IF(K70=Transformador!$G$12,Transformador!$G$9,IF(K70=Transformador!$H$12,Transformador!$H$9,IF(K70=Transformador!$I$12,Transformador!$I$9,IF(K70="-",Transformador!$B$9,"No Exise")))))))))</f>
        <v>001</v>
      </c>
      <c r="M70" s="13" t="str">
        <f>Nombres!J70</f>
        <v>LIT</v>
      </c>
      <c r="N70" s="13" t="str">
        <f>IF(M70=Transformador!$B$13,Transformador!$B$9,IF(M70=Transformador!$C$13,Transformador!$C$9,IF(M70=Transformador!$D$13,Transformador!$D$9,IF(M70=Transformador!$E$13,Transformador!$E$9,IF(M70=Transformador!$F$13,Transformador!$F$9,IF(M70=Transformador!$G$13,Transformador!$G$9,IF(M70=Transformador!$H$13,Transformador!$H$9,IF(M70=Transformador!$I$13,Transformador!$I$9,IF(M70="-",Transformador!$B$9,"No Exise")))))))))</f>
        <v>000</v>
      </c>
      <c r="O70" s="14" t="str">
        <f>Nombres!K70</f>
        <v>-</v>
      </c>
      <c r="P70" s="14" t="str">
        <f>IF(O70=Transformador!$B$14,Transformador!$B$9,IF(O70=Transformador!$C$14,Transformador!$C$9,IF(O70=Transformador!$D$14,Transformador!$D$9,IF(O70=Transformador!$E$14,Transformador!$E$9,IF(O70=Transformador!$F$14,Transformador!$F$9,IF(O70=Transformador!$G$14,Transformador!$G$9,IF(O70=Transformador!$H$14,Transformador!$H$9,IF(O70=Transformador!$I$14,Transformador!$I$9,IF(O70="-",Transformador!$B$9,"No Exise")))))))))</f>
        <v>000</v>
      </c>
      <c r="Q70" s="13" t="str">
        <f>Nombres!L70</f>
        <v>-</v>
      </c>
      <c r="R70" s="13" t="str">
        <f>IF(Q70=Transformador!$B$15,Transformador!$B$9,IF(Q70=Transformador!$C$15,Transformador!$C$9,IF(Q70=Transformador!$D$15,Transformador!$D$9,IF(Q70=Transformador!$E$15,Transformador!$E$9,IF(Q70=Transformador!$F$15,Transformador!$F$9,IF(Q70=Transformador!$G$15,Transformador!$G$9,IF(Q70=Transformador!$H$15,Transformador!$H$9,IF(Q70=Transformador!$I$15,Transformador!$I$9,IF(Q70="-",Transformador!$B$9,"No Exise")))))))))</f>
        <v>000</v>
      </c>
      <c r="S70" s="14" t="str">
        <f>Nombres!M70</f>
        <v>0</v>
      </c>
      <c r="T70" s="13" t="str">
        <f>Nombres!N70</f>
        <v>0</v>
      </c>
      <c r="U70" s="14" t="str">
        <f>Nombres!O70</f>
        <v>0</v>
      </c>
    </row>
    <row r="71" spans="1:21" ht="20" customHeight="1" x14ac:dyDescent="0.2">
      <c r="A71" s="34" t="str">
        <f>Nombres!A71</f>
        <v>AND B,Lit</v>
      </c>
      <c r="B71" s="35" t="str">
        <f>Nombres!B71</f>
        <v>1000101</v>
      </c>
      <c r="C71" s="13" t="str">
        <f>Nombres!C71</f>
        <v>0</v>
      </c>
      <c r="D71" s="13" t="str">
        <f>Nombres!D71</f>
        <v>0</v>
      </c>
      <c r="E71" s="14" t="str">
        <f>Nombres!E71</f>
        <v>0</v>
      </c>
      <c r="F71" s="13" t="str">
        <f>Nombres!F71</f>
        <v>1</v>
      </c>
      <c r="G71" s="14" t="str">
        <f>Nombres!G71</f>
        <v>A</v>
      </c>
      <c r="H71" s="30" t="str">
        <f>IF(G71=Transformador!$B$10,Transformador!$B$9,IF(G71=Transformador!$C$10,Transformador!$C$9,IF(G71=Transformador!$D$10,Transformador!$D$9,IF(G71=Transformador!$E$10,Transformador!$E$9,IF(G71=Transformador!$F$10,Transformador!$F$9,IF(G71=Transformador!$G$10,Transformador!$G$9,IF(G71=Transformador!$H$10,Transformador!$H$9,IF(G71=Transformador!$I$10,Transformador!$I$9,IF(G71="-",Transformador!$B$9,"No Exise")))))))))</f>
        <v>010</v>
      </c>
      <c r="I71" s="13" t="str">
        <f>Nombres!H71</f>
        <v>LIT</v>
      </c>
      <c r="J71" s="13" t="str">
        <f>IF(I71=Transformador!$B$11,Transformador!$B$9,IF(I71=Transformador!$C$11,Transformador!$C$9,IF(I71=Transformador!$D$11,Transformador!$D$9,IF(I71=Transformador!$E$11,Transformador!$E$9,IF(I71=Transformador!$F$11,Transformador!$F$9,IF(I71=Transformador!$G$11,Transformador!$G$9,IF(I71=Transformador!$H$11,Transformador!$H$9,IF(I71=Transformador!$I$11,Transformador!$I$9,IF(I71="-",Transformador!$B$9,"No Exise")))))))))</f>
        <v>011</v>
      </c>
      <c r="K71" s="14" t="str">
        <f>Nombres!I71</f>
        <v>AND</v>
      </c>
      <c r="L71" s="14" t="str">
        <f>IF(K71=Transformador!$B$12,Transformador!$B$9,IF(K71=Transformador!$C$12,Transformador!$C$9,IF(K71=Transformador!$D$12,Transformador!$D$9,IF(K71=Transformador!$E$12,Transformador!$E$9,IF(K71=Transformador!$F$12,Transformador!$F$9,IF(K71=Transformador!$G$12,Transformador!$G$9,IF(K71=Transformador!$H$12,Transformador!$H$9,IF(K71=Transformador!$I$12,Transformador!$I$9,IF(K71="-",Transformador!$B$9,"No Exise")))))))))</f>
        <v>010</v>
      </c>
      <c r="M71" s="13" t="str">
        <f>Nombres!J71</f>
        <v>-</v>
      </c>
      <c r="N71" s="13" t="str">
        <f>IF(M71=Transformador!$B$13,Transformador!$B$9,IF(M71=Transformador!$C$13,Transformador!$C$9,IF(M71=Transformador!$D$13,Transformador!$D$9,IF(M71=Transformador!$E$13,Transformador!$E$9,IF(M71=Transformador!$F$13,Transformador!$F$9,IF(M71=Transformador!$G$13,Transformador!$G$9,IF(M71=Transformador!$H$13,Transformador!$H$9,IF(M71=Transformador!$I$13,Transformador!$I$9,IF(M71="-",Transformador!$B$9,"No Exise")))))))))</f>
        <v>000</v>
      </c>
      <c r="O71" s="14" t="str">
        <f>Nombres!K71</f>
        <v>-</v>
      </c>
      <c r="P71" s="14" t="str">
        <f>IF(O71=Transformador!$B$14,Transformador!$B$9,IF(O71=Transformador!$C$14,Transformador!$C$9,IF(O71=Transformador!$D$14,Transformador!$D$9,IF(O71=Transformador!$E$14,Transformador!$E$9,IF(O71=Transformador!$F$14,Transformador!$F$9,IF(O71=Transformador!$G$14,Transformador!$G$9,IF(O71=Transformador!$H$14,Transformador!$H$9,IF(O71=Transformador!$I$14,Transformador!$I$9,IF(O71="-",Transformador!$B$9,"No Exise")))))))))</f>
        <v>000</v>
      </c>
      <c r="Q71" s="13" t="str">
        <f>Nombres!L71</f>
        <v>-</v>
      </c>
      <c r="R71" s="13" t="str">
        <f>IF(Q71=Transformador!$B$15,Transformador!$B$9,IF(Q71=Transformador!$C$15,Transformador!$C$9,IF(Q71=Transformador!$D$15,Transformador!$D$9,IF(Q71=Transformador!$E$15,Transformador!$E$9,IF(Q71=Transformador!$F$15,Transformador!$F$9,IF(Q71=Transformador!$G$15,Transformador!$G$9,IF(Q71=Transformador!$H$15,Transformador!$H$9,IF(Q71=Transformador!$I$15,Transformador!$I$9,IF(Q71="-",Transformador!$B$9,"No Exise")))))))))</f>
        <v>000</v>
      </c>
      <c r="S71" s="14" t="str">
        <f>Nombres!M71</f>
        <v>0</v>
      </c>
      <c r="T71" s="13" t="str">
        <f>Nombres!N71</f>
        <v>0</v>
      </c>
      <c r="U71" s="14" t="str">
        <f>Nombres!O71</f>
        <v>0</v>
      </c>
    </row>
    <row r="72" spans="1:21" ht="17.25" customHeight="1" x14ac:dyDescent="0.2">
      <c r="A72" s="34" t="str">
        <f>Nombres!A72</f>
        <v>RET</v>
      </c>
      <c r="B72" s="35" t="str">
        <f>Nombres!B72</f>
        <v>1000110</v>
      </c>
      <c r="C72" s="13" t="str">
        <f>Nombres!C72</f>
        <v>0</v>
      </c>
      <c r="D72" s="13" t="str">
        <f>Nombres!D72</f>
        <v>1</v>
      </c>
      <c r="E72" s="14" t="str">
        <f>Nombres!E72</f>
        <v>0</v>
      </c>
      <c r="F72" s="13" t="str">
        <f>Nombres!F72</f>
        <v>0</v>
      </c>
      <c r="G72" s="14" t="str">
        <f>Nombres!G72</f>
        <v>-</v>
      </c>
      <c r="H72" s="30" t="str">
        <f>IF(G72=Transformador!$B$10,Transformador!$B$9,IF(G72=Transformador!$C$10,Transformador!$C$9,IF(G72=Transformador!$D$10,Transformador!$D$9,IF(G72=Transformador!$E$10,Transformador!$E$9,IF(G72=Transformador!$F$10,Transformador!$F$9,IF(G72=Transformador!$G$10,Transformador!$G$9,IF(G72=Transformador!$H$10,Transformador!$H$9,IF(G72=Transformador!$I$10,Transformador!$I$9,IF(G72="-",Transformador!$B$9,"No Exise")))))))))</f>
        <v>000</v>
      </c>
      <c r="I72" s="13" t="str">
        <f>Nombres!H72</f>
        <v>-</v>
      </c>
      <c r="J72" s="13" t="str">
        <f>IF(I72=Transformador!$B$11,Transformador!$B$9,IF(I72=Transformador!$C$11,Transformador!$C$9,IF(I72=Transformador!$D$11,Transformador!$D$9,IF(I72=Transformador!$E$11,Transformador!$E$9,IF(I72=Transformador!$F$11,Transformador!$F$9,IF(I72=Transformador!$G$11,Transformador!$G$9,IF(I72=Transformador!$H$11,Transformador!$H$9,IF(I72=Transformador!$I$11,Transformador!$I$9,IF(I72="-",Transformador!$B$9,"No Exise")))))))))</f>
        <v>000</v>
      </c>
      <c r="K72" s="14" t="str">
        <f>Nombres!I72</f>
        <v>-</v>
      </c>
      <c r="L72" s="14" t="str">
        <f>IF(K72=Transformador!$B$12,Transformador!$B$9,IF(K72=Transformador!$C$12,Transformador!$C$9,IF(K72=Transformador!$D$12,Transformador!$D$9,IF(K72=Transformador!$E$12,Transformador!$E$9,IF(K72=Transformador!$F$12,Transformador!$F$9,IF(K72=Transformador!$G$12,Transformador!$G$9,IF(K72=Transformador!$H$12,Transformador!$H$9,IF(K72=Transformador!$I$12,Transformador!$I$9,IF(K72="-",Transformador!$B$9,"No Exise")))))))))</f>
        <v>000</v>
      </c>
      <c r="M72" s="13" t="str">
        <f>Nombres!J72</f>
        <v>SP</v>
      </c>
      <c r="N72" s="13" t="str">
        <f>IF(M72=Transformador!$B$13,Transformador!$B$9,IF(M72=Transformador!$C$13,Transformador!$C$9,IF(M72=Transformador!$D$13,Transformador!$D$9,IF(M72=Transformador!$E$13,Transformador!$E$9,IF(M72=Transformador!$F$13,Transformador!$F$9,IF(M72=Transformador!$G$13,Transformador!$G$9,IF(M72=Transformador!$H$13,Transformador!$H$9,IF(M72=Transformador!$I$13,Transformador!$I$9,IF(M72="-",Transformador!$B$9,"No Exise")))))))))</f>
        <v>001</v>
      </c>
      <c r="O72" s="14" t="str">
        <f>Nombres!K72</f>
        <v>-</v>
      </c>
      <c r="P72" s="14" t="str">
        <f>IF(O72=Transformador!$B$14,Transformador!$B$9,IF(O72=Transformador!$C$14,Transformador!$C$9,IF(O72=Transformador!$D$14,Transformador!$D$9,IF(O72=Transformador!$E$14,Transformador!$E$9,IF(O72=Transformador!$F$14,Transformador!$F$9,IF(O72=Transformador!$G$14,Transformador!$G$9,IF(O72=Transformador!$H$14,Transformador!$H$9,IF(O72=Transformador!$I$14,Transformador!$I$9,IF(O72="-",Transformador!$B$9,"No Exise")))))))))</f>
        <v>000</v>
      </c>
      <c r="Q72" s="13" t="str">
        <f>Nombres!L72</f>
        <v>DOUT</v>
      </c>
      <c r="R72" s="13" t="str">
        <f>IF(Q72=Transformador!$B$15,Transformador!$B$9,IF(Q72=Transformador!$C$15,Transformador!$C$9,IF(Q72=Transformador!$D$15,Transformador!$D$9,IF(Q72=Transformador!$E$15,Transformador!$E$9,IF(Q72=Transformador!$F$15,Transformador!$F$9,IF(Q72=Transformador!$G$15,Transformador!$G$9,IF(Q72=Transformador!$H$15,Transformador!$H$9,IF(Q72=Transformador!$I$15,Transformador!$I$9,IF(Q72="-",Transformador!$B$9,"No Exise")))))))))</f>
        <v>001</v>
      </c>
      <c r="S72" s="14" t="str">
        <f>Nombres!M72</f>
        <v>0</v>
      </c>
      <c r="T72" s="13" t="str">
        <f>Nombres!N72</f>
        <v>0</v>
      </c>
      <c r="U72" s="14" t="str">
        <f>Nombres!O72</f>
        <v>0</v>
      </c>
    </row>
    <row r="73" spans="1:21" ht="20" customHeight="1" x14ac:dyDescent="0.2">
      <c r="A73" s="34" t="str">
        <f>Nombres!A73</f>
        <v>OR B,Lit</v>
      </c>
      <c r="B73" s="35" t="str">
        <f>Nombres!B73</f>
        <v>1000111</v>
      </c>
      <c r="C73" s="13" t="str">
        <f>Nombres!C73</f>
        <v>0</v>
      </c>
      <c r="D73" s="13" t="str">
        <f>Nombres!D73</f>
        <v>0</v>
      </c>
      <c r="E73" s="14" t="str">
        <f>Nombres!E73</f>
        <v>0</v>
      </c>
      <c r="F73" s="13" t="str">
        <f>Nombres!F73</f>
        <v>1</v>
      </c>
      <c r="G73" s="14" t="str">
        <f>Nombres!G73</f>
        <v>A</v>
      </c>
      <c r="H73" s="30" t="str">
        <f>IF(G73=Transformador!$B$10,Transformador!$B$9,IF(G73=Transformador!$C$10,Transformador!$C$9,IF(G73=Transformador!$D$10,Transformador!$D$9,IF(G73=Transformador!$E$10,Transformador!$E$9,IF(G73=Transformador!$F$10,Transformador!$F$9,IF(G73=Transformador!$G$10,Transformador!$G$9,IF(G73=Transformador!$H$10,Transformador!$H$9,IF(G73=Transformador!$I$10,Transformador!$I$9,IF(G73="-",Transformador!$B$9,"No Exise")))))))))</f>
        <v>010</v>
      </c>
      <c r="I73" s="13" t="str">
        <f>Nombres!H73</f>
        <v>LIT</v>
      </c>
      <c r="J73" s="13" t="str">
        <f>IF(I73=Transformador!$B$11,Transformador!$B$9,IF(I73=Transformador!$C$11,Transformador!$C$9,IF(I73=Transformador!$D$11,Transformador!$D$9,IF(I73=Transformador!$E$11,Transformador!$E$9,IF(I73=Transformador!$F$11,Transformador!$F$9,IF(I73=Transformador!$G$11,Transformador!$G$9,IF(I73=Transformador!$H$11,Transformador!$H$9,IF(I73=Transformador!$I$11,Transformador!$I$9,IF(I73="-",Transformador!$B$9,"No Exise")))))))))</f>
        <v>011</v>
      </c>
      <c r="K73" s="14" t="str">
        <f>Nombres!I73</f>
        <v>OR</v>
      </c>
      <c r="L73" s="14" t="str">
        <f>IF(K73=Transformador!$B$12,Transformador!$B$9,IF(K73=Transformador!$C$12,Transformador!$C$9,IF(K73=Transformador!$D$12,Transformador!$D$9,IF(K73=Transformador!$E$12,Transformador!$E$9,IF(K73=Transformador!$F$12,Transformador!$F$9,IF(K73=Transformador!$G$12,Transformador!$G$9,IF(K73=Transformador!$H$12,Transformador!$H$9,IF(K73=Transformador!$I$12,Transformador!$I$9,IF(K73="-",Transformador!$B$9,"No Exise")))))))))</f>
        <v>011</v>
      </c>
      <c r="M73" s="13" t="str">
        <f>Nombres!J73</f>
        <v>-</v>
      </c>
      <c r="N73" s="13" t="str">
        <f>IF(M73=Transformador!$B$13,Transformador!$B$9,IF(M73=Transformador!$C$13,Transformador!$C$9,IF(M73=Transformador!$D$13,Transformador!$D$9,IF(M73=Transformador!$E$13,Transformador!$E$9,IF(M73=Transformador!$F$13,Transformador!$F$9,IF(M73=Transformador!$G$13,Transformador!$G$9,IF(M73=Transformador!$H$13,Transformador!$H$9,IF(M73=Transformador!$I$13,Transformador!$I$9,IF(M73="-",Transformador!$B$9,"No Exise")))))))))</f>
        <v>000</v>
      </c>
      <c r="O73" s="14" t="str">
        <f>Nombres!K73</f>
        <v>-</v>
      </c>
      <c r="P73" s="14" t="str">
        <f>IF(O73=Transformador!$B$14,Transformador!$B$9,IF(O73=Transformador!$C$14,Transformador!$C$9,IF(O73=Transformador!$D$14,Transformador!$D$9,IF(O73=Transformador!$E$14,Transformador!$E$9,IF(O73=Transformador!$F$14,Transformador!$F$9,IF(O73=Transformador!$G$14,Transformador!$G$9,IF(O73=Transformador!$H$14,Transformador!$H$9,IF(O73=Transformador!$I$14,Transformador!$I$9,IF(O73="-",Transformador!$B$9,"No Exise")))))))))</f>
        <v>000</v>
      </c>
      <c r="Q73" s="13" t="str">
        <f>Nombres!L73</f>
        <v>-</v>
      </c>
      <c r="R73" s="13" t="str">
        <f>IF(Q73=Transformador!$B$15,Transformador!$B$9,IF(Q73=Transformador!$C$15,Transformador!$C$9,IF(Q73=Transformador!$D$15,Transformador!$D$9,IF(Q73=Transformador!$E$15,Transformador!$E$9,IF(Q73=Transformador!$F$15,Transformador!$F$9,IF(Q73=Transformador!$G$15,Transformador!$G$9,IF(Q73=Transformador!$H$15,Transformador!$H$9,IF(Q73=Transformador!$I$15,Transformador!$I$9,IF(Q73="-",Transformador!$B$9,"No Exise")))))))))</f>
        <v>000</v>
      </c>
      <c r="S73" s="14" t="str">
        <f>Nombres!M73</f>
        <v>0</v>
      </c>
      <c r="T73" s="13" t="str">
        <f>Nombres!N73</f>
        <v>0</v>
      </c>
      <c r="U73" s="14" t="str">
        <f>Nombres!O73</f>
        <v>0</v>
      </c>
    </row>
    <row r="74" spans="1:21" ht="20" customHeight="1" x14ac:dyDescent="0.2">
      <c r="A74" s="34" t="str">
        <f>Nombres!A74</f>
        <v>OR B,(Dir)</v>
      </c>
      <c r="B74" s="35" t="str">
        <f>Nombres!B74</f>
        <v>1001000</v>
      </c>
      <c r="C74" s="13" t="str">
        <f>Nombres!C74</f>
        <v>0</v>
      </c>
      <c r="D74" s="13" t="str">
        <f>Nombres!D74</f>
        <v>0</v>
      </c>
      <c r="E74" s="14" t="str">
        <f>Nombres!E74</f>
        <v>0</v>
      </c>
      <c r="F74" s="13" t="str">
        <f>Nombres!F74</f>
        <v>1</v>
      </c>
      <c r="G74" s="14" t="str">
        <f>Nombres!G74</f>
        <v>A</v>
      </c>
      <c r="H74" s="30" t="str">
        <f>IF(G74=Transformador!$B$10,Transformador!$B$9,IF(G74=Transformador!$C$10,Transformador!$C$9,IF(G74=Transformador!$D$10,Transformador!$D$9,IF(G74=Transformador!$E$10,Transformador!$E$9,IF(G74=Transformador!$F$10,Transformador!$F$9,IF(G74=Transformador!$G$10,Transformador!$G$9,IF(G74=Transformador!$H$10,Transformador!$H$9,IF(G74=Transformador!$I$10,Transformador!$I$9,IF(G74="-",Transformador!$B$9,"No Exise")))))))))</f>
        <v>010</v>
      </c>
      <c r="I74" s="13" t="str">
        <f>Nombres!H74</f>
        <v>DOUT</v>
      </c>
      <c r="J74" s="13" t="str">
        <f>IF(I74=Transformador!$B$11,Transformador!$B$9,IF(I74=Transformador!$C$11,Transformador!$C$9,IF(I74=Transformador!$D$11,Transformador!$D$9,IF(I74=Transformador!$E$11,Transformador!$E$9,IF(I74=Transformador!$F$11,Transformador!$F$9,IF(I74=Transformador!$G$11,Transformador!$G$9,IF(I74=Transformador!$H$11,Transformador!$H$9,IF(I74=Transformador!$I$11,Transformador!$I$9,IF(I74="-",Transformador!$B$9,"No Exise")))))))))</f>
        <v>010</v>
      </c>
      <c r="K74" s="14" t="str">
        <f>Nombres!I74</f>
        <v>OR</v>
      </c>
      <c r="L74" s="14" t="str">
        <f>IF(K74=Transformador!$B$12,Transformador!$B$9,IF(K74=Transformador!$C$12,Transformador!$C$9,IF(K74=Transformador!$D$12,Transformador!$D$9,IF(K74=Transformador!$E$12,Transformador!$E$9,IF(K74=Transformador!$F$12,Transformador!$F$9,IF(K74=Transformador!$G$12,Transformador!$G$9,IF(K74=Transformador!$H$12,Transformador!$H$9,IF(K74=Transformador!$I$12,Transformador!$I$9,IF(K74="-",Transformador!$B$9,"No Exise")))))))))</f>
        <v>011</v>
      </c>
      <c r="M74" s="13" t="str">
        <f>Nombres!J74</f>
        <v>LIT</v>
      </c>
      <c r="N74" s="13" t="str">
        <f>IF(M74=Transformador!$B$13,Transformador!$B$9,IF(M74=Transformador!$C$13,Transformador!$C$9,IF(M74=Transformador!$D$13,Transformador!$D$9,IF(M74=Transformador!$E$13,Transformador!$E$9,IF(M74=Transformador!$F$13,Transformador!$F$9,IF(M74=Transformador!$G$13,Transformador!$G$9,IF(M74=Transformador!$H$13,Transformador!$H$9,IF(M74=Transformador!$I$13,Transformador!$I$9,IF(M74="-",Transformador!$B$9,"No Exise")))))))))</f>
        <v>000</v>
      </c>
      <c r="O74" s="14" t="str">
        <f>Nombres!K74</f>
        <v>-</v>
      </c>
      <c r="P74" s="14" t="str">
        <f>IF(O74=Transformador!$B$14,Transformador!$B$9,IF(O74=Transformador!$C$14,Transformador!$C$9,IF(O74=Transformador!$D$14,Transformador!$D$9,IF(O74=Transformador!$E$14,Transformador!$E$9,IF(O74=Transformador!$F$14,Transformador!$F$9,IF(O74=Transformador!$G$14,Transformador!$G$9,IF(O74=Transformador!$H$14,Transformador!$H$9,IF(O74=Transformador!$I$14,Transformador!$I$9,IF(O74="-",Transformador!$B$9,"No Exise")))))))))</f>
        <v>000</v>
      </c>
      <c r="Q74" s="13" t="str">
        <f>Nombres!L74</f>
        <v>-</v>
      </c>
      <c r="R74" s="13" t="str">
        <f>IF(Q74=Transformador!$B$15,Transformador!$B$9,IF(Q74=Transformador!$C$15,Transformador!$C$9,IF(Q74=Transformador!$D$15,Transformador!$D$9,IF(Q74=Transformador!$E$15,Transformador!$E$9,IF(Q74=Transformador!$F$15,Transformador!$F$9,IF(Q74=Transformador!$G$15,Transformador!$G$9,IF(Q74=Transformador!$H$15,Transformador!$H$9,IF(Q74=Transformador!$I$15,Transformador!$I$9,IF(Q74="-",Transformador!$B$9,"No Exise")))))))))</f>
        <v>000</v>
      </c>
      <c r="S74" s="14" t="str">
        <f>Nombres!M74</f>
        <v>0</v>
      </c>
      <c r="T74" s="13" t="str">
        <f>Nombres!N74</f>
        <v>0</v>
      </c>
      <c r="U74" s="14" t="str">
        <f>Nombres!O74</f>
        <v>0</v>
      </c>
    </row>
    <row r="75" spans="1:21" ht="20" customHeight="1" x14ac:dyDescent="0.2">
      <c r="A75" s="34" t="str">
        <f>Nombres!A75</f>
        <v>XOR B,Lit</v>
      </c>
      <c r="B75" s="35" t="str">
        <f>Nombres!B75</f>
        <v>1001001</v>
      </c>
      <c r="C75" s="13" t="str">
        <f>Nombres!C75</f>
        <v>0</v>
      </c>
      <c r="D75" s="13" t="str">
        <f>Nombres!D75</f>
        <v>0</v>
      </c>
      <c r="E75" s="14" t="str">
        <f>Nombres!E75</f>
        <v>0</v>
      </c>
      <c r="F75" s="13" t="str">
        <f>Nombres!F75</f>
        <v>1</v>
      </c>
      <c r="G75" s="14" t="str">
        <f>Nombres!G75</f>
        <v>A</v>
      </c>
      <c r="H75" s="30" t="str">
        <f>IF(G75=Transformador!$B$10,Transformador!$B$9,IF(G75=Transformador!$C$10,Transformador!$C$9,IF(G75=Transformador!$D$10,Transformador!$D$9,IF(G75=Transformador!$E$10,Transformador!$E$9,IF(G75=Transformador!$F$10,Transformador!$F$9,IF(G75=Transformador!$G$10,Transformador!$G$9,IF(G75=Transformador!$H$10,Transformador!$H$9,IF(G75=Transformador!$I$10,Transformador!$I$9,IF(G75="-",Transformador!$B$9,"No Exise")))))))))</f>
        <v>010</v>
      </c>
      <c r="I75" s="13" t="str">
        <f>Nombres!H75</f>
        <v>LIT</v>
      </c>
      <c r="J75" s="13" t="str">
        <f>IF(I75=Transformador!$B$11,Transformador!$B$9,IF(I75=Transformador!$C$11,Transformador!$C$9,IF(I75=Transformador!$D$11,Transformador!$D$9,IF(I75=Transformador!$E$11,Transformador!$E$9,IF(I75=Transformador!$F$11,Transformador!$F$9,IF(I75=Transformador!$G$11,Transformador!$G$9,IF(I75=Transformador!$H$11,Transformador!$H$9,IF(I75=Transformador!$I$11,Transformador!$I$9,IF(I75="-",Transformador!$B$9,"No Exise")))))))))</f>
        <v>011</v>
      </c>
      <c r="K75" s="14" t="str">
        <f>Nombres!I75</f>
        <v>XOR</v>
      </c>
      <c r="L75" s="14" t="str">
        <f>IF(K75=Transformador!$B$12,Transformador!$B$9,IF(K75=Transformador!$C$12,Transformador!$C$9,IF(K75=Transformador!$D$12,Transformador!$D$9,IF(K75=Transformador!$E$12,Transformador!$E$9,IF(K75=Transformador!$F$12,Transformador!$F$9,IF(K75=Transformador!$G$12,Transformador!$G$9,IF(K75=Transformador!$H$12,Transformador!$H$9,IF(K75=Transformador!$I$12,Transformador!$I$9,IF(K75="-",Transformador!$B$9,"No Exise")))))))))</f>
        <v>100</v>
      </c>
      <c r="M75" s="13" t="str">
        <f>Nombres!J75</f>
        <v>-</v>
      </c>
      <c r="N75" s="13" t="str">
        <f>IF(M75=Transformador!$B$13,Transformador!$B$9,IF(M75=Transformador!$C$13,Transformador!$C$9,IF(M75=Transformador!$D$13,Transformador!$D$9,IF(M75=Transformador!$E$13,Transformador!$E$9,IF(M75=Transformador!$F$13,Transformador!$F$9,IF(M75=Transformador!$G$13,Transformador!$G$9,IF(M75=Transformador!$H$13,Transformador!$H$9,IF(M75=Transformador!$I$13,Transformador!$I$9,IF(M75="-",Transformador!$B$9,"No Exise")))))))))</f>
        <v>000</v>
      </c>
      <c r="O75" s="14" t="str">
        <f>Nombres!K75</f>
        <v>-</v>
      </c>
      <c r="P75" s="14" t="str">
        <f>IF(O75=Transformador!$B$14,Transformador!$B$9,IF(O75=Transformador!$C$14,Transformador!$C$9,IF(O75=Transformador!$D$14,Transformador!$D$9,IF(O75=Transformador!$E$14,Transformador!$E$9,IF(O75=Transformador!$F$14,Transformador!$F$9,IF(O75=Transformador!$G$14,Transformador!$G$9,IF(O75=Transformador!$H$14,Transformador!$H$9,IF(O75=Transformador!$I$14,Transformador!$I$9,IF(O75="-",Transformador!$B$9,"No Exise")))))))))</f>
        <v>000</v>
      </c>
      <c r="Q75" s="13" t="str">
        <f>Nombres!L75</f>
        <v>-</v>
      </c>
      <c r="R75" s="13" t="str">
        <f>IF(Q75=Transformador!$B$15,Transformador!$B$9,IF(Q75=Transformador!$C$15,Transformador!$C$9,IF(Q75=Transformador!$D$15,Transformador!$D$9,IF(Q75=Transformador!$E$15,Transformador!$E$9,IF(Q75=Transformador!$F$15,Transformador!$F$9,IF(Q75=Transformador!$G$15,Transformador!$G$9,IF(Q75=Transformador!$H$15,Transformador!$H$9,IF(Q75=Transformador!$I$15,Transformador!$I$9,IF(Q75="-",Transformador!$B$9,"No Exise")))))))))</f>
        <v>000</v>
      </c>
      <c r="S75" s="14" t="str">
        <f>Nombres!M75</f>
        <v>0</v>
      </c>
      <c r="T75" s="13" t="str">
        <f>Nombres!N75</f>
        <v>0</v>
      </c>
      <c r="U75" s="14" t="str">
        <f>Nombres!O75</f>
        <v>0</v>
      </c>
    </row>
    <row r="76" spans="1:21" ht="20" customHeight="1" x14ac:dyDescent="0.2">
      <c r="A76" s="34" t="str">
        <f>Nombres!A76</f>
        <v>XOR B,(Dir)</v>
      </c>
      <c r="B76" s="35" t="str">
        <f>Nombres!B76</f>
        <v>1001010</v>
      </c>
      <c r="C76" s="13" t="str">
        <f>Nombres!C76</f>
        <v>0</v>
      </c>
      <c r="D76" s="13" t="str">
        <f>Nombres!D76</f>
        <v>0</v>
      </c>
      <c r="E76" s="14" t="str">
        <f>Nombres!E76</f>
        <v>0</v>
      </c>
      <c r="F76" s="13" t="str">
        <f>Nombres!F76</f>
        <v>1</v>
      </c>
      <c r="G76" s="14" t="str">
        <f>Nombres!G76</f>
        <v>A</v>
      </c>
      <c r="H76" s="30" t="str">
        <f>IF(G76=Transformador!$B$10,Transformador!$B$9,IF(G76=Transformador!$C$10,Transformador!$C$9,IF(G76=Transformador!$D$10,Transformador!$D$9,IF(G76=Transformador!$E$10,Transformador!$E$9,IF(G76=Transformador!$F$10,Transformador!$F$9,IF(G76=Transformador!$G$10,Transformador!$G$9,IF(G76=Transformador!$H$10,Transformador!$H$9,IF(G76=Transformador!$I$10,Transformador!$I$9,IF(G76="-",Transformador!$B$9,"No Exise")))))))))</f>
        <v>010</v>
      </c>
      <c r="I76" s="13" t="str">
        <f>Nombres!H76</f>
        <v>DOUT</v>
      </c>
      <c r="J76" s="13" t="str">
        <f>IF(I76=Transformador!$B$11,Transformador!$B$9,IF(I76=Transformador!$C$11,Transformador!$C$9,IF(I76=Transformador!$D$11,Transformador!$D$9,IF(I76=Transformador!$E$11,Transformador!$E$9,IF(I76=Transformador!$F$11,Transformador!$F$9,IF(I76=Transformador!$G$11,Transformador!$G$9,IF(I76=Transformador!$H$11,Transformador!$H$9,IF(I76=Transformador!$I$11,Transformador!$I$9,IF(I76="-",Transformador!$B$9,"No Exise")))))))))</f>
        <v>010</v>
      </c>
      <c r="K76" s="14" t="str">
        <f>Nombres!I76</f>
        <v>XOR</v>
      </c>
      <c r="L76" s="14" t="str">
        <f>IF(K76=Transformador!$B$12,Transformador!$B$9,IF(K76=Transformador!$C$12,Transformador!$C$9,IF(K76=Transformador!$D$12,Transformador!$D$9,IF(K76=Transformador!$E$12,Transformador!$E$9,IF(K76=Transformador!$F$12,Transformador!$F$9,IF(K76=Transformador!$G$12,Transformador!$G$9,IF(K76=Transformador!$H$12,Transformador!$H$9,IF(K76=Transformador!$I$12,Transformador!$I$9,IF(K76="-",Transformador!$B$9,"No Exise")))))))))</f>
        <v>100</v>
      </c>
      <c r="M76" s="13" t="str">
        <f>Nombres!J76</f>
        <v>LIT</v>
      </c>
      <c r="N76" s="13" t="str">
        <f>IF(M76=Transformador!$B$13,Transformador!$B$9,IF(M76=Transformador!$C$13,Transformador!$C$9,IF(M76=Transformador!$D$13,Transformador!$D$9,IF(M76=Transformador!$E$13,Transformador!$E$9,IF(M76=Transformador!$F$13,Transformador!$F$9,IF(M76=Transformador!$G$13,Transformador!$G$9,IF(M76=Transformador!$H$13,Transformador!$H$9,IF(M76=Transformador!$I$13,Transformador!$I$9,IF(M76="-",Transformador!$B$9,"No Exise")))))))))</f>
        <v>000</v>
      </c>
      <c r="O76" s="14" t="str">
        <f>Nombres!K76</f>
        <v>-</v>
      </c>
      <c r="P76" s="14" t="str">
        <f>IF(O76=Transformador!$B$14,Transformador!$B$9,IF(O76=Transformador!$C$14,Transformador!$C$9,IF(O76=Transformador!$D$14,Transformador!$D$9,IF(O76=Transformador!$E$14,Transformador!$E$9,IF(O76=Transformador!$F$14,Transformador!$F$9,IF(O76=Transformador!$G$14,Transformador!$G$9,IF(O76=Transformador!$H$14,Transformador!$H$9,IF(O76=Transformador!$I$14,Transformador!$I$9,IF(O76="-",Transformador!$B$9,"No Exise")))))))))</f>
        <v>000</v>
      </c>
      <c r="Q76" s="13" t="str">
        <f>Nombres!L76</f>
        <v>-</v>
      </c>
      <c r="R76" s="13" t="str">
        <f>IF(Q76=Transformador!$B$15,Transformador!$B$9,IF(Q76=Transformador!$C$15,Transformador!$C$9,IF(Q76=Transformador!$D$15,Transformador!$D$9,IF(Q76=Transformador!$E$15,Transformador!$E$9,IF(Q76=Transformador!$F$15,Transformador!$F$9,IF(Q76=Transformador!$G$15,Transformador!$G$9,IF(Q76=Transformador!$H$15,Transformador!$H$9,IF(Q76=Transformador!$I$15,Transformador!$I$9,IF(Q76="-",Transformador!$B$9,"No Exise")))))))))</f>
        <v>000</v>
      </c>
      <c r="S76" s="14" t="str">
        <f>Nombres!M76</f>
        <v>0</v>
      </c>
      <c r="T76" s="13" t="str">
        <f>Nombres!N76</f>
        <v>0</v>
      </c>
      <c r="U76" s="14" t="str">
        <f>Nombres!O76</f>
        <v>0</v>
      </c>
    </row>
    <row r="77" spans="1:21" ht="20" customHeight="1" x14ac:dyDescent="0.2">
      <c r="A77" s="34" t="str">
        <f>Nombres!A77</f>
        <v>INC (Dir)</v>
      </c>
      <c r="B77" s="35" t="str">
        <f>Nombres!B77</f>
        <v>1001011</v>
      </c>
      <c r="C77" s="13" t="str">
        <f>Nombres!C77</f>
        <v>0</v>
      </c>
      <c r="D77" s="13" t="str">
        <f>Nombres!D77</f>
        <v>0</v>
      </c>
      <c r="E77" s="14" t="str">
        <f>Nombres!E77</f>
        <v>0</v>
      </c>
      <c r="F77" s="13" t="str">
        <f>Nombres!F77</f>
        <v>0</v>
      </c>
      <c r="G77" s="14" t="str">
        <f>Nombres!G77</f>
        <v>ONE</v>
      </c>
      <c r="H77" s="30" t="str">
        <f>IF(G77=Transformador!$B$10,Transformador!$B$9,IF(G77=Transformador!$C$10,Transformador!$C$9,IF(G77=Transformador!$D$10,Transformador!$D$9,IF(G77=Transformador!$E$10,Transformador!$E$9,IF(G77=Transformador!$F$10,Transformador!$F$9,IF(G77=Transformador!$G$10,Transformador!$G$9,IF(G77=Transformador!$H$10,Transformador!$H$9,IF(G77=Transformador!$I$10,Transformador!$I$9,IF(G77="-",Transformador!$B$9,"No Exise")))))))))</f>
        <v>001</v>
      </c>
      <c r="I77" s="13" t="str">
        <f>Nombres!H77</f>
        <v>DOUT</v>
      </c>
      <c r="J77" s="13" t="str">
        <f>IF(I77=Transformador!$B$11,Transformador!$B$9,IF(I77=Transformador!$C$11,Transformador!$C$9,IF(I77=Transformador!$D$11,Transformador!$D$9,IF(I77=Transformador!$E$11,Transformador!$E$9,IF(I77=Transformador!$F$11,Transformador!$F$9,IF(I77=Transformador!$G$11,Transformador!$G$9,IF(I77=Transformador!$H$11,Transformador!$H$9,IF(I77=Transformador!$I$11,Transformador!$I$9,IF(I77="-",Transformador!$B$9,"No Exise")))))))))</f>
        <v>010</v>
      </c>
      <c r="K77" s="14" t="str">
        <f>Nombres!I77</f>
        <v>ADD</v>
      </c>
      <c r="L77" s="14" t="str">
        <f>IF(K77=Transformador!$B$12,Transformador!$B$9,IF(K77=Transformador!$C$12,Transformador!$C$9,IF(K77=Transformador!$D$12,Transformador!$D$9,IF(K77=Transformador!$E$12,Transformador!$E$9,IF(K77=Transformador!$F$12,Transformador!$F$9,IF(K77=Transformador!$G$12,Transformador!$G$9,IF(K77=Transformador!$H$12,Transformador!$H$9,IF(K77=Transformador!$I$12,Transformador!$I$9,IF(K77="-",Transformador!$B$9,"No Exise")))))))))</f>
        <v>000</v>
      </c>
      <c r="M77" s="13" t="str">
        <f>Nombres!J77</f>
        <v>LIT</v>
      </c>
      <c r="N77" s="13" t="str">
        <f>IF(M77=Transformador!$B$13,Transformador!$B$9,IF(M77=Transformador!$C$13,Transformador!$C$9,IF(M77=Transformador!$D$13,Transformador!$D$9,IF(M77=Transformador!$E$13,Transformador!$E$9,IF(M77=Transformador!$F$13,Transformador!$F$9,IF(M77=Transformador!$G$13,Transformador!$G$9,IF(M77=Transformador!$H$13,Transformador!$H$9,IF(M77=Transformador!$I$13,Transformador!$I$9,IF(M77="-",Transformador!$B$9,"No Exise")))))))))</f>
        <v>000</v>
      </c>
      <c r="O77" s="14" t="str">
        <f>Nombres!K77</f>
        <v>ALU</v>
      </c>
      <c r="P77" s="14" t="str">
        <f>IF(O77=Transformador!$B$14,Transformador!$B$9,IF(O77=Transformador!$C$14,Transformador!$C$9,IF(O77=Transformador!$D$14,Transformador!$D$9,IF(O77=Transformador!$E$14,Transformador!$E$9,IF(O77=Transformador!$F$14,Transformador!$F$9,IF(O77=Transformador!$G$14,Transformador!$G$9,IF(O77=Transformador!$H$14,Transformador!$H$9,IF(O77=Transformador!$I$14,Transformador!$I$9,IF(O77="-",Transformador!$B$9,"No Exise")))))))))</f>
        <v>000</v>
      </c>
      <c r="Q77" s="13" t="str">
        <f>Nombres!L77</f>
        <v>-</v>
      </c>
      <c r="R77" s="13" t="str">
        <f>IF(Q77=Transformador!$B$15,Transformador!$B$9,IF(Q77=Transformador!$C$15,Transformador!$C$9,IF(Q77=Transformador!$D$15,Transformador!$D$9,IF(Q77=Transformador!$E$15,Transformador!$E$9,IF(Q77=Transformador!$F$15,Transformador!$F$9,IF(Q77=Transformador!$G$15,Transformador!$G$9,IF(Q77=Transformador!$H$15,Transformador!$H$9,IF(Q77=Transformador!$I$15,Transformador!$I$9,IF(Q77="-",Transformador!$B$9,"No Exise")))))))))</f>
        <v>000</v>
      </c>
      <c r="S77" s="14" t="str">
        <f>Nombres!M77</f>
        <v>1</v>
      </c>
      <c r="T77" s="13" t="str">
        <f>Nombres!N77</f>
        <v>0</v>
      </c>
      <c r="U77" s="14" t="str">
        <f>Nombres!O77</f>
        <v>0</v>
      </c>
    </row>
    <row r="78" spans="1:21" ht="20" customHeight="1" x14ac:dyDescent="0.2">
      <c r="A78" s="34" t="str">
        <f>Nombres!A78</f>
        <v>CMP A,(Dir)</v>
      </c>
      <c r="B78" s="35" t="str">
        <f>Nombres!B78</f>
        <v>1001100</v>
      </c>
      <c r="C78" s="13" t="str">
        <f>Nombres!C78</f>
        <v>0</v>
      </c>
      <c r="D78" s="13" t="str">
        <f>Nombres!D78</f>
        <v>0</v>
      </c>
      <c r="E78" s="14" t="str">
        <f>Nombres!E78</f>
        <v>0</v>
      </c>
      <c r="F78" s="13" t="str">
        <f>Nombres!F78</f>
        <v>0</v>
      </c>
      <c r="G78" s="14" t="str">
        <f>Nombres!G78</f>
        <v>A</v>
      </c>
      <c r="H78" s="30" t="str">
        <f>IF(G78=Transformador!$B$10,Transformador!$B$9,IF(G78=Transformador!$C$10,Transformador!$C$9,IF(G78=Transformador!$D$10,Transformador!$D$9,IF(G78=Transformador!$E$10,Transformador!$E$9,IF(G78=Transformador!$F$10,Transformador!$F$9,IF(G78=Transformador!$G$10,Transformador!$G$9,IF(G78=Transformador!$H$10,Transformador!$H$9,IF(G78=Transformador!$I$10,Transformador!$I$9,IF(G78="-",Transformador!$B$9,"No Exise")))))))))</f>
        <v>010</v>
      </c>
      <c r="I78" s="13" t="str">
        <f>Nombres!H78</f>
        <v>DOUT</v>
      </c>
      <c r="J78" s="13" t="str">
        <f>IF(I78=Transformador!$B$11,Transformador!$B$9,IF(I78=Transformador!$C$11,Transformador!$C$9,IF(I78=Transformador!$D$11,Transformador!$D$9,IF(I78=Transformador!$E$11,Transformador!$E$9,IF(I78=Transformador!$F$11,Transformador!$F$9,IF(I78=Transformador!$G$11,Transformador!$G$9,IF(I78=Transformador!$H$11,Transformador!$H$9,IF(I78=Transformador!$I$11,Transformador!$I$9,IF(I78="-",Transformador!$B$9,"No Exise")))))))))</f>
        <v>010</v>
      </c>
      <c r="K78" s="14" t="str">
        <f>Nombres!I78</f>
        <v>SUB</v>
      </c>
      <c r="L78" s="14" t="str">
        <f>IF(K78=Transformador!$B$12,Transformador!$B$9,IF(K78=Transformador!$C$12,Transformador!$C$9,IF(K78=Transformador!$D$12,Transformador!$D$9,IF(K78=Transformador!$E$12,Transformador!$E$9,IF(K78=Transformador!$F$12,Transformador!$F$9,IF(K78=Transformador!$G$12,Transformador!$G$9,IF(K78=Transformador!$H$12,Transformador!$H$9,IF(K78=Transformador!$I$12,Transformador!$I$9,IF(K78="-",Transformador!$B$9,"No Exise")))))))))</f>
        <v>001</v>
      </c>
      <c r="M78" s="13" t="str">
        <f>Nombres!J78</f>
        <v>LIT</v>
      </c>
      <c r="N78" s="13" t="str">
        <f>IF(M78=Transformador!$B$13,Transformador!$B$9,IF(M78=Transformador!$C$13,Transformador!$C$9,IF(M78=Transformador!$D$13,Transformador!$D$9,IF(M78=Transformador!$E$13,Transformador!$E$9,IF(M78=Transformador!$F$13,Transformador!$F$9,IF(M78=Transformador!$G$13,Transformador!$G$9,IF(M78=Transformador!$H$13,Transformador!$H$9,IF(M78=Transformador!$I$13,Transformador!$I$9,IF(M78="-",Transformador!$B$9,"No Exise")))))))))</f>
        <v>000</v>
      </c>
      <c r="O78" s="14" t="str">
        <f>Nombres!K78</f>
        <v>-</v>
      </c>
      <c r="P78" s="14" t="str">
        <f>IF(O78=Transformador!$B$14,Transformador!$B$9,IF(O78=Transformador!$C$14,Transformador!$C$9,IF(O78=Transformador!$D$14,Transformador!$D$9,IF(O78=Transformador!$E$14,Transformador!$E$9,IF(O78=Transformador!$F$14,Transformador!$F$9,IF(O78=Transformador!$G$14,Transformador!$G$9,IF(O78=Transformador!$H$14,Transformador!$H$9,IF(O78=Transformador!$I$14,Transformador!$I$9,IF(O78="-",Transformador!$B$9,"No Exise")))))))))</f>
        <v>000</v>
      </c>
      <c r="Q78" s="13" t="str">
        <f>Nombres!L78</f>
        <v>-</v>
      </c>
      <c r="R78" s="13" t="str">
        <f>IF(Q78=Transformador!$B$15,Transformador!$B$9,IF(Q78=Transformador!$C$15,Transformador!$C$9,IF(Q78=Transformador!$D$15,Transformador!$D$9,IF(Q78=Transformador!$E$15,Transformador!$E$9,IF(Q78=Transformador!$F$15,Transformador!$F$9,IF(Q78=Transformador!$G$15,Transformador!$G$9,IF(Q78=Transformador!$H$15,Transformador!$H$9,IF(Q78=Transformador!$I$15,Transformador!$I$9,IF(Q78="-",Transformador!$B$9,"No Exise")))))))))</f>
        <v>000</v>
      </c>
      <c r="S78" s="14" t="str">
        <f>Nombres!M78</f>
        <v>0</v>
      </c>
      <c r="T78" s="13" t="str">
        <f>Nombres!N78</f>
        <v>0</v>
      </c>
      <c r="U78" s="14" t="str">
        <f>Nombres!O78</f>
        <v>0</v>
      </c>
    </row>
    <row r="79" spans="1:21" ht="20" customHeight="1" x14ac:dyDescent="0.2">
      <c r="A79" s="34" t="str">
        <f>Nombres!A79</f>
        <v>JEQ Ins</v>
      </c>
      <c r="B79" s="35" t="str">
        <f>Nombres!B79</f>
        <v>1001101</v>
      </c>
      <c r="C79" s="13" t="str">
        <f>Nombres!C79</f>
        <v>0</v>
      </c>
      <c r="D79" s="13" t="str">
        <f>Nombres!D79</f>
        <v>0</v>
      </c>
      <c r="E79" s="14" t="str">
        <f>Nombres!E79</f>
        <v>0</v>
      </c>
      <c r="F79" s="13" t="str">
        <f>Nombres!F79</f>
        <v>0</v>
      </c>
      <c r="G79" s="14" t="str">
        <f>Nombres!G79</f>
        <v>-</v>
      </c>
      <c r="H79" s="30" t="str">
        <f>IF(G79=Transformador!$B$10,Transformador!$B$9,IF(G79=Transformador!$C$10,Transformador!$C$9,IF(G79=Transformador!$D$10,Transformador!$D$9,IF(G79=Transformador!$E$10,Transformador!$E$9,IF(G79=Transformador!$F$10,Transformador!$F$9,IF(G79=Transformador!$G$10,Transformador!$G$9,IF(G79=Transformador!$H$10,Transformador!$H$9,IF(G79=Transformador!$I$10,Transformador!$I$9,IF(G79="-",Transformador!$B$9,"No Exise")))))))))</f>
        <v>000</v>
      </c>
      <c r="I79" s="13" t="str">
        <f>Nombres!H79</f>
        <v>-</v>
      </c>
      <c r="J79" s="13" t="str">
        <f>IF(I79=Transformador!$B$11,Transformador!$B$9,IF(I79=Transformador!$C$11,Transformador!$C$9,IF(I79=Transformador!$D$11,Transformador!$D$9,IF(I79=Transformador!$E$11,Transformador!$E$9,IF(I79=Transformador!$F$11,Transformador!$F$9,IF(I79=Transformador!$G$11,Transformador!$G$9,IF(I79=Transformador!$H$11,Transformador!$H$9,IF(I79=Transformador!$I$11,Transformador!$I$9,IF(I79="-",Transformador!$B$9,"No Exise")))))))))</f>
        <v>000</v>
      </c>
      <c r="K79" s="14" t="str">
        <f>Nombres!I79</f>
        <v>-</v>
      </c>
      <c r="L79" s="14" t="str">
        <f>IF(K79=Transformador!$B$12,Transformador!$B$9,IF(K79=Transformador!$C$12,Transformador!$C$9,IF(K79=Transformador!$D$12,Transformador!$D$9,IF(K79=Transformador!$E$12,Transformador!$E$9,IF(K79=Transformador!$F$12,Transformador!$F$9,IF(K79=Transformador!$G$12,Transformador!$G$9,IF(K79=Transformador!$H$12,Transformador!$H$9,IF(K79=Transformador!$I$12,Transformador!$I$9,IF(K79="-",Transformador!$B$9,"No Exise")))))))))</f>
        <v>000</v>
      </c>
      <c r="M79" s="13" t="str">
        <f>Nombres!J79</f>
        <v>-</v>
      </c>
      <c r="N79" s="13" t="str">
        <f>IF(M79=Transformador!$B$13,Transformador!$B$9,IF(M79=Transformador!$C$13,Transformador!$C$9,IF(M79=Transformador!$D$13,Transformador!$D$9,IF(M79=Transformador!$E$13,Transformador!$E$9,IF(M79=Transformador!$F$13,Transformador!$F$9,IF(M79=Transformador!$G$13,Transformador!$G$9,IF(M79=Transformador!$H$13,Transformador!$H$9,IF(M79=Transformador!$I$13,Transformador!$I$9,IF(M79="-",Transformador!$B$9,"No Exise")))))))))</f>
        <v>000</v>
      </c>
      <c r="O79" s="14" t="str">
        <f>Nombres!K79</f>
        <v>-</v>
      </c>
      <c r="P79" s="14" t="str">
        <f>IF(O79=Transformador!$B$14,Transformador!$B$9,IF(O79=Transformador!$C$14,Transformador!$C$9,IF(O79=Transformador!$D$14,Transformador!$D$9,IF(O79=Transformador!$E$14,Transformador!$E$9,IF(O79=Transformador!$F$14,Transformador!$F$9,IF(O79=Transformador!$G$14,Transformador!$G$9,IF(O79=Transformador!$H$14,Transformador!$H$9,IF(O79=Transformador!$I$14,Transformador!$I$9,IF(O79="-",Transformador!$B$9,"No Exise")))))))))</f>
        <v>000</v>
      </c>
      <c r="Q79" s="13" t="str">
        <f>Nombres!L79</f>
        <v>LIT</v>
      </c>
      <c r="R79" s="13" t="str">
        <f>IF(Q79=Transformador!$B$15,Transformador!$B$9,IF(Q79=Transformador!$C$15,Transformador!$C$9,IF(Q79=Transformador!$D$15,Transformador!$D$9,IF(Q79=Transformador!$E$15,Transformador!$E$9,IF(Q79=Transformador!$F$15,Transformador!$F$9,IF(Q79=Transformador!$G$15,Transformador!$G$9,IF(Q79=Transformador!$H$15,Transformador!$H$9,IF(Q79=Transformador!$I$15,Transformador!$I$9,IF(Q79="-",Transformador!$B$9,"No Exise")))))))))</f>
        <v>000</v>
      </c>
      <c r="S79" s="14" t="str">
        <f>Nombres!M79</f>
        <v>0</v>
      </c>
      <c r="T79" s="13" t="str">
        <f>Nombres!N79</f>
        <v>0</v>
      </c>
      <c r="U79" s="14" t="str">
        <f>Nombres!O79</f>
        <v>0</v>
      </c>
    </row>
    <row r="80" spans="1:21" ht="20" customHeight="1" x14ac:dyDescent="0.2">
      <c r="A80" s="34" t="str">
        <f>Nombres!A80</f>
        <v>JNE Ins</v>
      </c>
      <c r="B80" s="35" t="str">
        <f>Nombres!B80</f>
        <v>1001110</v>
      </c>
      <c r="C80" s="13" t="str">
        <f>Nombres!C80</f>
        <v>0</v>
      </c>
      <c r="D80" s="13" t="str">
        <f>Nombres!D80</f>
        <v>0</v>
      </c>
      <c r="E80" s="14" t="str">
        <f>Nombres!E80</f>
        <v>0</v>
      </c>
      <c r="F80" s="13" t="str">
        <f>Nombres!F80</f>
        <v>0</v>
      </c>
      <c r="G80" s="14" t="str">
        <f>Nombres!G80</f>
        <v>-</v>
      </c>
      <c r="H80" s="30" t="str">
        <f>IF(G80=Transformador!$B$10,Transformador!$B$9,IF(G80=Transformador!$C$10,Transformador!$C$9,IF(G80=Transformador!$D$10,Transformador!$D$9,IF(G80=Transformador!$E$10,Transformador!$E$9,IF(G80=Transformador!$F$10,Transformador!$F$9,IF(G80=Transformador!$G$10,Transformador!$G$9,IF(G80=Transformador!$H$10,Transformador!$H$9,IF(G80=Transformador!$I$10,Transformador!$I$9,IF(G80="-",Transformador!$B$9,"No Exise")))))))))</f>
        <v>000</v>
      </c>
      <c r="I80" s="13" t="str">
        <f>Nombres!H80</f>
        <v>-</v>
      </c>
      <c r="J80" s="13" t="str">
        <f>IF(I80=Transformador!$B$11,Transformador!$B$9,IF(I80=Transformador!$C$11,Transformador!$C$9,IF(I80=Transformador!$D$11,Transformador!$D$9,IF(I80=Transformador!$E$11,Transformador!$E$9,IF(I80=Transformador!$F$11,Transformador!$F$9,IF(I80=Transformador!$G$11,Transformador!$G$9,IF(I80=Transformador!$H$11,Transformador!$H$9,IF(I80=Transformador!$I$11,Transformador!$I$9,IF(I80="-",Transformador!$B$9,"No Exise")))))))))</f>
        <v>000</v>
      </c>
      <c r="K80" s="14" t="str">
        <f>Nombres!I80</f>
        <v>-</v>
      </c>
      <c r="L80" s="14" t="str">
        <f>IF(K80=Transformador!$B$12,Transformador!$B$9,IF(K80=Transformador!$C$12,Transformador!$C$9,IF(K80=Transformador!$D$12,Transformador!$D$9,IF(K80=Transformador!$E$12,Transformador!$E$9,IF(K80=Transformador!$F$12,Transformador!$F$9,IF(K80=Transformador!$G$12,Transformador!$G$9,IF(K80=Transformador!$H$12,Transformador!$H$9,IF(K80=Transformador!$I$12,Transformador!$I$9,IF(K80="-",Transformador!$B$9,"No Exise")))))))))</f>
        <v>000</v>
      </c>
      <c r="M80" s="13" t="str">
        <f>Nombres!J80</f>
        <v>-</v>
      </c>
      <c r="N80" s="13" t="str">
        <f>IF(M80=Transformador!$B$13,Transformador!$B$9,IF(M80=Transformador!$C$13,Transformador!$C$9,IF(M80=Transformador!$D$13,Transformador!$D$9,IF(M80=Transformador!$E$13,Transformador!$E$9,IF(M80=Transformador!$F$13,Transformador!$F$9,IF(M80=Transformador!$G$13,Transformador!$G$9,IF(M80=Transformador!$H$13,Transformador!$H$9,IF(M80=Transformador!$I$13,Transformador!$I$9,IF(M80="-",Transformador!$B$9,"No Exise")))))))))</f>
        <v>000</v>
      </c>
      <c r="O80" s="14" t="str">
        <f>Nombres!K80</f>
        <v>-</v>
      </c>
      <c r="P80" s="14" t="str">
        <f>IF(O80=Transformador!$B$14,Transformador!$B$9,IF(O80=Transformador!$C$14,Transformador!$C$9,IF(O80=Transformador!$D$14,Transformador!$D$9,IF(O80=Transformador!$E$14,Transformador!$E$9,IF(O80=Transformador!$F$14,Transformador!$F$9,IF(O80=Transformador!$G$14,Transformador!$G$9,IF(O80=Transformador!$H$14,Transformador!$H$9,IF(O80=Transformador!$I$14,Transformador!$I$9,IF(O80="-",Transformador!$B$9,"No Exise")))))))))</f>
        <v>000</v>
      </c>
      <c r="Q80" s="13" t="str">
        <f>Nombres!L80</f>
        <v>LIT</v>
      </c>
      <c r="R80" s="13" t="str">
        <f>IF(Q80=Transformador!$B$15,Transformador!$B$9,IF(Q80=Transformador!$C$15,Transformador!$C$9,IF(Q80=Transformador!$D$15,Transformador!$D$9,IF(Q80=Transformador!$E$15,Transformador!$E$9,IF(Q80=Transformador!$F$15,Transformador!$F$9,IF(Q80=Transformador!$G$15,Transformador!$G$9,IF(Q80=Transformador!$H$15,Transformador!$H$9,IF(Q80=Transformador!$I$15,Transformador!$I$9,IF(Q80="-",Transformador!$B$9,"No Exise")))))))))</f>
        <v>000</v>
      </c>
      <c r="S80" s="14" t="str">
        <f>Nombres!M80</f>
        <v>0</v>
      </c>
      <c r="T80" s="13" t="str">
        <f>Nombres!N80</f>
        <v>0</v>
      </c>
      <c r="U80" s="14" t="str">
        <f>Nombres!O80</f>
        <v>0</v>
      </c>
    </row>
    <row r="81" spans="1:21" ht="20" customHeight="1" x14ac:dyDescent="0.2">
      <c r="A81" s="34" t="str">
        <f>Nombres!A81</f>
        <v>JGT Ins</v>
      </c>
      <c r="B81" s="35" t="str">
        <f>Nombres!B81</f>
        <v>1001111</v>
      </c>
      <c r="C81" s="13" t="str">
        <f>Nombres!C81</f>
        <v>0</v>
      </c>
      <c r="D81" s="13" t="str">
        <f>Nombres!D81</f>
        <v>0</v>
      </c>
      <c r="E81" s="14" t="str">
        <f>Nombres!E81</f>
        <v>0</v>
      </c>
      <c r="F81" s="13" t="str">
        <f>Nombres!F81</f>
        <v>0</v>
      </c>
      <c r="G81" s="14" t="str">
        <f>Nombres!G81</f>
        <v>-</v>
      </c>
      <c r="H81" s="30" t="str">
        <f>IF(G81=Transformador!$B$10,Transformador!$B$9,IF(G81=Transformador!$C$10,Transformador!$C$9,IF(G81=Transformador!$D$10,Transformador!$D$9,IF(G81=Transformador!$E$10,Transformador!$E$9,IF(G81=Transformador!$F$10,Transformador!$F$9,IF(G81=Transformador!$G$10,Transformador!$G$9,IF(G81=Transformador!$H$10,Transformador!$H$9,IF(G81=Transformador!$I$10,Transformador!$I$9,IF(G81="-",Transformador!$B$9,"No Exise")))))))))</f>
        <v>000</v>
      </c>
      <c r="I81" s="13" t="str">
        <f>Nombres!H81</f>
        <v>-</v>
      </c>
      <c r="J81" s="13" t="str">
        <f>IF(I81=Transformador!$B$11,Transformador!$B$9,IF(I81=Transformador!$C$11,Transformador!$C$9,IF(I81=Transformador!$D$11,Transformador!$D$9,IF(I81=Transformador!$E$11,Transformador!$E$9,IF(I81=Transformador!$F$11,Transformador!$F$9,IF(I81=Transformador!$G$11,Transformador!$G$9,IF(I81=Transformador!$H$11,Transformador!$H$9,IF(I81=Transformador!$I$11,Transformador!$I$9,IF(I81="-",Transformador!$B$9,"No Exise")))))))))</f>
        <v>000</v>
      </c>
      <c r="K81" s="14" t="str">
        <f>Nombres!I81</f>
        <v>-</v>
      </c>
      <c r="L81" s="14" t="str">
        <f>IF(K81=Transformador!$B$12,Transformador!$B$9,IF(K81=Transformador!$C$12,Transformador!$C$9,IF(K81=Transformador!$D$12,Transformador!$D$9,IF(K81=Transformador!$E$12,Transformador!$E$9,IF(K81=Transformador!$F$12,Transformador!$F$9,IF(K81=Transformador!$G$12,Transformador!$G$9,IF(K81=Transformador!$H$12,Transformador!$H$9,IF(K81=Transformador!$I$12,Transformador!$I$9,IF(K81="-",Transformador!$B$9,"No Exise")))))))))</f>
        <v>000</v>
      </c>
      <c r="M81" s="13" t="str">
        <f>Nombres!J81</f>
        <v>-</v>
      </c>
      <c r="N81" s="13" t="str">
        <f>IF(M81=Transformador!$B$13,Transformador!$B$9,IF(M81=Transformador!$C$13,Transformador!$C$9,IF(M81=Transformador!$D$13,Transformador!$D$9,IF(M81=Transformador!$E$13,Transformador!$E$9,IF(M81=Transformador!$F$13,Transformador!$F$9,IF(M81=Transformador!$G$13,Transformador!$G$9,IF(M81=Transformador!$H$13,Transformador!$H$9,IF(M81=Transformador!$I$13,Transformador!$I$9,IF(M81="-",Transformador!$B$9,"No Exise")))))))))</f>
        <v>000</v>
      </c>
      <c r="O81" s="14" t="str">
        <f>Nombres!K81</f>
        <v>-</v>
      </c>
      <c r="P81" s="14" t="str">
        <f>IF(O81=Transformador!$B$14,Transformador!$B$9,IF(O81=Transformador!$C$14,Transformador!$C$9,IF(O81=Transformador!$D$14,Transformador!$D$9,IF(O81=Transformador!$E$14,Transformador!$E$9,IF(O81=Transformador!$F$14,Transformador!$F$9,IF(O81=Transformador!$G$14,Transformador!$G$9,IF(O81=Transformador!$H$14,Transformador!$H$9,IF(O81=Transformador!$I$14,Transformador!$I$9,IF(O81="-",Transformador!$B$9,"No Exise")))))))))</f>
        <v>000</v>
      </c>
      <c r="Q81" s="13" t="str">
        <f>Nombres!L81</f>
        <v>LIT</v>
      </c>
      <c r="R81" s="13" t="str">
        <f>IF(Q81=Transformador!$B$15,Transformador!$B$9,IF(Q81=Transformador!$C$15,Transformador!$C$9,IF(Q81=Transformador!$D$15,Transformador!$D$9,IF(Q81=Transformador!$E$15,Transformador!$E$9,IF(Q81=Transformador!$F$15,Transformador!$F$9,IF(Q81=Transformador!$G$15,Transformador!$G$9,IF(Q81=Transformador!$H$15,Transformador!$H$9,IF(Q81=Transformador!$I$15,Transformador!$I$9,IF(Q81="-",Transformador!$B$9,"No Exise")))))))))</f>
        <v>000</v>
      </c>
      <c r="S81" s="14" t="str">
        <f>Nombres!M81</f>
        <v>0</v>
      </c>
      <c r="T81" s="13" t="str">
        <f>Nombres!N81</f>
        <v>0</v>
      </c>
      <c r="U81" s="14" t="str">
        <f>Nombres!O81</f>
        <v>0</v>
      </c>
    </row>
    <row r="82" spans="1:21" ht="20" customHeight="1" x14ac:dyDescent="0.2">
      <c r="A82" s="34" t="str">
        <f>Nombres!A82</f>
        <v>JLT Ins</v>
      </c>
      <c r="B82" s="35" t="str">
        <f>Nombres!B82</f>
        <v>1010000</v>
      </c>
      <c r="C82" s="13" t="str">
        <f>Nombres!C82</f>
        <v>0</v>
      </c>
      <c r="D82" s="13" t="str">
        <f>Nombres!D82</f>
        <v>0</v>
      </c>
      <c r="E82" s="14" t="str">
        <f>Nombres!E82</f>
        <v>0</v>
      </c>
      <c r="F82" s="13" t="str">
        <f>Nombres!F82</f>
        <v>0</v>
      </c>
      <c r="G82" s="14" t="str">
        <f>Nombres!G82</f>
        <v>-</v>
      </c>
      <c r="H82" s="30" t="str">
        <f>IF(G82=Transformador!$B$10,Transformador!$B$9,IF(G82=Transformador!$C$10,Transformador!$C$9,IF(G82=Transformador!$D$10,Transformador!$D$9,IF(G82=Transformador!$E$10,Transformador!$E$9,IF(G82=Transformador!$F$10,Transformador!$F$9,IF(G82=Transformador!$G$10,Transformador!$G$9,IF(G82=Transformador!$H$10,Transformador!$H$9,IF(G82=Transformador!$I$10,Transformador!$I$9,IF(G82="-",Transformador!$B$9,"No Exise")))))))))</f>
        <v>000</v>
      </c>
      <c r="I82" s="13" t="str">
        <f>Nombres!H82</f>
        <v>-</v>
      </c>
      <c r="J82" s="13" t="str">
        <f>IF(I82=Transformador!$B$11,Transformador!$B$9,IF(I82=Transformador!$C$11,Transformador!$C$9,IF(I82=Transformador!$D$11,Transformador!$D$9,IF(I82=Transformador!$E$11,Transformador!$E$9,IF(I82=Transformador!$F$11,Transformador!$F$9,IF(I82=Transformador!$G$11,Transformador!$G$9,IF(I82=Transformador!$H$11,Transformador!$H$9,IF(I82=Transformador!$I$11,Transformador!$I$9,IF(I82="-",Transformador!$B$9,"No Exise")))))))))</f>
        <v>000</v>
      </c>
      <c r="K82" s="14" t="str">
        <f>Nombres!I82</f>
        <v>-</v>
      </c>
      <c r="L82" s="14" t="str">
        <f>IF(K82=Transformador!$B$12,Transformador!$B$9,IF(K82=Transformador!$C$12,Transformador!$C$9,IF(K82=Transformador!$D$12,Transformador!$D$9,IF(K82=Transformador!$E$12,Transformador!$E$9,IF(K82=Transformador!$F$12,Transformador!$F$9,IF(K82=Transformador!$G$12,Transformador!$G$9,IF(K82=Transformador!$H$12,Transformador!$H$9,IF(K82=Transformador!$I$12,Transformador!$I$9,IF(K82="-",Transformador!$B$9,"No Exise")))))))))</f>
        <v>000</v>
      </c>
      <c r="M82" s="13" t="str">
        <f>Nombres!J82</f>
        <v>-</v>
      </c>
      <c r="N82" s="13" t="str">
        <f>IF(M82=Transformador!$B$13,Transformador!$B$9,IF(M82=Transformador!$C$13,Transformador!$C$9,IF(M82=Transformador!$D$13,Transformador!$D$9,IF(M82=Transformador!$E$13,Transformador!$E$9,IF(M82=Transformador!$F$13,Transformador!$F$9,IF(M82=Transformador!$G$13,Transformador!$G$9,IF(M82=Transformador!$H$13,Transformador!$H$9,IF(M82=Transformador!$I$13,Transformador!$I$9,IF(M82="-",Transformador!$B$9,"No Exise")))))))))</f>
        <v>000</v>
      </c>
      <c r="O82" s="14" t="str">
        <f>Nombres!K82</f>
        <v>-</v>
      </c>
      <c r="P82" s="14" t="str">
        <f>IF(O82=Transformador!$B$14,Transformador!$B$9,IF(O82=Transformador!$C$14,Transformador!$C$9,IF(O82=Transformador!$D$14,Transformador!$D$9,IF(O82=Transformador!$E$14,Transformador!$E$9,IF(O82=Transformador!$F$14,Transformador!$F$9,IF(O82=Transformador!$G$14,Transformador!$G$9,IF(O82=Transformador!$H$14,Transformador!$H$9,IF(O82=Transformador!$I$14,Transformador!$I$9,IF(O82="-",Transformador!$B$9,"No Exise")))))))))</f>
        <v>000</v>
      </c>
      <c r="Q82" s="13" t="str">
        <f>Nombres!L82</f>
        <v>LIT</v>
      </c>
      <c r="R82" s="13" t="str">
        <f>IF(Q82=Transformador!$B$15,Transformador!$B$9,IF(Q82=Transformador!$C$15,Transformador!$C$9,IF(Q82=Transformador!$D$15,Transformador!$D$9,IF(Q82=Transformador!$E$15,Transformador!$E$9,IF(Q82=Transformador!$F$15,Transformador!$F$9,IF(Q82=Transformador!$G$15,Transformador!$G$9,IF(Q82=Transformador!$H$15,Transformador!$H$9,IF(Q82=Transformador!$I$15,Transformador!$I$9,IF(Q82="-",Transformador!$B$9,"No Exise")))))))))</f>
        <v>000</v>
      </c>
      <c r="S82" s="14" t="str">
        <f>Nombres!M82</f>
        <v>0</v>
      </c>
      <c r="T82" s="13" t="str">
        <f>Nombres!N82</f>
        <v>0</v>
      </c>
      <c r="U82" s="14" t="str">
        <f>Nombres!O82</f>
        <v>0</v>
      </c>
    </row>
    <row r="83" spans="1:21" ht="20" customHeight="1" x14ac:dyDescent="0.2">
      <c r="A83" s="34" t="str">
        <f>Nombres!A83</f>
        <v>JGE Ins</v>
      </c>
      <c r="B83" s="35" t="str">
        <f>Nombres!B83</f>
        <v>1010001</v>
      </c>
      <c r="C83" s="13" t="str">
        <f>Nombres!C83</f>
        <v>0</v>
      </c>
      <c r="D83" s="13" t="str">
        <f>Nombres!D83</f>
        <v>0</v>
      </c>
      <c r="E83" s="14" t="str">
        <f>Nombres!E83</f>
        <v>0</v>
      </c>
      <c r="F83" s="13" t="str">
        <f>Nombres!F83</f>
        <v>0</v>
      </c>
      <c r="G83" s="14" t="str">
        <f>Nombres!G83</f>
        <v>-</v>
      </c>
      <c r="H83" s="30" t="str">
        <f>IF(G83=Transformador!$B$10,Transformador!$B$9,IF(G83=Transformador!$C$10,Transformador!$C$9,IF(G83=Transformador!$D$10,Transformador!$D$9,IF(G83=Transformador!$E$10,Transformador!$E$9,IF(G83=Transformador!$F$10,Transformador!$F$9,IF(G83=Transformador!$G$10,Transformador!$G$9,IF(G83=Transformador!$H$10,Transformador!$H$9,IF(G83=Transformador!$I$10,Transformador!$I$9,IF(G83="-",Transformador!$B$9,"No Exise")))))))))</f>
        <v>000</v>
      </c>
      <c r="I83" s="13" t="str">
        <f>Nombres!H83</f>
        <v>-</v>
      </c>
      <c r="J83" s="13" t="str">
        <f>IF(I83=Transformador!$B$11,Transformador!$B$9,IF(I83=Transformador!$C$11,Transformador!$C$9,IF(I83=Transformador!$D$11,Transformador!$D$9,IF(I83=Transformador!$E$11,Transformador!$E$9,IF(I83=Transformador!$F$11,Transformador!$F$9,IF(I83=Transformador!$G$11,Transformador!$G$9,IF(I83=Transformador!$H$11,Transformador!$H$9,IF(I83=Transformador!$I$11,Transformador!$I$9,IF(I83="-",Transformador!$B$9,"No Exise")))))))))</f>
        <v>000</v>
      </c>
      <c r="K83" s="14" t="str">
        <f>Nombres!I83</f>
        <v>-</v>
      </c>
      <c r="L83" s="14" t="str">
        <f>IF(K83=Transformador!$B$12,Transformador!$B$9,IF(K83=Transformador!$C$12,Transformador!$C$9,IF(K83=Transformador!$D$12,Transformador!$D$9,IF(K83=Transformador!$E$12,Transformador!$E$9,IF(K83=Transformador!$F$12,Transformador!$F$9,IF(K83=Transformador!$G$12,Transformador!$G$9,IF(K83=Transformador!$H$12,Transformador!$H$9,IF(K83=Transformador!$I$12,Transformador!$I$9,IF(K83="-",Transformador!$B$9,"No Exise")))))))))</f>
        <v>000</v>
      </c>
      <c r="M83" s="13" t="str">
        <f>Nombres!J83</f>
        <v>-</v>
      </c>
      <c r="N83" s="13" t="str">
        <f>IF(M83=Transformador!$B$13,Transformador!$B$9,IF(M83=Transformador!$C$13,Transformador!$C$9,IF(M83=Transformador!$D$13,Transformador!$D$9,IF(M83=Transformador!$E$13,Transformador!$E$9,IF(M83=Transformador!$F$13,Transformador!$F$9,IF(M83=Transformador!$G$13,Transformador!$G$9,IF(M83=Transformador!$H$13,Transformador!$H$9,IF(M83=Transformador!$I$13,Transformador!$I$9,IF(M83="-",Transformador!$B$9,"No Exise")))))))))</f>
        <v>000</v>
      </c>
      <c r="O83" s="14" t="str">
        <f>Nombres!K83</f>
        <v>-</v>
      </c>
      <c r="P83" s="14" t="str">
        <f>IF(O83=Transformador!$B$14,Transformador!$B$9,IF(O83=Transformador!$C$14,Transformador!$C$9,IF(O83=Transformador!$D$14,Transformador!$D$9,IF(O83=Transformador!$E$14,Transformador!$E$9,IF(O83=Transformador!$F$14,Transformador!$F$9,IF(O83=Transformador!$G$14,Transformador!$G$9,IF(O83=Transformador!$H$14,Transformador!$H$9,IF(O83=Transformador!$I$14,Transformador!$I$9,IF(O83="-",Transformador!$B$9,"No Exise")))))))))</f>
        <v>000</v>
      </c>
      <c r="Q83" s="13" t="str">
        <f>Nombres!L83</f>
        <v>LIT</v>
      </c>
      <c r="R83" s="13" t="str">
        <f>IF(Q83=Transformador!$B$15,Transformador!$B$9,IF(Q83=Transformador!$C$15,Transformador!$C$9,IF(Q83=Transformador!$D$15,Transformador!$D$9,IF(Q83=Transformador!$E$15,Transformador!$E$9,IF(Q83=Transformador!$F$15,Transformador!$F$9,IF(Q83=Transformador!$G$15,Transformador!$G$9,IF(Q83=Transformador!$H$15,Transformador!$H$9,IF(Q83=Transformador!$I$15,Transformador!$I$9,IF(Q83="-",Transformador!$B$9,"No Exise")))))))))</f>
        <v>000</v>
      </c>
      <c r="S83" s="14" t="str">
        <f>Nombres!M83</f>
        <v>0</v>
      </c>
      <c r="T83" s="13" t="str">
        <f>Nombres!N83</f>
        <v>0</v>
      </c>
      <c r="U83" s="14" t="str">
        <f>Nombres!O83</f>
        <v>0</v>
      </c>
    </row>
    <row r="84" spans="1:21" ht="20" customHeight="1" x14ac:dyDescent="0.2">
      <c r="A84" s="34" t="str">
        <f>Nombres!A84</f>
        <v>JLE Ins</v>
      </c>
      <c r="B84" s="35" t="str">
        <f>Nombres!B84</f>
        <v>1010010</v>
      </c>
      <c r="C84" s="13" t="str">
        <f>Nombres!C84</f>
        <v>0</v>
      </c>
      <c r="D84" s="13" t="str">
        <f>Nombres!D84</f>
        <v>0</v>
      </c>
      <c r="E84" s="14" t="str">
        <f>Nombres!E84</f>
        <v>0</v>
      </c>
      <c r="F84" s="13" t="str">
        <f>Nombres!F84</f>
        <v>0</v>
      </c>
      <c r="G84" s="14" t="str">
        <f>Nombres!G84</f>
        <v>-</v>
      </c>
      <c r="H84" s="30" t="str">
        <f>IF(G84=Transformador!$B$10,Transformador!$B$9,IF(G84=Transformador!$C$10,Transformador!$C$9,IF(G84=Transformador!$D$10,Transformador!$D$9,IF(G84=Transformador!$E$10,Transformador!$E$9,IF(G84=Transformador!$F$10,Transformador!$F$9,IF(G84=Transformador!$G$10,Transformador!$G$9,IF(G84=Transformador!$H$10,Transformador!$H$9,IF(G84=Transformador!$I$10,Transformador!$I$9,IF(G84="-",Transformador!$B$9,"No Exise")))))))))</f>
        <v>000</v>
      </c>
      <c r="I84" s="13" t="str">
        <f>Nombres!H84</f>
        <v>-</v>
      </c>
      <c r="J84" s="13" t="str">
        <f>IF(I84=Transformador!$B$11,Transformador!$B$9,IF(I84=Transformador!$C$11,Transformador!$C$9,IF(I84=Transformador!$D$11,Transformador!$D$9,IF(I84=Transformador!$E$11,Transformador!$E$9,IF(I84=Transformador!$F$11,Transformador!$F$9,IF(I84=Transformador!$G$11,Transformador!$G$9,IF(I84=Transformador!$H$11,Transformador!$H$9,IF(I84=Transformador!$I$11,Transformador!$I$9,IF(I84="-",Transformador!$B$9,"No Exise")))))))))</f>
        <v>000</v>
      </c>
      <c r="K84" s="14" t="str">
        <f>Nombres!I84</f>
        <v>-</v>
      </c>
      <c r="L84" s="14" t="str">
        <f>IF(K84=Transformador!$B$12,Transformador!$B$9,IF(K84=Transformador!$C$12,Transformador!$C$9,IF(K84=Transformador!$D$12,Transformador!$D$9,IF(K84=Transformador!$E$12,Transformador!$E$9,IF(K84=Transformador!$F$12,Transformador!$F$9,IF(K84=Transformador!$G$12,Transformador!$G$9,IF(K84=Transformador!$H$12,Transformador!$H$9,IF(K84=Transformador!$I$12,Transformador!$I$9,IF(K84="-",Transformador!$B$9,"No Exise")))))))))</f>
        <v>000</v>
      </c>
      <c r="M84" s="13" t="str">
        <f>Nombres!J84</f>
        <v>-</v>
      </c>
      <c r="N84" s="13" t="str">
        <f>IF(M84=Transformador!$B$13,Transformador!$B$9,IF(M84=Transformador!$C$13,Transformador!$C$9,IF(M84=Transformador!$D$13,Transformador!$D$9,IF(M84=Transformador!$E$13,Transformador!$E$9,IF(M84=Transformador!$F$13,Transformador!$F$9,IF(M84=Transformador!$G$13,Transformador!$G$9,IF(M84=Transformador!$H$13,Transformador!$H$9,IF(M84=Transformador!$I$13,Transformador!$I$9,IF(M84="-",Transformador!$B$9,"No Exise")))))))))</f>
        <v>000</v>
      </c>
      <c r="O84" s="14" t="str">
        <f>Nombres!K84</f>
        <v>-</v>
      </c>
      <c r="P84" s="14" t="str">
        <f>IF(O84=Transformador!$B$14,Transformador!$B$9,IF(O84=Transformador!$C$14,Transformador!$C$9,IF(O84=Transformador!$D$14,Transformador!$D$9,IF(O84=Transformador!$E$14,Transformador!$E$9,IF(O84=Transformador!$F$14,Transformador!$F$9,IF(O84=Transformador!$G$14,Transformador!$G$9,IF(O84=Transformador!$H$14,Transformador!$H$9,IF(O84=Transformador!$I$14,Transformador!$I$9,IF(O84="-",Transformador!$B$9,"No Exise")))))))))</f>
        <v>000</v>
      </c>
      <c r="Q84" s="13" t="str">
        <f>Nombres!L84</f>
        <v>LIT</v>
      </c>
      <c r="R84" s="13" t="str">
        <f>IF(Q84=Transformador!$B$15,Transformador!$B$9,IF(Q84=Transformador!$C$15,Transformador!$C$9,IF(Q84=Transformador!$D$15,Transformador!$D$9,IF(Q84=Transformador!$E$15,Transformador!$E$9,IF(Q84=Transformador!$F$15,Transformador!$F$9,IF(Q84=Transformador!$G$15,Transformador!$G$9,IF(Q84=Transformador!$H$15,Transformador!$H$9,IF(Q84=Transformador!$I$15,Transformador!$I$9,IF(Q84="-",Transformador!$B$9,"No Exise")))))))))</f>
        <v>000</v>
      </c>
      <c r="S84" s="14" t="str">
        <f>Nombres!M84</f>
        <v>0</v>
      </c>
      <c r="T84" s="13" t="str">
        <f>Nombres!N84</f>
        <v>0</v>
      </c>
      <c r="U84" s="14" t="str">
        <f>Nombres!O84</f>
        <v>0</v>
      </c>
    </row>
    <row r="85" spans="1:21" ht="20" customHeight="1" x14ac:dyDescent="0.2">
      <c r="A85" s="34" t="str">
        <f>Nombres!A85</f>
        <v>JCR Ins</v>
      </c>
      <c r="B85" s="35" t="str">
        <f>Nombres!B85</f>
        <v>1010011</v>
      </c>
      <c r="C85" s="13" t="str">
        <f>Nombres!C85</f>
        <v>0</v>
      </c>
      <c r="D85" s="13" t="str">
        <f>Nombres!D85</f>
        <v>0</v>
      </c>
      <c r="E85" s="14" t="str">
        <f>Nombres!E85</f>
        <v>0</v>
      </c>
      <c r="F85" s="13" t="str">
        <f>Nombres!F85</f>
        <v>0</v>
      </c>
      <c r="G85" s="14" t="str">
        <f>Nombres!G85</f>
        <v>-</v>
      </c>
      <c r="H85" s="30" t="str">
        <f>IF(G85=Transformador!$B$10,Transformador!$B$9,IF(G85=Transformador!$C$10,Transformador!$C$9,IF(G85=Transformador!$D$10,Transformador!$D$9,IF(G85=Transformador!$E$10,Transformador!$E$9,IF(G85=Transformador!$F$10,Transformador!$F$9,IF(G85=Transformador!$G$10,Transformador!$G$9,IF(G85=Transformador!$H$10,Transformador!$H$9,IF(G85=Transformador!$I$10,Transformador!$I$9,IF(G85="-",Transformador!$B$9,"No Exise")))))))))</f>
        <v>000</v>
      </c>
      <c r="I85" s="13" t="str">
        <f>Nombres!H85</f>
        <v>-</v>
      </c>
      <c r="J85" s="13" t="str">
        <f>IF(I85=Transformador!$B$11,Transformador!$B$9,IF(I85=Transformador!$C$11,Transformador!$C$9,IF(I85=Transformador!$D$11,Transformador!$D$9,IF(I85=Transformador!$E$11,Transformador!$E$9,IF(I85=Transformador!$F$11,Transformador!$F$9,IF(I85=Transformador!$G$11,Transformador!$G$9,IF(I85=Transformador!$H$11,Transformador!$H$9,IF(I85=Transformador!$I$11,Transformador!$I$9,IF(I85="-",Transformador!$B$9,"No Exise")))))))))</f>
        <v>000</v>
      </c>
      <c r="K85" s="14" t="str">
        <f>Nombres!I85</f>
        <v>-</v>
      </c>
      <c r="L85" s="14" t="str">
        <f>IF(K85=Transformador!$B$12,Transformador!$B$9,IF(K85=Transformador!$C$12,Transformador!$C$9,IF(K85=Transformador!$D$12,Transformador!$D$9,IF(K85=Transformador!$E$12,Transformador!$E$9,IF(K85=Transformador!$F$12,Transformador!$F$9,IF(K85=Transformador!$G$12,Transformador!$G$9,IF(K85=Transformador!$H$12,Transformador!$H$9,IF(K85=Transformador!$I$12,Transformador!$I$9,IF(K85="-",Transformador!$B$9,"No Exise")))))))))</f>
        <v>000</v>
      </c>
      <c r="M85" s="13" t="str">
        <f>Nombres!J85</f>
        <v>-</v>
      </c>
      <c r="N85" s="13" t="str">
        <f>IF(M85=Transformador!$B$13,Transformador!$B$9,IF(M85=Transformador!$C$13,Transformador!$C$9,IF(M85=Transformador!$D$13,Transformador!$D$9,IF(M85=Transformador!$E$13,Transformador!$E$9,IF(M85=Transformador!$F$13,Transformador!$F$9,IF(M85=Transformador!$G$13,Transformador!$G$9,IF(M85=Transformador!$H$13,Transformador!$H$9,IF(M85=Transformador!$I$13,Transformador!$I$9,IF(M85="-",Transformador!$B$9,"No Exise")))))))))</f>
        <v>000</v>
      </c>
      <c r="O85" s="14" t="str">
        <f>Nombres!K85</f>
        <v>-</v>
      </c>
      <c r="P85" s="14" t="str">
        <f>IF(O85=Transformador!$B$14,Transformador!$B$9,IF(O85=Transformador!$C$14,Transformador!$C$9,IF(O85=Transformador!$D$14,Transformador!$D$9,IF(O85=Transformador!$E$14,Transformador!$E$9,IF(O85=Transformador!$F$14,Transformador!$F$9,IF(O85=Transformador!$G$14,Transformador!$G$9,IF(O85=Transformador!$H$14,Transformador!$H$9,IF(O85=Transformador!$I$14,Transformador!$I$9,IF(O85="-",Transformador!$B$9,"No Exise")))))))))</f>
        <v>000</v>
      </c>
      <c r="Q85" s="13" t="str">
        <f>Nombres!L85</f>
        <v>LIT</v>
      </c>
      <c r="R85" s="13" t="str">
        <f>IF(Q85=Transformador!$B$15,Transformador!$B$9,IF(Q85=Transformador!$C$15,Transformador!$C$9,IF(Q85=Transformador!$D$15,Transformador!$D$9,IF(Q85=Transformador!$E$15,Transformador!$E$9,IF(Q85=Transformador!$F$15,Transformador!$F$9,IF(Q85=Transformador!$G$15,Transformador!$G$9,IF(Q85=Transformador!$H$15,Transformador!$H$9,IF(Q85=Transformador!$I$15,Transformador!$I$9,IF(Q85="-",Transformador!$B$9,"No Exise")))))))))</f>
        <v>000</v>
      </c>
      <c r="S85" s="14" t="str">
        <f>Nombres!M85</f>
        <v>0</v>
      </c>
      <c r="T85" s="13" t="str">
        <f>Nombres!N85</f>
        <v>0</v>
      </c>
      <c r="U85" s="14" t="str">
        <f>Nombres!O85</f>
        <v>0</v>
      </c>
    </row>
    <row r="86" spans="1:21" ht="20" customHeight="1" x14ac:dyDescent="0.2">
      <c r="A86" s="34" t="str">
        <f>Nombres!A86</f>
        <v>NOT (Dir),A</v>
      </c>
      <c r="B86" s="35" t="str">
        <f>Nombres!B86</f>
        <v>1010100</v>
      </c>
      <c r="C86" s="13" t="str">
        <f>Nombres!C86</f>
        <v>0</v>
      </c>
      <c r="D86" s="13" t="str">
        <f>Nombres!D86</f>
        <v>0</v>
      </c>
      <c r="E86" s="14" t="str">
        <f>Nombres!E86</f>
        <v>0</v>
      </c>
      <c r="F86" s="13" t="str">
        <f>Nombres!F86</f>
        <v>0</v>
      </c>
      <c r="G86" s="14" t="str">
        <f>Nombres!G86</f>
        <v>A</v>
      </c>
      <c r="H86" s="30" t="str">
        <f>IF(G86=Transformador!$B$10,Transformador!$B$9,IF(G86=Transformador!$C$10,Transformador!$C$9,IF(G86=Transformador!$D$10,Transformador!$D$9,IF(G86=Transformador!$E$10,Transformador!$E$9,IF(G86=Transformador!$F$10,Transformador!$F$9,IF(G86=Transformador!$G$10,Transformador!$G$9,IF(G86=Transformador!$H$10,Transformador!$H$9,IF(G86=Transformador!$I$10,Transformador!$I$9,IF(G86="-",Transformador!$B$9,"No Exise")))))))))</f>
        <v>010</v>
      </c>
      <c r="I86" s="13" t="str">
        <f>Nombres!H86</f>
        <v>ZERO</v>
      </c>
      <c r="J86" s="13" t="str">
        <f>IF(I86=Transformador!$B$11,Transformador!$B$9,IF(I86=Transformador!$C$11,Transformador!$C$9,IF(I86=Transformador!$D$11,Transformador!$D$9,IF(I86=Transformador!$E$11,Transformador!$E$9,IF(I86=Transformador!$F$11,Transformador!$F$9,IF(I86=Transformador!$G$11,Transformador!$G$9,IF(I86=Transformador!$H$11,Transformador!$H$9,IF(I86=Transformador!$I$11,Transformador!$I$9,IF(I86="-",Transformador!$B$9,"No Exise")))))))))</f>
        <v>000</v>
      </c>
      <c r="K86" s="14" t="str">
        <f>Nombres!I86</f>
        <v>NOT</v>
      </c>
      <c r="L86" s="14" t="str">
        <f>IF(K86=Transformador!$B$12,Transformador!$B$9,IF(K86=Transformador!$C$12,Transformador!$C$9,IF(K86=Transformador!$D$12,Transformador!$D$9,IF(K86=Transformador!$E$12,Transformador!$E$9,IF(K86=Transformador!$F$12,Transformador!$F$9,IF(K86=Transformador!$G$12,Transformador!$G$9,IF(K86=Transformador!$H$12,Transformador!$H$9,IF(K86=Transformador!$I$12,Transformador!$I$9,IF(K86="-",Transformador!$B$9,"No Exise")))))))))</f>
        <v>101</v>
      </c>
      <c r="M86" s="13" t="str">
        <f>Nombres!J86</f>
        <v>LIT</v>
      </c>
      <c r="N86" s="13" t="str">
        <f>IF(M86=Transformador!$B$13,Transformador!$B$9,IF(M86=Transformador!$C$13,Transformador!$C$9,IF(M86=Transformador!$D$13,Transformador!$D$9,IF(M86=Transformador!$E$13,Transformador!$E$9,IF(M86=Transformador!$F$13,Transformador!$F$9,IF(M86=Transformador!$G$13,Transformador!$G$9,IF(M86=Transformador!$H$13,Transformador!$H$9,IF(M86=Transformador!$I$13,Transformador!$I$9,IF(M86="-",Transformador!$B$9,"No Exise")))))))))</f>
        <v>000</v>
      </c>
      <c r="O86" s="14" t="str">
        <f>Nombres!K86</f>
        <v>ALU</v>
      </c>
      <c r="P86" s="14" t="str">
        <f>IF(O86=Transformador!$B$14,Transformador!$B$9,IF(O86=Transformador!$C$14,Transformador!$C$9,IF(O86=Transformador!$D$14,Transformador!$D$9,IF(O86=Transformador!$E$14,Transformador!$E$9,IF(O86=Transformador!$F$14,Transformador!$F$9,IF(O86=Transformador!$G$14,Transformador!$G$9,IF(O86=Transformador!$H$14,Transformador!$H$9,IF(O86=Transformador!$I$14,Transformador!$I$9,IF(O86="-",Transformador!$B$9,"No Exise")))))))))</f>
        <v>000</v>
      </c>
      <c r="Q86" s="13" t="str">
        <f>Nombres!L86</f>
        <v>-</v>
      </c>
      <c r="R86" s="13" t="str">
        <f>IF(Q86=Transformador!$B$15,Transformador!$B$9,IF(Q86=Transformador!$C$15,Transformador!$C$9,IF(Q86=Transformador!$D$15,Transformador!$D$9,IF(Q86=Transformador!$E$15,Transformador!$E$9,IF(Q86=Transformador!$F$15,Transformador!$F$9,IF(Q86=Transformador!$G$15,Transformador!$G$9,IF(Q86=Transformador!$H$15,Transformador!$H$9,IF(Q86=Transformador!$I$15,Transformador!$I$9,IF(Q86="-",Transformador!$B$9,"No Exise")))))))))</f>
        <v>000</v>
      </c>
      <c r="S86" s="14" t="str">
        <f>Nombres!M86</f>
        <v>1</v>
      </c>
      <c r="T86" s="13" t="str">
        <f>Nombres!N86</f>
        <v>0</v>
      </c>
      <c r="U86" s="14" t="str">
        <f>Nombres!O86</f>
        <v>0</v>
      </c>
    </row>
    <row r="87" spans="1:21" ht="21" customHeight="1" x14ac:dyDescent="0.2">
      <c r="A87" s="34" t="str">
        <f>Nombres!A87</f>
        <v>NOT (B),A</v>
      </c>
      <c r="B87" s="35" t="str">
        <f>Nombres!B87</f>
        <v>1010101</v>
      </c>
      <c r="C87" s="13" t="str">
        <f>Nombres!C87</f>
        <v>0</v>
      </c>
      <c r="D87" s="13" t="str">
        <f>Nombres!D87</f>
        <v>0</v>
      </c>
      <c r="E87" s="14" t="str">
        <f>Nombres!E87</f>
        <v>0</v>
      </c>
      <c r="F87" s="13" t="str">
        <f>Nombres!F87</f>
        <v>0</v>
      </c>
      <c r="G87" s="14" t="str">
        <f>Nombres!G87</f>
        <v>A</v>
      </c>
      <c r="H87" s="30" t="str">
        <f>IF(G87=Transformador!$B$10,Transformador!$B$9,IF(G87=Transformador!$C$10,Transformador!$C$9,IF(G87=Transformador!$D$10,Transformador!$D$9,IF(G87=Transformador!$E$10,Transformador!$E$9,IF(G87=Transformador!$F$10,Transformador!$F$9,IF(G87=Transformador!$G$10,Transformador!$G$9,IF(G87=Transformador!$H$10,Transformador!$H$9,IF(G87=Transformador!$I$10,Transformador!$I$9,IF(G87="-",Transformador!$B$9,"No Exise")))))))))</f>
        <v>010</v>
      </c>
      <c r="I87" s="13" t="str">
        <f>Nombres!H87</f>
        <v>ZERO</v>
      </c>
      <c r="J87" s="13" t="str">
        <f>IF(I87=Transformador!$B$11,Transformador!$B$9,IF(I87=Transformador!$C$11,Transformador!$C$9,IF(I87=Transformador!$D$11,Transformador!$D$9,IF(I87=Transformador!$E$11,Transformador!$E$9,IF(I87=Transformador!$F$11,Transformador!$F$9,IF(I87=Transformador!$G$11,Transformador!$G$9,IF(I87=Transformador!$H$11,Transformador!$H$9,IF(I87=Transformador!$I$11,Transformador!$I$9,IF(I87="-",Transformador!$B$9,"No Exise")))))))))</f>
        <v>000</v>
      </c>
      <c r="K87" s="14" t="str">
        <f>Nombres!I87</f>
        <v>NOT</v>
      </c>
      <c r="L87" s="14" t="str">
        <f>IF(K87=Transformador!$B$12,Transformador!$B$9,IF(K87=Transformador!$C$12,Transformador!$C$9,IF(K87=Transformador!$D$12,Transformador!$D$9,IF(K87=Transformador!$E$12,Transformador!$E$9,IF(K87=Transformador!$F$12,Transformador!$F$9,IF(K87=Transformador!$G$12,Transformador!$G$9,IF(K87=Transformador!$H$12,Transformador!$H$9,IF(K87=Transformador!$I$12,Transformador!$I$9,IF(K87="-",Transformador!$B$9,"No Exise")))))))))</f>
        <v>101</v>
      </c>
      <c r="M87" s="13" t="str">
        <f>Nombres!J87</f>
        <v>B</v>
      </c>
      <c r="N87" s="13" t="str">
        <f>IF(M87=Transformador!$B$13,Transformador!$B$9,IF(M87=Transformador!$C$13,Transformador!$C$9,IF(M87=Transformador!$D$13,Transformador!$D$9,IF(M87=Transformador!$E$13,Transformador!$E$9,IF(M87=Transformador!$F$13,Transformador!$F$9,IF(M87=Transformador!$G$13,Transformador!$G$9,IF(M87=Transformador!$H$13,Transformador!$H$9,IF(M87=Transformador!$I$13,Transformador!$I$9,IF(M87="-",Transformador!$B$9,"No Exise")))))))))</f>
        <v>010</v>
      </c>
      <c r="O87" s="14" t="str">
        <f>Nombres!K87</f>
        <v>ALU</v>
      </c>
      <c r="P87" s="14" t="str">
        <f>IF(O87=Transformador!$B$14,Transformador!$B$9,IF(O87=Transformador!$C$14,Transformador!$C$9,IF(O87=Transformador!$D$14,Transformador!$D$9,IF(O87=Transformador!$E$14,Transformador!$E$9,IF(O87=Transformador!$F$14,Transformador!$F$9,IF(O87=Transformador!$G$14,Transformador!$G$9,IF(O87=Transformador!$H$14,Transformador!$H$9,IF(O87=Transformador!$I$14,Transformador!$I$9,IF(O87="-",Transformador!$B$9,"No Exise")))))))))</f>
        <v>000</v>
      </c>
      <c r="Q87" s="13" t="str">
        <f>Nombres!L87</f>
        <v>-</v>
      </c>
      <c r="R87" s="13" t="str">
        <f>IF(Q87=Transformador!$B$15,Transformador!$B$9,IF(Q87=Transformador!$C$15,Transformador!$C$9,IF(Q87=Transformador!$D$15,Transformador!$D$9,IF(Q87=Transformador!$E$15,Transformador!$E$9,IF(Q87=Transformador!$F$15,Transformador!$F$9,IF(Q87=Transformador!$G$15,Transformador!$G$9,IF(Q87=Transformador!$H$15,Transformador!$H$9,IF(Q87=Transformador!$I$15,Transformador!$I$9,IF(Q87="-",Transformador!$B$9,"No Exise")))))))))</f>
        <v>000</v>
      </c>
      <c r="S87" s="14" t="str">
        <f>Nombres!M87</f>
        <v>1</v>
      </c>
      <c r="T87" s="13" t="str">
        <f>Nombres!N87</f>
        <v>0</v>
      </c>
      <c r="U87" s="14" t="str">
        <f>Nombres!O87</f>
        <v>0</v>
      </c>
    </row>
    <row r="88" spans="1:21" ht="21" customHeight="1" x14ac:dyDescent="0.2">
      <c r="A88" s="34" t="str">
        <f>Nombres!A88</f>
        <v>AND B,(Dir)</v>
      </c>
      <c r="B88" s="35" t="str">
        <f>Nombres!B88</f>
        <v>1010110</v>
      </c>
      <c r="C88" s="13" t="str">
        <f>Nombres!C88</f>
        <v>0</v>
      </c>
      <c r="D88" s="13" t="str">
        <f>Nombres!D88</f>
        <v>0</v>
      </c>
      <c r="E88" s="14" t="str">
        <f>Nombres!E88</f>
        <v>0</v>
      </c>
      <c r="F88" s="13" t="str">
        <f>Nombres!F88</f>
        <v>1</v>
      </c>
      <c r="G88" s="14" t="str">
        <f>Nombres!G88</f>
        <v>A</v>
      </c>
      <c r="H88" s="30" t="str">
        <f>IF(G88=Transformador!$B$10,Transformador!$B$9,IF(G88=Transformador!$C$10,Transformador!$C$9,IF(G88=Transformador!$D$10,Transformador!$D$9,IF(G88=Transformador!$E$10,Transformador!$E$9,IF(G88=Transformador!$F$10,Transformador!$F$9,IF(G88=Transformador!$G$10,Transformador!$G$9,IF(G88=Transformador!$H$10,Transformador!$H$9,IF(G88=Transformador!$I$10,Transformador!$I$9,IF(G88="-",Transformador!$B$9,"No Exise")))))))))</f>
        <v>010</v>
      </c>
      <c r="I88" s="13" t="str">
        <f>Nombres!H88</f>
        <v>DOUT</v>
      </c>
      <c r="J88" s="13" t="str">
        <f>IF(I88=Transformador!$B$11,Transformador!$B$9,IF(I88=Transformador!$C$11,Transformador!$C$9,IF(I88=Transformador!$D$11,Transformador!$D$9,IF(I88=Transformador!$E$11,Transformador!$E$9,IF(I88=Transformador!$F$11,Transformador!$F$9,IF(I88=Transformador!$G$11,Transformador!$G$9,IF(I88=Transformador!$H$11,Transformador!$H$9,IF(I88=Transformador!$I$11,Transformador!$I$9,IF(I88="-",Transformador!$B$9,"No Exise")))))))))</f>
        <v>010</v>
      </c>
      <c r="K88" s="14" t="str">
        <f>Nombres!I88</f>
        <v>AND</v>
      </c>
      <c r="L88" s="14" t="str">
        <f>IF(K88=Transformador!$B$12,Transformador!$B$9,IF(K88=Transformador!$C$12,Transformador!$C$9,IF(K88=Transformador!$D$12,Transformador!$D$9,IF(K88=Transformador!$E$12,Transformador!$E$9,IF(K88=Transformador!$F$12,Transformador!$F$9,IF(K88=Transformador!$G$12,Transformador!$G$9,IF(K88=Transformador!$H$12,Transformador!$H$9,IF(K88=Transformador!$I$12,Transformador!$I$9,IF(K88="-",Transformador!$B$9,"No Exise")))))))))</f>
        <v>010</v>
      </c>
      <c r="M88" s="13" t="str">
        <f>Nombres!J88</f>
        <v>LIT</v>
      </c>
      <c r="N88" s="13" t="str">
        <f>IF(M88=Transformador!$B$13,Transformador!$B$9,IF(M88=Transformador!$C$13,Transformador!$C$9,IF(M88=Transformador!$D$13,Transformador!$D$9,IF(M88=Transformador!$E$13,Transformador!$E$9,IF(M88=Transformador!$F$13,Transformador!$F$9,IF(M88=Transformador!$G$13,Transformador!$G$9,IF(M88=Transformador!$H$13,Transformador!$H$9,IF(M88=Transformador!$I$13,Transformador!$I$9,IF(M88="-",Transformador!$B$9,"No Exise")))))))))</f>
        <v>000</v>
      </c>
      <c r="O88" s="14" t="str">
        <f>Nombres!K88</f>
        <v>-</v>
      </c>
      <c r="P88" s="14" t="str">
        <f>IF(O88=Transformador!$B$14,Transformador!$B$9,IF(O88=Transformador!$C$14,Transformador!$C$9,IF(O88=Transformador!$D$14,Transformador!$D$9,IF(O88=Transformador!$E$14,Transformador!$E$9,IF(O88=Transformador!$F$14,Transformador!$F$9,IF(O88=Transformador!$G$14,Transformador!$G$9,IF(O88=Transformador!$H$14,Transformador!$H$9,IF(O88=Transformador!$I$14,Transformador!$I$9,IF(O88="-",Transformador!$B$9,"No Exise")))))))))</f>
        <v>000</v>
      </c>
      <c r="Q88" s="13" t="str">
        <f>Nombres!L88</f>
        <v>-</v>
      </c>
      <c r="R88" s="13" t="str">
        <f>IF(Q88=Transformador!$B$15,Transformador!$B$9,IF(Q88=Transformador!$C$15,Transformador!$C$9,IF(Q88=Transformador!$D$15,Transformador!$D$9,IF(Q88=Transformador!$E$15,Transformador!$E$9,IF(Q88=Transformador!$F$15,Transformador!$F$9,IF(Q88=Transformador!$G$15,Transformador!$G$9,IF(Q88=Transformador!$H$15,Transformador!$H$9,IF(Q88=Transformador!$I$15,Transformador!$I$9,IF(Q88="-",Transformador!$B$9,"No Exise")))))))))</f>
        <v>000</v>
      </c>
      <c r="S88" s="14" t="str">
        <f>Nombres!M88</f>
        <v>0</v>
      </c>
      <c r="T88" s="13" t="str">
        <f>Nombres!N88</f>
        <v>0</v>
      </c>
      <c r="U88" s="14" t="str">
        <f>Nombres!O88</f>
        <v>0</v>
      </c>
    </row>
    <row r="89" spans="1:21" ht="21" customHeight="1" x14ac:dyDescent="0.2">
      <c r="A89" s="34">
        <f>Nombres!A89</f>
        <v>0</v>
      </c>
      <c r="B89" s="35" t="str">
        <f>Nombres!B89</f>
        <v>1010111</v>
      </c>
      <c r="C89" s="13">
        <f>Nombres!C89</f>
        <v>0</v>
      </c>
      <c r="D89" s="13">
        <f>Nombres!D89</f>
        <v>0</v>
      </c>
      <c r="E89" s="14">
        <f>Nombres!E89</f>
        <v>0</v>
      </c>
      <c r="F89" s="13">
        <f>Nombres!F89</f>
        <v>0</v>
      </c>
      <c r="G89" s="14">
        <f>Nombres!G89</f>
        <v>0</v>
      </c>
      <c r="H89" s="30" t="str">
        <f>IF(G89=Transformador!$B$10,Transformador!$B$9,IF(G89=Transformador!$C$10,Transformador!$C$9,IF(G89=Transformador!$D$10,Transformador!$D$9,IF(G89=Transformador!$E$10,Transformador!$E$9,IF(G89=Transformador!$F$10,Transformador!$F$9,IF(G89=Transformador!$G$10,Transformador!$G$9,IF(G89=Transformador!$H$10,Transformador!$H$9,IF(G89=Transformador!$I$10,Transformador!$I$9,IF(G89="-",Transformador!$B$9,"No Exise")))))))))</f>
        <v>100</v>
      </c>
      <c r="I89" s="13">
        <f>Nombres!H89</f>
        <v>0</v>
      </c>
      <c r="J89" s="13" t="str">
        <f>IF(I89=Transformador!$B$11,Transformador!$B$9,IF(I89=Transformador!$C$11,Transformador!$C$9,IF(I89=Transformador!$D$11,Transformador!$D$9,IF(I89=Transformador!$E$11,Transformador!$E$9,IF(I89=Transformador!$F$11,Transformador!$F$9,IF(I89=Transformador!$G$11,Transformador!$G$9,IF(I89=Transformador!$H$11,Transformador!$H$9,IF(I89=Transformador!$I$11,Transformador!$I$9,IF(I89="-",Transformador!$B$9,"No Exise")))))))))</f>
        <v>100</v>
      </c>
      <c r="K89" s="14">
        <f>Nombres!I89</f>
        <v>0</v>
      </c>
      <c r="L89" s="14" t="str">
        <f>IF(K89=Transformador!$B$12,Transformador!$B$9,IF(K89=Transformador!$C$12,Transformador!$C$9,IF(K89=Transformador!$D$12,Transformador!$D$9,IF(K89=Transformador!$E$12,Transformador!$E$9,IF(K89=Transformador!$F$12,Transformador!$F$9,IF(K89=Transformador!$G$12,Transformador!$G$9,IF(K89=Transformador!$H$12,Transformador!$H$9,IF(K89=Transformador!$I$12,Transformador!$I$9,IF(K89="-",Transformador!$B$9,"No Exise")))))))))</f>
        <v>No Exise</v>
      </c>
      <c r="M89" s="13">
        <f>Nombres!J89</f>
        <v>0</v>
      </c>
      <c r="N89" s="13" t="str">
        <f>IF(M89=Transformador!$B$13,Transformador!$B$9,IF(M89=Transformador!$C$13,Transformador!$C$9,IF(M89=Transformador!$D$13,Transformador!$D$9,IF(M89=Transformador!$E$13,Transformador!$E$9,IF(M89=Transformador!$F$13,Transformador!$F$9,IF(M89=Transformador!$G$13,Transformador!$G$9,IF(M89=Transformador!$H$13,Transformador!$H$9,IF(M89=Transformador!$I$13,Transformador!$I$9,IF(M89="-",Transformador!$B$9,"No Exise")))))))))</f>
        <v>011</v>
      </c>
      <c r="O89" s="14">
        <f>Nombres!K89</f>
        <v>0</v>
      </c>
      <c r="P89" s="14" t="str">
        <f>IF(O89=Transformador!$B$14,Transformador!$B$9,IF(O89=Transformador!$C$14,Transformador!$C$9,IF(O89=Transformador!$D$14,Transformador!$D$9,IF(O89=Transformador!$E$14,Transformador!$E$9,IF(O89=Transformador!$F$14,Transformador!$F$9,IF(O89=Transformador!$G$14,Transformador!$G$9,IF(O89=Transformador!$H$14,Transformador!$H$9,IF(O89=Transformador!$I$14,Transformador!$I$9,IF(O89="-",Transformador!$B$9,"No Exise")))))))))</f>
        <v>010</v>
      </c>
      <c r="Q89" s="13">
        <f>Nombres!L89</f>
        <v>0</v>
      </c>
      <c r="R89" s="13" t="str">
        <f>IF(Q89=Transformador!$B$15,Transformador!$B$9,IF(Q89=Transformador!$C$15,Transformador!$C$9,IF(Q89=Transformador!$D$15,Transformador!$D$9,IF(Q89=Transformador!$E$15,Transformador!$E$9,IF(Q89=Transformador!$F$15,Transformador!$F$9,IF(Q89=Transformador!$G$15,Transformador!$G$9,IF(Q89=Transformador!$H$15,Transformador!$H$9,IF(Q89=Transformador!$I$15,Transformador!$I$9,IF(Q89="-",Transformador!$B$9,"No Exise")))))))))</f>
        <v>010</v>
      </c>
      <c r="S89" s="14">
        <f>Nombres!M89</f>
        <v>0</v>
      </c>
      <c r="T89" s="13">
        <f>Nombres!N89</f>
        <v>0</v>
      </c>
      <c r="U89" s="14">
        <f>Nombres!O89</f>
        <v>0</v>
      </c>
    </row>
    <row r="90" spans="1:21" ht="21" customHeight="1" x14ac:dyDescent="0.2">
      <c r="A90" s="34" t="str">
        <f>Nombres!A90</f>
        <v>ADD B,(B)</v>
      </c>
      <c r="B90" s="35" t="str">
        <f>Nombres!B90</f>
        <v>1011000</v>
      </c>
      <c r="C90" s="13" t="str">
        <f>Nombres!C90</f>
        <v>0</v>
      </c>
      <c r="D90" s="13" t="str">
        <f>Nombres!D90</f>
        <v>0</v>
      </c>
      <c r="E90" s="14" t="str">
        <f>Nombres!E90</f>
        <v>0</v>
      </c>
      <c r="F90" s="13" t="str">
        <f>Nombres!F90</f>
        <v>1</v>
      </c>
      <c r="G90" s="14" t="str">
        <f>Nombres!G90</f>
        <v>A</v>
      </c>
      <c r="H90" s="30" t="str">
        <f>IF(G90=Transformador!$B$10,Transformador!$B$9,IF(G90=Transformador!$C$10,Transformador!$C$9,IF(G90=Transformador!$D$10,Transformador!$D$9,IF(G90=Transformador!$E$10,Transformador!$E$9,IF(G90=Transformador!$F$10,Transformador!$F$9,IF(G90=Transformador!$G$10,Transformador!$G$9,IF(G90=Transformador!$H$10,Transformador!$H$9,IF(G90=Transformador!$I$10,Transformador!$I$9,IF(G90="-",Transformador!$B$9,"No Exise")))))))))</f>
        <v>010</v>
      </c>
      <c r="I90" s="13" t="str">
        <f>Nombres!H90</f>
        <v>DOUT</v>
      </c>
      <c r="J90" s="13" t="str">
        <f>IF(I90=Transformador!$B$11,Transformador!$B$9,IF(I90=Transformador!$C$11,Transformador!$C$9,IF(I90=Transformador!$D$11,Transformador!$D$9,IF(I90=Transformador!$E$11,Transformador!$E$9,IF(I90=Transformador!$F$11,Transformador!$F$9,IF(I90=Transformador!$G$11,Transformador!$G$9,IF(I90=Transformador!$H$11,Transformador!$H$9,IF(I90=Transformador!$I$11,Transformador!$I$9,IF(I90="-",Transformador!$B$9,"No Exise")))))))))</f>
        <v>010</v>
      </c>
      <c r="K90" s="14" t="str">
        <f>Nombres!I90</f>
        <v>ADD</v>
      </c>
      <c r="L90" s="14" t="str">
        <f>IF(K90=Transformador!$B$12,Transformador!$B$9,IF(K90=Transformador!$C$12,Transformador!$C$9,IF(K90=Transformador!$D$12,Transformador!$D$9,IF(K90=Transformador!$E$12,Transformador!$E$9,IF(K90=Transformador!$F$12,Transformador!$F$9,IF(K90=Transformador!$G$12,Transformador!$G$9,IF(K90=Transformador!$H$12,Transformador!$H$9,IF(K90=Transformador!$I$12,Transformador!$I$9,IF(K90="-",Transformador!$B$9,"No Exise")))))))))</f>
        <v>000</v>
      </c>
      <c r="M90" s="13" t="str">
        <f>Nombres!J90</f>
        <v>B</v>
      </c>
      <c r="N90" s="13" t="str">
        <f>IF(M90=Transformador!$B$13,Transformador!$B$9,IF(M90=Transformador!$C$13,Transformador!$C$9,IF(M90=Transformador!$D$13,Transformador!$D$9,IF(M90=Transformador!$E$13,Transformador!$E$9,IF(M90=Transformador!$F$13,Transformador!$F$9,IF(M90=Transformador!$G$13,Transformador!$G$9,IF(M90=Transformador!$H$13,Transformador!$H$9,IF(M90=Transformador!$I$13,Transformador!$I$9,IF(M90="-",Transformador!$B$9,"No Exise")))))))))</f>
        <v>010</v>
      </c>
      <c r="O90" s="14" t="str">
        <f>Nombres!K90</f>
        <v>-</v>
      </c>
      <c r="P90" s="14" t="str">
        <f>IF(O90=Transformador!$B$14,Transformador!$B$9,IF(O90=Transformador!$C$14,Transformador!$C$9,IF(O90=Transformador!$D$14,Transformador!$D$9,IF(O90=Transformador!$E$14,Transformador!$E$9,IF(O90=Transformador!$F$14,Transformador!$F$9,IF(O90=Transformador!$G$14,Transformador!$G$9,IF(O90=Transformador!$H$14,Transformador!$H$9,IF(O90=Transformador!$I$14,Transformador!$I$9,IF(O90="-",Transformador!$B$9,"No Exise")))))))))</f>
        <v>000</v>
      </c>
      <c r="Q90" s="13" t="str">
        <f>Nombres!L90</f>
        <v>-</v>
      </c>
      <c r="R90" s="13" t="str">
        <f>IF(Q90=Transformador!$B$15,Transformador!$B$9,IF(Q90=Transformador!$C$15,Transformador!$C$9,IF(Q90=Transformador!$D$15,Transformador!$D$9,IF(Q90=Transformador!$E$15,Transformador!$E$9,IF(Q90=Transformador!$F$15,Transformador!$F$9,IF(Q90=Transformador!$G$15,Transformador!$G$9,IF(Q90=Transformador!$H$15,Transformador!$H$9,IF(Q90=Transformador!$I$15,Transformador!$I$9,IF(Q90="-",Transformador!$B$9,"No Exise")))))))))</f>
        <v>000</v>
      </c>
      <c r="S90" s="14" t="str">
        <f>Nombres!M90</f>
        <v>0</v>
      </c>
      <c r="T90" s="13" t="str">
        <f>Nombres!N90</f>
        <v>0</v>
      </c>
      <c r="U90" s="14" t="str">
        <f>Nombres!O90</f>
        <v>0</v>
      </c>
    </row>
    <row r="91" spans="1:21" ht="21" customHeight="1" x14ac:dyDescent="0.2">
      <c r="A91" s="34">
        <f>Nombres!A91</f>
        <v>0</v>
      </c>
      <c r="B91" s="35" t="str">
        <f>Nombres!B91</f>
        <v>1011001</v>
      </c>
      <c r="C91" s="13">
        <f>Nombres!C91</f>
        <v>0</v>
      </c>
      <c r="D91" s="13">
        <f>Nombres!D91</f>
        <v>0</v>
      </c>
      <c r="E91" s="14">
        <f>Nombres!E91</f>
        <v>0</v>
      </c>
      <c r="F91" s="13">
        <f>Nombres!F91</f>
        <v>0</v>
      </c>
      <c r="G91" s="14">
        <f>Nombres!G91</f>
        <v>0</v>
      </c>
      <c r="H91" s="30" t="str">
        <f>IF(G91=Transformador!$B$10,Transformador!$B$9,IF(G91=Transformador!$C$10,Transformador!$C$9,IF(G91=Transformador!$D$10,Transformador!$D$9,IF(G91=Transformador!$E$10,Transformador!$E$9,IF(G91=Transformador!$F$10,Transformador!$F$9,IF(G91=Transformador!$G$10,Transformador!$G$9,IF(G91=Transformador!$H$10,Transformador!$H$9,IF(G91=Transformador!$I$10,Transformador!$I$9,IF(G91="-",Transformador!$B$9,"No Exise")))))))))</f>
        <v>100</v>
      </c>
      <c r="I91" s="13">
        <f>Nombres!H91</f>
        <v>0</v>
      </c>
      <c r="J91" s="13" t="str">
        <f>IF(I91=Transformador!$B$11,Transformador!$B$9,IF(I91=Transformador!$C$11,Transformador!$C$9,IF(I91=Transformador!$D$11,Transformador!$D$9,IF(I91=Transformador!$E$11,Transformador!$E$9,IF(I91=Transformador!$F$11,Transformador!$F$9,IF(I91=Transformador!$G$11,Transformador!$G$9,IF(I91=Transformador!$H$11,Transformador!$H$9,IF(I91=Transformador!$I$11,Transformador!$I$9,IF(I91="-",Transformador!$B$9,"No Exise")))))))))</f>
        <v>100</v>
      </c>
      <c r="K91" s="14">
        <f>Nombres!I91</f>
        <v>0</v>
      </c>
      <c r="L91" s="14" t="str">
        <f>IF(K91=Transformador!$B$12,Transformador!$B$9,IF(K91=Transformador!$C$12,Transformador!$C$9,IF(K91=Transformador!$D$12,Transformador!$D$9,IF(K91=Transformador!$E$12,Transformador!$E$9,IF(K91=Transformador!$F$12,Transformador!$F$9,IF(K91=Transformador!$G$12,Transformador!$G$9,IF(K91=Transformador!$H$12,Transformador!$H$9,IF(K91=Transformador!$I$12,Transformador!$I$9,IF(K91="-",Transformador!$B$9,"No Exise")))))))))</f>
        <v>No Exise</v>
      </c>
      <c r="M91" s="13">
        <f>Nombres!J91</f>
        <v>0</v>
      </c>
      <c r="N91" s="13" t="str">
        <f>IF(M91=Transformador!$B$13,Transformador!$B$9,IF(M91=Transformador!$C$13,Transformador!$C$9,IF(M91=Transformador!$D$13,Transformador!$D$9,IF(M91=Transformador!$E$13,Transformador!$E$9,IF(M91=Transformador!$F$13,Transformador!$F$9,IF(M91=Transformador!$G$13,Transformador!$G$9,IF(M91=Transformador!$H$13,Transformador!$H$9,IF(M91=Transformador!$I$13,Transformador!$I$9,IF(M91="-",Transformador!$B$9,"No Exise")))))))))</f>
        <v>011</v>
      </c>
      <c r="O91" s="14">
        <f>Nombres!K91</f>
        <v>0</v>
      </c>
      <c r="P91" s="14" t="str">
        <f>IF(O91=Transformador!$B$14,Transformador!$B$9,IF(O91=Transformador!$C$14,Transformador!$C$9,IF(O91=Transformador!$D$14,Transformador!$D$9,IF(O91=Transformador!$E$14,Transformador!$E$9,IF(O91=Transformador!$F$14,Transformador!$F$9,IF(O91=Transformador!$G$14,Transformador!$G$9,IF(O91=Transformador!$H$14,Transformador!$H$9,IF(O91=Transformador!$I$14,Transformador!$I$9,IF(O91="-",Transformador!$B$9,"No Exise")))))))))</f>
        <v>010</v>
      </c>
      <c r="Q91" s="13">
        <f>Nombres!L91</f>
        <v>0</v>
      </c>
      <c r="R91" s="13" t="str">
        <f>IF(Q91=Transformador!$B$15,Transformador!$B$9,IF(Q91=Transformador!$C$15,Transformador!$C$9,IF(Q91=Transformador!$D$15,Transformador!$D$9,IF(Q91=Transformador!$E$15,Transformador!$E$9,IF(Q91=Transformador!$F$15,Transformador!$F$9,IF(Q91=Transformador!$G$15,Transformador!$G$9,IF(Q91=Transformador!$H$15,Transformador!$H$9,IF(Q91=Transformador!$I$15,Transformador!$I$9,IF(Q91="-",Transformador!$B$9,"No Exise")))))))))</f>
        <v>010</v>
      </c>
      <c r="S91" s="14">
        <f>Nombres!M91</f>
        <v>0</v>
      </c>
      <c r="T91" s="13">
        <f>Nombres!N91</f>
        <v>0</v>
      </c>
      <c r="U91" s="14">
        <f>Nombres!O91</f>
        <v>0</v>
      </c>
    </row>
    <row r="92" spans="1:21" ht="21" customHeight="1" x14ac:dyDescent="0.2">
      <c r="A92" s="34" t="str">
        <f>Nombres!A92</f>
        <v>SUB B,(B)</v>
      </c>
      <c r="B92" s="35" t="str">
        <f>Nombres!B92</f>
        <v>1011010</v>
      </c>
      <c r="C92" s="13" t="str">
        <f>Nombres!C92</f>
        <v>0</v>
      </c>
      <c r="D92" s="13" t="str">
        <f>Nombres!D92</f>
        <v>0</v>
      </c>
      <c r="E92" s="14" t="str">
        <f>Nombres!E92</f>
        <v>0</v>
      </c>
      <c r="F92" s="13" t="str">
        <f>Nombres!F92</f>
        <v>1</v>
      </c>
      <c r="G92" s="14" t="str">
        <f>Nombres!G92</f>
        <v>A</v>
      </c>
      <c r="H92" s="30" t="str">
        <f>IF(G92=Transformador!$B$10,Transformador!$B$9,IF(G92=Transformador!$C$10,Transformador!$C$9,IF(G92=Transformador!$D$10,Transformador!$D$9,IF(G92=Transformador!$E$10,Transformador!$E$9,IF(G92=Transformador!$F$10,Transformador!$F$9,IF(G92=Transformador!$G$10,Transformador!$G$9,IF(G92=Transformador!$H$10,Transformador!$H$9,IF(G92=Transformador!$I$10,Transformador!$I$9,IF(G92="-",Transformador!$B$9,"No Exise")))))))))</f>
        <v>010</v>
      </c>
      <c r="I92" s="13" t="str">
        <f>Nombres!H92</f>
        <v>DOUT</v>
      </c>
      <c r="J92" s="13" t="str">
        <f>IF(I92=Transformador!$B$11,Transformador!$B$9,IF(I92=Transformador!$C$11,Transformador!$C$9,IF(I92=Transformador!$D$11,Transformador!$D$9,IF(I92=Transformador!$E$11,Transformador!$E$9,IF(I92=Transformador!$F$11,Transformador!$F$9,IF(I92=Transformador!$G$11,Transformador!$G$9,IF(I92=Transformador!$H$11,Transformador!$H$9,IF(I92=Transformador!$I$11,Transformador!$I$9,IF(I92="-",Transformador!$B$9,"No Exise")))))))))</f>
        <v>010</v>
      </c>
      <c r="K92" s="14" t="str">
        <f>Nombres!I92</f>
        <v>SUB</v>
      </c>
      <c r="L92" s="14" t="str">
        <f>IF(K92=Transformador!$B$12,Transformador!$B$9,IF(K92=Transformador!$C$12,Transformador!$C$9,IF(K92=Transformador!$D$12,Transformador!$D$9,IF(K92=Transformador!$E$12,Transformador!$E$9,IF(K92=Transformador!$F$12,Transformador!$F$9,IF(K92=Transformador!$G$12,Transformador!$G$9,IF(K92=Transformador!$H$12,Transformador!$H$9,IF(K92=Transformador!$I$12,Transformador!$I$9,IF(K92="-",Transformador!$B$9,"No Exise")))))))))</f>
        <v>001</v>
      </c>
      <c r="M92" s="13" t="str">
        <f>Nombres!J92</f>
        <v>B</v>
      </c>
      <c r="N92" s="13" t="str">
        <f>IF(M92=Transformador!$B$13,Transformador!$B$9,IF(M92=Transformador!$C$13,Transformador!$C$9,IF(M92=Transformador!$D$13,Transformador!$D$9,IF(M92=Transformador!$E$13,Transformador!$E$9,IF(M92=Transformador!$F$13,Transformador!$F$9,IF(M92=Transformador!$G$13,Transformador!$G$9,IF(M92=Transformador!$H$13,Transformador!$H$9,IF(M92=Transformador!$I$13,Transformador!$I$9,IF(M92="-",Transformador!$B$9,"No Exise")))))))))</f>
        <v>010</v>
      </c>
      <c r="O92" s="14" t="str">
        <f>Nombres!K92</f>
        <v>-</v>
      </c>
      <c r="P92" s="14" t="str">
        <f>IF(O92=Transformador!$B$14,Transformador!$B$9,IF(O92=Transformador!$C$14,Transformador!$C$9,IF(O92=Transformador!$D$14,Transformador!$D$9,IF(O92=Transformador!$E$14,Transformador!$E$9,IF(O92=Transformador!$F$14,Transformador!$F$9,IF(O92=Transformador!$G$14,Transformador!$G$9,IF(O92=Transformador!$H$14,Transformador!$H$9,IF(O92=Transformador!$I$14,Transformador!$I$9,IF(O92="-",Transformador!$B$9,"No Exise")))))))))</f>
        <v>000</v>
      </c>
      <c r="Q92" s="13" t="str">
        <f>Nombres!L92</f>
        <v>-</v>
      </c>
      <c r="R92" s="13" t="str">
        <f>IF(Q92=Transformador!$B$15,Transformador!$B$9,IF(Q92=Transformador!$C$15,Transformador!$C$9,IF(Q92=Transformador!$D$15,Transformador!$D$9,IF(Q92=Transformador!$E$15,Transformador!$E$9,IF(Q92=Transformador!$F$15,Transformador!$F$9,IF(Q92=Transformador!$G$15,Transformador!$G$9,IF(Q92=Transformador!$H$15,Transformador!$H$9,IF(Q92=Transformador!$I$15,Transformador!$I$9,IF(Q92="-",Transformador!$B$9,"No Exise")))))))))</f>
        <v>000</v>
      </c>
      <c r="S92" s="14" t="str">
        <f>Nombres!M92</f>
        <v>0</v>
      </c>
      <c r="T92" s="13" t="str">
        <f>Nombres!N92</f>
        <v>0</v>
      </c>
      <c r="U92" s="14" t="str">
        <f>Nombres!O92</f>
        <v>0</v>
      </c>
    </row>
    <row r="93" spans="1:21" ht="21" customHeight="1" x14ac:dyDescent="0.2">
      <c r="A93" s="34" t="str">
        <f>Nombres!A93</f>
        <v>AND B,(B)</v>
      </c>
      <c r="B93" s="35" t="str">
        <f>Nombres!B93</f>
        <v>1011011</v>
      </c>
      <c r="C93" s="13" t="str">
        <f>Nombres!C93</f>
        <v>0</v>
      </c>
      <c r="D93" s="13" t="str">
        <f>Nombres!D93</f>
        <v>0</v>
      </c>
      <c r="E93" s="14" t="str">
        <f>Nombres!E93</f>
        <v>0</v>
      </c>
      <c r="F93" s="13" t="str">
        <f>Nombres!F93</f>
        <v>1</v>
      </c>
      <c r="G93" s="14" t="str">
        <f>Nombres!G93</f>
        <v>A</v>
      </c>
      <c r="H93" s="30" t="str">
        <f>IF(G93=Transformador!$B$10,Transformador!$B$9,IF(G93=Transformador!$C$10,Transformador!$C$9,IF(G93=Transformador!$D$10,Transformador!$D$9,IF(G93=Transformador!$E$10,Transformador!$E$9,IF(G93=Transformador!$F$10,Transformador!$F$9,IF(G93=Transformador!$G$10,Transformador!$G$9,IF(G93=Transformador!$H$10,Transformador!$H$9,IF(G93=Transformador!$I$10,Transformador!$I$9,IF(G93="-",Transformador!$B$9,"No Exise")))))))))</f>
        <v>010</v>
      </c>
      <c r="I93" s="13" t="str">
        <f>Nombres!H93</f>
        <v>DOUT</v>
      </c>
      <c r="J93" s="13" t="str">
        <f>IF(I93=Transformador!$B$11,Transformador!$B$9,IF(I93=Transformador!$C$11,Transformador!$C$9,IF(I93=Transformador!$D$11,Transformador!$D$9,IF(I93=Transformador!$E$11,Transformador!$E$9,IF(I93=Transformador!$F$11,Transformador!$F$9,IF(I93=Transformador!$G$11,Transformador!$G$9,IF(I93=Transformador!$H$11,Transformador!$H$9,IF(I93=Transformador!$I$11,Transformador!$I$9,IF(I93="-",Transformador!$B$9,"No Exise")))))))))</f>
        <v>010</v>
      </c>
      <c r="K93" s="14" t="str">
        <f>Nombres!I93</f>
        <v>AND</v>
      </c>
      <c r="L93" s="14" t="str">
        <f>IF(K93=Transformador!$B$12,Transformador!$B$9,IF(K93=Transformador!$C$12,Transformador!$C$9,IF(K93=Transformador!$D$12,Transformador!$D$9,IF(K93=Transformador!$E$12,Transformador!$E$9,IF(K93=Transformador!$F$12,Transformador!$F$9,IF(K93=Transformador!$G$12,Transformador!$G$9,IF(K93=Transformador!$H$12,Transformador!$H$9,IF(K93=Transformador!$I$12,Transformador!$I$9,IF(K93="-",Transformador!$B$9,"No Exise")))))))))</f>
        <v>010</v>
      </c>
      <c r="M93" s="13" t="str">
        <f>Nombres!J93</f>
        <v>B</v>
      </c>
      <c r="N93" s="13" t="str">
        <f>IF(M93=Transformador!$B$13,Transformador!$B$9,IF(M93=Transformador!$C$13,Transformador!$C$9,IF(M93=Transformador!$D$13,Transformador!$D$9,IF(M93=Transformador!$E$13,Transformador!$E$9,IF(M93=Transformador!$F$13,Transformador!$F$9,IF(M93=Transformador!$G$13,Transformador!$G$9,IF(M93=Transformador!$H$13,Transformador!$H$9,IF(M93=Transformador!$I$13,Transformador!$I$9,IF(M93="-",Transformador!$B$9,"No Exise")))))))))</f>
        <v>010</v>
      </c>
      <c r="O93" s="14" t="str">
        <f>Nombres!K93</f>
        <v>-</v>
      </c>
      <c r="P93" s="14" t="str">
        <f>IF(O93=Transformador!$B$14,Transformador!$B$9,IF(O93=Transformador!$C$14,Transformador!$C$9,IF(O93=Transformador!$D$14,Transformador!$D$9,IF(O93=Transformador!$E$14,Transformador!$E$9,IF(O93=Transformador!$F$14,Transformador!$F$9,IF(O93=Transformador!$G$14,Transformador!$G$9,IF(O93=Transformador!$H$14,Transformador!$H$9,IF(O93=Transformador!$I$14,Transformador!$I$9,IF(O93="-",Transformador!$B$9,"No Exise")))))))))</f>
        <v>000</v>
      </c>
      <c r="Q93" s="13" t="str">
        <f>Nombres!L93</f>
        <v>-</v>
      </c>
      <c r="R93" s="13" t="str">
        <f>IF(Q93=Transformador!$B$15,Transformador!$B$9,IF(Q93=Transformador!$C$15,Transformador!$C$9,IF(Q93=Transformador!$D$15,Transformador!$D$9,IF(Q93=Transformador!$E$15,Transformador!$E$9,IF(Q93=Transformador!$F$15,Transformador!$F$9,IF(Q93=Transformador!$G$15,Transformador!$G$9,IF(Q93=Transformador!$H$15,Transformador!$H$9,IF(Q93=Transformador!$I$15,Transformador!$I$9,IF(Q93="-",Transformador!$B$9,"No Exise")))))))))</f>
        <v>000</v>
      </c>
      <c r="S93" s="14" t="str">
        <f>Nombres!M93</f>
        <v>0</v>
      </c>
      <c r="T93" s="13" t="str">
        <f>Nombres!N93</f>
        <v>0</v>
      </c>
      <c r="U93" s="14" t="str">
        <f>Nombres!O93</f>
        <v>0</v>
      </c>
    </row>
    <row r="94" spans="1:21" ht="21" customHeight="1" x14ac:dyDescent="0.2">
      <c r="A94" s="34" t="str">
        <f>Nombres!A94</f>
        <v>OR B,(B)</v>
      </c>
      <c r="B94" s="35" t="str">
        <f>Nombres!B94</f>
        <v>1011100</v>
      </c>
      <c r="C94" s="13" t="str">
        <f>Nombres!C94</f>
        <v>0</v>
      </c>
      <c r="D94" s="13" t="str">
        <f>Nombres!D94</f>
        <v>0</v>
      </c>
      <c r="E94" s="14" t="str">
        <f>Nombres!E94</f>
        <v>0</v>
      </c>
      <c r="F94" s="13" t="str">
        <f>Nombres!F94</f>
        <v>1</v>
      </c>
      <c r="G94" s="14" t="str">
        <f>Nombres!G94</f>
        <v>A</v>
      </c>
      <c r="H94" s="30" t="str">
        <f>IF(G94=Transformador!$B$10,Transformador!$B$9,IF(G94=Transformador!$C$10,Transformador!$C$9,IF(G94=Transformador!$D$10,Transformador!$D$9,IF(G94=Transformador!$E$10,Transformador!$E$9,IF(G94=Transformador!$F$10,Transformador!$F$9,IF(G94=Transformador!$G$10,Transformador!$G$9,IF(G94=Transformador!$H$10,Transformador!$H$9,IF(G94=Transformador!$I$10,Transformador!$I$9,IF(G94="-",Transformador!$B$9,"No Exise")))))))))</f>
        <v>010</v>
      </c>
      <c r="I94" s="13" t="str">
        <f>Nombres!H94</f>
        <v>DOUT</v>
      </c>
      <c r="J94" s="13" t="str">
        <f>IF(I94=Transformador!$B$11,Transformador!$B$9,IF(I94=Transformador!$C$11,Transformador!$C$9,IF(I94=Transformador!$D$11,Transformador!$D$9,IF(I94=Transformador!$E$11,Transformador!$E$9,IF(I94=Transformador!$F$11,Transformador!$F$9,IF(I94=Transformador!$G$11,Transformador!$G$9,IF(I94=Transformador!$H$11,Transformador!$H$9,IF(I94=Transformador!$I$11,Transformador!$I$9,IF(I94="-",Transformador!$B$9,"No Exise")))))))))</f>
        <v>010</v>
      </c>
      <c r="K94" s="14" t="str">
        <f>Nombres!I94</f>
        <v>OR</v>
      </c>
      <c r="L94" s="14" t="str">
        <f>IF(K94=Transformador!$B$12,Transformador!$B$9,IF(K94=Transformador!$C$12,Transformador!$C$9,IF(K94=Transformador!$D$12,Transformador!$D$9,IF(K94=Transformador!$E$12,Transformador!$E$9,IF(K94=Transformador!$F$12,Transformador!$F$9,IF(K94=Transformador!$G$12,Transformador!$G$9,IF(K94=Transformador!$H$12,Transformador!$H$9,IF(K94=Transformador!$I$12,Transformador!$I$9,IF(K94="-",Transformador!$B$9,"No Exise")))))))))</f>
        <v>011</v>
      </c>
      <c r="M94" s="13" t="str">
        <f>Nombres!J94</f>
        <v>B</v>
      </c>
      <c r="N94" s="13" t="str">
        <f>IF(M94=Transformador!$B$13,Transformador!$B$9,IF(M94=Transformador!$C$13,Transformador!$C$9,IF(M94=Transformador!$D$13,Transformador!$D$9,IF(M94=Transformador!$E$13,Transformador!$E$9,IF(M94=Transformador!$F$13,Transformador!$F$9,IF(M94=Transformador!$G$13,Transformador!$G$9,IF(M94=Transformador!$H$13,Transformador!$H$9,IF(M94=Transformador!$I$13,Transformador!$I$9,IF(M94="-",Transformador!$B$9,"No Exise")))))))))</f>
        <v>010</v>
      </c>
      <c r="O94" s="14" t="str">
        <f>Nombres!K94</f>
        <v>-</v>
      </c>
      <c r="P94" s="14" t="str">
        <f>IF(O94=Transformador!$B$14,Transformador!$B$9,IF(O94=Transformador!$C$14,Transformador!$C$9,IF(O94=Transformador!$D$14,Transformador!$D$9,IF(O94=Transformador!$E$14,Transformador!$E$9,IF(O94=Transformador!$F$14,Transformador!$F$9,IF(O94=Transformador!$G$14,Transformador!$G$9,IF(O94=Transformador!$H$14,Transformador!$H$9,IF(O94=Transformador!$I$14,Transformador!$I$9,IF(O94="-",Transformador!$B$9,"No Exise")))))))))</f>
        <v>000</v>
      </c>
      <c r="Q94" s="13" t="str">
        <f>Nombres!L94</f>
        <v>-</v>
      </c>
      <c r="R94" s="13" t="str">
        <f>IF(Q94=Transformador!$B$15,Transformador!$B$9,IF(Q94=Transformador!$C$15,Transformador!$C$9,IF(Q94=Transformador!$D$15,Transformador!$D$9,IF(Q94=Transformador!$E$15,Transformador!$E$9,IF(Q94=Transformador!$F$15,Transformador!$F$9,IF(Q94=Transformador!$G$15,Transformador!$G$9,IF(Q94=Transformador!$H$15,Transformador!$H$9,IF(Q94=Transformador!$I$15,Transformador!$I$9,IF(Q94="-",Transformador!$B$9,"No Exise")))))))))</f>
        <v>000</v>
      </c>
      <c r="S94" s="14" t="str">
        <f>Nombres!M94</f>
        <v>0</v>
      </c>
      <c r="T94" s="13" t="str">
        <f>Nombres!N94</f>
        <v>0</v>
      </c>
      <c r="U94" s="14" t="str">
        <f>Nombres!O94</f>
        <v>0</v>
      </c>
    </row>
    <row r="95" spans="1:21" ht="21" customHeight="1" x14ac:dyDescent="0.2">
      <c r="A95" s="34" t="str">
        <f>Nombres!A95</f>
        <v>CALL Dir</v>
      </c>
      <c r="B95" s="35" t="str">
        <f>Nombres!B95</f>
        <v>1011101</v>
      </c>
      <c r="C95" s="13" t="str">
        <f>Nombres!C95</f>
        <v>0</v>
      </c>
      <c r="D95" s="13" t="str">
        <f>Nombres!D95</f>
        <v>1</v>
      </c>
      <c r="E95" s="14" t="str">
        <f>Nombres!E95</f>
        <v>0</v>
      </c>
      <c r="F95" s="13" t="str">
        <f>Nombres!F95</f>
        <v>0</v>
      </c>
      <c r="G95" s="14" t="str">
        <f>Nombres!G95</f>
        <v>-</v>
      </c>
      <c r="H95" s="30" t="str">
        <f>IF(G95=Transformador!$B$10,Transformador!$B$9,IF(G95=Transformador!$C$10,Transformador!$C$9,IF(G95=Transformador!$D$10,Transformador!$D$9,IF(G95=Transformador!$E$10,Transformador!$E$9,IF(G95=Transformador!$F$10,Transformador!$F$9,IF(G95=Transformador!$G$10,Transformador!$G$9,IF(G95=Transformador!$H$10,Transformador!$H$9,IF(G95=Transformador!$I$10,Transformador!$I$9,IF(G95="-",Transformador!$B$9,"No Exise")))))))))</f>
        <v>000</v>
      </c>
      <c r="I95" s="13" t="str">
        <f>Nombres!H95</f>
        <v>-</v>
      </c>
      <c r="J95" s="13" t="str">
        <f>IF(I95=Transformador!$B$11,Transformador!$B$9,IF(I95=Transformador!$C$11,Transformador!$C$9,IF(I95=Transformador!$D$11,Transformador!$D$9,IF(I95=Transformador!$E$11,Transformador!$E$9,IF(I95=Transformador!$F$11,Transformador!$F$9,IF(I95=Transformador!$G$11,Transformador!$G$9,IF(I95=Transformador!$H$11,Transformador!$H$9,IF(I95=Transformador!$I$11,Transformador!$I$9,IF(I95="-",Transformador!$B$9,"No Exise")))))))))</f>
        <v>000</v>
      </c>
      <c r="K95" s="14" t="str">
        <f>Nombres!I95</f>
        <v>-</v>
      </c>
      <c r="L95" s="14" t="str">
        <f>IF(K95=Transformador!$B$12,Transformador!$B$9,IF(K95=Transformador!$C$12,Transformador!$C$9,IF(K95=Transformador!$D$12,Transformador!$D$9,IF(K95=Transformador!$E$12,Transformador!$E$9,IF(K95=Transformador!$F$12,Transformador!$F$9,IF(K95=Transformador!$G$12,Transformador!$G$9,IF(K95=Transformador!$H$12,Transformador!$H$9,IF(K95=Transformador!$I$12,Transformador!$I$9,IF(K95="-",Transformador!$B$9,"No Exise")))))))))</f>
        <v>000</v>
      </c>
      <c r="M95" s="13" t="str">
        <f>Nombres!J95</f>
        <v>SP</v>
      </c>
      <c r="N95" s="13" t="str">
        <f>IF(M95=Transformador!$B$13,Transformador!$B$9,IF(M95=Transformador!$C$13,Transformador!$C$9,IF(M95=Transformador!$D$13,Transformador!$D$9,IF(M95=Transformador!$E$13,Transformador!$E$9,IF(M95=Transformador!$F$13,Transformador!$F$9,IF(M95=Transformador!$G$13,Transformador!$G$9,IF(M95=Transformador!$H$13,Transformador!$H$9,IF(M95=Transformador!$I$13,Transformador!$I$9,IF(M95="-",Transformador!$B$9,"No Exise")))))))))</f>
        <v>001</v>
      </c>
      <c r="O95" s="14" t="str">
        <f>Nombres!K95</f>
        <v>PC</v>
      </c>
      <c r="P95" s="14" t="str">
        <f>IF(O95=Transformador!$B$14,Transformador!$B$9,IF(O95=Transformador!$C$14,Transformador!$C$9,IF(O95=Transformador!$D$14,Transformador!$D$9,IF(O95=Transformador!$E$14,Transformador!$E$9,IF(O95=Transformador!$F$14,Transformador!$F$9,IF(O95=Transformador!$G$14,Transformador!$G$9,IF(O95=Transformador!$H$14,Transformador!$H$9,IF(O95=Transformador!$I$14,Transformador!$I$9,IF(O95="-",Transformador!$B$9,"No Exise")))))))))</f>
        <v>001</v>
      </c>
      <c r="Q95" s="13" t="str">
        <f>Nombres!L95</f>
        <v>LIT</v>
      </c>
      <c r="R95" s="13" t="str">
        <f>IF(Q95=Transformador!$B$15,Transformador!$B$9,IF(Q95=Transformador!$C$15,Transformador!$C$9,IF(Q95=Transformador!$D$15,Transformador!$D$9,IF(Q95=Transformador!$E$15,Transformador!$E$9,IF(Q95=Transformador!$F$15,Transformador!$F$9,IF(Q95=Transformador!$G$15,Transformador!$G$9,IF(Q95=Transformador!$H$15,Transformador!$H$9,IF(Q95=Transformador!$I$15,Transformador!$I$9,IF(Q95="-",Transformador!$B$9,"No Exise")))))))))</f>
        <v>000</v>
      </c>
      <c r="S95" s="14" t="str">
        <f>Nombres!M95</f>
        <v>1</v>
      </c>
      <c r="T95" s="13" t="str">
        <f>Nombres!N95</f>
        <v>0</v>
      </c>
      <c r="U95" s="14" t="str">
        <f>Nombres!O95</f>
        <v>1</v>
      </c>
    </row>
    <row r="96" spans="1:21" ht="21" customHeight="1" x14ac:dyDescent="0.2">
      <c r="A96" s="34" t="str">
        <f>Nombres!A96</f>
        <v>PUSH A</v>
      </c>
      <c r="B96" s="35" t="str">
        <f>Nombres!B96</f>
        <v>1011110</v>
      </c>
      <c r="C96" s="13" t="str">
        <f>Nombres!C96</f>
        <v>0</v>
      </c>
      <c r="D96" s="13" t="str">
        <f>Nombres!D96</f>
        <v>0</v>
      </c>
      <c r="E96" s="14" t="str">
        <f>Nombres!E96</f>
        <v>0</v>
      </c>
      <c r="F96" s="13" t="str">
        <f>Nombres!F96</f>
        <v>0</v>
      </c>
      <c r="G96" s="14" t="str">
        <f>Nombres!G96</f>
        <v>A</v>
      </c>
      <c r="H96" s="30" t="str">
        <f>IF(G96=Transformador!$B$10,Transformador!$B$9,IF(G96=Transformador!$C$10,Transformador!$C$9,IF(G96=Transformador!$D$10,Transformador!$D$9,IF(G96=Transformador!$E$10,Transformador!$E$9,IF(G96=Transformador!$F$10,Transformador!$F$9,IF(G96=Transformador!$G$10,Transformador!$G$9,IF(G96=Transformador!$H$10,Transformador!$H$9,IF(G96=Transformador!$I$10,Transformador!$I$9,IF(G96="-",Transformador!$B$9,"No Exise")))))))))</f>
        <v>010</v>
      </c>
      <c r="I96" s="13" t="str">
        <f>Nombres!H96</f>
        <v>ZERO</v>
      </c>
      <c r="J96" s="13" t="str">
        <f>IF(I96=Transformador!$B$11,Transformador!$B$9,IF(I96=Transformador!$C$11,Transformador!$C$9,IF(I96=Transformador!$D$11,Transformador!$D$9,IF(I96=Transformador!$E$11,Transformador!$E$9,IF(I96=Transformador!$F$11,Transformador!$F$9,IF(I96=Transformador!$G$11,Transformador!$G$9,IF(I96=Transformador!$H$11,Transformador!$H$9,IF(I96=Transformador!$I$11,Transformador!$I$9,IF(I96="-",Transformador!$B$9,"No Exise")))))))))</f>
        <v>000</v>
      </c>
      <c r="K96" s="14" t="str">
        <f>Nombres!I96</f>
        <v>ADD</v>
      </c>
      <c r="L96" s="14" t="str">
        <f>IF(K96=Transformador!$B$12,Transformador!$B$9,IF(K96=Transformador!$C$12,Transformador!$C$9,IF(K96=Transformador!$D$12,Transformador!$D$9,IF(K96=Transformador!$E$12,Transformador!$E$9,IF(K96=Transformador!$F$12,Transformador!$F$9,IF(K96=Transformador!$G$12,Transformador!$G$9,IF(K96=Transformador!$H$12,Transformador!$H$9,IF(K96=Transformador!$I$12,Transformador!$I$9,IF(K96="-",Transformador!$B$9,"No Exise")))))))))</f>
        <v>000</v>
      </c>
      <c r="M96" s="13" t="str">
        <f>Nombres!J96</f>
        <v>SP</v>
      </c>
      <c r="N96" s="13" t="str">
        <f>IF(M96=Transformador!$B$13,Transformador!$B$9,IF(M96=Transformador!$C$13,Transformador!$C$9,IF(M96=Transformador!$D$13,Transformador!$D$9,IF(M96=Transformador!$E$13,Transformador!$E$9,IF(M96=Transformador!$F$13,Transformador!$F$9,IF(M96=Transformador!$G$13,Transformador!$G$9,IF(M96=Transformador!$H$13,Transformador!$H$9,IF(M96=Transformador!$I$13,Transformador!$I$9,IF(M96="-",Transformador!$B$9,"No Exise")))))))))</f>
        <v>001</v>
      </c>
      <c r="O96" s="14" t="str">
        <f>Nombres!K96</f>
        <v>ALU</v>
      </c>
      <c r="P96" s="14" t="str">
        <f>IF(O96=Transformador!$B$14,Transformador!$B$9,IF(O96=Transformador!$C$14,Transformador!$C$9,IF(O96=Transformador!$D$14,Transformador!$D$9,IF(O96=Transformador!$E$14,Transformador!$E$9,IF(O96=Transformador!$F$14,Transformador!$F$9,IF(O96=Transformador!$G$14,Transformador!$G$9,IF(O96=Transformador!$H$14,Transformador!$H$9,IF(O96=Transformador!$I$14,Transformador!$I$9,IF(O96="-",Transformador!$B$9,"No Exise")))))))))</f>
        <v>000</v>
      </c>
      <c r="Q96" s="13" t="str">
        <f>Nombres!L96</f>
        <v>-</v>
      </c>
      <c r="R96" s="13" t="str">
        <f>IF(Q96=Transformador!$B$15,Transformador!$B$9,IF(Q96=Transformador!$C$15,Transformador!$C$9,IF(Q96=Transformador!$D$15,Transformador!$D$9,IF(Q96=Transformador!$E$15,Transformador!$E$9,IF(Q96=Transformador!$F$15,Transformador!$F$9,IF(Q96=Transformador!$G$15,Transformador!$G$9,IF(Q96=Transformador!$H$15,Transformador!$H$9,IF(Q96=Transformador!$I$15,Transformador!$I$9,IF(Q96="-",Transformador!$B$9,"No Exise")))))))))</f>
        <v>000</v>
      </c>
      <c r="S96" s="14" t="str">
        <f>Nombres!M96</f>
        <v>1</v>
      </c>
      <c r="T96" s="13" t="str">
        <f>Nombres!N96</f>
        <v>0</v>
      </c>
      <c r="U96" s="14" t="str">
        <f>Nombres!O96</f>
        <v>1</v>
      </c>
    </row>
    <row r="97" spans="1:21" ht="21" customHeight="1" x14ac:dyDescent="0.2">
      <c r="A97" s="34" t="str">
        <f>Nombres!A97</f>
        <v>PUSH B</v>
      </c>
      <c r="B97" s="35" t="str">
        <f>Nombres!B97</f>
        <v>1011111</v>
      </c>
      <c r="C97" s="13" t="str">
        <f>Nombres!C97</f>
        <v>0</v>
      </c>
      <c r="D97" s="13" t="str">
        <f>Nombres!D97</f>
        <v>0</v>
      </c>
      <c r="E97" s="14" t="str">
        <f>Nombres!E97</f>
        <v>0</v>
      </c>
      <c r="F97" s="13" t="str">
        <f>Nombres!F97</f>
        <v>0</v>
      </c>
      <c r="G97" s="14" t="str">
        <f>Nombres!G97</f>
        <v>ZERO</v>
      </c>
      <c r="H97" s="30" t="str">
        <f>IF(G97=Transformador!$B$10,Transformador!$B$9,IF(G97=Transformador!$C$10,Transformador!$C$9,IF(G97=Transformador!$D$10,Transformador!$D$9,IF(G97=Transformador!$E$10,Transformador!$E$9,IF(G97=Transformador!$F$10,Transformador!$F$9,IF(G97=Transformador!$G$10,Transformador!$G$9,IF(G97=Transformador!$H$10,Transformador!$H$9,IF(G97=Transformador!$I$10,Transformador!$I$9,IF(G97="-",Transformador!$B$9,"No Exise")))))))))</f>
        <v>000</v>
      </c>
      <c r="I97" s="13" t="str">
        <f>Nombres!H97</f>
        <v>B</v>
      </c>
      <c r="J97" s="13" t="str">
        <f>IF(I97=Transformador!$B$11,Transformador!$B$9,IF(I97=Transformador!$C$11,Transformador!$C$9,IF(I97=Transformador!$D$11,Transformador!$D$9,IF(I97=Transformador!$E$11,Transformador!$E$9,IF(I97=Transformador!$F$11,Transformador!$F$9,IF(I97=Transformador!$G$11,Transformador!$G$9,IF(I97=Transformador!$H$11,Transformador!$H$9,IF(I97=Transformador!$I$11,Transformador!$I$9,IF(I97="-",Transformador!$B$9,"No Exise")))))))))</f>
        <v>001</v>
      </c>
      <c r="K97" s="14" t="str">
        <f>Nombres!I97</f>
        <v>ADD</v>
      </c>
      <c r="L97" s="14" t="str">
        <f>IF(K97=Transformador!$B$12,Transformador!$B$9,IF(K97=Transformador!$C$12,Transformador!$C$9,IF(K97=Transformador!$D$12,Transformador!$D$9,IF(K97=Transformador!$E$12,Transformador!$E$9,IF(K97=Transformador!$F$12,Transformador!$F$9,IF(K97=Transformador!$G$12,Transformador!$G$9,IF(K97=Transformador!$H$12,Transformador!$H$9,IF(K97=Transformador!$I$12,Transformador!$I$9,IF(K97="-",Transformador!$B$9,"No Exise")))))))))</f>
        <v>000</v>
      </c>
      <c r="M97" s="13" t="str">
        <f>Nombres!J97</f>
        <v>SP</v>
      </c>
      <c r="N97" s="13" t="str">
        <f>IF(M97=Transformador!$B$13,Transformador!$B$9,IF(M97=Transformador!$C$13,Transformador!$C$9,IF(M97=Transformador!$D$13,Transformador!$D$9,IF(M97=Transformador!$E$13,Transformador!$E$9,IF(M97=Transformador!$F$13,Transformador!$F$9,IF(M97=Transformador!$G$13,Transformador!$G$9,IF(M97=Transformador!$H$13,Transformador!$H$9,IF(M97=Transformador!$I$13,Transformador!$I$9,IF(M97="-",Transformador!$B$9,"No Exise")))))))))</f>
        <v>001</v>
      </c>
      <c r="O97" s="14" t="str">
        <f>Nombres!K97</f>
        <v>ALU</v>
      </c>
      <c r="P97" s="14" t="str">
        <f>IF(O97=Transformador!$B$14,Transformador!$B$9,IF(O97=Transformador!$C$14,Transformador!$C$9,IF(O97=Transformador!$D$14,Transformador!$D$9,IF(O97=Transformador!$E$14,Transformador!$E$9,IF(O97=Transformador!$F$14,Transformador!$F$9,IF(O97=Transformador!$G$14,Transformador!$G$9,IF(O97=Transformador!$H$14,Transformador!$H$9,IF(O97=Transformador!$I$14,Transformador!$I$9,IF(O97="-",Transformador!$B$9,"No Exise")))))))))</f>
        <v>000</v>
      </c>
      <c r="Q97" s="13" t="str">
        <f>Nombres!L97</f>
        <v>-</v>
      </c>
      <c r="R97" s="13" t="str">
        <f>IF(Q97=Transformador!$B$15,Transformador!$B$9,IF(Q97=Transformador!$C$15,Transformador!$C$9,IF(Q97=Transformador!$D$15,Transformador!$D$9,IF(Q97=Transformador!$E$15,Transformador!$E$9,IF(Q97=Transformador!$F$15,Transformador!$F$9,IF(Q97=Transformador!$G$15,Transformador!$G$9,IF(Q97=Transformador!$H$15,Transformador!$H$9,IF(Q97=Transformador!$I$15,Transformador!$I$9,IF(Q97="-",Transformador!$B$9,"No Exise")))))))))</f>
        <v>000</v>
      </c>
      <c r="S97" s="14" t="str">
        <f>Nombres!M97</f>
        <v>1</v>
      </c>
      <c r="T97" s="13" t="str">
        <f>Nombres!N97</f>
        <v>0</v>
      </c>
      <c r="U97" s="14" t="str">
        <f>Nombres!O97</f>
        <v>1</v>
      </c>
    </row>
    <row r="98" spans="1:21" ht="21" customHeight="1" x14ac:dyDescent="0.2">
      <c r="A98" s="34" t="str">
        <f>Nombres!A98</f>
        <v>POP A</v>
      </c>
      <c r="B98" s="35" t="str">
        <f>Nombres!B98</f>
        <v>1100000</v>
      </c>
      <c r="C98" s="13" t="str">
        <f>Nombres!C98</f>
        <v>0</v>
      </c>
      <c r="D98" s="13" t="str">
        <f>Nombres!D98</f>
        <v>0</v>
      </c>
      <c r="E98" s="14" t="str">
        <f>Nombres!E98</f>
        <v>1</v>
      </c>
      <c r="F98" s="13" t="str">
        <f>Nombres!F98</f>
        <v>0</v>
      </c>
      <c r="G98" s="14" t="str">
        <f>Nombres!G98</f>
        <v>ZERO</v>
      </c>
      <c r="H98" s="30" t="str">
        <f>IF(G98=Transformador!$B$10,Transformador!$B$9,IF(G98=Transformador!$C$10,Transformador!$C$9,IF(G98=Transformador!$D$10,Transformador!$D$9,IF(G98=Transformador!$E$10,Transformador!$E$9,IF(G98=Transformador!$F$10,Transformador!$F$9,IF(G98=Transformador!$G$10,Transformador!$G$9,IF(G98=Transformador!$H$10,Transformador!$H$9,IF(G98=Transformador!$I$10,Transformador!$I$9,IF(G98="-",Transformador!$B$9,"No Exise")))))))))</f>
        <v>000</v>
      </c>
      <c r="I98" s="13" t="str">
        <f>Nombres!H98</f>
        <v>DOUT</v>
      </c>
      <c r="J98" s="13" t="str">
        <f>IF(I98=Transformador!$B$11,Transformador!$B$9,IF(I98=Transformador!$C$11,Transformador!$C$9,IF(I98=Transformador!$D$11,Transformador!$D$9,IF(I98=Transformador!$E$11,Transformador!$E$9,IF(I98=Transformador!$F$11,Transformador!$F$9,IF(I98=Transformador!$G$11,Transformador!$G$9,IF(I98=Transformador!$H$11,Transformador!$H$9,IF(I98=Transformador!$I$11,Transformador!$I$9,IF(I98="-",Transformador!$B$9,"No Exise")))))))))</f>
        <v>010</v>
      </c>
      <c r="K98" s="14" t="str">
        <f>Nombres!I98</f>
        <v>ADD</v>
      </c>
      <c r="L98" s="14" t="str">
        <f>IF(K98=Transformador!$B$12,Transformador!$B$9,IF(K98=Transformador!$C$12,Transformador!$C$9,IF(K98=Transformador!$D$12,Transformador!$D$9,IF(K98=Transformador!$E$12,Transformador!$E$9,IF(K98=Transformador!$F$12,Transformador!$F$9,IF(K98=Transformador!$G$12,Transformador!$G$9,IF(K98=Transformador!$H$12,Transformador!$H$9,IF(K98=Transformador!$I$12,Transformador!$I$9,IF(K98="-",Transformador!$B$9,"No Exise")))))))))</f>
        <v>000</v>
      </c>
      <c r="M98" s="13" t="str">
        <f>Nombres!J98</f>
        <v>SP</v>
      </c>
      <c r="N98" s="13" t="str">
        <f>IF(M98=Transformador!$B$13,Transformador!$B$9,IF(M98=Transformador!$C$13,Transformador!$C$9,IF(M98=Transformador!$D$13,Transformador!$D$9,IF(M98=Transformador!$E$13,Transformador!$E$9,IF(M98=Transformador!$F$13,Transformador!$F$9,IF(M98=Transformador!$G$13,Transformador!$G$9,IF(M98=Transformador!$H$13,Transformador!$H$9,IF(M98=Transformador!$I$13,Transformador!$I$9,IF(M98="-",Transformador!$B$9,"No Exise")))))))))</f>
        <v>001</v>
      </c>
      <c r="O98" s="14" t="str">
        <f>Nombres!K98</f>
        <v>ALU</v>
      </c>
      <c r="P98" s="14" t="str">
        <f>IF(O98=Transformador!$B$14,Transformador!$B$9,IF(O98=Transformador!$C$14,Transformador!$C$9,IF(O98=Transformador!$D$14,Transformador!$D$9,IF(O98=Transformador!$E$14,Transformador!$E$9,IF(O98=Transformador!$F$14,Transformador!$F$9,IF(O98=Transformador!$G$14,Transformador!$G$9,IF(O98=Transformador!$H$14,Transformador!$H$9,IF(O98=Transformador!$I$14,Transformador!$I$9,IF(O98="-",Transformador!$B$9,"No Exise")))))))))</f>
        <v>000</v>
      </c>
      <c r="Q98" s="13" t="str">
        <f>Nombres!L98</f>
        <v>-</v>
      </c>
      <c r="R98" s="13" t="str">
        <f>IF(Q98=Transformador!$B$15,Transformador!$B$9,IF(Q98=Transformador!$C$15,Transformador!$C$9,IF(Q98=Transformador!$D$15,Transformador!$D$9,IF(Q98=Transformador!$E$15,Transformador!$E$9,IF(Q98=Transformador!$F$15,Transformador!$F$9,IF(Q98=Transformador!$G$15,Transformador!$G$9,IF(Q98=Transformador!$H$15,Transformador!$H$9,IF(Q98=Transformador!$I$15,Transformador!$I$9,IF(Q98="-",Transformador!$B$9,"No Exise")))))))))</f>
        <v>000</v>
      </c>
      <c r="S98" s="14" t="str">
        <f>Nombres!M98</f>
        <v>0</v>
      </c>
      <c r="T98" s="13" t="str">
        <f>Nombres!N98</f>
        <v>0</v>
      </c>
      <c r="U98" s="14" t="str">
        <f>Nombres!O98</f>
        <v>0</v>
      </c>
    </row>
    <row r="99" spans="1:21" ht="21" customHeight="1" x14ac:dyDescent="0.2">
      <c r="A99" s="34" t="str">
        <f>Nombres!A99</f>
        <v>POP B</v>
      </c>
      <c r="B99" s="35" t="str">
        <f>Nombres!B99</f>
        <v>1100001</v>
      </c>
      <c r="C99" s="13" t="str">
        <f>Nombres!C99</f>
        <v>0</v>
      </c>
      <c r="D99" s="13" t="str">
        <f>Nombres!D99</f>
        <v>0</v>
      </c>
      <c r="E99" s="14" t="str">
        <f>Nombres!E99</f>
        <v>0</v>
      </c>
      <c r="F99" s="13" t="str">
        <f>Nombres!F99</f>
        <v>1</v>
      </c>
      <c r="G99" s="14" t="str">
        <f>Nombres!G99</f>
        <v>ZERO</v>
      </c>
      <c r="H99" s="30" t="str">
        <f>IF(G99=Transformador!$B$10,Transformador!$B$9,IF(G99=Transformador!$C$10,Transformador!$C$9,IF(G99=Transformador!$D$10,Transformador!$D$9,IF(G99=Transformador!$E$10,Transformador!$E$9,IF(G99=Transformador!$F$10,Transformador!$F$9,IF(G99=Transformador!$G$10,Transformador!$G$9,IF(G99=Transformador!$H$10,Transformador!$H$9,IF(G99=Transformador!$I$10,Transformador!$I$9,IF(G99="-",Transformador!$B$9,"No Exise")))))))))</f>
        <v>000</v>
      </c>
      <c r="I99" s="13" t="str">
        <f>Nombres!H99</f>
        <v>DOUT</v>
      </c>
      <c r="J99" s="13" t="str">
        <f>IF(I99=Transformador!$B$11,Transformador!$B$9,IF(I99=Transformador!$C$11,Transformador!$C$9,IF(I99=Transformador!$D$11,Transformador!$D$9,IF(I99=Transformador!$E$11,Transformador!$E$9,IF(I99=Transformador!$F$11,Transformador!$F$9,IF(I99=Transformador!$G$11,Transformador!$G$9,IF(I99=Transformador!$H$11,Transformador!$H$9,IF(I99=Transformador!$I$11,Transformador!$I$9,IF(I99="-",Transformador!$B$9,"No Exise")))))))))</f>
        <v>010</v>
      </c>
      <c r="K99" s="14" t="str">
        <f>Nombres!I99</f>
        <v>ADD</v>
      </c>
      <c r="L99" s="14" t="str">
        <f>IF(K99=Transformador!$B$12,Transformador!$B$9,IF(K99=Transformador!$C$12,Transformador!$C$9,IF(K99=Transformador!$D$12,Transformador!$D$9,IF(K99=Transformador!$E$12,Transformador!$E$9,IF(K99=Transformador!$F$12,Transformador!$F$9,IF(K99=Transformador!$G$12,Transformador!$G$9,IF(K99=Transformador!$H$12,Transformador!$H$9,IF(K99=Transformador!$I$12,Transformador!$I$9,IF(K99="-",Transformador!$B$9,"No Exise")))))))))</f>
        <v>000</v>
      </c>
      <c r="M99" s="13" t="str">
        <f>Nombres!J99</f>
        <v>SP</v>
      </c>
      <c r="N99" s="13" t="str">
        <f>IF(M99=Transformador!$B$13,Transformador!$B$9,IF(M99=Transformador!$C$13,Transformador!$C$9,IF(M99=Transformador!$D$13,Transformador!$D$9,IF(M99=Transformador!$E$13,Transformador!$E$9,IF(M99=Transformador!$F$13,Transformador!$F$9,IF(M99=Transformador!$G$13,Transformador!$G$9,IF(M99=Transformador!$H$13,Transformador!$H$9,IF(M99=Transformador!$I$13,Transformador!$I$9,IF(M99="-",Transformador!$B$9,"No Exise")))))))))</f>
        <v>001</v>
      </c>
      <c r="O99" s="14" t="str">
        <f>Nombres!K99</f>
        <v>ALU</v>
      </c>
      <c r="P99" s="14" t="str">
        <f>IF(O99=Transformador!$B$14,Transformador!$B$9,IF(O99=Transformador!$C$14,Transformador!$C$9,IF(O99=Transformador!$D$14,Transformador!$D$9,IF(O99=Transformador!$E$14,Transformador!$E$9,IF(O99=Transformador!$F$14,Transformador!$F$9,IF(O99=Transformador!$G$14,Transformador!$G$9,IF(O99=Transformador!$H$14,Transformador!$H$9,IF(O99=Transformador!$I$14,Transformador!$I$9,IF(O99="-",Transformador!$B$9,"No Exise")))))))))</f>
        <v>000</v>
      </c>
      <c r="Q99" s="13" t="str">
        <f>Nombres!L99</f>
        <v>-</v>
      </c>
      <c r="R99" s="13" t="str">
        <f>IF(Q99=Transformador!$B$15,Transformador!$B$9,IF(Q99=Transformador!$C$15,Transformador!$C$9,IF(Q99=Transformador!$D$15,Transformador!$D$9,IF(Q99=Transformador!$E$15,Transformador!$E$9,IF(Q99=Transformador!$F$15,Transformador!$F$9,IF(Q99=Transformador!$G$15,Transformador!$G$9,IF(Q99=Transformador!$H$15,Transformador!$H$9,IF(Q99=Transformador!$I$15,Transformador!$I$9,IF(Q99="-",Transformador!$B$9,"No Exise")))))))))</f>
        <v>000</v>
      </c>
      <c r="S99" s="14" t="str">
        <f>Nombres!M99</f>
        <v>0</v>
      </c>
      <c r="T99" s="13" t="str">
        <f>Nombres!N99</f>
        <v>0</v>
      </c>
      <c r="U99" s="14" t="str">
        <f>Nombres!O99</f>
        <v>0</v>
      </c>
    </row>
    <row r="100" spans="1:21" ht="21" customHeight="1" x14ac:dyDescent="0.2">
      <c r="A100" s="34" t="str">
        <f>Nombres!A100</f>
        <v>XOR B,(B)</v>
      </c>
      <c r="B100" s="35" t="str">
        <f>Nombres!B100</f>
        <v>1100010</v>
      </c>
      <c r="C100" s="13" t="str">
        <f>Nombres!C100</f>
        <v>0</v>
      </c>
      <c r="D100" s="13" t="str">
        <f>Nombres!D100</f>
        <v>0</v>
      </c>
      <c r="E100" s="14" t="str">
        <f>Nombres!E100</f>
        <v>0</v>
      </c>
      <c r="F100" s="13" t="str">
        <f>Nombres!F100</f>
        <v>1</v>
      </c>
      <c r="G100" s="14" t="str">
        <f>Nombres!G100</f>
        <v>A</v>
      </c>
      <c r="H100" s="30" t="str">
        <f>IF(G100=Transformador!$B$10,Transformador!$B$9,IF(G100=Transformador!$C$10,Transformador!$C$9,IF(G100=Transformador!$D$10,Transformador!$D$9,IF(G100=Transformador!$E$10,Transformador!$E$9,IF(G100=Transformador!$F$10,Transformador!$F$9,IF(G100=Transformador!$G$10,Transformador!$G$9,IF(G100=Transformador!$H$10,Transformador!$H$9,IF(G100=Transformador!$I$10,Transformador!$I$9,IF(G100="-",Transformador!$B$9,"No Exise")))))))))</f>
        <v>010</v>
      </c>
      <c r="I100" s="13" t="str">
        <f>Nombres!H100</f>
        <v>DOUT</v>
      </c>
      <c r="J100" s="13" t="str">
        <f>IF(I100=Transformador!$B$11,Transformador!$B$9,IF(I100=Transformador!$C$11,Transformador!$C$9,IF(I100=Transformador!$D$11,Transformador!$D$9,IF(I100=Transformador!$E$11,Transformador!$E$9,IF(I100=Transformador!$F$11,Transformador!$F$9,IF(I100=Transformador!$G$11,Transformador!$G$9,IF(I100=Transformador!$H$11,Transformador!$H$9,IF(I100=Transformador!$I$11,Transformador!$I$9,IF(I100="-",Transformador!$B$9,"No Exise")))))))))</f>
        <v>010</v>
      </c>
      <c r="K100" s="14" t="str">
        <f>Nombres!I100</f>
        <v>XOR</v>
      </c>
      <c r="L100" s="14" t="str">
        <f>IF(K100=Transformador!$B$12,Transformador!$B$9,IF(K100=Transformador!$C$12,Transformador!$C$9,IF(K100=Transformador!$D$12,Transformador!$D$9,IF(K100=Transformador!$E$12,Transformador!$E$9,IF(K100=Transformador!$F$12,Transformador!$F$9,IF(K100=Transformador!$G$12,Transformador!$G$9,IF(K100=Transformador!$H$12,Transformador!$H$9,IF(K100=Transformador!$I$12,Transformador!$I$9,IF(K100="-",Transformador!$B$9,"No Exise")))))))))</f>
        <v>100</v>
      </c>
      <c r="M100" s="13" t="str">
        <f>Nombres!J100</f>
        <v>B</v>
      </c>
      <c r="N100" s="13" t="str">
        <f>IF(M100=Transformador!$B$13,Transformador!$B$9,IF(M100=Transformador!$C$13,Transformador!$C$9,IF(M100=Transformador!$D$13,Transformador!$D$9,IF(M100=Transformador!$E$13,Transformador!$E$9,IF(M100=Transformador!$F$13,Transformador!$F$9,IF(M100=Transformador!$G$13,Transformador!$G$9,IF(M100=Transformador!$H$13,Transformador!$H$9,IF(M100=Transformador!$I$13,Transformador!$I$9,IF(M100="-",Transformador!$B$9,"No Exise")))))))))</f>
        <v>010</v>
      </c>
      <c r="O100" s="14" t="str">
        <f>Nombres!K100</f>
        <v>-</v>
      </c>
      <c r="P100" s="14" t="str">
        <f>IF(O100=Transformador!$B$14,Transformador!$B$9,IF(O100=Transformador!$C$14,Transformador!$C$9,IF(O100=Transformador!$D$14,Transformador!$D$9,IF(O100=Transformador!$E$14,Transformador!$E$9,IF(O100=Transformador!$F$14,Transformador!$F$9,IF(O100=Transformador!$G$14,Transformador!$G$9,IF(O100=Transformador!$H$14,Transformador!$H$9,IF(O100=Transformador!$I$14,Transformador!$I$9,IF(O100="-",Transformador!$B$9,"No Exise")))))))))</f>
        <v>000</v>
      </c>
      <c r="Q100" s="13" t="str">
        <f>Nombres!L100</f>
        <v>-</v>
      </c>
      <c r="R100" s="13" t="str">
        <f>IF(Q100=Transformador!$B$15,Transformador!$B$9,IF(Q100=Transformador!$C$15,Transformador!$C$9,IF(Q100=Transformador!$D$15,Transformador!$D$9,IF(Q100=Transformador!$E$15,Transformador!$E$9,IF(Q100=Transformador!$F$15,Transformador!$F$9,IF(Q100=Transformador!$G$15,Transformador!$G$9,IF(Q100=Transformador!$H$15,Transformador!$H$9,IF(Q100=Transformador!$I$15,Transformador!$I$9,IF(Q100="-",Transformador!$B$9,"No Exise")))))))))</f>
        <v>000</v>
      </c>
      <c r="S100" s="14" t="str">
        <f>Nombres!M100</f>
        <v>0</v>
      </c>
      <c r="T100" s="13" t="str">
        <f>Nombres!N100</f>
        <v>0</v>
      </c>
      <c r="U100" s="14" t="str">
        <f>Nombres!O100</f>
        <v>0</v>
      </c>
    </row>
    <row r="101" spans="1:21" ht="21" customHeight="1" x14ac:dyDescent="0.2">
      <c r="A101" s="34" t="str">
        <f>Nombres!A101</f>
        <v>SHL (B),A</v>
      </c>
      <c r="B101" s="35" t="str">
        <f>Nombres!B101</f>
        <v>1100011</v>
      </c>
      <c r="C101" s="13" t="str">
        <f>Nombres!C101</f>
        <v>0</v>
      </c>
      <c r="D101" s="13" t="str">
        <f>Nombres!D101</f>
        <v>0</v>
      </c>
      <c r="E101" s="14" t="str">
        <f>Nombres!E101</f>
        <v>0</v>
      </c>
      <c r="F101" s="13" t="str">
        <f>Nombres!F101</f>
        <v>0</v>
      </c>
      <c r="G101" s="14" t="str">
        <f>Nombres!G101</f>
        <v>A</v>
      </c>
      <c r="H101" s="30" t="str">
        <f>IF(G101=Transformador!$B$10,Transformador!$B$9,IF(G101=Transformador!$C$10,Transformador!$C$9,IF(G101=Transformador!$D$10,Transformador!$D$9,IF(G101=Transformador!$E$10,Transformador!$E$9,IF(G101=Transformador!$F$10,Transformador!$F$9,IF(G101=Transformador!$G$10,Transformador!$G$9,IF(G101=Transformador!$H$10,Transformador!$H$9,IF(G101=Transformador!$I$10,Transformador!$I$9,IF(G101="-",Transformador!$B$9,"No Exise")))))))))</f>
        <v>010</v>
      </c>
      <c r="I101" s="13" t="str">
        <f>Nombres!H101</f>
        <v>ZERO</v>
      </c>
      <c r="J101" s="13" t="str">
        <f>IF(I101=Transformador!$B$11,Transformador!$B$9,IF(I101=Transformador!$C$11,Transformador!$C$9,IF(I101=Transformador!$D$11,Transformador!$D$9,IF(I101=Transformador!$E$11,Transformador!$E$9,IF(I101=Transformador!$F$11,Transformador!$F$9,IF(I101=Transformador!$G$11,Transformador!$G$9,IF(I101=Transformador!$H$11,Transformador!$H$9,IF(I101=Transformador!$I$11,Transformador!$I$9,IF(I101="-",Transformador!$B$9,"No Exise")))))))))</f>
        <v>000</v>
      </c>
      <c r="K101" s="14" t="str">
        <f>Nombres!I101</f>
        <v>SHL</v>
      </c>
      <c r="L101" s="14" t="str">
        <f>IF(K101=Transformador!$B$12,Transformador!$B$9,IF(K101=Transformador!$C$12,Transformador!$C$9,IF(K101=Transformador!$D$12,Transformador!$D$9,IF(K101=Transformador!$E$12,Transformador!$E$9,IF(K101=Transformador!$F$12,Transformador!$F$9,IF(K101=Transformador!$G$12,Transformador!$G$9,IF(K101=Transformador!$H$12,Transformador!$H$9,IF(K101=Transformador!$I$12,Transformador!$I$9,IF(K101="-",Transformador!$B$9,"No Exise")))))))))</f>
        <v>110</v>
      </c>
      <c r="M101" s="13" t="str">
        <f>Nombres!J101</f>
        <v>B</v>
      </c>
      <c r="N101" s="13" t="str">
        <f>IF(M101=Transformador!$B$13,Transformador!$B$9,IF(M101=Transformador!$C$13,Transformador!$C$9,IF(M101=Transformador!$D$13,Transformador!$D$9,IF(M101=Transformador!$E$13,Transformador!$E$9,IF(M101=Transformador!$F$13,Transformador!$F$9,IF(M101=Transformador!$G$13,Transformador!$G$9,IF(M101=Transformador!$H$13,Transformador!$H$9,IF(M101=Transformador!$I$13,Transformador!$I$9,IF(M101="-",Transformador!$B$9,"No Exise")))))))))</f>
        <v>010</v>
      </c>
      <c r="O101" s="14" t="str">
        <f>Nombres!K101</f>
        <v>ALU</v>
      </c>
      <c r="P101" s="14" t="str">
        <f>IF(O101=Transformador!$B$14,Transformador!$B$9,IF(O101=Transformador!$C$14,Transformador!$C$9,IF(O101=Transformador!$D$14,Transformador!$D$9,IF(O101=Transformador!$E$14,Transformador!$E$9,IF(O101=Transformador!$F$14,Transformador!$F$9,IF(O101=Transformador!$G$14,Transformador!$G$9,IF(O101=Transformador!$H$14,Transformador!$H$9,IF(O101=Transformador!$I$14,Transformador!$I$9,IF(O101="-",Transformador!$B$9,"No Exise")))))))))</f>
        <v>000</v>
      </c>
      <c r="Q101" s="13" t="str">
        <f>Nombres!L101</f>
        <v>-</v>
      </c>
      <c r="R101" s="13" t="str">
        <f>IF(Q101=Transformador!$B$15,Transformador!$B$9,IF(Q101=Transformador!$C$15,Transformador!$C$9,IF(Q101=Transformador!$D$15,Transformador!$D$9,IF(Q101=Transformador!$E$15,Transformador!$E$9,IF(Q101=Transformador!$F$15,Transformador!$F$9,IF(Q101=Transformador!$G$15,Transformador!$G$9,IF(Q101=Transformador!$H$15,Transformador!$H$9,IF(Q101=Transformador!$I$15,Transformador!$I$9,IF(Q101="-",Transformador!$B$9,"No Exise")))))))))</f>
        <v>000</v>
      </c>
      <c r="S101" s="14" t="str">
        <f>Nombres!M101</f>
        <v>1</v>
      </c>
      <c r="T101" s="13" t="str">
        <f>Nombres!N101</f>
        <v>0</v>
      </c>
      <c r="U101" s="14" t="str">
        <f>Nombres!O101</f>
        <v>0</v>
      </c>
    </row>
    <row r="102" spans="1:21" ht="21" customHeight="1" x14ac:dyDescent="0.2">
      <c r="A102" s="34" t="str">
        <f>Nombres!A102</f>
        <v>SHR (B),A</v>
      </c>
      <c r="B102" s="35" t="str">
        <f>Nombres!B102</f>
        <v>1100100</v>
      </c>
      <c r="C102" s="13" t="str">
        <f>Nombres!C102</f>
        <v>0</v>
      </c>
      <c r="D102" s="13" t="str">
        <f>Nombres!D102</f>
        <v>0</v>
      </c>
      <c r="E102" s="14" t="str">
        <f>Nombres!E102</f>
        <v>0</v>
      </c>
      <c r="F102" s="13" t="str">
        <f>Nombres!F102</f>
        <v>0</v>
      </c>
      <c r="G102" s="14" t="str">
        <f>Nombres!G102</f>
        <v>A</v>
      </c>
      <c r="H102" s="30" t="str">
        <f>IF(G102=Transformador!$B$10,Transformador!$B$9,IF(G102=Transformador!$C$10,Transformador!$C$9,IF(G102=Transformador!$D$10,Transformador!$D$9,IF(G102=Transformador!$E$10,Transformador!$E$9,IF(G102=Transformador!$F$10,Transformador!$F$9,IF(G102=Transformador!$G$10,Transformador!$G$9,IF(G102=Transformador!$H$10,Transformador!$H$9,IF(G102=Transformador!$I$10,Transformador!$I$9,IF(G102="-",Transformador!$B$9,"No Exise")))))))))</f>
        <v>010</v>
      </c>
      <c r="I102" s="13" t="str">
        <f>Nombres!H102</f>
        <v>ZERO</v>
      </c>
      <c r="J102" s="13" t="str">
        <f>IF(I102=Transformador!$B$11,Transformador!$B$9,IF(I102=Transformador!$C$11,Transformador!$C$9,IF(I102=Transformador!$D$11,Transformador!$D$9,IF(I102=Transformador!$E$11,Transformador!$E$9,IF(I102=Transformador!$F$11,Transformador!$F$9,IF(I102=Transformador!$G$11,Transformador!$G$9,IF(I102=Transformador!$H$11,Transformador!$H$9,IF(I102=Transformador!$I$11,Transformador!$I$9,IF(I102="-",Transformador!$B$9,"No Exise")))))))))</f>
        <v>000</v>
      </c>
      <c r="K102" s="14" t="str">
        <f>Nombres!I102</f>
        <v>SHR</v>
      </c>
      <c r="L102" s="14" t="str">
        <f>IF(K102=Transformador!$B$12,Transformador!$B$9,IF(K102=Transformador!$C$12,Transformador!$C$9,IF(K102=Transformador!$D$12,Transformador!$D$9,IF(K102=Transformador!$E$12,Transformador!$E$9,IF(K102=Transformador!$F$12,Transformador!$F$9,IF(K102=Transformador!$G$12,Transformador!$G$9,IF(K102=Transformador!$H$12,Transformador!$H$9,IF(K102=Transformador!$I$12,Transformador!$I$9,IF(K102="-",Transformador!$B$9,"No Exise")))))))))</f>
        <v>111</v>
      </c>
      <c r="M102" s="13" t="str">
        <f>Nombres!J102</f>
        <v>B</v>
      </c>
      <c r="N102" s="13" t="str">
        <f>IF(M102=Transformador!$B$13,Transformador!$B$9,IF(M102=Transformador!$C$13,Transformador!$C$9,IF(M102=Transformador!$D$13,Transformador!$D$9,IF(M102=Transformador!$E$13,Transformador!$E$9,IF(M102=Transformador!$F$13,Transformador!$F$9,IF(M102=Transformador!$G$13,Transformador!$G$9,IF(M102=Transformador!$H$13,Transformador!$H$9,IF(M102=Transformador!$I$13,Transformador!$I$9,IF(M102="-",Transformador!$B$9,"No Exise")))))))))</f>
        <v>010</v>
      </c>
      <c r="O102" s="14" t="str">
        <f>Nombres!K102</f>
        <v>ALU</v>
      </c>
      <c r="P102" s="14" t="str">
        <f>IF(O102=Transformador!$B$14,Transformador!$B$9,IF(O102=Transformador!$C$14,Transformador!$C$9,IF(O102=Transformador!$D$14,Transformador!$D$9,IF(O102=Transformador!$E$14,Transformador!$E$9,IF(O102=Transformador!$F$14,Transformador!$F$9,IF(O102=Transformador!$G$14,Transformador!$G$9,IF(O102=Transformador!$H$14,Transformador!$H$9,IF(O102=Transformador!$I$14,Transformador!$I$9,IF(O102="-",Transformador!$B$9,"No Exise")))))))))</f>
        <v>000</v>
      </c>
      <c r="Q102" s="13" t="str">
        <f>Nombres!L102</f>
        <v>-</v>
      </c>
      <c r="R102" s="13" t="str">
        <f>IF(Q102=Transformador!$B$15,Transformador!$B$9,IF(Q102=Transformador!$C$15,Transformador!$C$9,IF(Q102=Transformador!$D$15,Transformador!$D$9,IF(Q102=Transformador!$E$15,Transformador!$E$9,IF(Q102=Transformador!$F$15,Transformador!$F$9,IF(Q102=Transformador!$G$15,Transformador!$G$9,IF(Q102=Transformador!$H$15,Transformador!$H$9,IF(Q102=Transformador!$I$15,Transformador!$I$9,IF(Q102="-",Transformador!$B$9,"No Exise")))))))))</f>
        <v>000</v>
      </c>
      <c r="S102" s="14" t="str">
        <f>Nombres!M102</f>
        <v>1</v>
      </c>
      <c r="T102" s="13" t="str">
        <f>Nombres!N102</f>
        <v>0</v>
      </c>
      <c r="U102" s="14" t="str">
        <f>Nombres!O102</f>
        <v>0</v>
      </c>
    </row>
    <row r="103" spans="1:21" ht="20" customHeight="1" x14ac:dyDescent="0.2">
      <c r="A103" s="34">
        <f>Nombres!A103</f>
        <v>0</v>
      </c>
      <c r="B103" s="35" t="str">
        <f>Nombres!B103</f>
        <v>1100101</v>
      </c>
      <c r="C103" s="13">
        <f>Nombres!C103</f>
        <v>0</v>
      </c>
      <c r="D103" s="13">
        <f>Nombres!D103</f>
        <v>0</v>
      </c>
      <c r="E103" s="14">
        <f>Nombres!E103</f>
        <v>0</v>
      </c>
      <c r="F103" s="13">
        <f>Nombres!F103</f>
        <v>0</v>
      </c>
      <c r="G103" s="14">
        <f>Nombres!G103</f>
        <v>0</v>
      </c>
      <c r="H103" s="30" t="str">
        <f>IF(G103=Transformador!$B$10,Transformador!$B$9,IF(G103=Transformador!$C$10,Transformador!$C$9,IF(G103=Transformador!$D$10,Transformador!$D$9,IF(G103=Transformador!$E$10,Transformador!$E$9,IF(G103=Transformador!$F$10,Transformador!$F$9,IF(G103=Transformador!$G$10,Transformador!$G$9,IF(G103=Transformador!$H$10,Transformador!$H$9,IF(G103=Transformador!$I$10,Transformador!$I$9,IF(G103="-",Transformador!$B$9,"No Exise")))))))))</f>
        <v>100</v>
      </c>
      <c r="I103" s="13">
        <f>Nombres!H103</f>
        <v>0</v>
      </c>
      <c r="J103" s="13" t="str">
        <f>IF(I103=Transformador!$B$11,Transformador!$B$9,IF(I103=Transformador!$C$11,Transformador!$C$9,IF(I103=Transformador!$D$11,Transformador!$D$9,IF(I103=Transformador!$E$11,Transformador!$E$9,IF(I103=Transformador!$F$11,Transformador!$F$9,IF(I103=Transformador!$G$11,Transformador!$G$9,IF(I103=Transformador!$H$11,Transformador!$H$9,IF(I103=Transformador!$I$11,Transformador!$I$9,IF(I103="-",Transformador!$B$9,"No Exise")))))))))</f>
        <v>100</v>
      </c>
      <c r="K103" s="14">
        <f>Nombres!I103</f>
        <v>0</v>
      </c>
      <c r="L103" s="14" t="str">
        <f>IF(K103=Transformador!$B$12,Transformador!$B$9,IF(K103=Transformador!$C$12,Transformador!$C$9,IF(K103=Transformador!$D$12,Transformador!$D$9,IF(K103=Transformador!$E$12,Transformador!$E$9,IF(K103=Transformador!$F$12,Transformador!$F$9,IF(K103=Transformador!$G$12,Transformador!$G$9,IF(K103=Transformador!$H$12,Transformador!$H$9,IF(K103=Transformador!$I$12,Transformador!$I$9,IF(K103="-",Transformador!$B$9,"No Exise")))))))))</f>
        <v>No Exise</v>
      </c>
      <c r="M103" s="13">
        <f>Nombres!J103</f>
        <v>0</v>
      </c>
      <c r="N103" s="13" t="str">
        <f>IF(M103=Transformador!$B$13,Transformador!$B$9,IF(M103=Transformador!$C$13,Transformador!$C$9,IF(M103=Transformador!$D$13,Transformador!$D$9,IF(M103=Transformador!$E$13,Transformador!$E$9,IF(M103=Transformador!$F$13,Transformador!$F$9,IF(M103=Transformador!$G$13,Transformador!$G$9,IF(M103=Transformador!$H$13,Transformador!$H$9,IF(M103=Transformador!$I$13,Transformador!$I$9,IF(M103="-",Transformador!$B$9,"No Exise")))))))))</f>
        <v>011</v>
      </c>
      <c r="O103" s="14">
        <f>Nombres!K103</f>
        <v>0</v>
      </c>
      <c r="P103" s="14" t="str">
        <f>IF(O103=Transformador!$B$14,Transformador!$B$9,IF(O103=Transformador!$C$14,Transformador!$C$9,IF(O103=Transformador!$D$14,Transformador!$D$9,IF(O103=Transformador!$E$14,Transformador!$E$9,IF(O103=Transformador!$F$14,Transformador!$F$9,IF(O103=Transformador!$G$14,Transformador!$G$9,IF(O103=Transformador!$H$14,Transformador!$H$9,IF(O103=Transformador!$I$14,Transformador!$I$9,IF(O103="-",Transformador!$B$9,"No Exise")))))))))</f>
        <v>010</v>
      </c>
      <c r="Q103" s="13">
        <f>Nombres!L103</f>
        <v>0</v>
      </c>
      <c r="R103" s="13" t="str">
        <f>IF(Q103=Transformador!$B$15,Transformador!$B$9,IF(Q103=Transformador!$C$15,Transformador!$C$9,IF(Q103=Transformador!$D$15,Transformador!$D$9,IF(Q103=Transformador!$E$15,Transformador!$E$9,IF(Q103=Transformador!$F$15,Transformador!$F$9,IF(Q103=Transformador!$G$15,Transformador!$G$9,IF(Q103=Transformador!$H$15,Transformador!$H$9,IF(Q103=Transformador!$I$15,Transformador!$I$9,IF(Q103="-",Transformador!$B$9,"No Exise")))))))))</f>
        <v>010</v>
      </c>
      <c r="S103" s="14">
        <f>Nombres!M103</f>
        <v>0</v>
      </c>
      <c r="T103" s="13">
        <f>Nombres!N103</f>
        <v>0</v>
      </c>
      <c r="U103" s="14">
        <f>Nombres!O103</f>
        <v>0</v>
      </c>
    </row>
    <row r="104" spans="1:21" ht="21" customHeight="1" x14ac:dyDescent="0.2">
      <c r="A104" s="34">
        <f>Nombres!A104</f>
        <v>0</v>
      </c>
      <c r="B104" s="35" t="str">
        <f>Nombres!B104</f>
        <v>1100110</v>
      </c>
      <c r="C104" s="13">
        <f>Nombres!C104</f>
        <v>0</v>
      </c>
      <c r="D104" s="13">
        <f>Nombres!D104</f>
        <v>0</v>
      </c>
      <c r="E104" s="14">
        <f>Nombres!E104</f>
        <v>0</v>
      </c>
      <c r="F104" s="13">
        <f>Nombres!F104</f>
        <v>0</v>
      </c>
      <c r="G104" s="14">
        <f>Nombres!G104</f>
        <v>0</v>
      </c>
      <c r="H104" s="30" t="str">
        <f>IF(G104=Transformador!$B$10,Transformador!$B$9,IF(G104=Transformador!$C$10,Transformador!$C$9,IF(G104=Transformador!$D$10,Transformador!$D$9,IF(G104=Transformador!$E$10,Transformador!$E$9,IF(G104=Transformador!$F$10,Transformador!$F$9,IF(G104=Transformador!$G$10,Transformador!$G$9,IF(G104=Transformador!$H$10,Transformador!$H$9,IF(G104=Transformador!$I$10,Transformador!$I$9,IF(G104="-",Transformador!$B$9,"No Exise")))))))))</f>
        <v>100</v>
      </c>
      <c r="I104" s="13">
        <f>Nombres!H104</f>
        <v>0</v>
      </c>
      <c r="J104" s="13" t="str">
        <f>IF(I104=Transformador!$B$11,Transformador!$B$9,IF(I104=Transformador!$C$11,Transformador!$C$9,IF(I104=Transformador!$D$11,Transformador!$D$9,IF(I104=Transformador!$E$11,Transformador!$E$9,IF(I104=Transformador!$F$11,Transformador!$F$9,IF(I104=Transformador!$G$11,Transformador!$G$9,IF(I104=Transformador!$H$11,Transformador!$H$9,IF(I104=Transformador!$I$11,Transformador!$I$9,IF(I104="-",Transformador!$B$9,"No Exise")))))))))</f>
        <v>100</v>
      </c>
      <c r="K104" s="14">
        <f>Nombres!I104</f>
        <v>0</v>
      </c>
      <c r="L104" s="14" t="str">
        <f>IF(K104=Transformador!$B$12,Transformador!$B$9,IF(K104=Transformador!$C$12,Transformador!$C$9,IF(K104=Transformador!$D$12,Transformador!$D$9,IF(K104=Transformador!$E$12,Transformador!$E$9,IF(K104=Transformador!$F$12,Transformador!$F$9,IF(K104=Transformador!$G$12,Transformador!$G$9,IF(K104=Transformador!$H$12,Transformador!$H$9,IF(K104=Transformador!$I$12,Transformador!$I$9,IF(K104="-",Transformador!$B$9,"No Exise")))))))))</f>
        <v>No Exise</v>
      </c>
      <c r="M104" s="13">
        <f>Nombres!J104</f>
        <v>0</v>
      </c>
      <c r="N104" s="13" t="str">
        <f>IF(M104=Transformador!$B$13,Transformador!$B$9,IF(M104=Transformador!$C$13,Transformador!$C$9,IF(M104=Transformador!$D$13,Transformador!$D$9,IF(M104=Transformador!$E$13,Transformador!$E$9,IF(M104=Transformador!$F$13,Transformador!$F$9,IF(M104=Transformador!$G$13,Transformador!$G$9,IF(M104=Transformador!$H$13,Transformador!$H$9,IF(M104=Transformador!$I$13,Transformador!$I$9,IF(M104="-",Transformador!$B$9,"No Exise")))))))))</f>
        <v>011</v>
      </c>
      <c r="O104" s="14">
        <f>Nombres!K104</f>
        <v>0</v>
      </c>
      <c r="P104" s="14" t="str">
        <f>IF(O104=Transformador!$B$14,Transformador!$B$9,IF(O104=Transformador!$C$14,Transformador!$C$9,IF(O104=Transformador!$D$14,Transformador!$D$9,IF(O104=Transformador!$E$14,Transformador!$E$9,IF(O104=Transformador!$F$14,Transformador!$F$9,IF(O104=Transformador!$G$14,Transformador!$G$9,IF(O104=Transformador!$H$14,Transformador!$H$9,IF(O104=Transformador!$I$14,Transformador!$I$9,IF(O104="-",Transformador!$B$9,"No Exise")))))))))</f>
        <v>010</v>
      </c>
      <c r="Q104" s="13">
        <f>Nombres!L104</f>
        <v>0</v>
      </c>
      <c r="R104" s="13" t="str">
        <f>IF(Q104=Transformador!$B$15,Transformador!$B$9,IF(Q104=Transformador!$C$15,Transformador!$C$9,IF(Q104=Transformador!$D$15,Transformador!$D$9,IF(Q104=Transformador!$E$15,Transformador!$E$9,IF(Q104=Transformador!$F$15,Transformador!$F$9,IF(Q104=Transformador!$G$15,Transformador!$G$9,IF(Q104=Transformador!$H$15,Transformador!$H$9,IF(Q104=Transformador!$I$15,Transformador!$I$9,IF(Q104="-",Transformador!$B$9,"No Exise")))))))))</f>
        <v>010</v>
      </c>
      <c r="S104" s="14">
        <f>Nombres!M104</f>
        <v>0</v>
      </c>
      <c r="T104" s="13">
        <f>Nombres!N104</f>
        <v>0</v>
      </c>
      <c r="U104" s="14">
        <f>Nombres!O104</f>
        <v>0</v>
      </c>
    </row>
    <row r="105" spans="1:21" ht="21" customHeight="1" x14ac:dyDescent="0.2">
      <c r="A105" s="34" t="str">
        <f>Nombres!A105</f>
        <v>CMP A,(B)</v>
      </c>
      <c r="B105" s="35" t="str">
        <f>Nombres!B105</f>
        <v>1100111</v>
      </c>
      <c r="C105" s="13" t="str">
        <f>Nombres!C105</f>
        <v>0</v>
      </c>
      <c r="D105" s="13" t="str">
        <f>Nombres!D105</f>
        <v>0</v>
      </c>
      <c r="E105" s="14" t="str">
        <f>Nombres!E105</f>
        <v>0</v>
      </c>
      <c r="F105" s="13" t="str">
        <f>Nombres!F105</f>
        <v>0</v>
      </c>
      <c r="G105" s="14" t="str">
        <f>Nombres!G105</f>
        <v>A</v>
      </c>
      <c r="H105" s="30" t="str">
        <f>IF(G105=Transformador!$B$10,Transformador!$B$9,IF(G105=Transformador!$C$10,Transformador!$C$9,IF(G105=Transformador!$D$10,Transformador!$D$9,IF(G105=Transformador!$E$10,Transformador!$E$9,IF(G105=Transformador!$F$10,Transformador!$F$9,IF(G105=Transformador!$G$10,Transformador!$G$9,IF(G105=Transformador!$H$10,Transformador!$H$9,IF(G105=Transformador!$I$10,Transformador!$I$9,IF(G105="-",Transformador!$B$9,"No Exise")))))))))</f>
        <v>010</v>
      </c>
      <c r="I105" s="13" t="str">
        <f>Nombres!H105</f>
        <v>DOUT</v>
      </c>
      <c r="J105" s="13" t="str">
        <f>IF(I105=Transformador!$B$11,Transformador!$B$9,IF(I105=Transformador!$C$11,Transformador!$C$9,IF(I105=Transformador!$D$11,Transformador!$D$9,IF(I105=Transformador!$E$11,Transformador!$E$9,IF(I105=Transformador!$F$11,Transformador!$F$9,IF(I105=Transformador!$G$11,Transformador!$G$9,IF(I105=Transformador!$H$11,Transformador!$H$9,IF(I105=Transformador!$I$11,Transformador!$I$9,IF(I105="-",Transformador!$B$9,"No Exise")))))))))</f>
        <v>010</v>
      </c>
      <c r="K105" s="14" t="str">
        <f>Nombres!I105</f>
        <v>SUB</v>
      </c>
      <c r="L105" s="14" t="str">
        <f>IF(K105=Transformador!$B$12,Transformador!$B$9,IF(K105=Transformador!$C$12,Transformador!$C$9,IF(K105=Transformador!$D$12,Transformador!$D$9,IF(K105=Transformador!$E$12,Transformador!$E$9,IF(K105=Transformador!$F$12,Transformador!$F$9,IF(K105=Transformador!$G$12,Transformador!$G$9,IF(K105=Transformador!$H$12,Transformador!$H$9,IF(K105=Transformador!$I$12,Transformador!$I$9,IF(K105="-",Transformador!$B$9,"No Exise")))))))))</f>
        <v>001</v>
      </c>
      <c r="M105" s="13" t="str">
        <f>Nombres!J105</f>
        <v>B</v>
      </c>
      <c r="N105" s="13" t="str">
        <f>IF(M105=Transformador!$B$13,Transformador!$B$9,IF(M105=Transformador!$C$13,Transformador!$C$9,IF(M105=Transformador!$D$13,Transformador!$D$9,IF(M105=Transformador!$E$13,Transformador!$E$9,IF(M105=Transformador!$F$13,Transformador!$F$9,IF(M105=Transformador!$G$13,Transformador!$G$9,IF(M105=Transformador!$H$13,Transformador!$H$9,IF(M105=Transformador!$I$13,Transformador!$I$9,IF(M105="-",Transformador!$B$9,"No Exise")))))))))</f>
        <v>010</v>
      </c>
      <c r="O105" s="14" t="str">
        <f>Nombres!K105</f>
        <v>-</v>
      </c>
      <c r="P105" s="14" t="str">
        <f>IF(O105=Transformador!$B$14,Transformador!$B$9,IF(O105=Transformador!$C$14,Transformador!$C$9,IF(O105=Transformador!$D$14,Transformador!$D$9,IF(O105=Transformador!$E$14,Transformador!$E$9,IF(O105=Transformador!$F$14,Transformador!$F$9,IF(O105=Transformador!$G$14,Transformador!$G$9,IF(O105=Transformador!$H$14,Transformador!$H$9,IF(O105=Transformador!$I$14,Transformador!$I$9,IF(O105="-",Transformador!$B$9,"No Exise")))))))))</f>
        <v>000</v>
      </c>
      <c r="Q105" s="13" t="str">
        <f>Nombres!L105</f>
        <v>-</v>
      </c>
      <c r="R105" s="13" t="str">
        <f>IF(Q105=Transformador!$B$15,Transformador!$B$9,IF(Q105=Transformador!$C$15,Transformador!$C$9,IF(Q105=Transformador!$D$15,Transformador!$D$9,IF(Q105=Transformador!$E$15,Transformador!$E$9,IF(Q105=Transformador!$F$15,Transformador!$F$9,IF(Q105=Transformador!$G$15,Transformador!$G$9,IF(Q105=Transformador!$H$15,Transformador!$H$9,IF(Q105=Transformador!$I$15,Transformador!$I$9,IF(Q105="-",Transformador!$B$9,"No Exise")))))))))</f>
        <v>000</v>
      </c>
      <c r="S105" s="14" t="str">
        <f>Nombres!M105</f>
        <v>0</v>
      </c>
      <c r="T105" s="13" t="str">
        <f>Nombres!N105</f>
        <v>0</v>
      </c>
      <c r="U105" s="14" t="str">
        <f>Nombres!O105</f>
        <v>0</v>
      </c>
    </row>
    <row r="106" spans="1:21" ht="21" customHeight="1" x14ac:dyDescent="0.2">
      <c r="A106" s="34" t="str">
        <f>Nombres!A106</f>
        <v>IN A,Lit</v>
      </c>
      <c r="B106" s="35" t="str">
        <f>Nombres!B106</f>
        <v>1101000</v>
      </c>
      <c r="C106" s="13" t="str">
        <f>Nombres!C106</f>
        <v>0</v>
      </c>
      <c r="D106" s="13" t="str">
        <f>Nombres!D106</f>
        <v>0</v>
      </c>
      <c r="E106" s="14" t="str">
        <f>Nombres!E106</f>
        <v>1</v>
      </c>
      <c r="F106" s="13" t="str">
        <f>Nombres!F106</f>
        <v>0</v>
      </c>
      <c r="G106" s="14" t="str">
        <f>Nombres!G106</f>
        <v>DIN</v>
      </c>
      <c r="H106" s="30" t="str">
        <f>IF(G106=Transformador!$B$10,Transformador!$B$9,IF(G106=Transformador!$C$10,Transformador!$C$9,IF(G106=Transformador!$D$10,Transformador!$D$9,IF(G106=Transformador!$E$10,Transformador!$E$9,IF(G106=Transformador!$F$10,Transformador!$F$9,IF(G106=Transformador!$G$10,Transformador!$G$9,IF(G106=Transformador!$H$10,Transformador!$H$9,IF(G106=Transformador!$I$10,Transformador!$I$9,IF(G106="-",Transformador!$B$9,"No Exise")))))))))</f>
        <v>011</v>
      </c>
      <c r="I106" s="13" t="str">
        <f>Nombres!H106</f>
        <v>ZERO</v>
      </c>
      <c r="J106" s="13" t="str">
        <f>IF(I106=Transformador!$B$11,Transformador!$B$9,IF(I106=Transformador!$C$11,Transformador!$C$9,IF(I106=Transformador!$D$11,Transformador!$D$9,IF(I106=Transformador!$E$11,Transformador!$E$9,IF(I106=Transformador!$F$11,Transformador!$F$9,IF(I106=Transformador!$G$11,Transformador!$G$9,IF(I106=Transformador!$H$11,Transformador!$H$9,IF(I106=Transformador!$I$11,Transformador!$I$9,IF(I106="-",Transformador!$B$9,"No Exise")))))))))</f>
        <v>000</v>
      </c>
      <c r="K106" s="14" t="str">
        <f>Nombres!I106</f>
        <v>ADD</v>
      </c>
      <c r="L106" s="14" t="str">
        <f>IF(K106=Transformador!$B$12,Transformador!$B$9,IF(K106=Transformador!$C$12,Transformador!$C$9,IF(K106=Transformador!$D$12,Transformador!$D$9,IF(K106=Transformador!$E$12,Transformador!$E$9,IF(K106=Transformador!$F$12,Transformador!$F$9,IF(K106=Transformador!$G$12,Transformador!$G$9,IF(K106=Transformador!$H$12,Transformador!$H$9,IF(K106=Transformador!$I$12,Transformador!$I$9,IF(K106="-",Transformador!$B$9,"No Exise")))))))))</f>
        <v>000</v>
      </c>
      <c r="M106" s="13" t="str">
        <f>Nombres!J106</f>
        <v>-</v>
      </c>
      <c r="N106" s="13" t="str">
        <f>IF(M106=Transformador!$B$13,Transformador!$B$9,IF(M106=Transformador!$C$13,Transformador!$C$9,IF(M106=Transformador!$D$13,Transformador!$D$9,IF(M106=Transformador!$E$13,Transformador!$E$9,IF(M106=Transformador!$F$13,Transformador!$F$9,IF(M106=Transformador!$G$13,Transformador!$G$9,IF(M106=Transformador!$H$13,Transformador!$H$9,IF(M106=Transformador!$I$13,Transformador!$I$9,IF(M106="-",Transformador!$B$9,"No Exise")))))))))</f>
        <v>000</v>
      </c>
      <c r="O106" s="14" t="str">
        <f>Nombres!K106</f>
        <v>-</v>
      </c>
      <c r="P106" s="14" t="str">
        <f>IF(O106=Transformador!$B$14,Transformador!$B$9,IF(O106=Transformador!$C$14,Transformador!$C$9,IF(O106=Transformador!$D$14,Transformador!$D$9,IF(O106=Transformador!$E$14,Transformador!$E$9,IF(O106=Transformador!$F$14,Transformador!$F$9,IF(O106=Transformador!$G$14,Transformador!$G$9,IF(O106=Transformador!$H$14,Transformador!$H$9,IF(O106=Transformador!$I$14,Transformador!$I$9,IF(O106="-",Transformador!$B$9,"No Exise")))))))))</f>
        <v>000</v>
      </c>
      <c r="Q106" s="13" t="str">
        <f>Nombres!L106</f>
        <v>-</v>
      </c>
      <c r="R106" s="13" t="str">
        <f>IF(Q106=Transformador!$B$15,Transformador!$B$9,IF(Q106=Transformador!$C$15,Transformador!$C$9,IF(Q106=Transformador!$D$15,Transformador!$D$9,IF(Q106=Transformador!$E$15,Transformador!$E$9,IF(Q106=Transformador!$F$15,Transformador!$F$9,IF(Q106=Transformador!$G$15,Transformador!$G$9,IF(Q106=Transformador!$H$15,Transformador!$H$9,IF(Q106=Transformador!$I$15,Transformador!$I$9,IF(Q106="-",Transformador!$B$9,"No Exise")))))))))</f>
        <v>000</v>
      </c>
      <c r="S106" s="14" t="str">
        <f>Nombres!M106</f>
        <v>0</v>
      </c>
      <c r="T106" s="13" t="str">
        <f>Nombres!N106</f>
        <v>0</v>
      </c>
      <c r="U106" s="14" t="str">
        <f>Nombres!O106</f>
        <v>0</v>
      </c>
    </row>
    <row r="107" spans="1:21" ht="21" customHeight="1" x14ac:dyDescent="0.2">
      <c r="A107" s="34" t="str">
        <f>Nombres!A107</f>
        <v>IN B,Lit</v>
      </c>
      <c r="B107" s="35" t="str">
        <f>Nombres!B107</f>
        <v>1101001</v>
      </c>
      <c r="C107" s="13" t="str">
        <f>Nombres!C107</f>
        <v>0</v>
      </c>
      <c r="D107" s="13" t="str">
        <f>Nombres!D107</f>
        <v>0</v>
      </c>
      <c r="E107" s="14" t="str">
        <f>Nombres!E107</f>
        <v>0</v>
      </c>
      <c r="F107" s="13" t="str">
        <f>Nombres!F107</f>
        <v>1</v>
      </c>
      <c r="G107" s="14" t="str">
        <f>Nombres!G107</f>
        <v>DIN</v>
      </c>
      <c r="H107" s="30" t="str">
        <f>IF(G107=Transformador!$B$10,Transformador!$B$9,IF(G107=Transformador!$C$10,Transformador!$C$9,IF(G107=Transformador!$D$10,Transformador!$D$9,IF(G107=Transformador!$E$10,Transformador!$E$9,IF(G107=Transformador!$F$10,Transformador!$F$9,IF(G107=Transformador!$G$10,Transformador!$G$9,IF(G107=Transformador!$H$10,Transformador!$H$9,IF(G107=Transformador!$I$10,Transformador!$I$9,IF(G107="-",Transformador!$B$9,"No Exise")))))))))</f>
        <v>011</v>
      </c>
      <c r="I107" s="13" t="str">
        <f>Nombres!H107</f>
        <v>ZERO</v>
      </c>
      <c r="J107" s="13" t="str">
        <f>IF(I107=Transformador!$B$11,Transformador!$B$9,IF(I107=Transformador!$C$11,Transformador!$C$9,IF(I107=Transformador!$D$11,Transformador!$D$9,IF(I107=Transformador!$E$11,Transformador!$E$9,IF(I107=Transformador!$F$11,Transformador!$F$9,IF(I107=Transformador!$G$11,Transformador!$G$9,IF(I107=Transformador!$H$11,Transformador!$H$9,IF(I107=Transformador!$I$11,Transformador!$I$9,IF(I107="-",Transformador!$B$9,"No Exise")))))))))</f>
        <v>000</v>
      </c>
      <c r="K107" s="14" t="str">
        <f>Nombres!I107</f>
        <v>ADD</v>
      </c>
      <c r="L107" s="14" t="str">
        <f>IF(K107=Transformador!$B$12,Transformador!$B$9,IF(K107=Transformador!$C$12,Transformador!$C$9,IF(K107=Transformador!$D$12,Transformador!$D$9,IF(K107=Transformador!$E$12,Transformador!$E$9,IF(K107=Transformador!$F$12,Transformador!$F$9,IF(K107=Transformador!$G$12,Transformador!$G$9,IF(K107=Transformador!$H$12,Transformador!$H$9,IF(K107=Transformador!$I$12,Transformador!$I$9,IF(K107="-",Transformador!$B$9,"No Exise")))))))))</f>
        <v>000</v>
      </c>
      <c r="M107" s="13" t="str">
        <f>Nombres!J107</f>
        <v>-</v>
      </c>
      <c r="N107" s="13" t="str">
        <f>IF(M107=Transformador!$B$13,Transformador!$B$9,IF(M107=Transformador!$C$13,Transformador!$C$9,IF(M107=Transformador!$D$13,Transformador!$D$9,IF(M107=Transformador!$E$13,Transformador!$E$9,IF(M107=Transformador!$F$13,Transformador!$F$9,IF(M107=Transformador!$G$13,Transformador!$G$9,IF(M107=Transformador!$H$13,Transformador!$H$9,IF(M107=Transformador!$I$13,Transformador!$I$9,IF(M107="-",Transformador!$B$9,"No Exise")))))))))</f>
        <v>000</v>
      </c>
      <c r="O107" s="14" t="str">
        <f>Nombres!K107</f>
        <v>-</v>
      </c>
      <c r="P107" s="14" t="str">
        <f>IF(O107=Transformador!$B$14,Transformador!$B$9,IF(O107=Transformador!$C$14,Transformador!$C$9,IF(O107=Transformador!$D$14,Transformador!$D$9,IF(O107=Transformador!$E$14,Transformador!$E$9,IF(O107=Transformador!$F$14,Transformador!$F$9,IF(O107=Transformador!$G$14,Transformador!$G$9,IF(O107=Transformador!$H$14,Transformador!$H$9,IF(O107=Transformador!$I$14,Transformador!$I$9,IF(O107="-",Transformador!$B$9,"No Exise")))))))))</f>
        <v>000</v>
      </c>
      <c r="Q107" s="13" t="str">
        <f>Nombres!L107</f>
        <v>-</v>
      </c>
      <c r="R107" s="13" t="str">
        <f>IF(Q107=Transformador!$B$15,Transformador!$B$9,IF(Q107=Transformador!$C$15,Transformador!$C$9,IF(Q107=Transformador!$D$15,Transformador!$D$9,IF(Q107=Transformador!$E$15,Transformador!$E$9,IF(Q107=Transformador!$F$15,Transformador!$F$9,IF(Q107=Transformador!$G$15,Transformador!$G$9,IF(Q107=Transformador!$H$15,Transformador!$H$9,IF(Q107=Transformador!$I$15,Transformador!$I$9,IF(Q107="-",Transformador!$B$9,"No Exise")))))))))</f>
        <v>000</v>
      </c>
      <c r="S107" s="14" t="str">
        <f>Nombres!M107</f>
        <v>0</v>
      </c>
      <c r="T107" s="13" t="str">
        <f>Nombres!N107</f>
        <v>0</v>
      </c>
      <c r="U107" s="14" t="str">
        <f>Nombres!O107</f>
        <v>0</v>
      </c>
    </row>
    <row r="108" spans="1:21" ht="21" customHeight="1" x14ac:dyDescent="0.2">
      <c r="A108" s="34" t="str">
        <f>Nombres!A108</f>
        <v>IN (B),Lit</v>
      </c>
      <c r="B108" s="35" t="str">
        <f>Nombres!B108</f>
        <v>1101010</v>
      </c>
      <c r="C108" s="13" t="str">
        <f>Nombres!C108</f>
        <v>0</v>
      </c>
      <c r="D108" s="13" t="str">
        <f>Nombres!D108</f>
        <v>0</v>
      </c>
      <c r="E108" s="14" t="str">
        <f>Nombres!E108</f>
        <v>0</v>
      </c>
      <c r="F108" s="13" t="str">
        <f>Nombres!F108</f>
        <v>0</v>
      </c>
      <c r="G108" s="14" t="str">
        <f>Nombres!G108</f>
        <v>DIN</v>
      </c>
      <c r="H108" s="30" t="str">
        <f>IF(G108=Transformador!$B$10,Transformador!$B$9,IF(G108=Transformador!$C$10,Transformador!$C$9,IF(G108=Transformador!$D$10,Transformador!$D$9,IF(G108=Transformador!$E$10,Transformador!$E$9,IF(G108=Transformador!$F$10,Transformador!$F$9,IF(G108=Transformador!$G$10,Transformador!$G$9,IF(G108=Transformador!$H$10,Transformador!$H$9,IF(G108=Transformador!$I$10,Transformador!$I$9,IF(G108="-",Transformador!$B$9,"No Exise")))))))))</f>
        <v>011</v>
      </c>
      <c r="I108" s="13" t="str">
        <f>Nombres!H108</f>
        <v>ZERO</v>
      </c>
      <c r="J108" s="13" t="str">
        <f>IF(I108=Transformador!$B$11,Transformador!$B$9,IF(I108=Transformador!$C$11,Transformador!$C$9,IF(I108=Transformador!$D$11,Transformador!$D$9,IF(I108=Transformador!$E$11,Transformador!$E$9,IF(I108=Transformador!$F$11,Transformador!$F$9,IF(I108=Transformador!$G$11,Transformador!$G$9,IF(I108=Transformador!$H$11,Transformador!$H$9,IF(I108=Transformador!$I$11,Transformador!$I$9,IF(I108="-",Transformador!$B$9,"No Exise")))))))))</f>
        <v>000</v>
      </c>
      <c r="K108" s="14" t="str">
        <f>Nombres!I108</f>
        <v>ADD</v>
      </c>
      <c r="L108" s="14" t="str">
        <f>IF(K108=Transformador!$B$12,Transformador!$B$9,IF(K108=Transformador!$C$12,Transformador!$C$9,IF(K108=Transformador!$D$12,Transformador!$D$9,IF(K108=Transformador!$E$12,Transformador!$E$9,IF(K108=Transformador!$F$12,Transformador!$F$9,IF(K108=Transformador!$G$12,Transformador!$G$9,IF(K108=Transformador!$H$12,Transformador!$H$9,IF(K108=Transformador!$I$12,Transformador!$I$9,IF(K108="-",Transformador!$B$9,"No Exise")))))))))</f>
        <v>000</v>
      </c>
      <c r="M108" s="13" t="str">
        <f>Nombres!J108</f>
        <v>B</v>
      </c>
      <c r="N108" s="13" t="str">
        <f>IF(M108=Transformador!$B$13,Transformador!$B$9,IF(M108=Transformador!$C$13,Transformador!$C$9,IF(M108=Transformador!$D$13,Transformador!$D$9,IF(M108=Transformador!$E$13,Transformador!$E$9,IF(M108=Transformador!$F$13,Transformador!$F$9,IF(M108=Transformador!$G$13,Transformador!$G$9,IF(M108=Transformador!$H$13,Transformador!$H$9,IF(M108=Transformador!$I$13,Transformador!$I$9,IF(M108="-",Transformador!$B$9,"No Exise")))))))))</f>
        <v>010</v>
      </c>
      <c r="O108" s="14" t="str">
        <f>Nombres!K108</f>
        <v>ALU</v>
      </c>
      <c r="P108" s="14" t="str">
        <f>IF(O108=Transformador!$B$14,Transformador!$B$9,IF(O108=Transformador!$C$14,Transformador!$C$9,IF(O108=Transformador!$D$14,Transformador!$D$9,IF(O108=Transformador!$E$14,Transformador!$E$9,IF(O108=Transformador!$F$14,Transformador!$F$9,IF(O108=Transformador!$G$14,Transformador!$G$9,IF(O108=Transformador!$H$14,Transformador!$H$9,IF(O108=Transformador!$I$14,Transformador!$I$9,IF(O108="-",Transformador!$B$9,"No Exise")))))))))</f>
        <v>000</v>
      </c>
      <c r="Q108" s="13" t="str">
        <f>Nombres!L108</f>
        <v>-</v>
      </c>
      <c r="R108" s="13" t="str">
        <f>IF(Q108=Transformador!$B$15,Transformador!$B$9,IF(Q108=Transformador!$C$15,Transformador!$C$9,IF(Q108=Transformador!$D$15,Transformador!$D$9,IF(Q108=Transformador!$E$15,Transformador!$E$9,IF(Q108=Transformador!$F$15,Transformador!$F$9,IF(Q108=Transformador!$G$15,Transformador!$G$9,IF(Q108=Transformador!$H$15,Transformador!$H$9,IF(Q108=Transformador!$I$15,Transformador!$I$9,IF(Q108="-",Transformador!$B$9,"No Exise")))))))))</f>
        <v>000</v>
      </c>
      <c r="S108" s="14" t="str">
        <f>Nombres!M108</f>
        <v>1</v>
      </c>
      <c r="T108" s="13" t="str">
        <f>Nombres!N108</f>
        <v>0</v>
      </c>
      <c r="U108" s="14" t="str">
        <f>Nombres!O108</f>
        <v>0</v>
      </c>
    </row>
    <row r="109" spans="1:21" ht="21" customHeight="1" x14ac:dyDescent="0.2">
      <c r="A109" s="34" t="str">
        <f>Nombres!A109</f>
        <v>DEC SP</v>
      </c>
      <c r="B109" s="35" t="str">
        <f>Nombres!B109</f>
        <v>1101011</v>
      </c>
      <c r="C109" s="13" t="str">
        <f>Nombres!C109</f>
        <v>0</v>
      </c>
      <c r="D109" s="13" t="str">
        <f>Nombres!D109</f>
        <v>0</v>
      </c>
      <c r="E109" s="14" t="str">
        <f>Nombres!E109</f>
        <v>0</v>
      </c>
      <c r="F109" s="13" t="str">
        <f>Nombres!F109</f>
        <v>0</v>
      </c>
      <c r="G109" s="14" t="str">
        <f>Nombres!G109</f>
        <v>-</v>
      </c>
      <c r="H109" s="30" t="str">
        <f>IF(G109=Transformador!$B$10,Transformador!$B$9,IF(G109=Transformador!$C$10,Transformador!$C$9,IF(G109=Transformador!$D$10,Transformador!$D$9,IF(G109=Transformador!$E$10,Transformador!$E$9,IF(G109=Transformador!$F$10,Transformador!$F$9,IF(G109=Transformador!$G$10,Transformador!$G$9,IF(G109=Transformador!$H$10,Transformador!$H$9,IF(G109=Transformador!$I$10,Transformador!$I$9,IF(G109="-",Transformador!$B$9,"No Exise")))))))))</f>
        <v>000</v>
      </c>
      <c r="I109" s="13" t="str">
        <f>Nombres!H109</f>
        <v>-</v>
      </c>
      <c r="J109" s="13" t="str">
        <f>IF(I109=Transformador!$B$11,Transformador!$B$9,IF(I109=Transformador!$C$11,Transformador!$C$9,IF(I109=Transformador!$D$11,Transformador!$D$9,IF(I109=Transformador!$E$11,Transformador!$E$9,IF(I109=Transformador!$F$11,Transformador!$F$9,IF(I109=Transformador!$G$11,Transformador!$G$9,IF(I109=Transformador!$H$11,Transformador!$H$9,IF(I109=Transformador!$I$11,Transformador!$I$9,IF(I109="-",Transformador!$B$9,"No Exise")))))))))</f>
        <v>000</v>
      </c>
      <c r="K109" s="14" t="str">
        <f>Nombres!I109</f>
        <v>-</v>
      </c>
      <c r="L109" s="14" t="str">
        <f>IF(K109=Transformador!$B$12,Transformador!$B$9,IF(K109=Transformador!$C$12,Transformador!$C$9,IF(K109=Transformador!$D$12,Transformador!$D$9,IF(K109=Transformador!$E$12,Transformador!$E$9,IF(K109=Transformador!$F$12,Transformador!$F$9,IF(K109=Transformador!$G$12,Transformador!$G$9,IF(K109=Transformador!$H$12,Transformador!$H$9,IF(K109=Transformador!$I$12,Transformador!$I$9,IF(K109="-",Transformador!$B$9,"No Exise")))))))))</f>
        <v>000</v>
      </c>
      <c r="M109" s="13" t="str">
        <f>Nombres!J109</f>
        <v>-</v>
      </c>
      <c r="N109" s="13" t="str">
        <f>IF(M109=Transformador!$B$13,Transformador!$B$9,IF(M109=Transformador!$C$13,Transformador!$C$9,IF(M109=Transformador!$D$13,Transformador!$D$9,IF(M109=Transformador!$E$13,Transformador!$E$9,IF(M109=Transformador!$F$13,Transformador!$F$9,IF(M109=Transformador!$G$13,Transformador!$G$9,IF(M109=Transformador!$H$13,Transformador!$H$9,IF(M109=Transformador!$I$13,Transformador!$I$9,IF(M109="-",Transformador!$B$9,"No Exise")))))))))</f>
        <v>000</v>
      </c>
      <c r="O109" s="14" t="str">
        <f>Nombres!K109</f>
        <v>-</v>
      </c>
      <c r="P109" s="14" t="str">
        <f>IF(O109=Transformador!$B$14,Transformador!$B$9,IF(O109=Transformador!$C$14,Transformador!$C$9,IF(O109=Transformador!$D$14,Transformador!$D$9,IF(O109=Transformador!$E$14,Transformador!$E$9,IF(O109=Transformador!$F$14,Transformador!$F$9,IF(O109=Transformador!$G$14,Transformador!$G$9,IF(O109=Transformador!$H$14,Transformador!$H$9,IF(O109=Transformador!$I$14,Transformador!$I$9,IF(O109="-",Transformador!$B$9,"No Exise")))))))))</f>
        <v>000</v>
      </c>
      <c r="Q109" s="13" t="str">
        <f>Nombres!L109</f>
        <v>-</v>
      </c>
      <c r="R109" s="13" t="str">
        <f>IF(Q109=Transformador!$B$15,Transformador!$B$9,IF(Q109=Transformador!$C$15,Transformador!$C$9,IF(Q109=Transformador!$D$15,Transformador!$D$9,IF(Q109=Transformador!$E$15,Transformador!$E$9,IF(Q109=Transformador!$F$15,Transformador!$F$9,IF(Q109=Transformador!$G$15,Transformador!$G$9,IF(Q109=Transformador!$H$15,Transformador!$H$9,IF(Q109=Transformador!$I$15,Transformador!$I$9,IF(Q109="-",Transformador!$B$9,"No Exise")))))))))</f>
        <v>000</v>
      </c>
      <c r="S109" s="14" t="str">
        <f>Nombres!M109</f>
        <v>0</v>
      </c>
      <c r="T109" s="13" t="str">
        <f>Nombres!N109</f>
        <v>0</v>
      </c>
      <c r="U109" s="14" t="str">
        <f>Nombres!O109</f>
        <v>1</v>
      </c>
    </row>
    <row r="110" spans="1:21" ht="21" customHeight="1" x14ac:dyDescent="0.2">
      <c r="A110" s="34" t="str">
        <f>Nombres!A110</f>
        <v>INC SP</v>
      </c>
      <c r="B110" s="35" t="str">
        <f>Nombres!B110</f>
        <v>1101100</v>
      </c>
      <c r="C110" s="13" t="str">
        <f>Nombres!C110</f>
        <v>0</v>
      </c>
      <c r="D110" s="13" t="str">
        <f>Nombres!D110</f>
        <v>0</v>
      </c>
      <c r="E110" s="14" t="str">
        <f>Nombres!E110</f>
        <v>0</v>
      </c>
      <c r="F110" s="13" t="str">
        <f>Nombres!F110</f>
        <v>0</v>
      </c>
      <c r="G110" s="14" t="str">
        <f>Nombres!G110</f>
        <v>-</v>
      </c>
      <c r="H110" s="30" t="str">
        <f>IF(G110=Transformador!$B$10,Transformador!$B$9,IF(G110=Transformador!$C$10,Transformador!$C$9,IF(G110=Transformador!$D$10,Transformador!$D$9,IF(G110=Transformador!$E$10,Transformador!$E$9,IF(G110=Transformador!$F$10,Transformador!$F$9,IF(G110=Transformador!$G$10,Transformador!$G$9,IF(G110=Transformador!$H$10,Transformador!$H$9,IF(G110=Transformador!$I$10,Transformador!$I$9,IF(G110="-",Transformador!$B$9,"No Exise")))))))))</f>
        <v>000</v>
      </c>
      <c r="I110" s="13" t="str">
        <f>Nombres!H110</f>
        <v>-</v>
      </c>
      <c r="J110" s="13" t="str">
        <f>IF(I110=Transformador!$B$11,Transformador!$B$9,IF(I110=Transformador!$C$11,Transformador!$C$9,IF(I110=Transformador!$D$11,Transformador!$D$9,IF(I110=Transformador!$E$11,Transformador!$E$9,IF(I110=Transformador!$F$11,Transformador!$F$9,IF(I110=Transformador!$G$11,Transformador!$G$9,IF(I110=Transformador!$H$11,Transformador!$H$9,IF(I110=Transformador!$I$11,Transformador!$I$9,IF(I110="-",Transformador!$B$9,"No Exise")))))))))</f>
        <v>000</v>
      </c>
      <c r="K110" s="14" t="str">
        <f>Nombres!I110</f>
        <v>-</v>
      </c>
      <c r="L110" s="14" t="str">
        <f>IF(K110=Transformador!$B$12,Transformador!$B$9,IF(K110=Transformador!$C$12,Transformador!$C$9,IF(K110=Transformador!$D$12,Transformador!$D$9,IF(K110=Transformador!$E$12,Transformador!$E$9,IF(K110=Transformador!$F$12,Transformador!$F$9,IF(K110=Transformador!$G$12,Transformador!$G$9,IF(K110=Transformador!$H$12,Transformador!$H$9,IF(K110=Transformador!$I$12,Transformador!$I$9,IF(K110="-",Transformador!$B$9,"No Exise")))))))))</f>
        <v>000</v>
      </c>
      <c r="M110" s="13" t="str">
        <f>Nombres!J110</f>
        <v>-</v>
      </c>
      <c r="N110" s="13" t="str">
        <f>IF(M110=Transformador!$B$13,Transformador!$B$9,IF(M110=Transformador!$C$13,Transformador!$C$9,IF(M110=Transformador!$D$13,Transformador!$D$9,IF(M110=Transformador!$E$13,Transformador!$E$9,IF(M110=Transformador!$F$13,Transformador!$F$9,IF(M110=Transformador!$G$13,Transformador!$G$9,IF(M110=Transformador!$H$13,Transformador!$H$9,IF(M110=Transformador!$I$13,Transformador!$I$9,IF(M110="-",Transformador!$B$9,"No Exise")))))))))</f>
        <v>000</v>
      </c>
      <c r="O110" s="14" t="str">
        <f>Nombres!K110</f>
        <v>-</v>
      </c>
      <c r="P110" s="14" t="str">
        <f>IF(O110=Transformador!$B$14,Transformador!$B$9,IF(O110=Transformador!$C$14,Transformador!$C$9,IF(O110=Transformador!$D$14,Transformador!$D$9,IF(O110=Transformador!$E$14,Transformador!$E$9,IF(O110=Transformador!$F$14,Transformador!$F$9,IF(O110=Transformador!$G$14,Transformador!$G$9,IF(O110=Transformador!$H$14,Transformador!$H$9,IF(O110=Transformador!$I$14,Transformador!$I$9,IF(O110="-",Transformador!$B$9,"No Exise")))))))))</f>
        <v>000</v>
      </c>
      <c r="Q110" s="13" t="str">
        <f>Nombres!L110</f>
        <v>-</v>
      </c>
      <c r="R110" s="13" t="str">
        <f>IF(Q110=Transformador!$B$15,Transformador!$B$9,IF(Q110=Transformador!$C$15,Transformador!$C$9,IF(Q110=Transformador!$D$15,Transformador!$D$9,IF(Q110=Transformador!$E$15,Transformador!$E$9,IF(Q110=Transformador!$F$15,Transformador!$F$9,IF(Q110=Transformador!$G$15,Transformador!$G$9,IF(Q110=Transformador!$H$15,Transformador!$H$9,IF(Q110=Transformador!$I$15,Transformador!$I$9,IF(Q110="-",Transformador!$B$9,"No Exise")))))))))</f>
        <v>000</v>
      </c>
      <c r="S110" s="14" t="str">
        <f>Nombres!M110</f>
        <v>0</v>
      </c>
      <c r="T110" s="13" t="str">
        <f>Nombres!N110</f>
        <v>1</v>
      </c>
      <c r="U110" s="14" t="str">
        <f>Nombres!O110</f>
        <v>0</v>
      </c>
    </row>
    <row r="111" spans="1:21" ht="20" customHeight="1" x14ac:dyDescent="0.2">
      <c r="A111" s="34">
        <f>Nombres!A111</f>
        <v>0</v>
      </c>
      <c r="B111" s="35" t="str">
        <f>Nombres!B111</f>
        <v>1101101</v>
      </c>
      <c r="C111" s="13" t="str">
        <f>Nombres!C111</f>
        <v>0</v>
      </c>
      <c r="D111" s="13">
        <f>Nombres!D111</f>
        <v>0</v>
      </c>
      <c r="E111" s="14">
        <f>Nombres!E111</f>
        <v>0</v>
      </c>
      <c r="F111" s="13">
        <f>Nombres!F111</f>
        <v>0</v>
      </c>
      <c r="G111" s="14">
        <f>Nombres!G111</f>
        <v>0</v>
      </c>
      <c r="H111" s="30" t="str">
        <f>IF(G111=Transformador!$B$10,Transformador!$B$9,IF(G111=Transformador!$C$10,Transformador!$C$9,IF(G111=Transformador!$D$10,Transformador!$D$9,IF(G111=Transformador!$E$10,Transformador!$E$9,IF(G111=Transformador!$F$10,Transformador!$F$9,IF(G111=Transformador!$G$10,Transformador!$G$9,IF(G111=Transformador!$H$10,Transformador!$H$9,IF(G111=Transformador!$I$10,Transformador!$I$9,IF(G111="-",Transformador!$B$9,"No Exise")))))))))</f>
        <v>100</v>
      </c>
      <c r="I111" s="13">
        <f>Nombres!H111</f>
        <v>0</v>
      </c>
      <c r="J111" s="13" t="str">
        <f>IF(I111=Transformador!$B$11,Transformador!$B$9,IF(I111=Transformador!$C$11,Transformador!$C$9,IF(I111=Transformador!$D$11,Transformador!$D$9,IF(I111=Transformador!$E$11,Transformador!$E$9,IF(I111=Transformador!$F$11,Transformador!$F$9,IF(I111=Transformador!$G$11,Transformador!$G$9,IF(I111=Transformador!$H$11,Transformador!$H$9,IF(I111=Transformador!$I$11,Transformador!$I$9,IF(I111="-",Transformador!$B$9,"No Exise")))))))))</f>
        <v>100</v>
      </c>
      <c r="K111" s="14">
        <f>Nombres!I111</f>
        <v>0</v>
      </c>
      <c r="L111" s="14" t="str">
        <f>IF(K111=Transformador!$B$12,Transformador!$B$9,IF(K111=Transformador!$C$12,Transformador!$C$9,IF(K111=Transformador!$D$12,Transformador!$D$9,IF(K111=Transformador!$E$12,Transformador!$E$9,IF(K111=Transformador!$F$12,Transformador!$F$9,IF(K111=Transformador!$G$12,Transformador!$G$9,IF(K111=Transformador!$H$12,Transformador!$H$9,IF(K111=Transformador!$I$12,Transformador!$I$9,IF(K111="-",Transformador!$B$9,"No Exise")))))))))</f>
        <v>No Exise</v>
      </c>
      <c r="M111" s="13">
        <f>Nombres!J111</f>
        <v>0</v>
      </c>
      <c r="N111" s="13" t="str">
        <f>IF(M111=Transformador!$B$13,Transformador!$B$9,IF(M111=Transformador!$C$13,Transformador!$C$9,IF(M111=Transformador!$D$13,Transformador!$D$9,IF(M111=Transformador!$E$13,Transformador!$E$9,IF(M111=Transformador!$F$13,Transformador!$F$9,IF(M111=Transformador!$G$13,Transformador!$G$9,IF(M111=Transformador!$H$13,Transformador!$H$9,IF(M111=Transformador!$I$13,Transformador!$I$9,IF(M111="-",Transformador!$B$9,"No Exise")))))))))</f>
        <v>011</v>
      </c>
      <c r="O111" s="14">
        <f>Nombres!K111</f>
        <v>0</v>
      </c>
      <c r="P111" s="14" t="str">
        <f>IF(O111=Transformador!$B$14,Transformador!$B$9,IF(O111=Transformador!$C$14,Transformador!$C$9,IF(O111=Transformador!$D$14,Transformador!$D$9,IF(O111=Transformador!$E$14,Transformador!$E$9,IF(O111=Transformador!$F$14,Transformador!$F$9,IF(O111=Transformador!$G$14,Transformador!$G$9,IF(O111=Transformador!$H$14,Transformador!$H$9,IF(O111=Transformador!$I$14,Transformador!$I$9,IF(O111="-",Transformador!$B$9,"No Exise")))))))))</f>
        <v>010</v>
      </c>
      <c r="Q111" s="13">
        <f>Nombres!L111</f>
        <v>0</v>
      </c>
      <c r="R111" s="13" t="str">
        <f>IF(Q111=Transformador!$B$15,Transformador!$B$9,IF(Q111=Transformador!$C$15,Transformador!$C$9,IF(Q111=Transformador!$D$15,Transformador!$D$9,IF(Q111=Transformador!$E$15,Transformador!$E$9,IF(Q111=Transformador!$F$15,Transformador!$F$9,IF(Q111=Transformador!$G$15,Transformador!$G$9,IF(Q111=Transformador!$H$15,Transformador!$H$9,IF(Q111=Transformador!$I$15,Transformador!$I$9,IF(Q111="-",Transformador!$B$9,"No Exise")))))))))</f>
        <v>010</v>
      </c>
      <c r="S111" s="14">
        <f>Nombres!M111</f>
        <v>0</v>
      </c>
      <c r="T111" s="13">
        <f>Nombres!N111</f>
        <v>0</v>
      </c>
      <c r="U111" s="14">
        <f>Nombres!O111</f>
        <v>0</v>
      </c>
    </row>
    <row r="112" spans="1:21" ht="20" customHeight="1" x14ac:dyDescent="0.2">
      <c r="A112" s="34" t="str">
        <f>Nombres!A112</f>
        <v>INC B</v>
      </c>
      <c r="B112" s="35" t="str">
        <f>Nombres!B112</f>
        <v>1101110</v>
      </c>
      <c r="C112" s="13" t="str">
        <f>Nombres!C112</f>
        <v>0</v>
      </c>
      <c r="D112" s="13" t="str">
        <f>Nombres!D112</f>
        <v>0</v>
      </c>
      <c r="E112" s="14" t="str">
        <f>Nombres!E112</f>
        <v>0</v>
      </c>
      <c r="F112" s="13" t="str">
        <f>Nombres!F112</f>
        <v>1</v>
      </c>
      <c r="G112" s="14" t="str">
        <f>Nombres!G112</f>
        <v>ONE</v>
      </c>
      <c r="H112" s="30" t="str">
        <f>IF(G112=Transformador!$B$10,Transformador!$B$9,IF(G112=Transformador!$C$10,Transformador!$C$9,IF(G112=Transformador!$D$10,Transformador!$D$9,IF(G112=Transformador!$E$10,Transformador!$E$9,IF(G112=Transformador!$F$10,Transformador!$F$9,IF(G112=Transformador!$G$10,Transformador!$G$9,IF(G112=Transformador!$H$10,Transformador!$H$9,IF(G112=Transformador!$I$10,Transformador!$I$9,IF(G112="-",Transformador!$B$9,"No Exise")))))))))</f>
        <v>001</v>
      </c>
      <c r="I112" s="13" t="str">
        <f>Nombres!H112</f>
        <v>B</v>
      </c>
      <c r="J112" s="13" t="str">
        <f>IF(I112=Transformador!$B$11,Transformador!$B$9,IF(I112=Transformador!$C$11,Transformador!$C$9,IF(I112=Transformador!$D$11,Transformador!$D$9,IF(I112=Transformador!$E$11,Transformador!$E$9,IF(I112=Transformador!$F$11,Transformador!$F$9,IF(I112=Transformador!$G$11,Transformador!$G$9,IF(I112=Transformador!$H$11,Transformador!$H$9,IF(I112=Transformador!$I$11,Transformador!$I$9,IF(I112="-",Transformador!$B$9,"No Exise")))))))))</f>
        <v>001</v>
      </c>
      <c r="K112" s="14" t="str">
        <f>Nombres!I112</f>
        <v>ADD</v>
      </c>
      <c r="L112" s="14" t="str">
        <f>IF(K112=Transformador!$B$12,Transformador!$B$9,IF(K112=Transformador!$C$12,Transformador!$C$9,IF(K112=Transformador!$D$12,Transformador!$D$9,IF(K112=Transformador!$E$12,Transformador!$E$9,IF(K112=Transformador!$F$12,Transformador!$F$9,IF(K112=Transformador!$G$12,Transformador!$G$9,IF(K112=Transformador!$H$12,Transformador!$H$9,IF(K112=Transformador!$I$12,Transformador!$I$9,IF(K112="-",Transformador!$B$9,"No Exise")))))))))</f>
        <v>000</v>
      </c>
      <c r="M112" s="13" t="str">
        <f>Nombres!J112</f>
        <v>-</v>
      </c>
      <c r="N112" s="13" t="str">
        <f>IF(M112=Transformador!$B$13,Transformador!$B$9,IF(M112=Transformador!$C$13,Transformador!$C$9,IF(M112=Transformador!$D$13,Transformador!$D$9,IF(M112=Transformador!$E$13,Transformador!$E$9,IF(M112=Transformador!$F$13,Transformador!$F$9,IF(M112=Transformador!$G$13,Transformador!$G$9,IF(M112=Transformador!$H$13,Transformador!$H$9,IF(M112=Transformador!$I$13,Transformador!$I$9,IF(M112="-",Transformador!$B$9,"No Exise")))))))))</f>
        <v>000</v>
      </c>
      <c r="O112" s="14" t="str">
        <f>Nombres!K112</f>
        <v>-</v>
      </c>
      <c r="P112" s="14" t="str">
        <f>IF(O112=Transformador!$B$14,Transformador!$B$9,IF(O112=Transformador!$C$14,Transformador!$C$9,IF(O112=Transformador!$D$14,Transformador!$D$9,IF(O112=Transformador!$E$14,Transformador!$E$9,IF(O112=Transformador!$F$14,Transformador!$F$9,IF(O112=Transformador!$G$14,Transformador!$G$9,IF(O112=Transformador!$H$14,Transformador!$H$9,IF(O112=Transformador!$I$14,Transformador!$I$9,IF(O112="-",Transformador!$B$9,"No Exise")))))))))</f>
        <v>000</v>
      </c>
      <c r="Q112" s="13" t="str">
        <f>Nombres!L112</f>
        <v>-</v>
      </c>
      <c r="R112" s="13" t="str">
        <f>IF(Q112=Transformador!$B$15,Transformador!$B$9,IF(Q112=Transformador!$C$15,Transformador!$C$9,IF(Q112=Transformador!$D$15,Transformador!$D$9,IF(Q112=Transformador!$E$15,Transformador!$E$9,IF(Q112=Transformador!$F$15,Transformador!$F$9,IF(Q112=Transformador!$G$15,Transformador!$G$9,IF(Q112=Transformador!$H$15,Transformador!$H$9,IF(Q112=Transformador!$I$15,Transformador!$I$9,IF(Q112="-",Transformador!$B$9,"No Exise")))))))))</f>
        <v>000</v>
      </c>
      <c r="S112" s="14" t="str">
        <f>Nombres!M112</f>
        <v>0</v>
      </c>
      <c r="T112" s="13" t="str">
        <f>Nombres!N112</f>
        <v>0</v>
      </c>
      <c r="U112" s="14" t="str">
        <f>Nombres!O112</f>
        <v>0</v>
      </c>
    </row>
    <row r="113" spans="1:21" ht="20" customHeight="1" x14ac:dyDescent="0.2">
      <c r="A113" s="34" t="str">
        <f>Nombres!A113</f>
        <v>OUT A,B</v>
      </c>
      <c r="B113" s="35" t="str">
        <f>Nombres!B113</f>
        <v>1101111</v>
      </c>
      <c r="C113" s="13" t="str">
        <f>Nombres!C113</f>
        <v>1</v>
      </c>
      <c r="D113" s="13" t="str">
        <f>Nombres!D113</f>
        <v>0</v>
      </c>
      <c r="E113" s="14" t="str">
        <f>Nombres!E113</f>
        <v>0</v>
      </c>
      <c r="F113" s="13" t="str">
        <f>Nombres!F113</f>
        <v>0</v>
      </c>
      <c r="G113" s="14" t="str">
        <f>Nombres!G113</f>
        <v>A</v>
      </c>
      <c r="H113" s="30" t="str">
        <f>IF(G113=Transformador!$B$10,Transformador!$B$9,IF(G113=Transformador!$C$10,Transformador!$C$9,IF(G113=Transformador!$D$10,Transformador!$D$9,IF(G113=Transformador!$E$10,Transformador!$E$9,IF(G113=Transformador!$F$10,Transformador!$F$9,IF(G113=Transformador!$G$10,Transformador!$G$9,IF(G113=Transformador!$H$10,Transformador!$H$9,IF(G113=Transformador!$I$10,Transformador!$I$9,IF(G113="-",Transformador!$B$9,"No Exise")))))))))</f>
        <v>010</v>
      </c>
      <c r="I113" s="13" t="str">
        <f>Nombres!H113</f>
        <v>B</v>
      </c>
      <c r="J113" s="13" t="str">
        <f>IF(I113=Transformador!$B$11,Transformador!$B$9,IF(I113=Transformador!$C$11,Transformador!$C$9,IF(I113=Transformador!$D$11,Transformador!$D$9,IF(I113=Transformador!$E$11,Transformador!$E$9,IF(I113=Transformador!$F$11,Transformador!$F$9,IF(I113=Transformador!$G$11,Transformador!$G$9,IF(I113=Transformador!$H$11,Transformador!$H$9,IF(I113=Transformador!$I$11,Transformador!$I$9,IF(I113="-",Transformador!$B$9,"No Exise")))))))))</f>
        <v>001</v>
      </c>
      <c r="K113" s="14" t="str">
        <f>Nombres!I113</f>
        <v>-</v>
      </c>
      <c r="L113" s="14" t="str">
        <f>IF(K113=Transformador!$B$12,Transformador!$B$9,IF(K113=Transformador!$C$12,Transformador!$C$9,IF(K113=Transformador!$D$12,Transformador!$D$9,IF(K113=Transformador!$E$12,Transformador!$E$9,IF(K113=Transformador!$F$12,Transformador!$F$9,IF(K113=Transformador!$G$12,Transformador!$G$9,IF(K113=Transformador!$H$12,Transformador!$H$9,IF(K113=Transformador!$I$12,Transformador!$I$9,IF(K113="-",Transformador!$B$9,"No Exise")))))))))</f>
        <v>000</v>
      </c>
      <c r="M113" s="13" t="str">
        <f>Nombres!J113</f>
        <v>-</v>
      </c>
      <c r="N113" s="13" t="str">
        <f>IF(M113=Transformador!$B$13,Transformador!$B$9,IF(M113=Transformador!$C$13,Transformador!$C$9,IF(M113=Transformador!$D$13,Transformador!$D$9,IF(M113=Transformador!$E$13,Transformador!$E$9,IF(M113=Transformador!$F$13,Transformador!$F$9,IF(M113=Transformador!$G$13,Transformador!$G$9,IF(M113=Transformador!$H$13,Transformador!$H$9,IF(M113=Transformador!$I$13,Transformador!$I$9,IF(M113="-",Transformador!$B$9,"No Exise")))))))))</f>
        <v>000</v>
      </c>
      <c r="O113" s="14" t="str">
        <f>Nombres!K113</f>
        <v>-</v>
      </c>
      <c r="P113" s="14" t="str">
        <f>IF(O113=Transformador!$B$14,Transformador!$B$9,IF(O113=Transformador!$C$14,Transformador!$C$9,IF(O113=Transformador!$D$14,Transformador!$D$9,IF(O113=Transformador!$E$14,Transformador!$E$9,IF(O113=Transformador!$F$14,Transformador!$F$9,IF(O113=Transformador!$G$14,Transformador!$G$9,IF(O113=Transformador!$H$14,Transformador!$H$9,IF(O113=Transformador!$I$14,Transformador!$I$9,IF(O113="-",Transformador!$B$9,"No Exise")))))))))</f>
        <v>000</v>
      </c>
      <c r="Q113" s="13" t="str">
        <f>Nombres!L113</f>
        <v>-</v>
      </c>
      <c r="R113" s="13" t="str">
        <f>IF(Q113=Transformador!$B$15,Transformador!$B$9,IF(Q113=Transformador!$C$15,Transformador!$C$9,IF(Q113=Transformador!$D$15,Transformador!$D$9,IF(Q113=Transformador!$E$15,Transformador!$E$9,IF(Q113=Transformador!$F$15,Transformador!$F$9,IF(Q113=Transformador!$G$15,Transformador!$G$9,IF(Q113=Transformador!$H$15,Transformador!$H$9,IF(Q113=Transformador!$I$15,Transformador!$I$9,IF(Q113="-",Transformador!$B$9,"No Exise")))))))))</f>
        <v>000</v>
      </c>
      <c r="S113" s="14" t="str">
        <f>Nombres!M113</f>
        <v>0</v>
      </c>
      <c r="T113" s="13" t="str">
        <f>Nombres!N113</f>
        <v>0</v>
      </c>
      <c r="U113" s="14" t="str">
        <f>Nombres!O113</f>
        <v>0</v>
      </c>
    </row>
    <row r="114" spans="1:21" ht="20" customHeight="1" x14ac:dyDescent="0.2">
      <c r="A114" s="34" t="str">
        <f>Nombres!A114</f>
        <v>OUT A,(B)</v>
      </c>
      <c r="B114" s="35" t="str">
        <f>Nombres!B114</f>
        <v>1110000</v>
      </c>
      <c r="C114" s="13" t="str">
        <f>Nombres!C114</f>
        <v>1</v>
      </c>
      <c r="D114" s="13" t="str">
        <f>Nombres!D114</f>
        <v>0</v>
      </c>
      <c r="E114" s="14" t="str">
        <f>Nombres!E114</f>
        <v>0</v>
      </c>
      <c r="F114" s="13" t="str">
        <f>Nombres!F114</f>
        <v>0</v>
      </c>
      <c r="G114" s="14" t="str">
        <f>Nombres!G114</f>
        <v>A</v>
      </c>
      <c r="H114" s="30" t="str">
        <f>IF(G114=Transformador!$B$10,Transformador!$B$9,IF(G114=Transformador!$C$10,Transformador!$C$9,IF(G114=Transformador!$D$10,Transformador!$D$9,IF(G114=Transformador!$E$10,Transformador!$E$9,IF(G114=Transformador!$F$10,Transformador!$F$9,IF(G114=Transformador!$G$10,Transformador!$G$9,IF(G114=Transformador!$H$10,Transformador!$H$9,IF(G114=Transformador!$I$10,Transformador!$I$9,IF(G114="-",Transformador!$B$9,"No Exise")))))))))</f>
        <v>010</v>
      </c>
      <c r="I114" s="13" t="str">
        <f>Nombres!H114</f>
        <v>DOUT</v>
      </c>
      <c r="J114" s="13" t="str">
        <f>IF(I114=Transformador!$B$11,Transformador!$B$9,IF(I114=Transformador!$C$11,Transformador!$C$9,IF(I114=Transformador!$D$11,Transformador!$D$9,IF(I114=Transformador!$E$11,Transformador!$E$9,IF(I114=Transformador!$F$11,Transformador!$F$9,IF(I114=Transformador!$G$11,Transformador!$G$9,IF(I114=Transformador!$H$11,Transformador!$H$9,IF(I114=Transformador!$I$11,Transformador!$I$9,IF(I114="-",Transformador!$B$9,"No Exise")))))))))</f>
        <v>010</v>
      </c>
      <c r="K114" s="14" t="str">
        <f>Nombres!I114</f>
        <v>-</v>
      </c>
      <c r="L114" s="14" t="str">
        <f>IF(K114=Transformador!$B$12,Transformador!$B$9,IF(K114=Transformador!$C$12,Transformador!$C$9,IF(K114=Transformador!$D$12,Transformador!$D$9,IF(K114=Transformador!$E$12,Transformador!$E$9,IF(K114=Transformador!$F$12,Transformador!$F$9,IF(K114=Transformador!$G$12,Transformador!$G$9,IF(K114=Transformador!$H$12,Transformador!$H$9,IF(K114=Transformador!$I$12,Transformador!$I$9,IF(K114="-",Transformador!$B$9,"No Exise")))))))))</f>
        <v>000</v>
      </c>
      <c r="M114" s="13" t="str">
        <f>Nombres!J114</f>
        <v>B</v>
      </c>
      <c r="N114" s="13" t="str">
        <f>IF(M114=Transformador!$B$13,Transformador!$B$9,IF(M114=Transformador!$C$13,Transformador!$C$9,IF(M114=Transformador!$D$13,Transformador!$D$9,IF(M114=Transformador!$E$13,Transformador!$E$9,IF(M114=Transformador!$F$13,Transformador!$F$9,IF(M114=Transformador!$G$13,Transformador!$G$9,IF(M114=Transformador!$H$13,Transformador!$H$9,IF(M114=Transformador!$I$13,Transformador!$I$9,IF(M114="-",Transformador!$B$9,"No Exise")))))))))</f>
        <v>010</v>
      </c>
      <c r="O114" s="14" t="str">
        <f>Nombres!K114</f>
        <v>-</v>
      </c>
      <c r="P114" s="14" t="str">
        <f>IF(O114=Transformador!$B$14,Transformador!$B$9,IF(O114=Transformador!$C$14,Transformador!$C$9,IF(O114=Transformador!$D$14,Transformador!$D$9,IF(O114=Transformador!$E$14,Transformador!$E$9,IF(O114=Transformador!$F$14,Transformador!$F$9,IF(O114=Transformador!$G$14,Transformador!$G$9,IF(O114=Transformador!$H$14,Transformador!$H$9,IF(O114=Transformador!$I$14,Transformador!$I$9,IF(O114="-",Transformador!$B$9,"No Exise")))))))))</f>
        <v>000</v>
      </c>
      <c r="Q114" s="13" t="str">
        <f>Nombres!L114</f>
        <v>-</v>
      </c>
      <c r="R114" s="13" t="str">
        <f>IF(Q114=Transformador!$B$15,Transformador!$B$9,IF(Q114=Transformador!$C$15,Transformador!$C$9,IF(Q114=Transformador!$D$15,Transformador!$D$9,IF(Q114=Transformador!$E$15,Transformador!$E$9,IF(Q114=Transformador!$F$15,Transformador!$F$9,IF(Q114=Transformador!$G$15,Transformador!$G$9,IF(Q114=Transformador!$H$15,Transformador!$H$9,IF(Q114=Transformador!$I$15,Transformador!$I$9,IF(Q114="-",Transformador!$B$9,"No Exise")))))))))</f>
        <v>000</v>
      </c>
      <c r="S114" s="14" t="str">
        <f>Nombres!M114</f>
        <v>0</v>
      </c>
      <c r="T114" s="13" t="str">
        <f>Nombres!N114</f>
        <v>0</v>
      </c>
      <c r="U114" s="14" t="str">
        <f>Nombres!O114</f>
        <v>0</v>
      </c>
    </row>
    <row r="115" spans="1:21" ht="20" customHeight="1" x14ac:dyDescent="0.2">
      <c r="A115" s="34" t="str">
        <f>Nombres!A115</f>
        <v>OUT A,(Dir)</v>
      </c>
      <c r="B115" s="35" t="str">
        <f>Nombres!B115</f>
        <v>1110001</v>
      </c>
      <c r="C115" s="13" t="str">
        <f>Nombres!C115</f>
        <v>1</v>
      </c>
      <c r="D115" s="13" t="str">
        <f>Nombres!D115</f>
        <v>0</v>
      </c>
      <c r="E115" s="14" t="str">
        <f>Nombres!E115</f>
        <v>0</v>
      </c>
      <c r="F115" s="13" t="str">
        <f>Nombres!F115</f>
        <v>0</v>
      </c>
      <c r="G115" s="14" t="str">
        <f>Nombres!G115</f>
        <v>A</v>
      </c>
      <c r="H115" s="30" t="str">
        <f>IF(G115=Transformador!$B$10,Transformador!$B$9,IF(G115=Transformador!$C$10,Transformador!$C$9,IF(G115=Transformador!$D$10,Transformador!$D$9,IF(G115=Transformador!$E$10,Transformador!$E$9,IF(G115=Transformador!$F$10,Transformador!$F$9,IF(G115=Transformador!$G$10,Transformador!$G$9,IF(G115=Transformador!$H$10,Transformador!$H$9,IF(G115=Transformador!$I$10,Transformador!$I$9,IF(G115="-",Transformador!$B$9,"No Exise")))))))))</f>
        <v>010</v>
      </c>
      <c r="I115" s="13" t="str">
        <f>Nombres!H115</f>
        <v>DOUT</v>
      </c>
      <c r="J115" s="13" t="str">
        <f>IF(I115=Transformador!$B$11,Transformador!$B$9,IF(I115=Transformador!$C$11,Transformador!$C$9,IF(I115=Transformador!$D$11,Transformador!$D$9,IF(I115=Transformador!$E$11,Transformador!$E$9,IF(I115=Transformador!$F$11,Transformador!$F$9,IF(I115=Transformador!$G$11,Transformador!$G$9,IF(I115=Transformador!$H$11,Transformador!$H$9,IF(I115=Transformador!$I$11,Transformador!$I$9,IF(I115="-",Transformador!$B$9,"No Exise")))))))))</f>
        <v>010</v>
      </c>
      <c r="K115" s="14" t="str">
        <f>Nombres!I115</f>
        <v>-</v>
      </c>
      <c r="L115" s="14" t="str">
        <f>IF(K115=Transformador!$B$12,Transformador!$B$9,IF(K115=Transformador!$C$12,Transformador!$C$9,IF(K115=Transformador!$D$12,Transformador!$D$9,IF(K115=Transformador!$E$12,Transformador!$E$9,IF(K115=Transformador!$F$12,Transformador!$F$9,IF(K115=Transformador!$G$12,Transformador!$G$9,IF(K115=Transformador!$H$12,Transformador!$H$9,IF(K115=Transformador!$I$12,Transformador!$I$9,IF(K115="-",Transformador!$B$9,"No Exise")))))))))</f>
        <v>000</v>
      </c>
      <c r="M115" s="13" t="str">
        <f>Nombres!J115</f>
        <v>LIT</v>
      </c>
      <c r="N115" s="13" t="str">
        <f>IF(M115=Transformador!$B$13,Transformador!$B$9,IF(M115=Transformador!$C$13,Transformador!$C$9,IF(M115=Transformador!$D$13,Transformador!$D$9,IF(M115=Transformador!$E$13,Transformador!$E$9,IF(M115=Transformador!$F$13,Transformador!$F$9,IF(M115=Transformador!$G$13,Transformador!$G$9,IF(M115=Transformador!$H$13,Transformador!$H$9,IF(M115=Transformador!$I$13,Transformador!$I$9,IF(M115="-",Transformador!$B$9,"No Exise")))))))))</f>
        <v>000</v>
      </c>
      <c r="O115" s="14" t="str">
        <f>Nombres!K115</f>
        <v>-</v>
      </c>
      <c r="P115" s="14" t="str">
        <f>IF(O115=Transformador!$B$14,Transformador!$B$9,IF(O115=Transformador!$C$14,Transformador!$C$9,IF(O115=Transformador!$D$14,Transformador!$D$9,IF(O115=Transformador!$E$14,Transformador!$E$9,IF(O115=Transformador!$F$14,Transformador!$F$9,IF(O115=Transformador!$G$14,Transformador!$G$9,IF(O115=Transformador!$H$14,Transformador!$H$9,IF(O115=Transformador!$I$14,Transformador!$I$9,IF(O115="-",Transformador!$B$9,"No Exise")))))))))</f>
        <v>000</v>
      </c>
      <c r="Q115" s="13" t="str">
        <f>Nombres!L115</f>
        <v>-</v>
      </c>
      <c r="R115" s="13" t="str">
        <f>IF(Q115=Transformador!$B$15,Transformador!$B$9,IF(Q115=Transformador!$C$15,Transformador!$C$9,IF(Q115=Transformador!$D$15,Transformador!$D$9,IF(Q115=Transformador!$E$15,Transformador!$E$9,IF(Q115=Transformador!$F$15,Transformador!$F$9,IF(Q115=Transformador!$G$15,Transformador!$G$9,IF(Q115=Transformador!$H$15,Transformador!$H$9,IF(Q115=Transformador!$I$15,Transformador!$I$9,IF(Q115="-",Transformador!$B$9,"No Exise")))))))))</f>
        <v>000</v>
      </c>
      <c r="S115" s="14" t="str">
        <f>Nombres!M115</f>
        <v>0</v>
      </c>
      <c r="T115" s="13" t="str">
        <f>Nombres!N115</f>
        <v>0</v>
      </c>
      <c r="U115" s="14" t="str">
        <f>Nombres!O115</f>
        <v>0</v>
      </c>
    </row>
    <row r="116" spans="1:21" ht="20" customHeight="1" x14ac:dyDescent="0.2">
      <c r="A116" s="34" t="str">
        <f>Nombres!A116</f>
        <v>OUT A,Lit</v>
      </c>
      <c r="B116" s="35" t="str">
        <f>Nombres!B116</f>
        <v>1110010</v>
      </c>
      <c r="C116" s="13" t="str">
        <f>Nombres!C116</f>
        <v>1</v>
      </c>
      <c r="D116" s="13" t="str">
        <f>Nombres!D116</f>
        <v>0</v>
      </c>
      <c r="E116" s="14" t="str">
        <f>Nombres!E116</f>
        <v>0</v>
      </c>
      <c r="F116" s="13" t="str">
        <f>Nombres!F116</f>
        <v>0</v>
      </c>
      <c r="G116" s="14" t="str">
        <f>Nombres!G116</f>
        <v>A</v>
      </c>
      <c r="H116" s="30" t="str">
        <f>IF(G116=Transformador!$B$10,Transformador!$B$9,IF(G116=Transformador!$C$10,Transformador!$C$9,IF(G116=Transformador!$D$10,Transformador!$D$9,IF(G116=Transformador!$E$10,Transformador!$E$9,IF(G116=Transformador!$F$10,Transformador!$F$9,IF(G116=Transformador!$G$10,Transformador!$G$9,IF(G116=Transformador!$H$10,Transformador!$H$9,IF(G116=Transformador!$I$10,Transformador!$I$9,IF(G116="-",Transformador!$B$9,"No Exise")))))))))</f>
        <v>010</v>
      </c>
      <c r="I116" s="13" t="str">
        <f>Nombres!H116</f>
        <v>LIT</v>
      </c>
      <c r="J116" s="13" t="str">
        <f>IF(I116=Transformador!$B$11,Transformador!$B$9,IF(I116=Transformador!$C$11,Transformador!$C$9,IF(I116=Transformador!$D$11,Transformador!$D$9,IF(I116=Transformador!$E$11,Transformador!$E$9,IF(I116=Transformador!$F$11,Transformador!$F$9,IF(I116=Transformador!$G$11,Transformador!$G$9,IF(I116=Transformador!$H$11,Transformador!$H$9,IF(I116=Transformador!$I$11,Transformador!$I$9,IF(I116="-",Transformador!$B$9,"No Exise")))))))))</f>
        <v>011</v>
      </c>
      <c r="K116" s="14" t="str">
        <f>Nombres!I116</f>
        <v>-</v>
      </c>
      <c r="L116" s="14" t="str">
        <f>IF(K116=Transformador!$B$12,Transformador!$B$9,IF(K116=Transformador!$C$12,Transformador!$C$9,IF(K116=Transformador!$D$12,Transformador!$D$9,IF(K116=Transformador!$E$12,Transformador!$E$9,IF(K116=Transformador!$F$12,Transformador!$F$9,IF(K116=Transformador!$G$12,Transformador!$G$9,IF(K116=Transformador!$H$12,Transformador!$H$9,IF(K116=Transformador!$I$12,Transformador!$I$9,IF(K116="-",Transformador!$B$9,"No Exise")))))))))</f>
        <v>000</v>
      </c>
      <c r="M116" s="13" t="str">
        <f>Nombres!J116</f>
        <v>-</v>
      </c>
      <c r="N116" s="13" t="str">
        <f>IF(M116=Transformador!$B$13,Transformador!$B$9,IF(M116=Transformador!$C$13,Transformador!$C$9,IF(M116=Transformador!$D$13,Transformador!$D$9,IF(M116=Transformador!$E$13,Transformador!$E$9,IF(M116=Transformador!$F$13,Transformador!$F$9,IF(M116=Transformador!$G$13,Transformador!$G$9,IF(M116=Transformador!$H$13,Transformador!$H$9,IF(M116=Transformador!$I$13,Transformador!$I$9,IF(M116="-",Transformador!$B$9,"No Exise")))))))))</f>
        <v>000</v>
      </c>
      <c r="O116" s="14" t="str">
        <f>Nombres!K116</f>
        <v>-</v>
      </c>
      <c r="P116" s="14" t="str">
        <f>IF(O116=Transformador!$B$14,Transformador!$B$9,IF(O116=Transformador!$C$14,Transformador!$C$9,IF(O116=Transformador!$D$14,Transformador!$D$9,IF(O116=Transformador!$E$14,Transformador!$E$9,IF(O116=Transformador!$F$14,Transformador!$F$9,IF(O116=Transformador!$G$14,Transformador!$G$9,IF(O116=Transformador!$H$14,Transformador!$H$9,IF(O116=Transformador!$I$14,Transformador!$I$9,IF(O116="-",Transformador!$B$9,"No Exise")))))))))</f>
        <v>000</v>
      </c>
      <c r="Q116" s="13" t="str">
        <f>Nombres!L116</f>
        <v>-</v>
      </c>
      <c r="R116" s="13" t="str">
        <f>IF(Q116=Transformador!$B$15,Transformador!$B$9,IF(Q116=Transformador!$C$15,Transformador!$C$9,IF(Q116=Transformador!$D$15,Transformador!$D$9,IF(Q116=Transformador!$E$15,Transformador!$E$9,IF(Q116=Transformador!$F$15,Transformador!$F$9,IF(Q116=Transformador!$G$15,Transformador!$G$9,IF(Q116=Transformador!$H$15,Transformador!$H$9,IF(Q116=Transformador!$I$15,Transformador!$I$9,IF(Q116="-",Transformador!$B$9,"No Exise")))))))))</f>
        <v>000</v>
      </c>
      <c r="S116" s="14" t="str">
        <f>Nombres!M116</f>
        <v>0</v>
      </c>
      <c r="T116" s="13" t="str">
        <f>Nombres!N116</f>
        <v>0</v>
      </c>
      <c r="U116" s="14" t="str">
        <f>Nombres!O116</f>
        <v>0</v>
      </c>
    </row>
    <row r="117" spans="1:21" ht="20" customHeight="1" x14ac:dyDescent="0.2">
      <c r="A117" s="34">
        <f>Nombres!A117</f>
        <v>0</v>
      </c>
      <c r="B117" s="35" t="str">
        <f>Nombres!B117</f>
        <v>1110011</v>
      </c>
      <c r="C117" s="13">
        <f>Nombres!C117</f>
        <v>0</v>
      </c>
      <c r="D117" s="13">
        <f>Nombres!D117</f>
        <v>0</v>
      </c>
      <c r="E117" s="14">
        <f>Nombres!E117</f>
        <v>0</v>
      </c>
      <c r="F117" s="13">
        <f>Nombres!F117</f>
        <v>0</v>
      </c>
      <c r="G117" s="14">
        <f>Nombres!G117</f>
        <v>0</v>
      </c>
      <c r="H117" s="30" t="str">
        <f>IF(G117=Transformador!$B$10,Transformador!$B$9,IF(G117=Transformador!$C$10,Transformador!$C$9,IF(G117=Transformador!$D$10,Transformador!$D$9,IF(G117=Transformador!$E$10,Transformador!$E$9,IF(G117=Transformador!$F$10,Transformador!$F$9,IF(G117=Transformador!$G$10,Transformador!$G$9,IF(G117=Transformador!$H$10,Transformador!$H$9,IF(G117=Transformador!$I$10,Transformador!$I$9,IF(G117="-",Transformador!$B$9,"No Exise")))))))))</f>
        <v>100</v>
      </c>
      <c r="I117" s="13">
        <f>Nombres!H117</f>
        <v>0</v>
      </c>
      <c r="J117" s="13" t="str">
        <f>IF(I117=Transformador!$B$11,Transformador!$B$9,IF(I117=Transformador!$C$11,Transformador!$C$9,IF(I117=Transformador!$D$11,Transformador!$D$9,IF(I117=Transformador!$E$11,Transformador!$E$9,IF(I117=Transformador!$F$11,Transformador!$F$9,IF(I117=Transformador!$G$11,Transformador!$G$9,IF(I117=Transformador!$H$11,Transformador!$H$9,IF(I117=Transformador!$I$11,Transformador!$I$9,IF(I117="-",Transformador!$B$9,"No Exise")))))))))</f>
        <v>100</v>
      </c>
      <c r="K117" s="14">
        <f>Nombres!I117</f>
        <v>0</v>
      </c>
      <c r="L117" s="14" t="str">
        <f>IF(K117=Transformador!$B$12,Transformador!$B$9,IF(K117=Transformador!$C$12,Transformador!$C$9,IF(K117=Transformador!$D$12,Transformador!$D$9,IF(K117=Transformador!$E$12,Transformador!$E$9,IF(K117=Transformador!$F$12,Transformador!$F$9,IF(K117=Transformador!$G$12,Transformador!$G$9,IF(K117=Transformador!$H$12,Transformador!$H$9,IF(K117=Transformador!$I$12,Transformador!$I$9,IF(K117="-",Transformador!$B$9,"No Exise")))))))))</f>
        <v>No Exise</v>
      </c>
      <c r="M117" s="13">
        <f>Nombres!J117</f>
        <v>0</v>
      </c>
      <c r="N117" s="13" t="str">
        <f>IF(M117=Transformador!$B$13,Transformador!$B$9,IF(M117=Transformador!$C$13,Transformador!$C$9,IF(M117=Transformador!$D$13,Transformador!$D$9,IF(M117=Transformador!$E$13,Transformador!$E$9,IF(M117=Transformador!$F$13,Transformador!$F$9,IF(M117=Transformador!$G$13,Transformador!$G$9,IF(M117=Transformador!$H$13,Transformador!$H$9,IF(M117=Transformador!$I$13,Transformador!$I$9,IF(M117="-",Transformador!$B$9,"No Exise")))))))))</f>
        <v>011</v>
      </c>
      <c r="O117" s="14">
        <f>Nombres!K117</f>
        <v>0</v>
      </c>
      <c r="P117" s="14" t="str">
        <f>IF(O117=Transformador!$B$14,Transformador!$B$9,IF(O117=Transformador!$C$14,Transformador!$C$9,IF(O117=Transformador!$D$14,Transformador!$D$9,IF(O117=Transformador!$E$14,Transformador!$E$9,IF(O117=Transformador!$F$14,Transformador!$F$9,IF(O117=Transformador!$G$14,Transformador!$G$9,IF(O117=Transformador!$H$14,Transformador!$H$9,IF(O117=Transformador!$I$14,Transformador!$I$9,IF(O117="-",Transformador!$B$9,"No Exise")))))))))</f>
        <v>010</v>
      </c>
      <c r="Q117" s="13">
        <f>Nombres!L117</f>
        <v>0</v>
      </c>
      <c r="R117" s="13" t="str">
        <f>IF(Q117=Transformador!$B$15,Transformador!$B$9,IF(Q117=Transformador!$C$15,Transformador!$C$9,IF(Q117=Transformador!$D$15,Transformador!$D$9,IF(Q117=Transformador!$E$15,Transformador!$E$9,IF(Q117=Transformador!$F$15,Transformador!$F$9,IF(Q117=Transformador!$G$15,Transformador!$G$9,IF(Q117=Transformador!$H$15,Transformador!$H$9,IF(Q117=Transformador!$I$15,Transformador!$I$9,IF(Q117="-",Transformador!$B$9,"No Exise")))))))))</f>
        <v>010</v>
      </c>
      <c r="S117" s="14">
        <f>Nombres!M117</f>
        <v>0</v>
      </c>
      <c r="T117" s="13">
        <f>Nombres!N117</f>
        <v>0</v>
      </c>
      <c r="U117" s="14">
        <f>Nombres!O117</f>
        <v>0</v>
      </c>
    </row>
    <row r="118" spans="1:21" ht="20" customHeight="1" x14ac:dyDescent="0.2">
      <c r="A118" s="34">
        <f>Nombres!A118</f>
        <v>0</v>
      </c>
      <c r="B118" s="35" t="str">
        <f>Nombres!B118</f>
        <v>1110100</v>
      </c>
      <c r="C118" s="13">
        <f>Nombres!C118</f>
        <v>0</v>
      </c>
      <c r="D118" s="13">
        <f>Nombres!D118</f>
        <v>0</v>
      </c>
      <c r="E118" s="14">
        <f>Nombres!E118</f>
        <v>0</v>
      </c>
      <c r="F118" s="13">
        <f>Nombres!F118</f>
        <v>0</v>
      </c>
      <c r="G118" s="14">
        <f>Nombres!G118</f>
        <v>0</v>
      </c>
      <c r="H118" s="30" t="str">
        <f>IF(G118=Transformador!$B$10,Transformador!$B$9,IF(G118=Transformador!$C$10,Transformador!$C$9,IF(G118=Transformador!$D$10,Transformador!$D$9,IF(G118=Transformador!$E$10,Transformador!$E$9,IF(G118=Transformador!$F$10,Transformador!$F$9,IF(G118=Transformador!$G$10,Transformador!$G$9,IF(G118=Transformador!$H$10,Transformador!$H$9,IF(G118=Transformador!$I$10,Transformador!$I$9,IF(G118="-",Transformador!$B$9,"No Exise")))))))))</f>
        <v>100</v>
      </c>
      <c r="I118" s="13">
        <f>Nombres!H118</f>
        <v>0</v>
      </c>
      <c r="J118" s="13" t="str">
        <f>IF(I118=Transformador!$B$11,Transformador!$B$9,IF(I118=Transformador!$C$11,Transformador!$C$9,IF(I118=Transformador!$D$11,Transformador!$D$9,IF(I118=Transformador!$E$11,Transformador!$E$9,IF(I118=Transformador!$F$11,Transformador!$F$9,IF(I118=Transformador!$G$11,Transformador!$G$9,IF(I118=Transformador!$H$11,Transformador!$H$9,IF(I118=Transformador!$I$11,Transformador!$I$9,IF(I118="-",Transformador!$B$9,"No Exise")))))))))</f>
        <v>100</v>
      </c>
      <c r="K118" s="14">
        <f>Nombres!I118</f>
        <v>0</v>
      </c>
      <c r="L118" s="14" t="str">
        <f>IF(K118=Transformador!$B$12,Transformador!$B$9,IF(K118=Transformador!$C$12,Transformador!$C$9,IF(K118=Transformador!$D$12,Transformador!$D$9,IF(K118=Transformador!$E$12,Transformador!$E$9,IF(K118=Transformador!$F$12,Transformador!$F$9,IF(K118=Transformador!$G$12,Transformador!$G$9,IF(K118=Transformador!$H$12,Transformador!$H$9,IF(K118=Transformador!$I$12,Transformador!$I$9,IF(K118="-",Transformador!$B$9,"No Exise")))))))))</f>
        <v>No Exise</v>
      </c>
      <c r="M118" s="13">
        <f>Nombres!J118</f>
        <v>0</v>
      </c>
      <c r="N118" s="13" t="str">
        <f>IF(M118=Transformador!$B$13,Transformador!$B$9,IF(M118=Transformador!$C$13,Transformador!$C$9,IF(M118=Transformador!$D$13,Transformador!$D$9,IF(M118=Transformador!$E$13,Transformador!$E$9,IF(M118=Transformador!$F$13,Transformador!$F$9,IF(M118=Transformador!$G$13,Transformador!$G$9,IF(M118=Transformador!$H$13,Transformador!$H$9,IF(M118=Transformador!$I$13,Transformador!$I$9,IF(M118="-",Transformador!$B$9,"No Exise")))))))))</f>
        <v>011</v>
      </c>
      <c r="O118" s="14">
        <f>Nombres!K118</f>
        <v>0</v>
      </c>
      <c r="P118" s="14" t="str">
        <f>IF(O118=Transformador!$B$14,Transformador!$B$9,IF(O118=Transformador!$C$14,Transformador!$C$9,IF(O118=Transformador!$D$14,Transformador!$D$9,IF(O118=Transformador!$E$14,Transformador!$E$9,IF(O118=Transformador!$F$14,Transformador!$F$9,IF(O118=Transformador!$G$14,Transformador!$G$9,IF(O118=Transformador!$H$14,Transformador!$H$9,IF(O118=Transformador!$I$14,Transformador!$I$9,IF(O118="-",Transformador!$B$9,"No Exise")))))))))</f>
        <v>010</v>
      </c>
      <c r="Q118" s="13">
        <f>Nombres!L118</f>
        <v>0</v>
      </c>
      <c r="R118" s="13" t="str">
        <f>IF(Q118=Transformador!$B$15,Transformador!$B$9,IF(Q118=Transformador!$C$15,Transformador!$C$9,IF(Q118=Transformador!$D$15,Transformador!$D$9,IF(Q118=Transformador!$E$15,Transformador!$E$9,IF(Q118=Transformador!$F$15,Transformador!$F$9,IF(Q118=Transformador!$G$15,Transformador!$G$9,IF(Q118=Transformador!$H$15,Transformador!$H$9,IF(Q118=Transformador!$I$15,Transformador!$I$9,IF(Q118="-",Transformador!$B$9,"No Exise")))))))))</f>
        <v>010</v>
      </c>
      <c r="S118" s="14">
        <f>Nombres!M118</f>
        <v>0</v>
      </c>
      <c r="T118" s="13">
        <f>Nombres!N118</f>
        <v>0</v>
      </c>
      <c r="U118" s="14">
        <f>Nombres!O118</f>
        <v>0</v>
      </c>
    </row>
    <row r="119" spans="1:21" ht="20" customHeight="1" x14ac:dyDescent="0.2">
      <c r="A119" s="34">
        <f>Nombres!A119</f>
        <v>0</v>
      </c>
      <c r="B119" s="35" t="str">
        <f>Nombres!B119</f>
        <v>1110101</v>
      </c>
      <c r="C119" s="13">
        <f>Nombres!C119</f>
        <v>0</v>
      </c>
      <c r="D119" s="13">
        <f>Nombres!D119</f>
        <v>0</v>
      </c>
      <c r="E119" s="14">
        <f>Nombres!E119</f>
        <v>0</v>
      </c>
      <c r="F119" s="13">
        <f>Nombres!F119</f>
        <v>0</v>
      </c>
      <c r="G119" s="14">
        <f>Nombres!G119</f>
        <v>0</v>
      </c>
      <c r="H119" s="30" t="str">
        <f>IF(G119=Transformador!$B$10,Transformador!$B$9,IF(G119=Transformador!$C$10,Transformador!$C$9,IF(G119=Transformador!$D$10,Transformador!$D$9,IF(G119=Transformador!$E$10,Transformador!$E$9,IF(G119=Transformador!$F$10,Transformador!$F$9,IF(G119=Transformador!$G$10,Transformador!$G$9,IF(G119=Transformador!$H$10,Transformador!$H$9,IF(G119=Transformador!$I$10,Transformador!$I$9,IF(G119="-",Transformador!$B$9,"No Exise")))))))))</f>
        <v>100</v>
      </c>
      <c r="I119" s="13">
        <f>Nombres!H119</f>
        <v>0</v>
      </c>
      <c r="J119" s="13" t="str">
        <f>IF(I119=Transformador!$B$11,Transformador!$B$9,IF(I119=Transformador!$C$11,Transformador!$C$9,IF(I119=Transformador!$D$11,Transformador!$D$9,IF(I119=Transformador!$E$11,Transformador!$E$9,IF(I119=Transformador!$F$11,Transformador!$F$9,IF(I119=Transformador!$G$11,Transformador!$G$9,IF(I119=Transformador!$H$11,Transformador!$H$9,IF(I119=Transformador!$I$11,Transformador!$I$9,IF(I119="-",Transformador!$B$9,"No Exise")))))))))</f>
        <v>100</v>
      </c>
      <c r="K119" s="14">
        <f>Nombres!I119</f>
        <v>0</v>
      </c>
      <c r="L119" s="14" t="str">
        <f>IF(K119=Transformador!$B$12,Transformador!$B$9,IF(K119=Transformador!$C$12,Transformador!$C$9,IF(K119=Transformador!$D$12,Transformador!$D$9,IF(K119=Transformador!$E$12,Transformador!$E$9,IF(K119=Transformador!$F$12,Transformador!$F$9,IF(K119=Transformador!$G$12,Transformador!$G$9,IF(K119=Transformador!$H$12,Transformador!$H$9,IF(K119=Transformador!$I$12,Transformador!$I$9,IF(K119="-",Transformador!$B$9,"No Exise")))))))))</f>
        <v>No Exise</v>
      </c>
      <c r="M119" s="13">
        <f>Nombres!J119</f>
        <v>0</v>
      </c>
      <c r="N119" s="13" t="str">
        <f>IF(M119=Transformador!$B$13,Transformador!$B$9,IF(M119=Transformador!$C$13,Transformador!$C$9,IF(M119=Transformador!$D$13,Transformador!$D$9,IF(M119=Transformador!$E$13,Transformador!$E$9,IF(M119=Transformador!$F$13,Transformador!$F$9,IF(M119=Transformador!$G$13,Transformador!$G$9,IF(M119=Transformador!$H$13,Transformador!$H$9,IF(M119=Transformador!$I$13,Transformador!$I$9,IF(M119="-",Transformador!$B$9,"No Exise")))))))))</f>
        <v>011</v>
      </c>
      <c r="O119" s="14">
        <f>Nombres!K119</f>
        <v>0</v>
      </c>
      <c r="P119" s="14" t="str">
        <f>IF(O119=Transformador!$B$14,Transformador!$B$9,IF(O119=Transformador!$C$14,Transformador!$C$9,IF(O119=Transformador!$D$14,Transformador!$D$9,IF(O119=Transformador!$E$14,Transformador!$E$9,IF(O119=Transformador!$F$14,Transformador!$F$9,IF(O119=Transformador!$G$14,Transformador!$G$9,IF(O119=Transformador!$H$14,Transformador!$H$9,IF(O119=Transformador!$I$14,Transformador!$I$9,IF(O119="-",Transformador!$B$9,"No Exise")))))))))</f>
        <v>010</v>
      </c>
      <c r="Q119" s="13">
        <f>Nombres!L119</f>
        <v>0</v>
      </c>
      <c r="R119" s="13" t="str">
        <f>IF(Q119=Transformador!$B$15,Transformador!$B$9,IF(Q119=Transformador!$C$15,Transformador!$C$9,IF(Q119=Transformador!$D$15,Transformador!$D$9,IF(Q119=Transformador!$E$15,Transformador!$E$9,IF(Q119=Transformador!$F$15,Transformador!$F$9,IF(Q119=Transformador!$G$15,Transformador!$G$9,IF(Q119=Transformador!$H$15,Transformador!$H$9,IF(Q119=Transformador!$I$15,Transformador!$I$9,IF(Q119="-",Transformador!$B$9,"No Exise")))))))))</f>
        <v>010</v>
      </c>
      <c r="S119" s="14">
        <f>Nombres!M119</f>
        <v>0</v>
      </c>
      <c r="T119" s="13">
        <f>Nombres!N119</f>
        <v>0</v>
      </c>
      <c r="U119" s="14">
        <f>Nombres!O119</f>
        <v>0</v>
      </c>
    </row>
    <row r="120" spans="1:21" ht="20" customHeight="1" x14ac:dyDescent="0.2">
      <c r="A120" s="34">
        <f>Nombres!A120</f>
        <v>0</v>
      </c>
      <c r="B120" s="35" t="str">
        <f>Nombres!B120</f>
        <v>1110110</v>
      </c>
      <c r="C120" s="13">
        <f>Nombres!C120</f>
        <v>0</v>
      </c>
      <c r="D120" s="13">
        <f>Nombres!D120</f>
        <v>0</v>
      </c>
      <c r="E120" s="14">
        <f>Nombres!E120</f>
        <v>0</v>
      </c>
      <c r="F120" s="13">
        <f>Nombres!F120</f>
        <v>0</v>
      </c>
      <c r="G120" s="14">
        <f>Nombres!G120</f>
        <v>0</v>
      </c>
      <c r="H120" s="30" t="str">
        <f>IF(G120=Transformador!$B$10,Transformador!$B$9,IF(G120=Transformador!$C$10,Transformador!$C$9,IF(G120=Transformador!$D$10,Transformador!$D$9,IF(G120=Transformador!$E$10,Transformador!$E$9,IF(G120=Transformador!$F$10,Transformador!$F$9,IF(G120=Transformador!$G$10,Transformador!$G$9,IF(G120=Transformador!$H$10,Transformador!$H$9,IF(G120=Transformador!$I$10,Transformador!$I$9,IF(G120="-",Transformador!$B$9,"No Exise")))))))))</f>
        <v>100</v>
      </c>
      <c r="I120" s="13">
        <f>Nombres!H120</f>
        <v>0</v>
      </c>
      <c r="J120" s="13" t="str">
        <f>IF(I120=Transformador!$B$11,Transformador!$B$9,IF(I120=Transformador!$C$11,Transformador!$C$9,IF(I120=Transformador!$D$11,Transformador!$D$9,IF(I120=Transformador!$E$11,Transformador!$E$9,IF(I120=Transformador!$F$11,Transformador!$F$9,IF(I120=Transformador!$G$11,Transformador!$G$9,IF(I120=Transformador!$H$11,Transformador!$H$9,IF(I120=Transformador!$I$11,Transformador!$I$9,IF(I120="-",Transformador!$B$9,"No Exise")))))))))</f>
        <v>100</v>
      </c>
      <c r="K120" s="14">
        <f>Nombres!I120</f>
        <v>0</v>
      </c>
      <c r="L120" s="14" t="str">
        <f>IF(K120=Transformador!$B$12,Transformador!$B$9,IF(K120=Transformador!$C$12,Transformador!$C$9,IF(K120=Transformador!$D$12,Transformador!$D$9,IF(K120=Transformador!$E$12,Transformador!$E$9,IF(K120=Transformador!$F$12,Transformador!$F$9,IF(K120=Transformador!$G$12,Transformador!$G$9,IF(K120=Transformador!$H$12,Transformador!$H$9,IF(K120=Transformador!$I$12,Transformador!$I$9,IF(K120="-",Transformador!$B$9,"No Exise")))))))))</f>
        <v>No Exise</v>
      </c>
      <c r="M120" s="13">
        <f>Nombres!J120</f>
        <v>0</v>
      </c>
      <c r="N120" s="13" t="str">
        <f>IF(M120=Transformador!$B$13,Transformador!$B$9,IF(M120=Transformador!$C$13,Transformador!$C$9,IF(M120=Transformador!$D$13,Transformador!$D$9,IF(M120=Transformador!$E$13,Transformador!$E$9,IF(M120=Transformador!$F$13,Transformador!$F$9,IF(M120=Transformador!$G$13,Transformador!$G$9,IF(M120=Transformador!$H$13,Transformador!$H$9,IF(M120=Transformador!$I$13,Transformador!$I$9,IF(M120="-",Transformador!$B$9,"No Exise")))))))))</f>
        <v>011</v>
      </c>
      <c r="O120" s="14">
        <f>Nombres!K120</f>
        <v>0</v>
      </c>
      <c r="P120" s="14" t="str">
        <f>IF(O120=Transformador!$B$14,Transformador!$B$9,IF(O120=Transformador!$C$14,Transformador!$C$9,IF(O120=Transformador!$D$14,Transformador!$D$9,IF(O120=Transformador!$E$14,Transformador!$E$9,IF(O120=Transformador!$F$14,Transformador!$F$9,IF(O120=Transformador!$G$14,Transformador!$G$9,IF(O120=Transformador!$H$14,Transformador!$H$9,IF(O120=Transformador!$I$14,Transformador!$I$9,IF(O120="-",Transformador!$B$9,"No Exise")))))))))</f>
        <v>010</v>
      </c>
      <c r="Q120" s="13">
        <f>Nombres!L120</f>
        <v>0</v>
      </c>
      <c r="R120" s="13" t="str">
        <f>IF(Q120=Transformador!$B$15,Transformador!$B$9,IF(Q120=Transformador!$C$15,Transformador!$C$9,IF(Q120=Transformador!$D$15,Transformador!$D$9,IF(Q120=Transformador!$E$15,Transformador!$E$9,IF(Q120=Transformador!$F$15,Transformador!$F$9,IF(Q120=Transformador!$G$15,Transformador!$G$9,IF(Q120=Transformador!$H$15,Transformador!$H$9,IF(Q120=Transformador!$I$15,Transformador!$I$9,IF(Q120="-",Transformador!$B$9,"No Exise")))))))))</f>
        <v>010</v>
      </c>
      <c r="S120" s="14">
        <f>Nombres!M120</f>
        <v>0</v>
      </c>
      <c r="T120" s="13">
        <f>Nombres!N120</f>
        <v>0</v>
      </c>
      <c r="U120" s="14">
        <f>Nombres!O120</f>
        <v>0</v>
      </c>
    </row>
    <row r="121" spans="1:21" ht="20" customHeight="1" x14ac:dyDescent="0.2">
      <c r="A121" s="34">
        <f>Nombres!A121</f>
        <v>0</v>
      </c>
      <c r="B121" s="35" t="str">
        <f>Nombres!B121</f>
        <v>1110111</v>
      </c>
      <c r="C121" s="13">
        <f>Nombres!C121</f>
        <v>0</v>
      </c>
      <c r="D121" s="13">
        <f>Nombres!D121</f>
        <v>0</v>
      </c>
      <c r="E121" s="14">
        <f>Nombres!E121</f>
        <v>0</v>
      </c>
      <c r="F121" s="13">
        <f>Nombres!F121</f>
        <v>0</v>
      </c>
      <c r="G121" s="14">
        <f>Nombres!G121</f>
        <v>0</v>
      </c>
      <c r="H121" s="30" t="str">
        <f>IF(G121=Transformador!$B$10,Transformador!$B$9,IF(G121=Transformador!$C$10,Transformador!$C$9,IF(G121=Transformador!$D$10,Transformador!$D$9,IF(G121=Transformador!$E$10,Transformador!$E$9,IF(G121=Transformador!$F$10,Transformador!$F$9,IF(G121=Transformador!$G$10,Transformador!$G$9,IF(G121=Transformador!$H$10,Transformador!$H$9,IF(G121=Transformador!$I$10,Transformador!$I$9,IF(G121="-",Transformador!$B$9,"No Exise")))))))))</f>
        <v>100</v>
      </c>
      <c r="I121" s="13">
        <f>Nombres!H121</f>
        <v>0</v>
      </c>
      <c r="J121" s="13" t="str">
        <f>IF(I121=Transformador!$B$11,Transformador!$B$9,IF(I121=Transformador!$C$11,Transformador!$C$9,IF(I121=Transformador!$D$11,Transformador!$D$9,IF(I121=Transformador!$E$11,Transformador!$E$9,IF(I121=Transformador!$F$11,Transformador!$F$9,IF(I121=Transformador!$G$11,Transformador!$G$9,IF(I121=Transformador!$H$11,Transformador!$H$9,IF(I121=Transformador!$I$11,Transformador!$I$9,IF(I121="-",Transformador!$B$9,"No Exise")))))))))</f>
        <v>100</v>
      </c>
      <c r="K121" s="14">
        <f>Nombres!I121</f>
        <v>0</v>
      </c>
      <c r="L121" s="14" t="str">
        <f>IF(K121=Transformador!$B$12,Transformador!$B$9,IF(K121=Transformador!$C$12,Transformador!$C$9,IF(K121=Transformador!$D$12,Transformador!$D$9,IF(K121=Transformador!$E$12,Transformador!$E$9,IF(K121=Transformador!$F$12,Transformador!$F$9,IF(K121=Transformador!$G$12,Transformador!$G$9,IF(K121=Transformador!$H$12,Transformador!$H$9,IF(K121=Transformador!$I$12,Transformador!$I$9,IF(K121="-",Transformador!$B$9,"No Exise")))))))))</f>
        <v>No Exise</v>
      </c>
      <c r="M121" s="13">
        <f>Nombres!J121</f>
        <v>0</v>
      </c>
      <c r="N121" s="13" t="str">
        <f>IF(M121=Transformador!$B$13,Transformador!$B$9,IF(M121=Transformador!$C$13,Transformador!$C$9,IF(M121=Transformador!$D$13,Transformador!$D$9,IF(M121=Transformador!$E$13,Transformador!$E$9,IF(M121=Transformador!$F$13,Transformador!$F$9,IF(M121=Transformador!$G$13,Transformador!$G$9,IF(M121=Transformador!$H$13,Transformador!$H$9,IF(M121=Transformador!$I$13,Transformador!$I$9,IF(M121="-",Transformador!$B$9,"No Exise")))))))))</f>
        <v>011</v>
      </c>
      <c r="O121" s="14">
        <f>Nombres!K121</f>
        <v>0</v>
      </c>
      <c r="P121" s="14" t="str">
        <f>IF(O121=Transformador!$B$14,Transformador!$B$9,IF(O121=Transformador!$C$14,Transformador!$C$9,IF(O121=Transformador!$D$14,Transformador!$D$9,IF(O121=Transformador!$E$14,Transformador!$E$9,IF(O121=Transformador!$F$14,Transformador!$F$9,IF(O121=Transformador!$G$14,Transformador!$G$9,IF(O121=Transformador!$H$14,Transformador!$H$9,IF(O121=Transformador!$I$14,Transformador!$I$9,IF(O121="-",Transformador!$B$9,"No Exise")))))))))</f>
        <v>010</v>
      </c>
      <c r="Q121" s="13">
        <f>Nombres!L121</f>
        <v>0</v>
      </c>
      <c r="R121" s="13" t="str">
        <f>IF(Q121=Transformador!$B$15,Transformador!$B$9,IF(Q121=Transformador!$C$15,Transformador!$C$9,IF(Q121=Transformador!$D$15,Transformador!$D$9,IF(Q121=Transformador!$E$15,Transformador!$E$9,IF(Q121=Transformador!$F$15,Transformador!$F$9,IF(Q121=Transformador!$G$15,Transformador!$G$9,IF(Q121=Transformador!$H$15,Transformador!$H$9,IF(Q121=Transformador!$I$15,Transformador!$I$9,IF(Q121="-",Transformador!$B$9,"No Exise")))))))))</f>
        <v>010</v>
      </c>
      <c r="S121" s="14">
        <f>Nombres!M121</f>
        <v>0</v>
      </c>
      <c r="T121" s="13">
        <f>Nombres!N121</f>
        <v>0</v>
      </c>
      <c r="U121" s="14">
        <f>Nombres!O121</f>
        <v>0</v>
      </c>
    </row>
    <row r="122" spans="1:21" ht="20" customHeight="1" x14ac:dyDescent="0.2">
      <c r="A122" s="34">
        <f>Nombres!A122</f>
        <v>0</v>
      </c>
      <c r="B122" s="35" t="str">
        <f>Nombres!B122</f>
        <v>1111000</v>
      </c>
      <c r="C122" s="13">
        <f>Nombres!C122</f>
        <v>0</v>
      </c>
      <c r="D122" s="13">
        <f>Nombres!D122</f>
        <v>0</v>
      </c>
      <c r="E122" s="14">
        <f>Nombres!E122</f>
        <v>0</v>
      </c>
      <c r="F122" s="13">
        <f>Nombres!F122</f>
        <v>0</v>
      </c>
      <c r="G122" s="14">
        <f>Nombres!G122</f>
        <v>0</v>
      </c>
      <c r="H122" s="30" t="str">
        <f>IF(G122=Transformador!$B$10,Transformador!$B$9,IF(G122=Transformador!$C$10,Transformador!$C$9,IF(G122=Transformador!$D$10,Transformador!$D$9,IF(G122=Transformador!$E$10,Transformador!$E$9,IF(G122=Transformador!$F$10,Transformador!$F$9,IF(G122=Transformador!$G$10,Transformador!$G$9,IF(G122=Transformador!$H$10,Transformador!$H$9,IF(G122=Transformador!$I$10,Transformador!$I$9,IF(G122="-",Transformador!$B$9,"No Exise")))))))))</f>
        <v>100</v>
      </c>
      <c r="I122" s="13">
        <f>Nombres!H122</f>
        <v>0</v>
      </c>
      <c r="J122" s="13" t="str">
        <f>IF(I122=Transformador!$B$11,Transformador!$B$9,IF(I122=Transformador!$C$11,Transformador!$C$9,IF(I122=Transformador!$D$11,Transformador!$D$9,IF(I122=Transformador!$E$11,Transformador!$E$9,IF(I122=Transformador!$F$11,Transformador!$F$9,IF(I122=Transformador!$G$11,Transformador!$G$9,IF(I122=Transformador!$H$11,Transformador!$H$9,IF(I122=Transformador!$I$11,Transformador!$I$9,IF(I122="-",Transformador!$B$9,"No Exise")))))))))</f>
        <v>100</v>
      </c>
      <c r="K122" s="14">
        <f>Nombres!I122</f>
        <v>0</v>
      </c>
      <c r="L122" s="14" t="str">
        <f>IF(K122=Transformador!$B$12,Transformador!$B$9,IF(K122=Transformador!$C$12,Transformador!$C$9,IF(K122=Transformador!$D$12,Transformador!$D$9,IF(K122=Transformador!$E$12,Transformador!$E$9,IF(K122=Transformador!$F$12,Transformador!$F$9,IF(K122=Transformador!$G$12,Transformador!$G$9,IF(K122=Transformador!$H$12,Transformador!$H$9,IF(K122=Transformador!$I$12,Transformador!$I$9,IF(K122="-",Transformador!$B$9,"No Exise")))))))))</f>
        <v>No Exise</v>
      </c>
      <c r="M122" s="13">
        <f>Nombres!J122</f>
        <v>0</v>
      </c>
      <c r="N122" s="13" t="str">
        <f>IF(M122=Transformador!$B$13,Transformador!$B$9,IF(M122=Transformador!$C$13,Transformador!$C$9,IF(M122=Transformador!$D$13,Transformador!$D$9,IF(M122=Transformador!$E$13,Transformador!$E$9,IF(M122=Transformador!$F$13,Transformador!$F$9,IF(M122=Transformador!$G$13,Transformador!$G$9,IF(M122=Transformador!$H$13,Transformador!$H$9,IF(M122=Transformador!$I$13,Transformador!$I$9,IF(M122="-",Transformador!$B$9,"No Exise")))))))))</f>
        <v>011</v>
      </c>
      <c r="O122" s="14">
        <f>Nombres!K122</f>
        <v>0</v>
      </c>
      <c r="P122" s="14" t="str">
        <f>IF(O122=Transformador!$B$14,Transformador!$B$9,IF(O122=Transformador!$C$14,Transformador!$C$9,IF(O122=Transformador!$D$14,Transformador!$D$9,IF(O122=Transformador!$E$14,Transformador!$E$9,IF(O122=Transformador!$F$14,Transformador!$F$9,IF(O122=Transformador!$G$14,Transformador!$G$9,IF(O122=Transformador!$H$14,Transformador!$H$9,IF(O122=Transformador!$I$14,Transformador!$I$9,IF(O122="-",Transformador!$B$9,"No Exise")))))))))</f>
        <v>010</v>
      </c>
      <c r="Q122" s="13">
        <f>Nombres!L122</f>
        <v>0</v>
      </c>
      <c r="R122" s="13" t="str">
        <f>IF(Q122=Transformador!$B$15,Transformador!$B$9,IF(Q122=Transformador!$C$15,Transformador!$C$9,IF(Q122=Transformador!$D$15,Transformador!$D$9,IF(Q122=Transformador!$E$15,Transformador!$E$9,IF(Q122=Transformador!$F$15,Transformador!$F$9,IF(Q122=Transformador!$G$15,Transformador!$G$9,IF(Q122=Transformador!$H$15,Transformador!$H$9,IF(Q122=Transformador!$I$15,Transformador!$I$9,IF(Q122="-",Transformador!$B$9,"No Exise")))))))))</f>
        <v>010</v>
      </c>
      <c r="S122" s="14">
        <f>Nombres!M122</f>
        <v>0</v>
      </c>
      <c r="T122" s="13">
        <f>Nombres!N122</f>
        <v>0</v>
      </c>
      <c r="U122" s="14">
        <f>Nombres!O122</f>
        <v>0</v>
      </c>
    </row>
    <row r="123" spans="1:21" ht="20" customHeight="1" x14ac:dyDescent="0.2">
      <c r="A123" s="34">
        <f>Nombres!A123</f>
        <v>0</v>
      </c>
      <c r="B123" s="35" t="str">
        <f>Nombres!B123</f>
        <v>1111001</v>
      </c>
      <c r="C123" s="13">
        <f>Nombres!C123</f>
        <v>0</v>
      </c>
      <c r="D123" s="13">
        <f>Nombres!D123</f>
        <v>0</v>
      </c>
      <c r="E123" s="14">
        <f>Nombres!E123</f>
        <v>0</v>
      </c>
      <c r="F123" s="13">
        <f>Nombres!F123</f>
        <v>0</v>
      </c>
      <c r="G123" s="14">
        <f>Nombres!G123</f>
        <v>0</v>
      </c>
      <c r="H123" s="30" t="str">
        <f>IF(G123=Transformador!$B$10,Transformador!$B$9,IF(G123=Transformador!$C$10,Transformador!$C$9,IF(G123=Transformador!$D$10,Transformador!$D$9,IF(G123=Transformador!$E$10,Transformador!$E$9,IF(G123=Transformador!$F$10,Transformador!$F$9,IF(G123=Transformador!$G$10,Transformador!$G$9,IF(G123=Transformador!$H$10,Transformador!$H$9,IF(G123=Transformador!$I$10,Transformador!$I$9,IF(G123="-",Transformador!$B$9,"No Exise")))))))))</f>
        <v>100</v>
      </c>
      <c r="I123" s="13">
        <f>Nombres!H123</f>
        <v>0</v>
      </c>
      <c r="J123" s="13" t="str">
        <f>IF(I123=Transformador!$B$11,Transformador!$B$9,IF(I123=Transformador!$C$11,Transformador!$C$9,IF(I123=Transformador!$D$11,Transformador!$D$9,IF(I123=Transformador!$E$11,Transformador!$E$9,IF(I123=Transformador!$F$11,Transformador!$F$9,IF(I123=Transformador!$G$11,Transformador!$G$9,IF(I123=Transformador!$H$11,Transformador!$H$9,IF(I123=Transformador!$I$11,Transformador!$I$9,IF(I123="-",Transformador!$B$9,"No Exise")))))))))</f>
        <v>100</v>
      </c>
      <c r="K123" s="14">
        <f>Nombres!I123</f>
        <v>0</v>
      </c>
      <c r="L123" s="14" t="str">
        <f>IF(K123=Transformador!$B$12,Transformador!$B$9,IF(K123=Transformador!$C$12,Transformador!$C$9,IF(K123=Transformador!$D$12,Transformador!$D$9,IF(K123=Transformador!$E$12,Transformador!$E$9,IF(K123=Transformador!$F$12,Transformador!$F$9,IF(K123=Transformador!$G$12,Transformador!$G$9,IF(K123=Transformador!$H$12,Transformador!$H$9,IF(K123=Transformador!$I$12,Transformador!$I$9,IF(K123="-",Transformador!$B$9,"No Exise")))))))))</f>
        <v>No Exise</v>
      </c>
      <c r="M123" s="13">
        <f>Nombres!J123</f>
        <v>0</v>
      </c>
      <c r="N123" s="13" t="str">
        <f>IF(M123=Transformador!$B$13,Transformador!$B$9,IF(M123=Transformador!$C$13,Transformador!$C$9,IF(M123=Transformador!$D$13,Transformador!$D$9,IF(M123=Transformador!$E$13,Transformador!$E$9,IF(M123=Transformador!$F$13,Transformador!$F$9,IF(M123=Transformador!$G$13,Transformador!$G$9,IF(M123=Transformador!$H$13,Transformador!$H$9,IF(M123=Transformador!$I$13,Transformador!$I$9,IF(M123="-",Transformador!$B$9,"No Exise")))))))))</f>
        <v>011</v>
      </c>
      <c r="O123" s="14">
        <f>Nombres!K123</f>
        <v>0</v>
      </c>
      <c r="P123" s="14" t="str">
        <f>IF(O123=Transformador!$B$14,Transformador!$B$9,IF(O123=Transformador!$C$14,Transformador!$C$9,IF(O123=Transformador!$D$14,Transformador!$D$9,IF(O123=Transformador!$E$14,Transformador!$E$9,IF(O123=Transformador!$F$14,Transformador!$F$9,IF(O123=Transformador!$G$14,Transformador!$G$9,IF(O123=Transformador!$H$14,Transformador!$H$9,IF(O123=Transformador!$I$14,Transformador!$I$9,IF(O123="-",Transformador!$B$9,"No Exise")))))))))</f>
        <v>010</v>
      </c>
      <c r="Q123" s="13">
        <f>Nombres!L123</f>
        <v>0</v>
      </c>
      <c r="R123" s="13" t="str">
        <f>IF(Q123=Transformador!$B$15,Transformador!$B$9,IF(Q123=Transformador!$C$15,Transformador!$C$9,IF(Q123=Transformador!$D$15,Transformador!$D$9,IF(Q123=Transformador!$E$15,Transformador!$E$9,IF(Q123=Transformador!$F$15,Transformador!$F$9,IF(Q123=Transformador!$G$15,Transformador!$G$9,IF(Q123=Transformador!$H$15,Transformador!$H$9,IF(Q123=Transformador!$I$15,Transformador!$I$9,IF(Q123="-",Transformador!$B$9,"No Exise")))))))))</f>
        <v>010</v>
      </c>
      <c r="S123" s="14">
        <f>Nombres!M123</f>
        <v>0</v>
      </c>
      <c r="T123" s="13">
        <f>Nombres!N123</f>
        <v>0</v>
      </c>
      <c r="U123" s="14">
        <f>Nombres!O123</f>
        <v>0</v>
      </c>
    </row>
    <row r="124" spans="1:21" ht="20" customHeight="1" x14ac:dyDescent="0.2">
      <c r="A124" s="34">
        <f>Nombres!A124</f>
        <v>0</v>
      </c>
      <c r="B124" s="35" t="str">
        <f>Nombres!B124</f>
        <v>1111010</v>
      </c>
      <c r="C124" s="13">
        <f>Nombres!C124</f>
        <v>0</v>
      </c>
      <c r="D124" s="13">
        <f>Nombres!D124</f>
        <v>0</v>
      </c>
      <c r="E124" s="14">
        <f>Nombres!E124</f>
        <v>0</v>
      </c>
      <c r="F124" s="13">
        <f>Nombres!F124</f>
        <v>0</v>
      </c>
      <c r="G124" s="14">
        <f>Nombres!G124</f>
        <v>0</v>
      </c>
      <c r="H124" s="30" t="str">
        <f>IF(G124=Transformador!$B$10,Transformador!$B$9,IF(G124=Transformador!$C$10,Transformador!$C$9,IF(G124=Transformador!$D$10,Transformador!$D$9,IF(G124=Transformador!$E$10,Transformador!$E$9,IF(G124=Transformador!$F$10,Transformador!$F$9,IF(G124=Transformador!$G$10,Transformador!$G$9,IF(G124=Transformador!$H$10,Transformador!$H$9,IF(G124=Transformador!$I$10,Transformador!$I$9,IF(G124="-",Transformador!$B$9,"No Exise")))))))))</f>
        <v>100</v>
      </c>
      <c r="I124" s="13">
        <f>Nombres!H124</f>
        <v>0</v>
      </c>
      <c r="J124" s="13" t="str">
        <f>IF(I124=Transformador!$B$11,Transformador!$B$9,IF(I124=Transformador!$C$11,Transformador!$C$9,IF(I124=Transformador!$D$11,Transformador!$D$9,IF(I124=Transformador!$E$11,Transformador!$E$9,IF(I124=Transformador!$F$11,Transformador!$F$9,IF(I124=Transformador!$G$11,Transformador!$G$9,IF(I124=Transformador!$H$11,Transformador!$H$9,IF(I124=Transformador!$I$11,Transformador!$I$9,IF(I124="-",Transformador!$B$9,"No Exise")))))))))</f>
        <v>100</v>
      </c>
      <c r="K124" s="14">
        <f>Nombres!I124</f>
        <v>0</v>
      </c>
      <c r="L124" s="14" t="str">
        <f>IF(K124=Transformador!$B$12,Transformador!$B$9,IF(K124=Transformador!$C$12,Transformador!$C$9,IF(K124=Transformador!$D$12,Transformador!$D$9,IF(K124=Transformador!$E$12,Transformador!$E$9,IF(K124=Transformador!$F$12,Transformador!$F$9,IF(K124=Transformador!$G$12,Transformador!$G$9,IF(K124=Transformador!$H$12,Transformador!$H$9,IF(K124=Transformador!$I$12,Transformador!$I$9,IF(K124="-",Transformador!$B$9,"No Exise")))))))))</f>
        <v>No Exise</v>
      </c>
      <c r="M124" s="13">
        <f>Nombres!J124</f>
        <v>0</v>
      </c>
      <c r="N124" s="13" t="str">
        <f>IF(M124=Transformador!$B$13,Transformador!$B$9,IF(M124=Transformador!$C$13,Transformador!$C$9,IF(M124=Transformador!$D$13,Transformador!$D$9,IF(M124=Transformador!$E$13,Transformador!$E$9,IF(M124=Transformador!$F$13,Transformador!$F$9,IF(M124=Transformador!$G$13,Transformador!$G$9,IF(M124=Transformador!$H$13,Transformador!$H$9,IF(M124=Transformador!$I$13,Transformador!$I$9,IF(M124="-",Transformador!$B$9,"No Exise")))))))))</f>
        <v>011</v>
      </c>
      <c r="O124" s="14">
        <f>Nombres!K124</f>
        <v>0</v>
      </c>
      <c r="P124" s="14" t="str">
        <f>IF(O124=Transformador!$B$14,Transformador!$B$9,IF(O124=Transformador!$C$14,Transformador!$C$9,IF(O124=Transformador!$D$14,Transformador!$D$9,IF(O124=Transformador!$E$14,Transformador!$E$9,IF(O124=Transformador!$F$14,Transformador!$F$9,IF(O124=Transformador!$G$14,Transformador!$G$9,IF(O124=Transformador!$H$14,Transformador!$H$9,IF(O124=Transformador!$I$14,Transformador!$I$9,IF(O124="-",Transformador!$B$9,"No Exise")))))))))</f>
        <v>010</v>
      </c>
      <c r="Q124" s="13">
        <f>Nombres!L124</f>
        <v>0</v>
      </c>
      <c r="R124" s="13" t="str">
        <f>IF(Q124=Transformador!$B$15,Transformador!$B$9,IF(Q124=Transformador!$C$15,Transformador!$C$9,IF(Q124=Transformador!$D$15,Transformador!$D$9,IF(Q124=Transformador!$E$15,Transformador!$E$9,IF(Q124=Transformador!$F$15,Transformador!$F$9,IF(Q124=Transformador!$G$15,Transformador!$G$9,IF(Q124=Transformador!$H$15,Transformador!$H$9,IF(Q124=Transformador!$I$15,Transformador!$I$9,IF(Q124="-",Transformador!$B$9,"No Exise")))))))))</f>
        <v>010</v>
      </c>
      <c r="S124" s="14">
        <f>Nombres!M124</f>
        <v>0</v>
      </c>
      <c r="T124" s="13">
        <f>Nombres!N124</f>
        <v>0</v>
      </c>
      <c r="U124" s="14">
        <f>Nombres!O124</f>
        <v>0</v>
      </c>
    </row>
    <row r="125" spans="1:21" ht="20" customHeight="1" x14ac:dyDescent="0.2">
      <c r="A125" s="34">
        <f>Nombres!A125</f>
        <v>0</v>
      </c>
      <c r="B125" s="35" t="str">
        <f>Nombres!B125</f>
        <v>1111011</v>
      </c>
      <c r="C125" s="13">
        <f>Nombres!C125</f>
        <v>0</v>
      </c>
      <c r="D125" s="13">
        <f>Nombres!D125</f>
        <v>0</v>
      </c>
      <c r="E125" s="14">
        <f>Nombres!E125</f>
        <v>0</v>
      </c>
      <c r="F125" s="13">
        <f>Nombres!F125</f>
        <v>0</v>
      </c>
      <c r="G125" s="14">
        <f>Nombres!G125</f>
        <v>0</v>
      </c>
      <c r="H125" s="30" t="str">
        <f>IF(G125=Transformador!$B$10,Transformador!$B$9,IF(G125=Transformador!$C$10,Transformador!$C$9,IF(G125=Transformador!$D$10,Transformador!$D$9,IF(G125=Transformador!$E$10,Transformador!$E$9,IF(G125=Transformador!$F$10,Transformador!$F$9,IF(G125=Transformador!$G$10,Transformador!$G$9,IF(G125=Transformador!$H$10,Transformador!$H$9,IF(G125=Transformador!$I$10,Transformador!$I$9,IF(G125="-",Transformador!$B$9,"No Exise")))))))))</f>
        <v>100</v>
      </c>
      <c r="I125" s="13">
        <f>Nombres!H125</f>
        <v>0</v>
      </c>
      <c r="J125" s="13" t="str">
        <f>IF(I125=Transformador!$B$11,Transformador!$B$9,IF(I125=Transformador!$C$11,Transformador!$C$9,IF(I125=Transformador!$D$11,Transformador!$D$9,IF(I125=Transformador!$E$11,Transformador!$E$9,IF(I125=Transformador!$F$11,Transformador!$F$9,IF(I125=Transformador!$G$11,Transformador!$G$9,IF(I125=Transformador!$H$11,Transformador!$H$9,IF(I125=Transformador!$I$11,Transformador!$I$9,IF(I125="-",Transformador!$B$9,"No Exise")))))))))</f>
        <v>100</v>
      </c>
      <c r="K125" s="14">
        <f>Nombres!I125</f>
        <v>0</v>
      </c>
      <c r="L125" s="14" t="str">
        <f>IF(K125=Transformador!$B$12,Transformador!$B$9,IF(K125=Transformador!$C$12,Transformador!$C$9,IF(K125=Transformador!$D$12,Transformador!$D$9,IF(K125=Transformador!$E$12,Transformador!$E$9,IF(K125=Transformador!$F$12,Transformador!$F$9,IF(K125=Transformador!$G$12,Transformador!$G$9,IF(K125=Transformador!$H$12,Transformador!$H$9,IF(K125=Transformador!$I$12,Transformador!$I$9,IF(K125="-",Transformador!$B$9,"No Exise")))))))))</f>
        <v>No Exise</v>
      </c>
      <c r="M125" s="13">
        <f>Nombres!J125</f>
        <v>0</v>
      </c>
      <c r="N125" s="13" t="str">
        <f>IF(M125=Transformador!$B$13,Transformador!$B$9,IF(M125=Transformador!$C$13,Transformador!$C$9,IF(M125=Transformador!$D$13,Transformador!$D$9,IF(M125=Transformador!$E$13,Transformador!$E$9,IF(M125=Transformador!$F$13,Transformador!$F$9,IF(M125=Transformador!$G$13,Transformador!$G$9,IF(M125=Transformador!$H$13,Transformador!$H$9,IF(M125=Transformador!$I$13,Transformador!$I$9,IF(M125="-",Transformador!$B$9,"No Exise")))))))))</f>
        <v>011</v>
      </c>
      <c r="O125" s="14">
        <f>Nombres!K125</f>
        <v>0</v>
      </c>
      <c r="P125" s="14" t="str">
        <f>IF(O125=Transformador!$B$14,Transformador!$B$9,IF(O125=Transformador!$C$14,Transformador!$C$9,IF(O125=Transformador!$D$14,Transformador!$D$9,IF(O125=Transformador!$E$14,Transformador!$E$9,IF(O125=Transformador!$F$14,Transformador!$F$9,IF(O125=Transformador!$G$14,Transformador!$G$9,IF(O125=Transformador!$H$14,Transformador!$H$9,IF(O125=Transformador!$I$14,Transformador!$I$9,IF(O125="-",Transformador!$B$9,"No Exise")))))))))</f>
        <v>010</v>
      </c>
      <c r="Q125" s="13">
        <f>Nombres!L125</f>
        <v>0</v>
      </c>
      <c r="R125" s="13" t="str">
        <f>IF(Q125=Transformador!$B$15,Transformador!$B$9,IF(Q125=Transformador!$C$15,Transformador!$C$9,IF(Q125=Transformador!$D$15,Transformador!$D$9,IF(Q125=Transformador!$E$15,Transformador!$E$9,IF(Q125=Transformador!$F$15,Transformador!$F$9,IF(Q125=Transformador!$G$15,Transformador!$G$9,IF(Q125=Transformador!$H$15,Transformador!$H$9,IF(Q125=Transformador!$I$15,Transformador!$I$9,IF(Q125="-",Transformador!$B$9,"No Exise")))))))))</f>
        <v>010</v>
      </c>
      <c r="S125" s="14">
        <f>Nombres!M125</f>
        <v>0</v>
      </c>
      <c r="T125" s="13">
        <f>Nombres!N125</f>
        <v>0</v>
      </c>
      <c r="U125" s="14">
        <f>Nombres!O125</f>
        <v>0</v>
      </c>
    </row>
    <row r="126" spans="1:21" ht="20" customHeight="1" x14ac:dyDescent="0.2">
      <c r="A126" s="34">
        <f>Nombres!A126</f>
        <v>0</v>
      </c>
      <c r="B126" s="35" t="str">
        <f>Nombres!B126</f>
        <v>1111100</v>
      </c>
      <c r="C126" s="13">
        <f>Nombres!C126</f>
        <v>0</v>
      </c>
      <c r="D126" s="13">
        <f>Nombres!D126</f>
        <v>0</v>
      </c>
      <c r="E126" s="14">
        <f>Nombres!E126</f>
        <v>0</v>
      </c>
      <c r="F126" s="13">
        <f>Nombres!F126</f>
        <v>0</v>
      </c>
      <c r="G126" s="14">
        <f>Nombres!G126</f>
        <v>0</v>
      </c>
      <c r="H126" s="30" t="str">
        <f>IF(G126=Transformador!$B$10,Transformador!$B$9,IF(G126=Transformador!$C$10,Transformador!$C$9,IF(G126=Transformador!$D$10,Transformador!$D$9,IF(G126=Transformador!$E$10,Transformador!$E$9,IF(G126=Transformador!$F$10,Transformador!$F$9,IF(G126=Transformador!$G$10,Transformador!$G$9,IF(G126=Transformador!$H$10,Transformador!$H$9,IF(G126=Transformador!$I$10,Transformador!$I$9,IF(G126="-",Transformador!$B$9,"No Exise")))))))))</f>
        <v>100</v>
      </c>
      <c r="I126" s="13">
        <f>Nombres!H126</f>
        <v>0</v>
      </c>
      <c r="J126" s="13" t="str">
        <f>IF(I126=Transformador!$B$11,Transformador!$B$9,IF(I126=Transformador!$C$11,Transformador!$C$9,IF(I126=Transformador!$D$11,Transformador!$D$9,IF(I126=Transformador!$E$11,Transformador!$E$9,IF(I126=Transformador!$F$11,Transformador!$F$9,IF(I126=Transformador!$G$11,Transformador!$G$9,IF(I126=Transformador!$H$11,Transformador!$H$9,IF(I126=Transformador!$I$11,Transformador!$I$9,IF(I126="-",Transformador!$B$9,"No Exise")))))))))</f>
        <v>100</v>
      </c>
      <c r="K126" s="14">
        <f>Nombres!I126</f>
        <v>0</v>
      </c>
      <c r="L126" s="14" t="str">
        <f>IF(K126=Transformador!$B$12,Transformador!$B$9,IF(K126=Transformador!$C$12,Transformador!$C$9,IF(K126=Transformador!$D$12,Transformador!$D$9,IF(K126=Transformador!$E$12,Transformador!$E$9,IF(K126=Transformador!$F$12,Transformador!$F$9,IF(K126=Transformador!$G$12,Transformador!$G$9,IF(K126=Transformador!$H$12,Transformador!$H$9,IF(K126=Transformador!$I$12,Transformador!$I$9,IF(K126="-",Transformador!$B$9,"No Exise")))))))))</f>
        <v>No Exise</v>
      </c>
      <c r="M126" s="13">
        <f>Nombres!J126</f>
        <v>0</v>
      </c>
      <c r="N126" s="13" t="str">
        <f>IF(M126=Transformador!$B$13,Transformador!$B$9,IF(M126=Transformador!$C$13,Transformador!$C$9,IF(M126=Transformador!$D$13,Transformador!$D$9,IF(M126=Transformador!$E$13,Transformador!$E$9,IF(M126=Transformador!$F$13,Transformador!$F$9,IF(M126=Transformador!$G$13,Transformador!$G$9,IF(M126=Transformador!$H$13,Transformador!$H$9,IF(M126=Transformador!$I$13,Transformador!$I$9,IF(M126="-",Transformador!$B$9,"No Exise")))))))))</f>
        <v>011</v>
      </c>
      <c r="O126" s="14">
        <f>Nombres!K126</f>
        <v>0</v>
      </c>
      <c r="P126" s="14" t="str">
        <f>IF(O126=Transformador!$B$14,Transformador!$B$9,IF(O126=Transformador!$C$14,Transformador!$C$9,IF(O126=Transformador!$D$14,Transformador!$D$9,IF(O126=Transformador!$E$14,Transformador!$E$9,IF(O126=Transformador!$F$14,Transformador!$F$9,IF(O126=Transformador!$G$14,Transformador!$G$9,IF(O126=Transformador!$H$14,Transformador!$H$9,IF(O126=Transformador!$I$14,Transformador!$I$9,IF(O126="-",Transformador!$B$9,"No Exise")))))))))</f>
        <v>010</v>
      </c>
      <c r="Q126" s="13">
        <f>Nombres!L126</f>
        <v>0</v>
      </c>
      <c r="R126" s="13" t="str">
        <f>IF(Q126=Transformador!$B$15,Transformador!$B$9,IF(Q126=Transformador!$C$15,Transformador!$C$9,IF(Q126=Transformador!$D$15,Transformador!$D$9,IF(Q126=Transformador!$E$15,Transformador!$E$9,IF(Q126=Transformador!$F$15,Transformador!$F$9,IF(Q126=Transformador!$G$15,Transformador!$G$9,IF(Q126=Transformador!$H$15,Transformador!$H$9,IF(Q126=Transformador!$I$15,Transformador!$I$9,IF(Q126="-",Transformador!$B$9,"No Exise")))))))))</f>
        <v>010</v>
      </c>
      <c r="S126" s="14">
        <f>Nombres!M126</f>
        <v>0</v>
      </c>
      <c r="T126" s="13">
        <f>Nombres!N126</f>
        <v>0</v>
      </c>
      <c r="U126" s="14">
        <f>Nombres!O126</f>
        <v>0</v>
      </c>
    </row>
    <row r="127" spans="1:21" ht="20" customHeight="1" x14ac:dyDescent="0.2">
      <c r="A127" s="34">
        <f>Nombres!A127</f>
        <v>0</v>
      </c>
      <c r="B127" s="35" t="str">
        <f>Nombres!B127</f>
        <v>1111101</v>
      </c>
      <c r="C127" s="13">
        <f>Nombres!C127</f>
        <v>0</v>
      </c>
      <c r="D127" s="13">
        <f>Nombres!D127</f>
        <v>0</v>
      </c>
      <c r="E127" s="14">
        <f>Nombres!E127</f>
        <v>0</v>
      </c>
      <c r="F127" s="13">
        <f>Nombres!F127</f>
        <v>0</v>
      </c>
      <c r="G127" s="14">
        <f>Nombres!G127</f>
        <v>0</v>
      </c>
      <c r="H127" s="30" t="str">
        <f>IF(G127=Transformador!$B$10,Transformador!$B$9,IF(G127=Transformador!$C$10,Transformador!$C$9,IF(G127=Transformador!$D$10,Transformador!$D$9,IF(G127=Transformador!$E$10,Transformador!$E$9,IF(G127=Transformador!$F$10,Transformador!$F$9,IF(G127=Transformador!$G$10,Transformador!$G$9,IF(G127=Transformador!$H$10,Transformador!$H$9,IF(G127=Transformador!$I$10,Transformador!$I$9,IF(G127="-",Transformador!$B$9,"No Exise")))))))))</f>
        <v>100</v>
      </c>
      <c r="I127" s="13">
        <f>Nombres!H127</f>
        <v>0</v>
      </c>
      <c r="J127" s="13" t="str">
        <f>IF(I127=Transformador!$B$11,Transformador!$B$9,IF(I127=Transformador!$C$11,Transformador!$C$9,IF(I127=Transformador!$D$11,Transformador!$D$9,IF(I127=Transformador!$E$11,Transformador!$E$9,IF(I127=Transformador!$F$11,Transformador!$F$9,IF(I127=Transformador!$G$11,Transformador!$G$9,IF(I127=Transformador!$H$11,Transformador!$H$9,IF(I127=Transformador!$I$11,Transformador!$I$9,IF(I127="-",Transformador!$B$9,"No Exise")))))))))</f>
        <v>100</v>
      </c>
      <c r="K127" s="14">
        <f>Nombres!I127</f>
        <v>0</v>
      </c>
      <c r="L127" s="14" t="str">
        <f>IF(K127=Transformador!$B$12,Transformador!$B$9,IF(K127=Transformador!$C$12,Transformador!$C$9,IF(K127=Transformador!$D$12,Transformador!$D$9,IF(K127=Transformador!$E$12,Transformador!$E$9,IF(K127=Transformador!$F$12,Transformador!$F$9,IF(K127=Transformador!$G$12,Transformador!$G$9,IF(K127=Transformador!$H$12,Transformador!$H$9,IF(K127=Transformador!$I$12,Transformador!$I$9,IF(K127="-",Transformador!$B$9,"No Exise")))))))))</f>
        <v>No Exise</v>
      </c>
      <c r="M127" s="13">
        <f>Nombres!J127</f>
        <v>0</v>
      </c>
      <c r="N127" s="13" t="str">
        <f>IF(M127=Transformador!$B$13,Transformador!$B$9,IF(M127=Transformador!$C$13,Transformador!$C$9,IF(M127=Transformador!$D$13,Transformador!$D$9,IF(M127=Transformador!$E$13,Transformador!$E$9,IF(M127=Transformador!$F$13,Transformador!$F$9,IF(M127=Transformador!$G$13,Transformador!$G$9,IF(M127=Transformador!$H$13,Transformador!$H$9,IF(M127=Transformador!$I$13,Transformador!$I$9,IF(M127="-",Transformador!$B$9,"No Exise")))))))))</f>
        <v>011</v>
      </c>
      <c r="O127" s="14">
        <f>Nombres!K127</f>
        <v>0</v>
      </c>
      <c r="P127" s="14" t="str">
        <f>IF(O127=Transformador!$B$14,Transformador!$B$9,IF(O127=Transformador!$C$14,Transformador!$C$9,IF(O127=Transformador!$D$14,Transformador!$D$9,IF(O127=Transformador!$E$14,Transformador!$E$9,IF(O127=Transformador!$F$14,Transformador!$F$9,IF(O127=Transformador!$G$14,Transformador!$G$9,IF(O127=Transformador!$H$14,Transformador!$H$9,IF(O127=Transformador!$I$14,Transformador!$I$9,IF(O127="-",Transformador!$B$9,"No Exise")))))))))</f>
        <v>010</v>
      </c>
      <c r="Q127" s="13">
        <f>Nombres!L127</f>
        <v>0</v>
      </c>
      <c r="R127" s="13" t="str">
        <f>IF(Q127=Transformador!$B$15,Transformador!$B$9,IF(Q127=Transformador!$C$15,Transformador!$C$9,IF(Q127=Transformador!$D$15,Transformador!$D$9,IF(Q127=Transformador!$E$15,Transformador!$E$9,IF(Q127=Transformador!$F$15,Transformador!$F$9,IF(Q127=Transformador!$G$15,Transformador!$G$9,IF(Q127=Transformador!$H$15,Transformador!$H$9,IF(Q127=Transformador!$I$15,Transformador!$I$9,IF(Q127="-",Transformador!$B$9,"No Exise")))))))))</f>
        <v>010</v>
      </c>
      <c r="S127" s="14">
        <f>Nombres!M127</f>
        <v>0</v>
      </c>
      <c r="T127" s="13">
        <f>Nombres!N127</f>
        <v>0</v>
      </c>
      <c r="U127" s="14">
        <f>Nombres!O127</f>
        <v>0</v>
      </c>
    </row>
    <row r="128" spans="1:21" ht="21" customHeight="1" x14ac:dyDescent="0.2">
      <c r="A128" s="34" t="str">
        <f>Nombres!A128</f>
        <v>MOV A,B</v>
      </c>
      <c r="B128" s="35" t="str">
        <f>Nombres!B128</f>
        <v>1111110</v>
      </c>
      <c r="C128" s="13" t="str">
        <f>Nombres!C128</f>
        <v>0</v>
      </c>
      <c r="D128" s="13" t="str">
        <f>Nombres!D128</f>
        <v>0</v>
      </c>
      <c r="E128" s="14" t="str">
        <f>Nombres!E128</f>
        <v>1</v>
      </c>
      <c r="F128" s="13" t="str">
        <f>Nombres!F128</f>
        <v>0</v>
      </c>
      <c r="G128" s="14" t="str">
        <f>Nombres!G128</f>
        <v>ZERO</v>
      </c>
      <c r="H128" s="30" t="str">
        <f>IF(G128=Transformador!$B$10,Transformador!$B$9,IF(G128=Transformador!$C$10,Transformador!$C$9,IF(G128=Transformador!$D$10,Transformador!$D$9,IF(G128=Transformador!$E$10,Transformador!$E$9,IF(G128=Transformador!$F$10,Transformador!$F$9,IF(G128=Transformador!$G$10,Transformador!$G$9,IF(G128=Transformador!$H$10,Transformador!$H$9,IF(G128=Transformador!$I$10,Transformador!$I$9,IF(G128="-",Transformador!$B$9,"No Exise")))))))))</f>
        <v>000</v>
      </c>
      <c r="I128" s="13" t="str">
        <f>Nombres!H128</f>
        <v>B</v>
      </c>
      <c r="J128" s="13" t="str">
        <f>IF(I128=Transformador!$B$11,Transformador!$B$9,IF(I128=Transformador!$C$11,Transformador!$C$9,IF(I128=Transformador!$D$11,Transformador!$D$9,IF(I128=Transformador!$E$11,Transformador!$E$9,IF(I128=Transformador!$F$11,Transformador!$F$9,IF(I128=Transformador!$G$11,Transformador!$G$9,IF(I128=Transformador!$H$11,Transformador!$H$9,IF(I128=Transformador!$I$11,Transformador!$I$9,IF(I128="-",Transformador!$B$9,"No Exise")))))))))</f>
        <v>001</v>
      </c>
      <c r="K128" s="14" t="str">
        <f>Nombres!I128</f>
        <v>ADD</v>
      </c>
      <c r="L128" s="14" t="str">
        <f>IF(K128=Transformador!$B$12,Transformador!$B$9,IF(K128=Transformador!$C$12,Transformador!$C$9,IF(K128=Transformador!$D$12,Transformador!$D$9,IF(K128=Transformador!$E$12,Transformador!$E$9,IF(K128=Transformador!$F$12,Transformador!$F$9,IF(K128=Transformador!$G$12,Transformador!$G$9,IF(K128=Transformador!$H$12,Transformador!$H$9,IF(K128=Transformador!$I$12,Transformador!$I$9,IF(K128="-",Transformador!$B$9,"No Exise")))))))))</f>
        <v>000</v>
      </c>
      <c r="M128" s="13" t="str">
        <f>Nombres!J128</f>
        <v>-</v>
      </c>
      <c r="N128" s="13" t="str">
        <f>IF(M128=Transformador!$B$13,Transformador!$B$9,IF(M128=Transformador!$C$13,Transformador!$C$9,IF(M128=Transformador!$D$13,Transformador!$D$9,IF(M128=Transformador!$E$13,Transformador!$E$9,IF(M128=Transformador!$F$13,Transformador!$F$9,IF(M128=Transformador!$G$13,Transformador!$G$9,IF(M128=Transformador!$H$13,Transformador!$H$9,IF(M128=Transformador!$I$13,Transformador!$I$9,IF(M128="-",Transformador!$B$9,"No Exise")))))))))</f>
        <v>000</v>
      </c>
      <c r="O128" s="14" t="str">
        <f>Nombres!K128</f>
        <v>-</v>
      </c>
      <c r="P128" s="14" t="str">
        <f>IF(O128=Transformador!$B$14,Transformador!$B$9,IF(O128=Transformador!$C$14,Transformador!$C$9,IF(O128=Transformador!$D$14,Transformador!$D$9,IF(O128=Transformador!$E$14,Transformador!$E$9,IF(O128=Transformador!$F$14,Transformador!$F$9,IF(O128=Transformador!$G$14,Transformador!$G$9,IF(O128=Transformador!$H$14,Transformador!$H$9,IF(O128=Transformador!$I$14,Transformador!$I$9,IF(O128="-",Transformador!$B$9,"No Exise")))))))))</f>
        <v>000</v>
      </c>
      <c r="Q128" s="13" t="str">
        <f>Nombres!L128</f>
        <v>-</v>
      </c>
      <c r="R128" s="13" t="str">
        <f>IF(Q128=Transformador!$B$15,Transformador!$B$9,IF(Q128=Transformador!$C$15,Transformador!$C$9,IF(Q128=Transformador!$D$15,Transformador!$D$9,IF(Q128=Transformador!$E$15,Transformador!$E$9,IF(Q128=Transformador!$F$15,Transformador!$F$9,IF(Q128=Transformador!$G$15,Transformador!$G$9,IF(Q128=Transformador!$H$15,Transformador!$H$9,IF(Q128=Transformador!$I$15,Transformador!$I$9,IF(Q128="-",Transformador!$B$9,"No Exise")))))))))</f>
        <v>000</v>
      </c>
      <c r="S128" s="14" t="str">
        <f>Nombres!M128</f>
        <v>0</v>
      </c>
      <c r="T128" s="13" t="str">
        <f>Nombres!N128</f>
        <v>0</v>
      </c>
      <c r="U128" s="14" t="str">
        <f>Nombres!O128</f>
        <v>0</v>
      </c>
    </row>
    <row r="129" spans="1:21" ht="20" customHeight="1" x14ac:dyDescent="0.2">
      <c r="A129" s="28">
        <f>Nombres!A129</f>
        <v>0</v>
      </c>
      <c r="B129" s="8" t="str">
        <f>Nombres!B129</f>
        <v>1111111</v>
      </c>
      <c r="C129" s="13">
        <f>Nombres!C129</f>
        <v>0</v>
      </c>
      <c r="D129" s="13">
        <f>Nombres!D129</f>
        <v>0</v>
      </c>
      <c r="E129" s="14">
        <f>Nombres!E129</f>
        <v>0</v>
      </c>
      <c r="F129" s="13">
        <f>Nombres!F129</f>
        <v>0</v>
      </c>
      <c r="G129" s="14">
        <f>Nombres!G129</f>
        <v>0</v>
      </c>
      <c r="H129" s="30" t="str">
        <f>IF(G129=Transformador!$B$10,Transformador!$B$9,IF(G129=Transformador!$C$10,Transformador!$C$9,IF(G129=Transformador!$D$10,Transformador!$D$9,IF(G129=Transformador!$E$10,Transformador!$E$9,IF(G129=Transformador!$F$10,Transformador!$F$9,IF(G129=Transformador!$G$10,Transformador!$G$9,IF(G129=Transformador!$H$10,Transformador!$H$9,IF(G129=Transformador!$I$10,Transformador!$I$9,IF(G129="-",Transformador!$B$9,"No Exise")))))))))</f>
        <v>100</v>
      </c>
      <c r="I129" s="13">
        <f>Nombres!H129</f>
        <v>0</v>
      </c>
      <c r="J129" s="13" t="str">
        <f>IF(I129=Transformador!$B$11,Transformador!$B$9,IF(I129=Transformador!$C$11,Transformador!$C$9,IF(I129=Transformador!$D$11,Transformador!$D$9,IF(I129=Transformador!$E$11,Transformador!$E$9,IF(I129=Transformador!$F$11,Transformador!$F$9,IF(I129=Transformador!$G$11,Transformador!$G$9,IF(I129=Transformador!$H$11,Transformador!$H$9,IF(I129=Transformador!$I$11,Transformador!$I$9,IF(I129="-",Transformador!$B$9,"No Exise")))))))))</f>
        <v>100</v>
      </c>
      <c r="K129" s="14">
        <f>Nombres!I129</f>
        <v>0</v>
      </c>
      <c r="L129" s="14" t="str">
        <f>IF(K129=Transformador!$B$12,Transformador!$B$9,IF(K129=Transformador!$C$12,Transformador!$C$9,IF(K129=Transformador!$D$12,Transformador!$D$9,IF(K129=Transformador!$E$12,Transformador!$E$9,IF(K129=Transformador!$F$12,Transformador!$F$9,IF(K129=Transformador!$G$12,Transformador!$G$9,IF(K129=Transformador!$H$12,Transformador!$H$9,IF(K129=Transformador!$I$12,Transformador!$I$9,IF(K129="-",Transformador!$B$9,"No Exise")))))))))</f>
        <v>No Exise</v>
      </c>
      <c r="M129" s="13">
        <f>Nombres!J129</f>
        <v>0</v>
      </c>
      <c r="N129" s="13" t="str">
        <f>IF(M129=Transformador!$B$13,Transformador!$B$9,IF(M129=Transformador!$C$13,Transformador!$C$9,IF(M129=Transformador!$D$13,Transformador!$D$9,IF(M129=Transformador!$E$13,Transformador!$E$9,IF(M129=Transformador!$F$13,Transformador!$F$9,IF(M129=Transformador!$G$13,Transformador!$G$9,IF(M129=Transformador!$H$13,Transformador!$H$9,IF(M129=Transformador!$I$13,Transformador!$I$9,IF(M129="-",Transformador!$B$9,"No Exise")))))))))</f>
        <v>011</v>
      </c>
      <c r="O129" s="14">
        <f>Nombres!K129</f>
        <v>0</v>
      </c>
      <c r="P129" s="14" t="str">
        <f>IF(O129=Transformador!$B$14,Transformador!$B$9,IF(O129=Transformador!$C$14,Transformador!$C$9,IF(O129=Transformador!$D$14,Transformador!$D$9,IF(O129=Transformador!$E$14,Transformador!$E$9,IF(O129=Transformador!$F$14,Transformador!$F$9,IF(O129=Transformador!$G$14,Transformador!$G$9,IF(O129=Transformador!$H$14,Transformador!$H$9,IF(O129=Transformador!$I$14,Transformador!$I$9,IF(O129="-",Transformador!$B$9,"No Exise")))))))))</f>
        <v>010</v>
      </c>
      <c r="Q129" s="13">
        <f>Nombres!L129</f>
        <v>0</v>
      </c>
      <c r="R129" s="13" t="str">
        <f>IF(Q129=Transformador!$B$15,Transformador!$B$9,IF(Q129=Transformador!$C$15,Transformador!$C$9,IF(Q129=Transformador!$D$15,Transformador!$D$9,IF(Q129=Transformador!$E$15,Transformador!$E$9,IF(Q129=Transformador!$F$15,Transformador!$F$9,IF(Q129=Transformador!$G$15,Transformador!$G$9,IF(Q129=Transformador!$H$15,Transformador!$H$9,IF(Q129=Transformador!$I$15,Transformador!$I$9,IF(Q129="-",Transformador!$B$9,"No Exise")))))))))</f>
        <v>010</v>
      </c>
      <c r="S129" s="14">
        <f>Nombres!M129</f>
        <v>0</v>
      </c>
      <c r="T129" s="13">
        <f>Nombres!N129</f>
        <v>0</v>
      </c>
      <c r="U129" s="14">
        <f>Nombres!O129</f>
        <v>0</v>
      </c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/>
  </sheetViews>
  <sheetFormatPr baseColWidth="10" defaultColWidth="10.625" defaultRowHeight="16" customHeight="1" x14ac:dyDescent="0.2"/>
  <cols>
    <col min="1" max="1" width="10.875" style="37" customWidth="1"/>
    <col min="2" max="256" width="10.625" style="37" customWidth="1"/>
  </cols>
  <sheetData>
    <row r="1" spans="1:10" ht="18" customHeight="1" x14ac:dyDescent="0.2">
      <c r="A1" s="38"/>
      <c r="B1" s="39" t="s">
        <v>274</v>
      </c>
      <c r="C1" s="39" t="s">
        <v>277</v>
      </c>
      <c r="D1" s="39" t="s">
        <v>275</v>
      </c>
      <c r="E1" s="39" t="s">
        <v>276</v>
      </c>
      <c r="F1" s="39" t="s">
        <v>279</v>
      </c>
      <c r="G1" s="39" t="s">
        <v>278</v>
      </c>
      <c r="H1" s="39" t="s">
        <v>280</v>
      </c>
      <c r="I1" s="39" t="s">
        <v>281</v>
      </c>
      <c r="J1" s="38"/>
    </row>
    <row r="2" spans="1:10" ht="18" customHeight="1" x14ac:dyDescent="0.2">
      <c r="A2" s="39" t="s">
        <v>282</v>
      </c>
      <c r="B2" s="39" t="s">
        <v>19</v>
      </c>
      <c r="C2" s="39" t="s">
        <v>22</v>
      </c>
      <c r="D2" s="39" t="s">
        <v>249</v>
      </c>
      <c r="E2" s="39" t="s">
        <v>283</v>
      </c>
      <c r="F2" s="38"/>
      <c r="G2" s="38"/>
      <c r="H2" s="38"/>
      <c r="I2" s="38"/>
      <c r="J2" s="38"/>
    </row>
    <row r="3" spans="1:10" ht="18" customHeight="1" x14ac:dyDescent="0.2">
      <c r="A3" s="39" t="s">
        <v>284</v>
      </c>
      <c r="B3" s="39" t="s">
        <v>19</v>
      </c>
      <c r="C3" s="39" t="s">
        <v>253</v>
      </c>
      <c r="D3" s="39" t="s">
        <v>251</v>
      </c>
      <c r="E3" s="39" t="s">
        <v>250</v>
      </c>
      <c r="F3" s="38"/>
      <c r="G3" s="38"/>
      <c r="H3" s="38"/>
      <c r="I3" s="38"/>
      <c r="J3" s="38"/>
    </row>
    <row r="4" spans="1:10" ht="18" customHeight="1" x14ac:dyDescent="0.2">
      <c r="A4" s="39" t="s">
        <v>285</v>
      </c>
      <c r="B4" s="39" t="s">
        <v>247</v>
      </c>
      <c r="C4" s="39" t="s">
        <v>254</v>
      </c>
      <c r="D4" s="39" t="s">
        <v>255</v>
      </c>
      <c r="E4" s="39" t="s">
        <v>256</v>
      </c>
      <c r="F4" s="39" t="s">
        <v>259</v>
      </c>
      <c r="G4" s="39" t="s">
        <v>257</v>
      </c>
      <c r="H4" s="39" t="s">
        <v>260</v>
      </c>
      <c r="I4" s="39" t="s">
        <v>261</v>
      </c>
      <c r="J4" s="38"/>
    </row>
    <row r="5" spans="1:10" ht="18" customHeight="1" x14ac:dyDescent="0.2">
      <c r="A5" s="39" t="s">
        <v>286</v>
      </c>
      <c r="B5" s="39" t="s">
        <v>263</v>
      </c>
      <c r="C5" s="39" t="s">
        <v>250</v>
      </c>
      <c r="D5" s="39" t="s">
        <v>253</v>
      </c>
      <c r="E5" s="39" t="s">
        <v>18</v>
      </c>
      <c r="F5" s="38"/>
      <c r="G5" s="38"/>
      <c r="H5" s="38"/>
      <c r="I5" s="38"/>
      <c r="J5" s="38"/>
    </row>
    <row r="6" spans="1:10" ht="18" customHeight="1" x14ac:dyDescent="0.2">
      <c r="A6" s="39" t="s">
        <v>287</v>
      </c>
      <c r="B6" s="39" t="s">
        <v>252</v>
      </c>
      <c r="C6" s="39" t="s">
        <v>288</v>
      </c>
      <c r="D6" s="38"/>
      <c r="E6" s="38"/>
      <c r="F6" s="38"/>
      <c r="G6" s="38"/>
      <c r="H6" s="38"/>
      <c r="I6" s="38"/>
      <c r="J6" s="38"/>
    </row>
    <row r="7" spans="1:10" ht="18" customHeight="1" x14ac:dyDescent="0.2">
      <c r="A7" s="39" t="s">
        <v>289</v>
      </c>
      <c r="B7" s="39" t="s">
        <v>250</v>
      </c>
      <c r="C7" s="39" t="s">
        <v>290</v>
      </c>
      <c r="D7" s="38"/>
      <c r="E7" s="38"/>
      <c r="F7" s="38"/>
      <c r="G7" s="38"/>
      <c r="H7" s="38"/>
      <c r="I7" s="38"/>
      <c r="J7" s="38"/>
    </row>
    <row r="8" spans="1:10" ht="18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</row>
    <row r="9" spans="1:10" ht="18" customHeight="1" x14ac:dyDescent="0.2">
      <c r="A9" s="40" t="s">
        <v>291</v>
      </c>
      <c r="B9" s="39" t="s">
        <v>274</v>
      </c>
      <c r="C9" s="39" t="s">
        <v>277</v>
      </c>
      <c r="D9" s="39" t="s">
        <v>275</v>
      </c>
      <c r="E9" s="39" t="s">
        <v>276</v>
      </c>
      <c r="F9" s="39" t="s">
        <v>279</v>
      </c>
      <c r="G9" s="39" t="s">
        <v>278</v>
      </c>
      <c r="H9" s="39" t="s">
        <v>280</v>
      </c>
      <c r="I9" s="39" t="s">
        <v>281</v>
      </c>
      <c r="J9" s="38"/>
    </row>
    <row r="10" spans="1:10" ht="18" customHeight="1" x14ac:dyDescent="0.2">
      <c r="A10" s="39" t="s">
        <v>292</v>
      </c>
      <c r="B10" s="39" t="s">
        <v>246</v>
      </c>
      <c r="C10" s="39" t="s">
        <v>262</v>
      </c>
      <c r="D10" s="39" t="s">
        <v>249</v>
      </c>
      <c r="E10" s="39" t="s">
        <v>273</v>
      </c>
      <c r="F10" s="38"/>
      <c r="G10" s="38"/>
      <c r="H10" s="38"/>
      <c r="I10" s="38"/>
      <c r="J10" s="39" t="s">
        <v>282</v>
      </c>
    </row>
    <row r="11" spans="1:10" ht="18" customHeight="1" x14ac:dyDescent="0.2">
      <c r="A11" s="39" t="s">
        <v>293</v>
      </c>
      <c r="B11" s="39" t="s">
        <v>246</v>
      </c>
      <c r="C11" s="39" t="s">
        <v>253</v>
      </c>
      <c r="D11" s="39" t="s">
        <v>251</v>
      </c>
      <c r="E11" s="39" t="s">
        <v>250</v>
      </c>
      <c r="F11" s="38"/>
      <c r="G11" s="38"/>
      <c r="H11" s="38"/>
      <c r="I11" s="38"/>
      <c r="J11" s="39" t="s">
        <v>284</v>
      </c>
    </row>
    <row r="12" spans="1:10" ht="18" customHeight="1" x14ac:dyDescent="0.2">
      <c r="A12" s="39" t="s">
        <v>294</v>
      </c>
      <c r="B12" s="39" t="s">
        <v>247</v>
      </c>
      <c r="C12" s="39" t="s">
        <v>254</v>
      </c>
      <c r="D12" s="39" t="s">
        <v>255</v>
      </c>
      <c r="E12" s="39" t="s">
        <v>256</v>
      </c>
      <c r="F12" s="39" t="s">
        <v>259</v>
      </c>
      <c r="G12" s="39" t="s">
        <v>257</v>
      </c>
      <c r="H12" s="39" t="s">
        <v>260</v>
      </c>
      <c r="I12" s="39" t="s">
        <v>261</v>
      </c>
      <c r="J12" s="39" t="s">
        <v>252</v>
      </c>
    </row>
    <row r="13" spans="1:10" ht="18" customHeight="1" x14ac:dyDescent="0.2">
      <c r="A13" s="39" t="s">
        <v>295</v>
      </c>
      <c r="B13" s="39" t="s">
        <v>250</v>
      </c>
      <c r="C13" s="39" t="s">
        <v>263</v>
      </c>
      <c r="D13" s="39" t="s">
        <v>253</v>
      </c>
      <c r="E13" s="39"/>
      <c r="F13" s="38"/>
      <c r="G13" s="38"/>
      <c r="H13" s="38"/>
      <c r="I13" s="38"/>
      <c r="J13" s="39" t="s">
        <v>295</v>
      </c>
    </row>
    <row r="14" spans="1:10" ht="18" customHeight="1" x14ac:dyDescent="0.2">
      <c r="A14" s="39" t="s">
        <v>296</v>
      </c>
      <c r="B14" s="39" t="s">
        <v>252</v>
      </c>
      <c r="C14" s="39" t="s">
        <v>272</v>
      </c>
      <c r="D14" s="38"/>
      <c r="E14" s="38"/>
      <c r="F14" s="38"/>
      <c r="G14" s="38"/>
      <c r="H14" s="38"/>
      <c r="I14" s="38"/>
      <c r="J14" s="39" t="s">
        <v>296</v>
      </c>
    </row>
    <row r="15" spans="1:10" ht="18" customHeight="1" x14ac:dyDescent="0.2">
      <c r="A15" s="39" t="s">
        <v>297</v>
      </c>
      <c r="B15" s="39" t="s">
        <v>250</v>
      </c>
      <c r="C15" s="39" t="s">
        <v>251</v>
      </c>
      <c r="D15" s="38"/>
      <c r="E15" s="38"/>
      <c r="F15" s="38"/>
      <c r="G15" s="38"/>
      <c r="H15" s="38"/>
      <c r="I15" s="38"/>
      <c r="J15" s="39" t="s">
        <v>297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/>
  </sheetViews>
  <sheetFormatPr baseColWidth="10" defaultColWidth="9" defaultRowHeight="16.5" customHeight="1" x14ac:dyDescent="0.2"/>
  <cols>
    <col min="1" max="1" width="11" style="41" customWidth="1"/>
    <col min="2" max="2" width="9" style="41" customWidth="1"/>
    <col min="3" max="3" width="6.375" style="41" customWidth="1"/>
    <col min="4" max="4" width="6.625" style="41" customWidth="1"/>
    <col min="5" max="5" width="4.125" style="41" customWidth="1"/>
    <col min="6" max="6" width="4.25" style="41" customWidth="1"/>
    <col min="7" max="7" width="4.375" style="41" customWidth="1"/>
    <col min="8" max="8" width="5.125" style="41" customWidth="1"/>
    <col min="9" max="9" width="7.25" style="41" customWidth="1"/>
    <col min="10" max="11" width="6.375" style="41" customWidth="1"/>
    <col min="12" max="12" width="4.625" style="41" customWidth="1"/>
    <col min="13" max="13" width="4" style="41" customWidth="1"/>
    <col min="14" max="14" width="4.125" style="41" customWidth="1"/>
    <col min="15" max="15" width="3.75" style="41" customWidth="1"/>
    <col min="16" max="16" width="3.875" style="41" customWidth="1"/>
    <col min="17" max="17" width="3.75" style="41" customWidth="1"/>
    <col min="18" max="18" width="3.625" style="41" customWidth="1"/>
    <col min="19" max="19" width="5.625" style="41" customWidth="1"/>
    <col min="20" max="20" width="18.125" style="41" customWidth="1"/>
    <col min="21" max="21" width="44.75" style="41" customWidth="1"/>
    <col min="22" max="256" width="9" style="41" customWidth="1"/>
  </cols>
  <sheetData>
    <row r="1" spans="1:21" ht="32.25" customHeight="1" x14ac:dyDescent="0.2">
      <c r="A1" s="3" t="s">
        <v>0</v>
      </c>
      <c r="B1" s="3" t="s">
        <v>1</v>
      </c>
      <c r="C1" s="3" t="s">
        <v>298</v>
      </c>
      <c r="D1" s="3" t="s">
        <v>299</v>
      </c>
      <c r="E1" s="3" t="s">
        <v>300</v>
      </c>
      <c r="F1" s="57" t="s">
        <v>301</v>
      </c>
      <c r="G1" s="58"/>
      <c r="H1" s="3" t="s">
        <v>302</v>
      </c>
      <c r="I1" s="3" t="s">
        <v>303</v>
      </c>
      <c r="J1" s="3" t="s">
        <v>304</v>
      </c>
      <c r="K1" s="3" t="s">
        <v>305</v>
      </c>
      <c r="L1" s="57" t="s">
        <v>306</v>
      </c>
      <c r="M1" s="58"/>
      <c r="N1" s="57" t="s">
        <v>307</v>
      </c>
      <c r="O1" s="58"/>
      <c r="P1" s="57" t="s">
        <v>308</v>
      </c>
      <c r="Q1" s="58"/>
      <c r="R1" s="58"/>
      <c r="S1" s="3" t="s">
        <v>309</v>
      </c>
      <c r="T1" s="3" t="s">
        <v>15</v>
      </c>
      <c r="U1" s="3" t="s">
        <v>16</v>
      </c>
    </row>
    <row r="2" spans="1:21" ht="17.5" customHeight="1" x14ac:dyDescent="0.2">
      <c r="A2" s="28" t="s">
        <v>17</v>
      </c>
      <c r="B2" s="8" t="s">
        <v>18</v>
      </c>
      <c r="C2" s="42">
        <v>0</v>
      </c>
      <c r="D2" s="43">
        <v>0</v>
      </c>
      <c r="E2" s="42">
        <v>0</v>
      </c>
      <c r="F2" s="43">
        <v>0</v>
      </c>
      <c r="G2" s="43">
        <v>0</v>
      </c>
      <c r="H2" s="42">
        <v>0</v>
      </c>
      <c r="I2" s="43">
        <v>0</v>
      </c>
      <c r="J2" s="42">
        <v>0</v>
      </c>
      <c r="K2" s="43">
        <v>0</v>
      </c>
      <c r="L2" s="42">
        <v>0</v>
      </c>
      <c r="M2" s="42">
        <v>0</v>
      </c>
      <c r="N2" s="43">
        <v>0</v>
      </c>
      <c r="O2" s="43">
        <v>0</v>
      </c>
      <c r="P2" s="42">
        <v>0</v>
      </c>
      <c r="Q2" s="42">
        <v>0</v>
      </c>
      <c r="R2" s="42">
        <v>0</v>
      </c>
      <c r="S2" s="43">
        <v>0</v>
      </c>
      <c r="T2" s="10" t="str">
        <f>CONCATENATE(C1:C129,D1:D129,E1:E129,F1:F129,G1:G129,H1:H129,I1:I129,J1:J129,K1:K129,L1:L129,M1:M129,N1:N129,O1:O129,P1:P129,Q1:Q129,R1:R129,S1:S129)</f>
        <v>00000000000000000</v>
      </c>
      <c r="U2" s="10" t="str">
        <f>CONCATENATE("'",T1:T129,"'"," when ","'",B1:B129,"'",","," --",A1:A129)</f>
        <v>'00000000000000000' when '0000000', --NOP</v>
      </c>
    </row>
    <row r="3" spans="1:21" ht="20" customHeight="1" x14ac:dyDescent="0.2">
      <c r="A3" s="7" t="s">
        <v>20</v>
      </c>
      <c r="B3" s="12" t="s">
        <v>21</v>
      </c>
      <c r="C3" s="44">
        <v>0</v>
      </c>
      <c r="D3" s="45">
        <v>0</v>
      </c>
      <c r="E3" s="44">
        <v>0</v>
      </c>
      <c r="F3" s="45">
        <v>0</v>
      </c>
      <c r="G3" s="45">
        <v>0</v>
      </c>
      <c r="H3" s="44">
        <v>0</v>
      </c>
      <c r="I3" s="45">
        <v>0</v>
      </c>
      <c r="J3" s="44">
        <v>0</v>
      </c>
      <c r="K3" s="45">
        <v>1</v>
      </c>
      <c r="L3" s="44">
        <v>1</v>
      </c>
      <c r="M3" s="44">
        <v>0</v>
      </c>
      <c r="N3" s="45">
        <v>0</v>
      </c>
      <c r="O3" s="45">
        <v>0</v>
      </c>
      <c r="P3" s="44">
        <v>0</v>
      </c>
      <c r="Q3" s="44">
        <v>0</v>
      </c>
      <c r="R3" s="44">
        <v>0</v>
      </c>
      <c r="S3" s="45">
        <v>0</v>
      </c>
      <c r="T3" s="30" t="str">
        <f>CONCATENATE(C1:C129,D1:D129,E1:E129,F1:F129,G1:G129,H1:H129,I1:I129,J1:J129,K1:K129,L1:L129,M1:M129,N1:N129,O1:O129,P1:P129,Q1:Q129,R1:R129,S1:S129)</f>
        <v>00000000110000000</v>
      </c>
      <c r="U3" s="30" t="str">
        <f>CONCATENATE("'",T1:T129,"'"," when ","'",B1:B129,"'",","," --",A1:A129)</f>
        <v>'00000000110000000' when '0000001', --MOV B,A</v>
      </c>
    </row>
    <row r="4" spans="1:21" ht="20" customHeight="1" x14ac:dyDescent="0.2">
      <c r="A4" s="7" t="s">
        <v>23</v>
      </c>
      <c r="B4" s="15" t="s">
        <v>24</v>
      </c>
      <c r="C4" s="44">
        <v>0</v>
      </c>
      <c r="D4" s="46">
        <v>0</v>
      </c>
      <c r="E4" s="44">
        <v>0</v>
      </c>
      <c r="F4" s="46">
        <v>0</v>
      </c>
      <c r="G4" s="46">
        <v>0</v>
      </c>
      <c r="H4" s="44">
        <v>0</v>
      </c>
      <c r="I4" s="46">
        <v>0</v>
      </c>
      <c r="J4" s="44">
        <v>1</v>
      </c>
      <c r="K4" s="46">
        <v>0</v>
      </c>
      <c r="L4" s="44">
        <v>0</v>
      </c>
      <c r="M4" s="44">
        <v>0</v>
      </c>
      <c r="N4" s="46">
        <v>1</v>
      </c>
      <c r="O4" s="46">
        <v>1</v>
      </c>
      <c r="P4" s="44">
        <v>0</v>
      </c>
      <c r="Q4" s="44">
        <v>0</v>
      </c>
      <c r="R4" s="44">
        <v>0</v>
      </c>
      <c r="S4" s="46">
        <v>0</v>
      </c>
      <c r="T4" s="14" t="str">
        <f>CONCATENATE(C1:C129,D1:D129,E1:E129,F1:F129,G1:G129,H1:H129,I1:I129,J1:J129,K1:K129,L1:L129,M1:M129,N1:N129,O1:O129,P1:P129,Q1:Q129,R1:R129,S1:S129)</f>
        <v>00000001000110000</v>
      </c>
      <c r="U4" s="14" t="str">
        <f>CONCATENATE("'",T1:T129,"'"," when ","'",B1:B129,"'",","," --",A1:A129)</f>
        <v>'00000001000110000' when '0000010', --MOV A,Lit</v>
      </c>
    </row>
    <row r="5" spans="1:21" ht="20" customHeight="1" x14ac:dyDescent="0.2">
      <c r="A5" s="7" t="s">
        <v>25</v>
      </c>
      <c r="B5" s="12" t="s">
        <v>26</v>
      </c>
      <c r="C5" s="44">
        <v>0</v>
      </c>
      <c r="D5" s="45">
        <v>0</v>
      </c>
      <c r="E5" s="44">
        <v>0</v>
      </c>
      <c r="F5" s="45">
        <v>0</v>
      </c>
      <c r="G5" s="45">
        <v>0</v>
      </c>
      <c r="H5" s="44">
        <v>0</v>
      </c>
      <c r="I5" s="45">
        <v>0</v>
      </c>
      <c r="J5" s="44">
        <v>0</v>
      </c>
      <c r="K5" s="45">
        <v>1</v>
      </c>
      <c r="L5" s="44">
        <v>0</v>
      </c>
      <c r="M5" s="44">
        <v>0</v>
      </c>
      <c r="N5" s="45">
        <v>1</v>
      </c>
      <c r="O5" s="45">
        <v>1</v>
      </c>
      <c r="P5" s="44">
        <v>0</v>
      </c>
      <c r="Q5" s="44">
        <v>0</v>
      </c>
      <c r="R5" s="44">
        <v>0</v>
      </c>
      <c r="S5" s="45">
        <v>0</v>
      </c>
      <c r="T5" s="30" t="str">
        <f>CONCATENATE(C1:C129,D1:D129,E1:E129,F1:F129,G1:G129,H1:H129,I1:I129,J1:J129,K1:K129,L1:L129,M1:M129,N1:N129,O1:O129,P1:P129,Q1:Q129,R1:R129,S1:S129)</f>
        <v>00000000100110000</v>
      </c>
      <c r="U5" s="30" t="str">
        <f>CONCATENATE("'",T1:T129,"'"," when ","'",B1:B129,"'",","," --",A1:A129)</f>
        <v>'00000000100110000' when '0000011', --MOV B,Lit</v>
      </c>
    </row>
    <row r="6" spans="1:21" ht="20" customHeight="1" x14ac:dyDescent="0.2">
      <c r="A6" s="7" t="s">
        <v>27</v>
      </c>
      <c r="B6" s="15" t="s">
        <v>28</v>
      </c>
      <c r="C6" s="44">
        <v>0</v>
      </c>
      <c r="D6" s="46">
        <v>0</v>
      </c>
      <c r="E6" s="44">
        <v>0</v>
      </c>
      <c r="F6" s="46">
        <v>0</v>
      </c>
      <c r="G6" s="46">
        <v>1</v>
      </c>
      <c r="H6" s="44">
        <v>0</v>
      </c>
      <c r="I6" s="46">
        <v>0</v>
      </c>
      <c r="J6" s="44">
        <v>1</v>
      </c>
      <c r="K6" s="46">
        <v>0</v>
      </c>
      <c r="L6" s="44">
        <v>0</v>
      </c>
      <c r="M6" s="44">
        <v>0</v>
      </c>
      <c r="N6" s="46">
        <v>1</v>
      </c>
      <c r="O6" s="46">
        <v>0</v>
      </c>
      <c r="P6" s="44">
        <v>0</v>
      </c>
      <c r="Q6" s="44">
        <v>0</v>
      </c>
      <c r="R6" s="44">
        <v>0</v>
      </c>
      <c r="S6" s="46">
        <v>0</v>
      </c>
      <c r="T6" s="14" t="str">
        <f>CONCATENATE(C1:C129,D1:D129,E1:E129,F1:F129,G1:G129,H1:H129,I1:I129,J1:J129,K1:K129,L1:L129,M1:M129,N1:N129,O1:O129,P1:P129,Q1:Q129,R1:R129,S1:S129)</f>
        <v>00001001000100000</v>
      </c>
      <c r="U6" s="14" t="str">
        <f>CONCATENATE("'",T1:T129,"'"," when ","'",B1:B129,"'",","," --",A1:A129)</f>
        <v>'00001001000100000' when '0000100', --MOV A,(Dir)</v>
      </c>
    </row>
    <row r="7" spans="1:21" ht="20" customHeight="1" x14ac:dyDescent="0.2">
      <c r="A7" s="7" t="s">
        <v>29</v>
      </c>
      <c r="B7" s="12" t="s">
        <v>30</v>
      </c>
      <c r="C7" s="44">
        <v>0</v>
      </c>
      <c r="D7" s="45">
        <v>0</v>
      </c>
      <c r="E7" s="44">
        <v>0</v>
      </c>
      <c r="F7" s="45">
        <v>0</v>
      </c>
      <c r="G7" s="45">
        <v>1</v>
      </c>
      <c r="H7" s="44">
        <v>0</v>
      </c>
      <c r="I7" s="45">
        <v>0</v>
      </c>
      <c r="J7" s="44">
        <v>0</v>
      </c>
      <c r="K7" s="45">
        <v>1</v>
      </c>
      <c r="L7" s="44">
        <v>0</v>
      </c>
      <c r="M7" s="44">
        <v>0</v>
      </c>
      <c r="N7" s="45">
        <v>1</v>
      </c>
      <c r="O7" s="45">
        <v>0</v>
      </c>
      <c r="P7" s="44">
        <v>0</v>
      </c>
      <c r="Q7" s="44">
        <v>0</v>
      </c>
      <c r="R7" s="44">
        <v>0</v>
      </c>
      <c r="S7" s="45">
        <v>0</v>
      </c>
      <c r="T7" s="47" t="str">
        <f>CONCATENATE(C1:C129,D1:D129,E1:E129,F1:F129,G1:G129,H1:H129,I1:I129,J1:J129,K1:K129,L1:L129,M1:M129,N1:N129,O1:O129,P1:P129,Q1:Q129,R1:R129,S1:S129)</f>
        <v>00001000100100000</v>
      </c>
      <c r="U7" s="30" t="str">
        <f>CONCATENATE("'",T1:T129,"'"," when ","'",B1:B129,"'",","," --",A1:A129)</f>
        <v>'00001000100100000' when '0000101', --MOV B,(Dir)</v>
      </c>
    </row>
    <row r="8" spans="1:21" ht="20" customHeight="1" x14ac:dyDescent="0.2">
      <c r="A8" s="7" t="s">
        <v>31</v>
      </c>
      <c r="B8" s="15" t="s">
        <v>32</v>
      </c>
      <c r="C8" s="44">
        <v>0</v>
      </c>
      <c r="D8" s="46">
        <v>0</v>
      </c>
      <c r="E8" s="44">
        <v>0</v>
      </c>
      <c r="F8" s="46">
        <v>0</v>
      </c>
      <c r="G8" s="46">
        <v>1</v>
      </c>
      <c r="H8" s="44">
        <v>0</v>
      </c>
      <c r="I8" s="46">
        <v>0</v>
      </c>
      <c r="J8" s="44">
        <v>0</v>
      </c>
      <c r="K8" s="46">
        <v>0</v>
      </c>
      <c r="L8" s="44">
        <v>1</v>
      </c>
      <c r="M8" s="44">
        <v>0</v>
      </c>
      <c r="N8" s="46">
        <v>0</v>
      </c>
      <c r="O8" s="46">
        <v>0</v>
      </c>
      <c r="P8" s="44">
        <v>0</v>
      </c>
      <c r="Q8" s="44">
        <v>0</v>
      </c>
      <c r="R8" s="44">
        <v>0</v>
      </c>
      <c r="S8" s="46">
        <v>1</v>
      </c>
      <c r="T8" s="47" t="str">
        <f>CONCATENATE(C1:C129,D1:D129,E1:E129,F1:F129,G1:G129,H1:H129,I1:I129,J1:J129,K1:K129,L1:L129,M1:M129,N1:N129,O1:O129,P1:P129,Q1:Q129,R1:R129,S1:S129)</f>
        <v>00001000010000001</v>
      </c>
      <c r="U8" s="14" t="str">
        <f>CONCATENATE("'",T1:T129,"'"," when ","'",B1:B129,"'",","," --",A1:A129)</f>
        <v>'00001000010000001' when '0000110', --MOV (Dir),A</v>
      </c>
    </row>
    <row r="9" spans="1:21" ht="20" customHeight="1" x14ac:dyDescent="0.2">
      <c r="A9" s="7" t="s">
        <v>33</v>
      </c>
      <c r="B9" s="12" t="s">
        <v>34</v>
      </c>
      <c r="C9" s="44">
        <v>0</v>
      </c>
      <c r="D9" s="45">
        <v>0</v>
      </c>
      <c r="E9" s="44">
        <v>0</v>
      </c>
      <c r="F9" s="45">
        <v>0</v>
      </c>
      <c r="G9" s="45">
        <v>1</v>
      </c>
      <c r="H9" s="44">
        <v>0</v>
      </c>
      <c r="I9" s="45">
        <v>0</v>
      </c>
      <c r="J9" s="44">
        <v>0</v>
      </c>
      <c r="K9" s="45">
        <v>0</v>
      </c>
      <c r="L9" s="44">
        <v>0</v>
      </c>
      <c r="M9" s="44">
        <v>0</v>
      </c>
      <c r="N9" s="45">
        <v>0</v>
      </c>
      <c r="O9" s="45">
        <v>1</v>
      </c>
      <c r="P9" s="44">
        <v>0</v>
      </c>
      <c r="Q9" s="44">
        <v>0</v>
      </c>
      <c r="R9" s="44">
        <v>0</v>
      </c>
      <c r="S9" s="45">
        <v>1</v>
      </c>
      <c r="T9" s="47" t="str">
        <f>CONCATENATE(C1:C129,D1:D129,E1:E129,F1:F129,G1:G129,H1:H129,I1:I129,J1:J129,K1:K129,L1:L129,M1:M129,N1:N129,O1:O129,P1:P129,Q1:Q129,R1:R129,S1:S129)</f>
        <v>00001000000010001</v>
      </c>
      <c r="U9" s="30" t="str">
        <f>CONCATENATE("'",T1:T129,"'"," when ","'",B1:B129,"'",","," --",A1:A129)</f>
        <v>'00001000000010001' when '0000111', --MOV (Dir),B</v>
      </c>
    </row>
    <row r="10" spans="1:21" ht="21" customHeight="1" x14ac:dyDescent="0.2">
      <c r="A10" s="7" t="s">
        <v>35</v>
      </c>
      <c r="B10" s="15" t="s">
        <v>36</v>
      </c>
      <c r="C10" s="44">
        <v>0</v>
      </c>
      <c r="D10" s="46">
        <v>0</v>
      </c>
      <c r="E10" s="44">
        <v>0</v>
      </c>
      <c r="F10" s="46">
        <v>1</v>
      </c>
      <c r="G10" s="46">
        <v>1</v>
      </c>
      <c r="H10" s="44">
        <v>0</v>
      </c>
      <c r="I10" s="46">
        <v>0</v>
      </c>
      <c r="J10" s="44">
        <v>1</v>
      </c>
      <c r="K10" s="46">
        <v>0</v>
      </c>
      <c r="L10" s="44">
        <v>0</v>
      </c>
      <c r="M10" s="44">
        <v>0</v>
      </c>
      <c r="N10" s="46">
        <v>1</v>
      </c>
      <c r="O10" s="46">
        <v>0</v>
      </c>
      <c r="P10" s="44">
        <v>0</v>
      </c>
      <c r="Q10" s="44">
        <v>0</v>
      </c>
      <c r="R10" s="44">
        <v>0</v>
      </c>
      <c r="S10" s="46">
        <v>0</v>
      </c>
      <c r="T10" s="47" t="str">
        <f>CONCATENATE(C1:C129,D1:D129,E1:E129,F1:F129,G1:G129,H1:H129,I1:I129,J1:J129,K1:K129,L1:L129,M1:M129,N1:N129,O1:O129,P1:P129,Q1:Q129,R1:R129,S1:S129)</f>
        <v>00011001000100000</v>
      </c>
      <c r="U10" s="14" t="str">
        <f>CONCATENATE("'",T1:T129,"'"," when ","'",B1:B129,"'",","," --",A1:A129)</f>
        <v>'00011001000100000' when '0001000', --MOV A,(B)</v>
      </c>
    </row>
    <row r="11" spans="1:21" ht="21" customHeight="1" x14ac:dyDescent="0.2">
      <c r="A11" s="7" t="s">
        <v>37</v>
      </c>
      <c r="B11" s="12" t="s">
        <v>38</v>
      </c>
      <c r="C11" s="44">
        <v>0</v>
      </c>
      <c r="D11" s="45">
        <v>0</v>
      </c>
      <c r="E11" s="44">
        <v>0</v>
      </c>
      <c r="F11" s="45">
        <v>1</v>
      </c>
      <c r="G11" s="45">
        <v>1</v>
      </c>
      <c r="H11" s="44">
        <v>0</v>
      </c>
      <c r="I11" s="45">
        <v>0</v>
      </c>
      <c r="J11" s="44">
        <v>0</v>
      </c>
      <c r="K11" s="45">
        <v>1</v>
      </c>
      <c r="L11" s="44">
        <v>0</v>
      </c>
      <c r="M11" s="44">
        <v>0</v>
      </c>
      <c r="N11" s="45">
        <v>1</v>
      </c>
      <c r="O11" s="45">
        <v>0</v>
      </c>
      <c r="P11" s="44">
        <v>0</v>
      </c>
      <c r="Q11" s="44">
        <v>0</v>
      </c>
      <c r="R11" s="44">
        <v>0</v>
      </c>
      <c r="S11" s="45">
        <v>0</v>
      </c>
      <c r="T11" s="47" t="str">
        <f>CONCATENATE(C1:C129,D1:D129,E1:E129,F1:F129,G1:G129,H1:H129,I1:I129,J1:J129,K1:K129,L1:L129,M1:M129,N1:N129,O1:O129,P1:P129,Q1:Q129,R1:R129,S1:S129)</f>
        <v>00011000100100000</v>
      </c>
      <c r="U11" s="30" t="str">
        <f>CONCATENATE("'",T1:T129,"'"," when ","'",B1:B129,"'",","," --",A1:A129)</f>
        <v>'00011000100100000' when '0001001', --MOV B,(B)</v>
      </c>
    </row>
    <row r="12" spans="1:21" ht="21" customHeight="1" x14ac:dyDescent="0.2">
      <c r="A12" s="7" t="s">
        <v>39</v>
      </c>
      <c r="B12" s="15" t="s">
        <v>40</v>
      </c>
      <c r="C12" s="44">
        <v>0</v>
      </c>
      <c r="D12" s="46">
        <v>0</v>
      </c>
      <c r="E12" s="44">
        <v>0</v>
      </c>
      <c r="F12" s="46">
        <v>1</v>
      </c>
      <c r="G12" s="46">
        <v>1</v>
      </c>
      <c r="H12" s="44">
        <v>0</v>
      </c>
      <c r="I12" s="46">
        <v>0</v>
      </c>
      <c r="J12" s="44">
        <v>1</v>
      </c>
      <c r="K12" s="46">
        <v>0</v>
      </c>
      <c r="L12" s="44">
        <v>1</v>
      </c>
      <c r="M12" s="44">
        <v>0</v>
      </c>
      <c r="N12" s="46">
        <v>0</v>
      </c>
      <c r="O12" s="46">
        <v>0</v>
      </c>
      <c r="P12" s="44">
        <v>0</v>
      </c>
      <c r="Q12" s="44">
        <v>0</v>
      </c>
      <c r="R12" s="44">
        <v>0</v>
      </c>
      <c r="S12" s="46">
        <v>1</v>
      </c>
      <c r="T12" s="47" t="str">
        <f>CONCATENATE(C1:C129,D1:D129,E1:E129,F1:F129,G1:G129,H1:H129,I1:I129,J1:J129,K1:K129,L1:L129,M1:M129,N1:N129,O1:O129,P1:P129,Q1:Q129,R1:R129,S1:S129)</f>
        <v>00011001010000001</v>
      </c>
      <c r="U12" s="14" t="str">
        <f>CONCATENATE("'",T1:T129,"'"," when ","'",B1:B129,"'",","," --",A1:A129)</f>
        <v>'00011001010000001' when '0001010', --MOV (B),A</v>
      </c>
    </row>
    <row r="13" spans="1:21" ht="20" customHeight="1" x14ac:dyDescent="0.2">
      <c r="A13" s="7" t="s">
        <v>41</v>
      </c>
      <c r="B13" s="12" t="s">
        <v>42</v>
      </c>
      <c r="C13" s="44">
        <v>0</v>
      </c>
      <c r="D13" s="45">
        <v>0</v>
      </c>
      <c r="E13" s="44">
        <v>0</v>
      </c>
      <c r="F13" s="45">
        <v>0</v>
      </c>
      <c r="G13" s="45">
        <v>0</v>
      </c>
      <c r="H13" s="44">
        <v>0</v>
      </c>
      <c r="I13" s="45">
        <v>0</v>
      </c>
      <c r="J13" s="44">
        <v>1</v>
      </c>
      <c r="K13" s="45">
        <v>0</v>
      </c>
      <c r="L13" s="44">
        <v>1</v>
      </c>
      <c r="M13" s="44">
        <v>0</v>
      </c>
      <c r="N13" s="45">
        <v>0</v>
      </c>
      <c r="O13" s="45">
        <v>1</v>
      </c>
      <c r="P13" s="44">
        <v>0</v>
      </c>
      <c r="Q13" s="44">
        <v>0</v>
      </c>
      <c r="R13" s="44">
        <v>0</v>
      </c>
      <c r="S13" s="45">
        <v>0</v>
      </c>
      <c r="T13" s="30" t="str">
        <f>CONCATENATE(C1:C129,D1:D129,E1:E129,F1:F129,G1:G129,H1:H129,I1:I129,J1:J129,K1:K129,L1:L129,M1:M129,N1:N129,O1:O129,P1:P129,Q1:Q129,R1:R129,S1:S129)</f>
        <v>00000001010010000</v>
      </c>
      <c r="U13" s="30" t="str">
        <f>CONCATENATE("'",T1:T129,"'"," when ","'",B1:B129,"'",","," --",A1:A129)</f>
        <v>'00000001010010000' when '0001011', --ADD A,B</v>
      </c>
    </row>
    <row r="14" spans="1:21" ht="20" customHeight="1" x14ac:dyDescent="0.2">
      <c r="A14" s="7" t="s">
        <v>43</v>
      </c>
      <c r="B14" s="15" t="s">
        <v>44</v>
      </c>
      <c r="C14" s="44">
        <v>0</v>
      </c>
      <c r="D14" s="46">
        <v>0</v>
      </c>
      <c r="E14" s="44">
        <v>0</v>
      </c>
      <c r="F14" s="46">
        <v>0</v>
      </c>
      <c r="G14" s="46">
        <v>0</v>
      </c>
      <c r="H14" s="44">
        <v>0</v>
      </c>
      <c r="I14" s="46">
        <v>0</v>
      </c>
      <c r="J14" s="44">
        <v>0</v>
      </c>
      <c r="K14" s="46">
        <v>1</v>
      </c>
      <c r="L14" s="44">
        <v>1</v>
      </c>
      <c r="M14" s="44">
        <v>0</v>
      </c>
      <c r="N14" s="46">
        <v>0</v>
      </c>
      <c r="O14" s="46">
        <v>1</v>
      </c>
      <c r="P14" s="44">
        <v>0</v>
      </c>
      <c r="Q14" s="44">
        <v>0</v>
      </c>
      <c r="R14" s="44">
        <v>0</v>
      </c>
      <c r="S14" s="46">
        <v>0</v>
      </c>
      <c r="T14" s="14" t="str">
        <f>CONCATENATE(C1:C129,D1:D129,E1:E129,F1:F129,G1:G129,H1:H129,I1:I129,J1:J129,K1:K129,L1:L129,M1:M129,N1:N129,O1:O129,P1:P129,Q1:Q129,R1:R129,S1:S129)</f>
        <v>00000000110010000</v>
      </c>
      <c r="U14" s="14" t="str">
        <f>CONCATENATE("'",T1:T129,"'"," when ","'",B1:B129,"'",","," --",A1:A129)</f>
        <v>'00000000110010000' when '0001100', --ADD B,A</v>
      </c>
    </row>
    <row r="15" spans="1:21" ht="20" customHeight="1" x14ac:dyDescent="0.2">
      <c r="A15" s="7" t="s">
        <v>45</v>
      </c>
      <c r="B15" s="12" t="s">
        <v>46</v>
      </c>
      <c r="C15" s="44">
        <v>0</v>
      </c>
      <c r="D15" s="45">
        <v>0</v>
      </c>
      <c r="E15" s="44">
        <v>0</v>
      </c>
      <c r="F15" s="45">
        <v>0</v>
      </c>
      <c r="G15" s="45">
        <v>0</v>
      </c>
      <c r="H15" s="44">
        <v>0</v>
      </c>
      <c r="I15" s="45">
        <v>0</v>
      </c>
      <c r="J15" s="44">
        <v>1</v>
      </c>
      <c r="K15" s="45">
        <v>0</v>
      </c>
      <c r="L15" s="44">
        <v>1</v>
      </c>
      <c r="M15" s="44">
        <v>0</v>
      </c>
      <c r="N15" s="45">
        <v>1</v>
      </c>
      <c r="O15" s="45">
        <v>1</v>
      </c>
      <c r="P15" s="44">
        <v>0</v>
      </c>
      <c r="Q15" s="44">
        <v>0</v>
      </c>
      <c r="R15" s="44">
        <v>0</v>
      </c>
      <c r="S15" s="45">
        <v>0</v>
      </c>
      <c r="T15" s="30" t="str">
        <f>CONCATENATE(C1:C129,D1:D129,E1:E129,F1:F129,G1:G129,H1:H129,I1:I129,J1:J129,K1:K129,L1:L129,M1:M129,N1:N129,O1:O129,P1:P129,Q1:Q129,R1:R129,S1:S129)</f>
        <v>00000001010110000</v>
      </c>
      <c r="U15" s="30" t="str">
        <f>CONCATENATE("'",T1:T129,"'"," when ","'",B1:B129,"'",","," --",A1:A129)</f>
        <v>'00000001010110000' when '0001101', --ADD A,Lit</v>
      </c>
    </row>
    <row r="16" spans="1:21" ht="20" customHeight="1" x14ac:dyDescent="0.2">
      <c r="A16" s="7" t="s">
        <v>47</v>
      </c>
      <c r="B16" s="15" t="s">
        <v>48</v>
      </c>
      <c r="C16" s="44">
        <v>0</v>
      </c>
      <c r="D16" s="46">
        <v>0</v>
      </c>
      <c r="E16" s="44">
        <v>0</v>
      </c>
      <c r="F16" s="46">
        <v>1</v>
      </c>
      <c r="G16" s="46">
        <v>0</v>
      </c>
      <c r="H16" s="44">
        <v>0</v>
      </c>
      <c r="I16" s="46">
        <v>0</v>
      </c>
      <c r="J16" s="44">
        <v>1</v>
      </c>
      <c r="K16" s="46">
        <v>0</v>
      </c>
      <c r="L16" s="44">
        <v>1</v>
      </c>
      <c r="M16" s="44">
        <v>0</v>
      </c>
      <c r="N16" s="46">
        <v>1</v>
      </c>
      <c r="O16" s="46">
        <v>0</v>
      </c>
      <c r="P16" s="44">
        <v>0</v>
      </c>
      <c r="Q16" s="44">
        <v>0</v>
      </c>
      <c r="R16" s="44">
        <v>0</v>
      </c>
      <c r="S16" s="46">
        <v>0</v>
      </c>
      <c r="T16" s="14" t="str">
        <f>CONCATENATE(C1:C129,D1:D129,E1:E129,F1:F129,G1:G129,H1:H129,I1:I129,J1:J129,K1:K129,L1:L129,M1:M129,N1:N129,O1:O129,P1:P129,Q1:Q129,R1:R129,S1:S129)</f>
        <v>00010001010100000</v>
      </c>
      <c r="U16" s="14" t="str">
        <f>CONCATENATE("'",T1:T129,"'"," when ","'",B1:B129,"'",","," --",A1:A129)</f>
        <v>'00010001010100000' when '0001110', --ADD A,(Dir)</v>
      </c>
    </row>
    <row r="17" spans="1:21" ht="21" customHeight="1" x14ac:dyDescent="0.2">
      <c r="A17" s="7" t="s">
        <v>49</v>
      </c>
      <c r="B17" s="12" t="s">
        <v>50</v>
      </c>
      <c r="C17" s="44">
        <v>0</v>
      </c>
      <c r="D17" s="45">
        <v>0</v>
      </c>
      <c r="E17" s="44">
        <v>0</v>
      </c>
      <c r="F17" s="45">
        <v>1</v>
      </c>
      <c r="G17" s="45">
        <v>1</v>
      </c>
      <c r="H17" s="44">
        <v>0</v>
      </c>
      <c r="I17" s="45">
        <v>0</v>
      </c>
      <c r="J17" s="44">
        <v>0</v>
      </c>
      <c r="K17" s="45">
        <v>1</v>
      </c>
      <c r="L17" s="44">
        <v>1</v>
      </c>
      <c r="M17" s="44">
        <v>0</v>
      </c>
      <c r="N17" s="45">
        <v>1</v>
      </c>
      <c r="O17" s="45">
        <v>0</v>
      </c>
      <c r="P17" s="44">
        <v>0</v>
      </c>
      <c r="Q17" s="44">
        <v>0</v>
      </c>
      <c r="R17" s="44">
        <v>0</v>
      </c>
      <c r="S17" s="45">
        <v>0</v>
      </c>
      <c r="T17" s="48" t="str">
        <f>CONCATENATE(C1:C129,D1:D129,E1:E129,F1:F129,G1:G129,H1:H129,I1:I129,J1:J129,K1:K129,L1:L129,M1:M129,N1:N129,O1:O129,P1:P129,Q1:Q129,R1:R129,S1:S129)</f>
        <v>00011000110100000</v>
      </c>
      <c r="U17" s="30" t="str">
        <f>CONCATENATE("'",T1:T129,"'"," when ","'",B1:B129,"'",","," --",A1:A129)</f>
        <v>'00011000110100000' when '0001111', --ADD A,(B)</v>
      </c>
    </row>
    <row r="18" spans="1:21" ht="20" customHeight="1" x14ac:dyDescent="0.2">
      <c r="A18" s="7" t="s">
        <v>51</v>
      </c>
      <c r="B18" s="15" t="s">
        <v>52</v>
      </c>
      <c r="C18" s="44">
        <v>0</v>
      </c>
      <c r="D18" s="46">
        <v>0</v>
      </c>
      <c r="E18" s="44">
        <v>0</v>
      </c>
      <c r="F18" s="46">
        <v>1</v>
      </c>
      <c r="G18" s="46">
        <v>0</v>
      </c>
      <c r="H18" s="44">
        <v>0</v>
      </c>
      <c r="I18" s="46">
        <v>0</v>
      </c>
      <c r="J18" s="44">
        <v>0</v>
      </c>
      <c r="K18" s="46">
        <v>0</v>
      </c>
      <c r="L18" s="44">
        <v>1</v>
      </c>
      <c r="M18" s="44">
        <v>0</v>
      </c>
      <c r="N18" s="46">
        <v>0</v>
      </c>
      <c r="O18" s="46">
        <v>1</v>
      </c>
      <c r="P18" s="44">
        <v>0</v>
      </c>
      <c r="Q18" s="44">
        <v>0</v>
      </c>
      <c r="R18" s="44">
        <v>0</v>
      </c>
      <c r="S18" s="46">
        <v>1</v>
      </c>
      <c r="T18" s="48" t="str">
        <f>CONCATENATE(C1:C129,D1:D129,E1:E129,F1:F129,G1:G129,H1:H129,I1:I129,J1:J129,K1:K129,L1:L129,M1:M129,N1:N129,O1:O129,P1:P129,Q1:Q129,R1:R129,S1:S129)</f>
        <v>00010000010010001</v>
      </c>
      <c r="U18" s="14" t="str">
        <f>CONCATENATE("'",T1:T129,"'"," when ","'",B1:B129,"'",","," --",A1:A129)</f>
        <v>'00010000010010001' when '0010000', --ADD (Dir)</v>
      </c>
    </row>
    <row r="19" spans="1:21" ht="20" customHeight="1" x14ac:dyDescent="0.2">
      <c r="A19" s="7" t="s">
        <v>53</v>
      </c>
      <c r="B19" s="12" t="s">
        <v>54</v>
      </c>
      <c r="C19" s="44">
        <v>0</v>
      </c>
      <c r="D19" s="45">
        <v>0</v>
      </c>
      <c r="E19" s="44">
        <v>0</v>
      </c>
      <c r="F19" s="45">
        <v>0</v>
      </c>
      <c r="G19" s="45">
        <v>0</v>
      </c>
      <c r="H19" s="44">
        <v>0</v>
      </c>
      <c r="I19" s="45">
        <v>0</v>
      </c>
      <c r="J19" s="44">
        <v>1</v>
      </c>
      <c r="K19" s="45">
        <v>0</v>
      </c>
      <c r="L19" s="44">
        <v>1</v>
      </c>
      <c r="M19" s="44">
        <v>0</v>
      </c>
      <c r="N19" s="45">
        <v>0</v>
      </c>
      <c r="O19" s="45">
        <v>1</v>
      </c>
      <c r="P19" s="44">
        <v>0</v>
      </c>
      <c r="Q19" s="44">
        <v>0</v>
      </c>
      <c r="R19" s="44">
        <v>1</v>
      </c>
      <c r="S19" s="45">
        <v>0</v>
      </c>
      <c r="T19" s="30" t="str">
        <f>CONCATENATE(C1:C129,D1:D129,E1:E129,F1:F129,G1:G129,H1:H129,I1:I129,J1:J129,K1:K129,L1:L129,M1:M129,N1:N129,O1:O129,P1:P129,Q1:Q129,R1:R129,S1:S129)</f>
        <v>00000001010010010</v>
      </c>
      <c r="U19" s="30" t="str">
        <f>CONCATENATE("'",T1:T129,"'"," when ","'",B1:B129,"'",","," --",A1:A129)</f>
        <v>'00000001010010010' when '0010001', --SUB A,B</v>
      </c>
    </row>
    <row r="20" spans="1:21" ht="20" customHeight="1" x14ac:dyDescent="0.2">
      <c r="A20" s="7" t="s">
        <v>55</v>
      </c>
      <c r="B20" s="15" t="s">
        <v>56</v>
      </c>
      <c r="C20" s="44">
        <v>0</v>
      </c>
      <c r="D20" s="46">
        <v>0</v>
      </c>
      <c r="E20" s="44">
        <v>0</v>
      </c>
      <c r="F20" s="46">
        <v>0</v>
      </c>
      <c r="G20" s="46">
        <v>0</v>
      </c>
      <c r="H20" s="44">
        <v>0</v>
      </c>
      <c r="I20" s="46">
        <v>0</v>
      </c>
      <c r="J20" s="44">
        <v>0</v>
      </c>
      <c r="K20" s="46">
        <v>1</v>
      </c>
      <c r="L20" s="44">
        <v>1</v>
      </c>
      <c r="M20" s="44">
        <v>0</v>
      </c>
      <c r="N20" s="46">
        <v>0</v>
      </c>
      <c r="O20" s="46">
        <v>1</v>
      </c>
      <c r="P20" s="44">
        <v>0</v>
      </c>
      <c r="Q20" s="44">
        <v>0</v>
      </c>
      <c r="R20" s="44">
        <v>1</v>
      </c>
      <c r="S20" s="46">
        <v>0</v>
      </c>
      <c r="T20" s="14" t="str">
        <f>CONCATENATE(C1:C129,D1:D129,E1:E129,F1:F129,G1:G129,H1:H129,I1:I129,J1:J129,K1:K129,L1:L129,M1:M129,N1:N129,O1:O129,P1:P129,Q1:Q129,R1:R129,S1:S129)</f>
        <v>00000000110010010</v>
      </c>
      <c r="U20" s="14" t="str">
        <f>CONCATENATE("'",T1:T129,"'"," when ","'",B1:B129,"'",","," --",A1:A129)</f>
        <v>'00000000110010010' when '0010010', --SUB B,A</v>
      </c>
    </row>
    <row r="21" spans="1:21" ht="20" customHeight="1" x14ac:dyDescent="0.2">
      <c r="A21" s="7" t="s">
        <v>57</v>
      </c>
      <c r="B21" s="12" t="s">
        <v>58</v>
      </c>
      <c r="C21" s="44">
        <v>0</v>
      </c>
      <c r="D21" s="45">
        <v>0</v>
      </c>
      <c r="E21" s="44">
        <v>0</v>
      </c>
      <c r="F21" s="45">
        <v>1</v>
      </c>
      <c r="G21" s="45">
        <v>0</v>
      </c>
      <c r="H21" s="44">
        <v>0</v>
      </c>
      <c r="I21" s="45">
        <v>0</v>
      </c>
      <c r="J21" s="44">
        <v>1</v>
      </c>
      <c r="K21" s="45">
        <v>0</v>
      </c>
      <c r="L21" s="44">
        <v>1</v>
      </c>
      <c r="M21" s="44">
        <v>0</v>
      </c>
      <c r="N21" s="45">
        <v>1</v>
      </c>
      <c r="O21" s="45">
        <v>0</v>
      </c>
      <c r="P21" s="44">
        <v>0</v>
      </c>
      <c r="Q21" s="44">
        <v>0</v>
      </c>
      <c r="R21" s="44">
        <v>1</v>
      </c>
      <c r="S21" s="45">
        <v>0</v>
      </c>
      <c r="T21" s="48" t="str">
        <f>CONCATENATE(C1:C129,D1:D129,E1:E129,F1:F129,G1:G129,H1:H129,I1:I129,J1:J129,K1:K129,L1:L129,M1:M129,N1:N129,O1:O129,P1:P129,Q1:Q129,R1:R129,S1:S129)</f>
        <v>00010001010100010</v>
      </c>
      <c r="U21" s="30" t="str">
        <f>CONCATENATE("'",T1:T129,"'"," when ","'",B1:B129,"'",","," --",A1:A129)</f>
        <v>'00010001010100010' when '0010011', --SUB A,(Dir)</v>
      </c>
    </row>
    <row r="22" spans="1:21" ht="21" customHeight="1" x14ac:dyDescent="0.2">
      <c r="A22" s="7" t="s">
        <v>59</v>
      </c>
      <c r="B22" s="15" t="s">
        <v>60</v>
      </c>
      <c r="C22" s="44">
        <v>0</v>
      </c>
      <c r="D22" s="46">
        <v>0</v>
      </c>
      <c r="E22" s="44">
        <v>0</v>
      </c>
      <c r="F22" s="46">
        <v>1</v>
      </c>
      <c r="G22" s="46">
        <v>1</v>
      </c>
      <c r="H22" s="44">
        <v>0</v>
      </c>
      <c r="I22" s="46">
        <v>0</v>
      </c>
      <c r="J22" s="44">
        <v>1</v>
      </c>
      <c r="K22" s="46">
        <v>0</v>
      </c>
      <c r="L22" s="44">
        <v>1</v>
      </c>
      <c r="M22" s="44">
        <v>0</v>
      </c>
      <c r="N22" s="46">
        <v>1</v>
      </c>
      <c r="O22" s="46">
        <v>0</v>
      </c>
      <c r="P22" s="44">
        <v>0</v>
      </c>
      <c r="Q22" s="44">
        <v>0</v>
      </c>
      <c r="R22" s="44">
        <v>1</v>
      </c>
      <c r="S22" s="46">
        <v>0</v>
      </c>
      <c r="T22" s="48" t="str">
        <f>CONCATENATE(C1:C129,D1:D129,E1:E129,F1:F129,G1:G129,H1:H129,I1:I129,J1:J129,K1:K129,L1:L129,M1:M129,N1:N129,O1:O129,P1:P129,Q1:Q129,R1:R129,S1:S129)</f>
        <v>00011001010100010</v>
      </c>
      <c r="U22" s="14" t="str">
        <f>CONCATENATE("'",T1:T129,"'"," when ","'",B1:B129,"'",","," --",A1:A129)</f>
        <v>'00011001010100010' when '0010100', --SUB A,(B)</v>
      </c>
    </row>
    <row r="23" spans="1:21" ht="20" customHeight="1" x14ac:dyDescent="0.2">
      <c r="A23" s="7" t="s">
        <v>61</v>
      </c>
      <c r="B23" s="12" t="s">
        <v>62</v>
      </c>
      <c r="C23" s="44">
        <v>0</v>
      </c>
      <c r="D23" s="45">
        <v>0</v>
      </c>
      <c r="E23" s="44">
        <v>0</v>
      </c>
      <c r="F23" s="45">
        <v>1</v>
      </c>
      <c r="G23" s="45">
        <v>0</v>
      </c>
      <c r="H23" s="44">
        <v>0</v>
      </c>
      <c r="I23" s="45">
        <v>0</v>
      </c>
      <c r="J23" s="44">
        <v>0</v>
      </c>
      <c r="K23" s="45">
        <v>0</v>
      </c>
      <c r="L23" s="44">
        <v>1</v>
      </c>
      <c r="M23" s="44">
        <v>0</v>
      </c>
      <c r="N23" s="45">
        <v>0</v>
      </c>
      <c r="O23" s="45">
        <v>1</v>
      </c>
      <c r="P23" s="44">
        <v>0</v>
      </c>
      <c r="Q23" s="44">
        <v>0</v>
      </c>
      <c r="R23" s="44">
        <v>1</v>
      </c>
      <c r="S23" s="45">
        <v>1</v>
      </c>
      <c r="T23" s="48" t="str">
        <f>CONCATENATE(C1:C129,D1:D129,E1:E129,F1:F129,G1:G129,H1:H129,I1:I129,J1:J129,K1:K129,L1:L129,M1:M129,N1:N129,O1:O129,P1:P129,Q1:Q129,R1:R129,S1:S129)</f>
        <v>00010000010010011</v>
      </c>
      <c r="U23" s="30" t="str">
        <f>CONCATENATE("'",T1:T129,"'"," when ","'",B1:B129,"'",","," --",A1:A129)</f>
        <v>'00010000010010011' when '0010101', --SUB (Dir)</v>
      </c>
    </row>
    <row r="24" spans="1:21" ht="20" customHeight="1" x14ac:dyDescent="0.2">
      <c r="A24" s="7" t="s">
        <v>63</v>
      </c>
      <c r="B24" s="15" t="s">
        <v>64</v>
      </c>
      <c r="C24" s="44">
        <v>0</v>
      </c>
      <c r="D24" s="46">
        <v>0</v>
      </c>
      <c r="E24" s="44">
        <v>0</v>
      </c>
      <c r="F24" s="46">
        <v>0</v>
      </c>
      <c r="G24" s="46">
        <v>0</v>
      </c>
      <c r="H24" s="44">
        <v>0</v>
      </c>
      <c r="I24" s="46">
        <v>0</v>
      </c>
      <c r="J24" s="44">
        <v>1</v>
      </c>
      <c r="K24" s="46">
        <v>0</v>
      </c>
      <c r="L24" s="44">
        <v>1</v>
      </c>
      <c r="M24" s="44">
        <v>0</v>
      </c>
      <c r="N24" s="46">
        <v>0</v>
      </c>
      <c r="O24" s="46">
        <v>1</v>
      </c>
      <c r="P24" s="44">
        <v>0</v>
      </c>
      <c r="Q24" s="44">
        <v>1</v>
      </c>
      <c r="R24" s="44">
        <v>0</v>
      </c>
      <c r="S24" s="46">
        <v>0</v>
      </c>
      <c r="T24" s="14" t="str">
        <f>CONCATENATE(C1:C129,D1:D129,E1:E129,F1:F129,G1:G129,H1:H129,I1:I129,J1:J129,K1:K129,L1:L129,M1:M129,N1:N129,O1:O129,P1:P129,Q1:Q129,R1:R129,S1:S129)</f>
        <v>00000001010010100</v>
      </c>
      <c r="U24" s="14" t="str">
        <f>CONCATENATE("'",T1:T129,"'"," when ","'",B1:B129,"'",","," --",A1:A129)</f>
        <v>'00000001010010100' when '0010110', --AND A,B</v>
      </c>
    </row>
    <row r="25" spans="1:21" ht="20" customHeight="1" x14ac:dyDescent="0.2">
      <c r="A25" s="7" t="s">
        <v>65</v>
      </c>
      <c r="B25" s="12" t="s">
        <v>66</v>
      </c>
      <c r="C25" s="44">
        <v>0</v>
      </c>
      <c r="D25" s="45">
        <v>0</v>
      </c>
      <c r="E25" s="44">
        <v>0</v>
      </c>
      <c r="F25" s="45">
        <v>0</v>
      </c>
      <c r="G25" s="45">
        <v>0</v>
      </c>
      <c r="H25" s="44">
        <v>0</v>
      </c>
      <c r="I25" s="45">
        <v>0</v>
      </c>
      <c r="J25" s="44">
        <v>0</v>
      </c>
      <c r="K25" s="45">
        <v>1</v>
      </c>
      <c r="L25" s="44">
        <v>1</v>
      </c>
      <c r="M25" s="44">
        <v>0</v>
      </c>
      <c r="N25" s="45">
        <v>0</v>
      </c>
      <c r="O25" s="45">
        <v>1</v>
      </c>
      <c r="P25" s="44">
        <v>0</v>
      </c>
      <c r="Q25" s="44">
        <v>1</v>
      </c>
      <c r="R25" s="44">
        <v>0</v>
      </c>
      <c r="S25" s="45">
        <v>0</v>
      </c>
      <c r="T25" s="30" t="str">
        <f>CONCATENATE(C1:C129,D1:D129,E1:E129,F1:F129,G1:G129,H1:H129,I1:I129,J1:J129,K1:K129,L1:L129,M1:M129,N1:N129,O1:O129,P1:P129,Q1:Q129,R1:R129,S1:S129)</f>
        <v>00000000110010100</v>
      </c>
      <c r="U25" s="30" t="str">
        <f>CONCATENATE("'",T1:T129,"'"," when ","'",B1:B129,"'",","," --",A1:A129)</f>
        <v>'00000000110010100' when '0010111', --AND B,A</v>
      </c>
    </row>
    <row r="26" spans="1:21" ht="20" customHeight="1" x14ac:dyDescent="0.2">
      <c r="A26" s="7" t="s">
        <v>67</v>
      </c>
      <c r="B26" s="15" t="s">
        <v>68</v>
      </c>
      <c r="C26" s="44">
        <v>0</v>
      </c>
      <c r="D26" s="46">
        <v>0</v>
      </c>
      <c r="E26" s="44">
        <v>0</v>
      </c>
      <c r="F26" s="46">
        <v>0</v>
      </c>
      <c r="G26" s="46">
        <v>0</v>
      </c>
      <c r="H26" s="44">
        <v>0</v>
      </c>
      <c r="I26" s="46">
        <v>0</v>
      </c>
      <c r="J26" s="44">
        <v>1</v>
      </c>
      <c r="K26" s="46">
        <v>0</v>
      </c>
      <c r="L26" s="44">
        <v>1</v>
      </c>
      <c r="M26" s="44">
        <v>0</v>
      </c>
      <c r="N26" s="46">
        <v>1</v>
      </c>
      <c r="O26" s="46">
        <v>1</v>
      </c>
      <c r="P26" s="44">
        <v>0</v>
      </c>
      <c r="Q26" s="44">
        <v>1</v>
      </c>
      <c r="R26" s="44">
        <v>0</v>
      </c>
      <c r="S26" s="46">
        <v>0</v>
      </c>
      <c r="T26" s="14" t="str">
        <f>CONCATENATE(C1:C129,D1:D129,E1:E129,F1:F129,G1:G129,H1:H129,I1:I129,J1:J129,K1:K129,L1:L129,M1:M129,N1:N129,O1:O129,P1:P129,Q1:Q129,R1:R129,S1:S129)</f>
        <v>00000001010110100</v>
      </c>
      <c r="U26" s="14" t="str">
        <f>CONCATENATE("'",T1:T129,"'"," when ","'",B1:B129,"'",","," --",A1:A129)</f>
        <v>'00000001010110100' when '0011000', --AND A,Lit</v>
      </c>
    </row>
    <row r="27" spans="1:21" ht="20" customHeight="1" x14ac:dyDescent="0.2">
      <c r="A27" s="7" t="s">
        <v>69</v>
      </c>
      <c r="B27" s="12" t="s">
        <v>70</v>
      </c>
      <c r="C27" s="44">
        <v>0</v>
      </c>
      <c r="D27" s="45">
        <v>0</v>
      </c>
      <c r="E27" s="44">
        <v>0</v>
      </c>
      <c r="F27" s="45">
        <v>1</v>
      </c>
      <c r="G27" s="45">
        <v>0</v>
      </c>
      <c r="H27" s="44">
        <v>0</v>
      </c>
      <c r="I27" s="45">
        <v>0</v>
      </c>
      <c r="J27" s="44">
        <v>1</v>
      </c>
      <c r="K27" s="45">
        <v>0</v>
      </c>
      <c r="L27" s="44">
        <v>1</v>
      </c>
      <c r="M27" s="44">
        <v>0</v>
      </c>
      <c r="N27" s="45">
        <v>1</v>
      </c>
      <c r="O27" s="45">
        <v>0</v>
      </c>
      <c r="P27" s="44">
        <v>0</v>
      </c>
      <c r="Q27" s="44">
        <v>1</v>
      </c>
      <c r="R27" s="44">
        <v>0</v>
      </c>
      <c r="S27" s="45">
        <v>0</v>
      </c>
      <c r="T27" s="48" t="str">
        <f>CONCATENATE(C1:C129,D1:D129,E1:E129,F1:F129,G1:G129,H1:H129,I1:I129,J1:J129,K1:K129,L1:L129,M1:M129,N1:N129,O1:O129,P1:P129,Q1:Q129,R1:R129,S1:S129)</f>
        <v>00010001010100100</v>
      </c>
      <c r="U27" s="30" t="str">
        <f>CONCATENATE("'",T1:T129,"'"," when ","'",B1:B129,"'",","," --",A1:A129)</f>
        <v>'00010001010100100' when '0011001', --AND A,(Dir)</v>
      </c>
    </row>
    <row r="28" spans="1:21" ht="21" customHeight="1" x14ac:dyDescent="0.2">
      <c r="A28" s="7" t="s">
        <v>71</v>
      </c>
      <c r="B28" s="15" t="s">
        <v>72</v>
      </c>
      <c r="C28" s="44">
        <v>0</v>
      </c>
      <c r="D28" s="46">
        <v>0</v>
      </c>
      <c r="E28" s="44">
        <v>0</v>
      </c>
      <c r="F28" s="46">
        <v>1</v>
      </c>
      <c r="G28" s="46">
        <v>1</v>
      </c>
      <c r="H28" s="44">
        <v>0</v>
      </c>
      <c r="I28" s="46">
        <v>0</v>
      </c>
      <c r="J28" s="44">
        <v>1</v>
      </c>
      <c r="K28" s="46">
        <v>0</v>
      </c>
      <c r="L28" s="44">
        <v>1</v>
      </c>
      <c r="M28" s="44">
        <v>0</v>
      </c>
      <c r="N28" s="46">
        <v>1</v>
      </c>
      <c r="O28" s="46">
        <v>0</v>
      </c>
      <c r="P28" s="44">
        <v>0</v>
      </c>
      <c r="Q28" s="44">
        <v>1</v>
      </c>
      <c r="R28" s="44">
        <v>0</v>
      </c>
      <c r="S28" s="46">
        <v>0</v>
      </c>
      <c r="T28" s="48" t="str">
        <f>CONCATENATE(C1:C129,D1:D129,E1:E129,F1:F129,G1:G129,H1:H129,I1:I129,J1:J129,K1:K129,L1:L129,M1:M129,N1:N129,O1:O129,P1:P129,Q1:Q129,R1:R129,S1:S129)</f>
        <v>00011001010100100</v>
      </c>
      <c r="U28" s="14" t="str">
        <f>CONCATENATE("'",T1:T129,"'"," when ","'",B1:B129,"'",","," --",A1:A129)</f>
        <v>'00011001010100100' when '0011010', --AND A,(B)</v>
      </c>
    </row>
    <row r="29" spans="1:21" ht="20" customHeight="1" x14ac:dyDescent="0.2">
      <c r="A29" s="7" t="s">
        <v>310</v>
      </c>
      <c r="B29" s="12" t="s">
        <v>74</v>
      </c>
      <c r="C29" s="44">
        <v>0</v>
      </c>
      <c r="D29" s="45">
        <v>0</v>
      </c>
      <c r="E29" s="44">
        <v>0</v>
      </c>
      <c r="F29" s="45">
        <v>1</v>
      </c>
      <c r="G29" s="45">
        <v>0</v>
      </c>
      <c r="H29" s="44">
        <v>0</v>
      </c>
      <c r="I29" s="45">
        <v>0</v>
      </c>
      <c r="J29" s="44">
        <v>0</v>
      </c>
      <c r="K29" s="45">
        <v>0</v>
      </c>
      <c r="L29" s="44">
        <v>1</v>
      </c>
      <c r="M29" s="44">
        <v>0</v>
      </c>
      <c r="N29" s="45">
        <v>0</v>
      </c>
      <c r="O29" s="45">
        <v>1</v>
      </c>
      <c r="P29" s="44">
        <v>0</v>
      </c>
      <c r="Q29" s="44">
        <v>1</v>
      </c>
      <c r="R29" s="44">
        <v>0</v>
      </c>
      <c r="S29" s="45">
        <v>1</v>
      </c>
      <c r="T29" s="48" t="str">
        <f>CONCATENATE(C1:C129,D1:D129,E1:E129,F1:F129,G1:G129,H1:H129,I1:I129,J1:J129,K1:K129,L1:L129,M1:M129,N1:N129,O1:O129,P1:P129,Q1:Q129,R1:R129,S1:S129)</f>
        <v>00010000010010101</v>
      </c>
      <c r="U29" s="30" t="str">
        <f>CONCATENATE("'",T1:T129,"'"," when ","'",B1:B129,"'",","," --",A1:A129)</f>
        <v>'00010000010010101' when '0011011', --AND(Dir)</v>
      </c>
    </row>
    <row r="30" spans="1:21" ht="20" customHeight="1" x14ac:dyDescent="0.2">
      <c r="A30" s="7" t="s">
        <v>75</v>
      </c>
      <c r="B30" s="15" t="s">
        <v>76</v>
      </c>
      <c r="C30" s="44">
        <v>0</v>
      </c>
      <c r="D30" s="46">
        <v>0</v>
      </c>
      <c r="E30" s="44">
        <v>0</v>
      </c>
      <c r="F30" s="46">
        <v>0</v>
      </c>
      <c r="G30" s="46">
        <v>0</v>
      </c>
      <c r="H30" s="44">
        <v>0</v>
      </c>
      <c r="I30" s="46">
        <v>0</v>
      </c>
      <c r="J30" s="44">
        <v>1</v>
      </c>
      <c r="K30" s="46">
        <v>0</v>
      </c>
      <c r="L30" s="44">
        <v>1</v>
      </c>
      <c r="M30" s="44">
        <v>0</v>
      </c>
      <c r="N30" s="46">
        <v>0</v>
      </c>
      <c r="O30" s="46">
        <v>1</v>
      </c>
      <c r="P30" s="44">
        <v>0</v>
      </c>
      <c r="Q30" s="44">
        <v>1</v>
      </c>
      <c r="R30" s="44">
        <v>1</v>
      </c>
      <c r="S30" s="46">
        <v>0</v>
      </c>
      <c r="T30" s="14" t="str">
        <f>CONCATENATE(C1:C129,D1:D129,E1:E129,F1:F129,G1:G129,H1:H129,I1:I129,J1:J129,K1:K129,L1:L129,M1:M129,N1:N129,O1:O129,P1:P129,Q1:Q129,R1:R129,S1:S129)</f>
        <v>00000001010010110</v>
      </c>
      <c r="U30" s="14" t="str">
        <f>CONCATENATE("'",T1:T129,"'"," when ","'",B1:B129,"'",","," --",A1:A129)</f>
        <v>'00000001010010110' when '0011100', --OR A,B</v>
      </c>
    </row>
    <row r="31" spans="1:21" ht="20" customHeight="1" x14ac:dyDescent="0.2">
      <c r="A31" s="7" t="s">
        <v>77</v>
      </c>
      <c r="B31" s="12" t="s">
        <v>78</v>
      </c>
      <c r="C31" s="44">
        <v>0</v>
      </c>
      <c r="D31" s="45">
        <v>0</v>
      </c>
      <c r="E31" s="44">
        <v>0</v>
      </c>
      <c r="F31" s="45">
        <v>0</v>
      </c>
      <c r="G31" s="45">
        <v>0</v>
      </c>
      <c r="H31" s="44">
        <v>0</v>
      </c>
      <c r="I31" s="45">
        <v>0</v>
      </c>
      <c r="J31" s="44">
        <v>0</v>
      </c>
      <c r="K31" s="45">
        <v>1</v>
      </c>
      <c r="L31" s="44">
        <v>1</v>
      </c>
      <c r="M31" s="44">
        <v>0</v>
      </c>
      <c r="N31" s="45">
        <v>0</v>
      </c>
      <c r="O31" s="45">
        <v>1</v>
      </c>
      <c r="P31" s="44">
        <v>0</v>
      </c>
      <c r="Q31" s="44">
        <v>1</v>
      </c>
      <c r="R31" s="44">
        <v>1</v>
      </c>
      <c r="S31" s="45">
        <v>0</v>
      </c>
      <c r="T31" s="30" t="str">
        <f>CONCATENATE(C1:C129,D1:D129,E1:E129,F1:F129,G1:G129,H1:H129,I1:I129,J1:J129,K1:K129,L1:L129,M1:M129,N1:N129,O1:O129,P1:P129,Q1:Q129,R1:R129,S1:S129)</f>
        <v>00000000110010110</v>
      </c>
      <c r="U31" s="30" t="str">
        <f>CONCATENATE("'",T1:T129,"'"," when ","'",B1:B129,"'",","," --",A1:A129)</f>
        <v>'00000000110010110' when '0011101', --OR B,A</v>
      </c>
    </row>
    <row r="32" spans="1:21" ht="20" customHeight="1" x14ac:dyDescent="0.2">
      <c r="A32" s="7" t="s">
        <v>79</v>
      </c>
      <c r="B32" s="15" t="s">
        <v>80</v>
      </c>
      <c r="C32" s="44">
        <v>0</v>
      </c>
      <c r="D32" s="46">
        <v>0</v>
      </c>
      <c r="E32" s="44">
        <v>0</v>
      </c>
      <c r="F32" s="46">
        <v>0</v>
      </c>
      <c r="G32" s="46">
        <v>0</v>
      </c>
      <c r="H32" s="44">
        <v>0</v>
      </c>
      <c r="I32" s="46">
        <v>0</v>
      </c>
      <c r="J32" s="44">
        <v>1</v>
      </c>
      <c r="K32" s="46">
        <v>0</v>
      </c>
      <c r="L32" s="44">
        <v>1</v>
      </c>
      <c r="M32" s="44">
        <v>0</v>
      </c>
      <c r="N32" s="46">
        <v>1</v>
      </c>
      <c r="O32" s="46">
        <v>1</v>
      </c>
      <c r="P32" s="44">
        <v>0</v>
      </c>
      <c r="Q32" s="44">
        <v>1</v>
      </c>
      <c r="R32" s="44">
        <v>1</v>
      </c>
      <c r="S32" s="46">
        <v>0</v>
      </c>
      <c r="T32" s="14" t="str">
        <f>CONCATENATE(C1:C129,D1:D129,E1:E129,F1:F129,G1:G129,H1:H129,I1:I129,J1:J129,K1:K129,L1:L129,M1:M129,N1:N129,O1:O129,P1:P129,Q1:Q129,R1:R129,S1:S129)</f>
        <v>00000001010110110</v>
      </c>
      <c r="U32" s="14" t="str">
        <f>CONCATENATE("'",T1:T129,"'"," when ","'",B1:B129,"'",","," --",A1:A129)</f>
        <v>'00000001010110110' when '0011110', --OR A,Lit</v>
      </c>
    </row>
    <row r="33" spans="1:21" ht="20" customHeight="1" x14ac:dyDescent="0.2">
      <c r="A33" s="7" t="s">
        <v>81</v>
      </c>
      <c r="B33" s="12" t="s">
        <v>82</v>
      </c>
      <c r="C33" s="44">
        <v>0</v>
      </c>
      <c r="D33" s="45">
        <v>0</v>
      </c>
      <c r="E33" s="44">
        <v>0</v>
      </c>
      <c r="F33" s="45">
        <v>1</v>
      </c>
      <c r="G33" s="45">
        <v>0</v>
      </c>
      <c r="H33" s="44">
        <v>0</v>
      </c>
      <c r="I33" s="45">
        <v>0</v>
      </c>
      <c r="J33" s="44">
        <v>1</v>
      </c>
      <c r="K33" s="45">
        <v>0</v>
      </c>
      <c r="L33" s="44">
        <v>1</v>
      </c>
      <c r="M33" s="44">
        <v>0</v>
      </c>
      <c r="N33" s="45">
        <v>1</v>
      </c>
      <c r="O33" s="45">
        <v>0</v>
      </c>
      <c r="P33" s="44">
        <v>0</v>
      </c>
      <c r="Q33" s="44">
        <v>1</v>
      </c>
      <c r="R33" s="44">
        <v>1</v>
      </c>
      <c r="S33" s="45">
        <v>0</v>
      </c>
      <c r="T33" s="48" t="str">
        <f>CONCATENATE(C1:C129,D1:D129,E1:E129,F1:F129,G1:G129,H1:H129,I1:I129,J1:J129,K1:K129,L1:L129,M1:M129,N1:N129,O1:O129,P1:P129,Q1:Q129,R1:R129,S1:S129)</f>
        <v>00010001010100110</v>
      </c>
      <c r="U33" s="30" t="str">
        <f>CONCATENATE("'",T1:T129,"'"," when ","'",B1:B129,"'",","," --",A1:A129)</f>
        <v>'00010001010100110' when '0011111', --OR A,(Dir)</v>
      </c>
    </row>
    <row r="34" spans="1:21" ht="21" customHeight="1" x14ac:dyDescent="0.2">
      <c r="A34" s="7" t="s">
        <v>83</v>
      </c>
      <c r="B34" s="15" t="s">
        <v>84</v>
      </c>
      <c r="C34" s="44">
        <v>0</v>
      </c>
      <c r="D34" s="46">
        <v>0</v>
      </c>
      <c r="E34" s="44">
        <v>0</v>
      </c>
      <c r="F34" s="46">
        <v>1</v>
      </c>
      <c r="G34" s="46">
        <v>1</v>
      </c>
      <c r="H34" s="44">
        <v>0</v>
      </c>
      <c r="I34" s="46">
        <v>0</v>
      </c>
      <c r="J34" s="44">
        <v>1</v>
      </c>
      <c r="K34" s="46">
        <v>0</v>
      </c>
      <c r="L34" s="44">
        <v>1</v>
      </c>
      <c r="M34" s="44">
        <v>0</v>
      </c>
      <c r="N34" s="46">
        <v>1</v>
      </c>
      <c r="O34" s="46">
        <v>0</v>
      </c>
      <c r="P34" s="44">
        <v>0</v>
      </c>
      <c r="Q34" s="44">
        <v>1</v>
      </c>
      <c r="R34" s="44">
        <v>1</v>
      </c>
      <c r="S34" s="46">
        <v>0</v>
      </c>
      <c r="T34" s="48" t="str">
        <f>CONCATENATE(C1:C129,D1:D129,E1:E129,F1:F129,G1:G129,H1:H129,I1:I129,J1:J129,K1:K129,L1:L129,M1:M129,N1:N129,O1:O129,P1:P129,Q1:Q129,R1:R129,S1:S129)</f>
        <v>00011001010100110</v>
      </c>
      <c r="U34" s="14" t="str">
        <f>CONCATENATE("'",T1:T129,"'"," when ","'",B1:B129,"'",","," --",A1:A129)</f>
        <v>'00011001010100110' when '0100000', --OR A,(B)</v>
      </c>
    </row>
    <row r="35" spans="1:21" ht="20" customHeight="1" x14ac:dyDescent="0.2">
      <c r="A35" s="7" t="s">
        <v>85</v>
      </c>
      <c r="B35" s="12" t="s">
        <v>86</v>
      </c>
      <c r="C35" s="44">
        <v>0</v>
      </c>
      <c r="D35" s="45">
        <v>0</v>
      </c>
      <c r="E35" s="44">
        <v>0</v>
      </c>
      <c r="F35" s="45">
        <v>1</v>
      </c>
      <c r="G35" s="45">
        <v>0</v>
      </c>
      <c r="H35" s="44">
        <v>0</v>
      </c>
      <c r="I35" s="45">
        <v>0</v>
      </c>
      <c r="J35" s="44">
        <v>0</v>
      </c>
      <c r="K35" s="45">
        <v>0</v>
      </c>
      <c r="L35" s="44">
        <v>1</v>
      </c>
      <c r="M35" s="44">
        <v>0</v>
      </c>
      <c r="N35" s="45">
        <v>0</v>
      </c>
      <c r="O35" s="45">
        <v>1</v>
      </c>
      <c r="P35" s="44">
        <v>0</v>
      </c>
      <c r="Q35" s="44">
        <v>1</v>
      </c>
      <c r="R35" s="44">
        <v>1</v>
      </c>
      <c r="S35" s="45">
        <v>1</v>
      </c>
      <c r="T35" s="48" t="str">
        <f>CONCATENATE(C1:C129,D1:D129,E1:E129,F1:F129,G1:G129,H1:H129,I1:I129,J1:J129,K1:K129,L1:L129,M1:M129,N1:N129,O1:O129,P1:P129,Q1:Q129,R1:R129,S1:S129)</f>
        <v>00010000010010111</v>
      </c>
      <c r="U35" s="30" t="str">
        <f>CONCATENATE("'",T1:T129,"'"," when ","'",B1:B129,"'",","," --",A1:A129)</f>
        <v>'00010000010010111' when '0100001', --OR (Dir)</v>
      </c>
    </row>
    <row r="36" spans="1:21" ht="20" customHeight="1" x14ac:dyDescent="0.2">
      <c r="A36" s="7" t="s">
        <v>87</v>
      </c>
      <c r="B36" s="15" t="s">
        <v>88</v>
      </c>
      <c r="C36" s="44">
        <v>0</v>
      </c>
      <c r="D36" s="46">
        <v>0</v>
      </c>
      <c r="E36" s="44">
        <v>0</v>
      </c>
      <c r="F36" s="46">
        <v>0</v>
      </c>
      <c r="G36" s="46">
        <v>0</v>
      </c>
      <c r="H36" s="44">
        <v>0</v>
      </c>
      <c r="I36" s="46">
        <v>0</v>
      </c>
      <c r="J36" s="44">
        <v>1</v>
      </c>
      <c r="K36" s="46">
        <v>0</v>
      </c>
      <c r="L36" s="44">
        <v>1</v>
      </c>
      <c r="M36" s="44">
        <v>0</v>
      </c>
      <c r="N36" s="46">
        <v>0</v>
      </c>
      <c r="O36" s="46">
        <v>0</v>
      </c>
      <c r="P36" s="44">
        <v>1</v>
      </c>
      <c r="Q36" s="44">
        <v>0</v>
      </c>
      <c r="R36" s="44">
        <v>1</v>
      </c>
      <c r="S36" s="46">
        <v>0</v>
      </c>
      <c r="T36" s="14" t="str">
        <f>CONCATENATE(C1:C129,D1:D129,E1:E129,F1:F129,G1:G129,H1:H129,I1:I129,J1:J129,K1:K129,L1:L129,M1:M129,N1:N129,O1:O129,P1:P129,Q1:Q129,R1:R129,S1:S129)</f>
        <v>00000001010001010</v>
      </c>
      <c r="U36" s="14" t="str">
        <f>CONCATENATE("'",T1:T129,"'"," when ","'",B1:B129,"'",","," --",A1:A129)</f>
        <v>'00000001010001010' when '0100010', --NOT A</v>
      </c>
    </row>
    <row r="37" spans="1:21" ht="20" customHeight="1" x14ac:dyDescent="0.2">
      <c r="A37" s="7" t="s">
        <v>89</v>
      </c>
      <c r="B37" s="12" t="s">
        <v>258</v>
      </c>
      <c r="C37" s="44">
        <v>0</v>
      </c>
      <c r="D37" s="45">
        <v>0</v>
      </c>
      <c r="E37" s="44">
        <v>0</v>
      </c>
      <c r="F37" s="45">
        <v>0</v>
      </c>
      <c r="G37" s="45">
        <v>0</v>
      </c>
      <c r="H37" s="44">
        <v>0</v>
      </c>
      <c r="I37" s="45">
        <v>0</v>
      </c>
      <c r="J37" s="44">
        <v>0</v>
      </c>
      <c r="K37" s="45">
        <v>1</v>
      </c>
      <c r="L37" s="44">
        <v>1</v>
      </c>
      <c r="M37" s="44">
        <v>0</v>
      </c>
      <c r="N37" s="45">
        <v>0</v>
      </c>
      <c r="O37" s="45">
        <v>0</v>
      </c>
      <c r="P37" s="44">
        <v>1</v>
      </c>
      <c r="Q37" s="44">
        <v>0</v>
      </c>
      <c r="R37" s="44">
        <v>1</v>
      </c>
      <c r="S37" s="45">
        <v>0</v>
      </c>
      <c r="T37" s="30" t="str">
        <f>CONCATENATE(C1:C129,D1:D129,E1:E129,F1:F129,G1:G129,H1:H129,I1:I129,J1:J129,K1:K129,L1:L129,M1:M129,N1:N129,O1:O129,P1:P129,Q1:Q129,R1:R129,S1:S129)</f>
        <v>00000000110001010</v>
      </c>
      <c r="U37" s="30" t="str">
        <f>CONCATENATE("'",T1:T129,"'"," when ","'",B1:B129,"'",","," --",A1:A129)</f>
        <v>'00000000110001010' when '0100011 ', --NOT B,A</v>
      </c>
    </row>
    <row r="38" spans="1:21" ht="22" customHeight="1" x14ac:dyDescent="0.2">
      <c r="A38" s="49"/>
      <c r="B38" s="15" t="s">
        <v>91</v>
      </c>
      <c r="C38" s="44"/>
      <c r="D38" s="46"/>
      <c r="E38" s="44"/>
      <c r="F38" s="46"/>
      <c r="G38" s="46"/>
      <c r="H38" s="44"/>
      <c r="I38" s="46"/>
      <c r="J38" s="44"/>
      <c r="K38" s="46"/>
      <c r="L38" s="44"/>
      <c r="M38" s="44"/>
      <c r="N38" s="46"/>
      <c r="O38" s="46"/>
      <c r="P38" s="44"/>
      <c r="Q38" s="44"/>
      <c r="R38" s="44"/>
      <c r="S38" s="46"/>
      <c r="T38" s="14" t="str">
        <f>CONCATENATE(C1:C129,D1:D129,E1:E129,F1:F129,G1:G129,H1:H129,I1:I129,J1:J129,K1:K129,L1:L129,M1:M129,N1:N129,O1:O129,P1:P129,Q1:Q129,R1:R129,S1:S129)</f>
        <v/>
      </c>
      <c r="U38" s="46"/>
    </row>
    <row r="39" spans="1:21" ht="22" customHeight="1" x14ac:dyDescent="0.2">
      <c r="A39" s="49"/>
      <c r="B39" s="12" t="s">
        <v>92</v>
      </c>
      <c r="C39" s="44"/>
      <c r="D39" s="45"/>
      <c r="E39" s="44"/>
      <c r="F39" s="45"/>
      <c r="G39" s="45"/>
      <c r="H39" s="44"/>
      <c r="I39" s="45"/>
      <c r="J39" s="44"/>
      <c r="K39" s="45"/>
      <c r="L39" s="44"/>
      <c r="M39" s="44"/>
      <c r="N39" s="45"/>
      <c r="O39" s="45"/>
      <c r="P39" s="44"/>
      <c r="Q39" s="44"/>
      <c r="R39" s="44"/>
      <c r="S39" s="45"/>
      <c r="T39" s="30" t="str">
        <f>CONCATENATE(C1:C129,D1:D129,E1:E129,F1:F129,G1:G129,H1:H129,I1:I129,J1:J129,K1:K129,L1:L129,M1:M129,N1:N129,O1:O129,P1:P129,Q1:Q129,R1:R129,S1:S129)</f>
        <v/>
      </c>
      <c r="U39" s="45"/>
    </row>
    <row r="40" spans="1:21" ht="22" customHeight="1" x14ac:dyDescent="0.2">
      <c r="A40" s="49"/>
      <c r="B40" s="15" t="s">
        <v>93</v>
      </c>
      <c r="C40" s="44"/>
      <c r="D40" s="46"/>
      <c r="E40" s="44"/>
      <c r="F40" s="46"/>
      <c r="G40" s="46"/>
      <c r="H40" s="44"/>
      <c r="I40" s="46"/>
      <c r="J40" s="44"/>
      <c r="K40" s="46"/>
      <c r="L40" s="44"/>
      <c r="M40" s="44"/>
      <c r="N40" s="46"/>
      <c r="O40" s="46"/>
      <c r="P40" s="44"/>
      <c r="Q40" s="44"/>
      <c r="R40" s="44"/>
      <c r="S40" s="46"/>
      <c r="T40" s="14" t="str">
        <f>CONCATENATE(C1:C129,D1:D129,E1:E129,F1:F129,G1:G129,H1:H129,I1:I129,J1:J129,K1:K129,L1:L129,M1:M129,N1:N129,O1:O129,P1:P129,Q1:Q129,R1:R129,S1:S129)</f>
        <v/>
      </c>
      <c r="U40" s="46"/>
    </row>
    <row r="41" spans="1:21" ht="22" customHeight="1" x14ac:dyDescent="0.2">
      <c r="A41" s="49"/>
      <c r="B41" s="12" t="s">
        <v>94</v>
      </c>
      <c r="C41" s="44"/>
      <c r="D41" s="45"/>
      <c r="E41" s="44"/>
      <c r="F41" s="45"/>
      <c r="G41" s="45"/>
      <c r="H41" s="44"/>
      <c r="I41" s="45"/>
      <c r="J41" s="44"/>
      <c r="K41" s="45"/>
      <c r="L41" s="44"/>
      <c r="M41" s="44"/>
      <c r="N41" s="45"/>
      <c r="O41" s="45"/>
      <c r="P41" s="44"/>
      <c r="Q41" s="44"/>
      <c r="R41" s="44"/>
      <c r="S41" s="45"/>
      <c r="T41" s="30" t="str">
        <f>CONCATENATE(C1:C129,D1:D129,E1:E129,F1:F129,G1:G129,H1:H129,I1:I129,J1:J129,K1:K129,L1:L129,M1:M129,N1:N129,O1:O129,P1:P129,Q1:Q129,R1:R129,S1:S129)</f>
        <v/>
      </c>
      <c r="U41" s="45"/>
    </row>
    <row r="42" spans="1:21" ht="20" customHeight="1" x14ac:dyDescent="0.2">
      <c r="A42" s="7" t="s">
        <v>95</v>
      </c>
      <c r="B42" s="15" t="s">
        <v>96</v>
      </c>
      <c r="C42" s="44">
        <v>0</v>
      </c>
      <c r="D42" s="46">
        <v>0</v>
      </c>
      <c r="E42" s="44">
        <v>0</v>
      </c>
      <c r="F42" s="46">
        <v>0</v>
      </c>
      <c r="G42" s="46">
        <v>0</v>
      </c>
      <c r="H42" s="44">
        <v>0</v>
      </c>
      <c r="I42" s="46">
        <v>0</v>
      </c>
      <c r="J42" s="44">
        <v>1</v>
      </c>
      <c r="K42" s="46">
        <v>0</v>
      </c>
      <c r="L42" s="44">
        <v>1</v>
      </c>
      <c r="M42" s="44">
        <v>0</v>
      </c>
      <c r="N42" s="46">
        <v>0</v>
      </c>
      <c r="O42" s="46">
        <v>1</v>
      </c>
      <c r="P42" s="44">
        <v>1</v>
      </c>
      <c r="Q42" s="44">
        <v>0</v>
      </c>
      <c r="R42" s="44">
        <v>0</v>
      </c>
      <c r="S42" s="46">
        <v>0</v>
      </c>
      <c r="T42" s="14" t="str">
        <f>CONCATENATE(C1:C129,D1:D129,E1:E129,F1:F129,G1:G129,H1:H129,I1:I129,J1:J129,K1:K129,L1:L129,M1:M129,N1:N129,O1:O129,P1:P129,Q1:Q129,R1:R129,S1:S129)</f>
        <v>00000001010011000</v>
      </c>
      <c r="U42" s="14" t="str">
        <f>CONCATENATE("'",T1:T129,"'"," when ","'",B1:B129,"'",","," --",A1:A129)</f>
        <v>'00000001010011000' when '0101000', --XOR A,B</v>
      </c>
    </row>
    <row r="43" spans="1:21" ht="20" customHeight="1" x14ac:dyDescent="0.2">
      <c r="A43" s="7" t="s">
        <v>97</v>
      </c>
      <c r="B43" s="12" t="s">
        <v>98</v>
      </c>
      <c r="C43" s="44">
        <v>0</v>
      </c>
      <c r="D43" s="45">
        <v>0</v>
      </c>
      <c r="E43" s="44">
        <v>0</v>
      </c>
      <c r="F43" s="45">
        <v>0</v>
      </c>
      <c r="G43" s="45">
        <v>0</v>
      </c>
      <c r="H43" s="44">
        <v>0</v>
      </c>
      <c r="I43" s="45">
        <v>0</v>
      </c>
      <c r="J43" s="44">
        <v>0</v>
      </c>
      <c r="K43" s="45">
        <v>1</v>
      </c>
      <c r="L43" s="44">
        <v>1</v>
      </c>
      <c r="M43" s="44">
        <v>0</v>
      </c>
      <c r="N43" s="45">
        <v>0</v>
      </c>
      <c r="O43" s="45">
        <v>1</v>
      </c>
      <c r="P43" s="44">
        <v>1</v>
      </c>
      <c r="Q43" s="44">
        <v>0</v>
      </c>
      <c r="R43" s="44">
        <v>0</v>
      </c>
      <c r="S43" s="45">
        <v>0</v>
      </c>
      <c r="T43" s="30" t="str">
        <f>CONCATENATE(C1:C129,D1:D129,E1:E129,F1:F129,G1:G129,H1:H129,I1:I129,J1:J129,K1:K129,L1:L129,M1:M129,N1:N129,O1:O129,P1:P129,Q1:Q129,R1:R129,S1:S129)</f>
        <v>00000000110011000</v>
      </c>
      <c r="U43" s="30" t="str">
        <f>CONCATENATE("'",T1:T129,"'"," when ","'",B1:B129,"'",","," --",A1:A129)</f>
        <v>'00000000110011000' when '0101001', --XOR B,A</v>
      </c>
    </row>
    <row r="44" spans="1:21" ht="20" customHeight="1" x14ac:dyDescent="0.2">
      <c r="A44" s="7" t="s">
        <v>99</v>
      </c>
      <c r="B44" s="15" t="s">
        <v>100</v>
      </c>
      <c r="C44" s="44">
        <v>0</v>
      </c>
      <c r="D44" s="46">
        <v>0</v>
      </c>
      <c r="E44" s="44">
        <v>0</v>
      </c>
      <c r="F44" s="46">
        <v>0</v>
      </c>
      <c r="G44" s="46">
        <v>0</v>
      </c>
      <c r="H44" s="44">
        <v>0</v>
      </c>
      <c r="I44" s="46">
        <v>0</v>
      </c>
      <c r="J44" s="44">
        <v>1</v>
      </c>
      <c r="K44" s="46">
        <v>0</v>
      </c>
      <c r="L44" s="44">
        <v>1</v>
      </c>
      <c r="M44" s="44">
        <v>0</v>
      </c>
      <c r="N44" s="46">
        <v>1</v>
      </c>
      <c r="O44" s="46">
        <v>1</v>
      </c>
      <c r="P44" s="44">
        <v>1</v>
      </c>
      <c r="Q44" s="44">
        <v>0</v>
      </c>
      <c r="R44" s="44">
        <v>0</v>
      </c>
      <c r="S44" s="46">
        <v>0</v>
      </c>
      <c r="T44" s="14" t="str">
        <f>CONCATENATE(C1:C129,D1:D129,E1:E129,F1:F129,G1:G129,H1:H129,I1:I129,J1:J129,K1:K129,L1:L129,M1:M129,N1:N129,O1:O129,P1:P129,Q1:Q129,R1:R129,S1:S129)</f>
        <v>00000001010111000</v>
      </c>
      <c r="U44" s="14" t="str">
        <f>CONCATENATE("'",T1:T129,"'"," when ","'",B1:B129,"'",","," --",A1:A129)</f>
        <v>'00000001010111000' when '0101010', --XOR A,Lit</v>
      </c>
    </row>
    <row r="45" spans="1:21" ht="20" customHeight="1" x14ac:dyDescent="0.2">
      <c r="A45" s="7" t="s">
        <v>101</v>
      </c>
      <c r="B45" s="12" t="s">
        <v>102</v>
      </c>
      <c r="C45" s="44">
        <v>0</v>
      </c>
      <c r="D45" s="45">
        <v>0</v>
      </c>
      <c r="E45" s="44">
        <v>0</v>
      </c>
      <c r="F45" s="45">
        <v>1</v>
      </c>
      <c r="G45" s="45">
        <v>0</v>
      </c>
      <c r="H45" s="44">
        <v>0</v>
      </c>
      <c r="I45" s="45">
        <v>0</v>
      </c>
      <c r="J45" s="44">
        <v>1</v>
      </c>
      <c r="K45" s="45">
        <v>0</v>
      </c>
      <c r="L45" s="44">
        <v>1</v>
      </c>
      <c r="M45" s="44">
        <v>0</v>
      </c>
      <c r="N45" s="45">
        <v>1</v>
      </c>
      <c r="O45" s="45">
        <v>0</v>
      </c>
      <c r="P45" s="44">
        <v>1</v>
      </c>
      <c r="Q45" s="44">
        <v>0</v>
      </c>
      <c r="R45" s="44">
        <v>0</v>
      </c>
      <c r="S45" s="45">
        <v>0</v>
      </c>
      <c r="T45" s="48" t="str">
        <f>CONCATENATE(C1:C129,D1:D129,E1:E129,F1:F129,G1:G129,H1:H129,I1:I129,J1:J129,K1:K129,L1:L129,M1:M129,N1:N129,O1:O129,P1:P129,Q1:Q129,R1:R129,S1:S129)</f>
        <v>00010001010101000</v>
      </c>
      <c r="U45" s="30" t="str">
        <f>CONCATENATE("'",T1:T129,"'"," when ","'",B1:B129,"'",","," --",A1:A129)</f>
        <v>'00010001010101000' when '0101011', --XOR A,(Dir)</v>
      </c>
    </row>
    <row r="46" spans="1:21" ht="21" customHeight="1" x14ac:dyDescent="0.2">
      <c r="A46" s="7" t="s">
        <v>103</v>
      </c>
      <c r="B46" s="15" t="s">
        <v>104</v>
      </c>
      <c r="C46" s="44">
        <v>0</v>
      </c>
      <c r="D46" s="46">
        <v>0</v>
      </c>
      <c r="E46" s="44">
        <v>0</v>
      </c>
      <c r="F46" s="46">
        <v>1</v>
      </c>
      <c r="G46" s="46">
        <v>1</v>
      </c>
      <c r="H46" s="44">
        <v>0</v>
      </c>
      <c r="I46" s="46">
        <v>0</v>
      </c>
      <c r="J46" s="44">
        <v>1</v>
      </c>
      <c r="K46" s="46">
        <v>0</v>
      </c>
      <c r="L46" s="44">
        <v>1</v>
      </c>
      <c r="M46" s="44">
        <v>0</v>
      </c>
      <c r="N46" s="46">
        <v>1</v>
      </c>
      <c r="O46" s="46">
        <v>0</v>
      </c>
      <c r="P46" s="44">
        <v>1</v>
      </c>
      <c r="Q46" s="44">
        <v>0</v>
      </c>
      <c r="R46" s="44">
        <v>0</v>
      </c>
      <c r="S46" s="46">
        <v>0</v>
      </c>
      <c r="T46" s="48" t="str">
        <f>CONCATENATE(C1:C129,D1:D129,E1:E129,F1:F129,G1:G129,H1:H129,I1:I129,J1:J129,K1:K129,L1:L129,M1:M129,N1:N129,O1:O129,P1:P129,Q1:Q129,R1:R129,S1:S129)</f>
        <v>00011001010101000</v>
      </c>
      <c r="U46" s="14" t="str">
        <f>CONCATENATE("'",T1:T129,"'"," when ","'",B1:B129,"'",","," --",A1:A129)</f>
        <v>'00011001010101000' when '0101100', --XOR A,(B)</v>
      </c>
    </row>
    <row r="47" spans="1:21" ht="20" customHeight="1" x14ac:dyDescent="0.2">
      <c r="A47" s="7" t="s">
        <v>105</v>
      </c>
      <c r="B47" s="12" t="s">
        <v>106</v>
      </c>
      <c r="C47" s="44">
        <v>0</v>
      </c>
      <c r="D47" s="45">
        <v>0</v>
      </c>
      <c r="E47" s="44">
        <v>0</v>
      </c>
      <c r="F47" s="45">
        <v>1</v>
      </c>
      <c r="G47" s="45">
        <v>0</v>
      </c>
      <c r="H47" s="44">
        <v>0</v>
      </c>
      <c r="I47" s="45">
        <v>0</v>
      </c>
      <c r="J47" s="44">
        <v>0</v>
      </c>
      <c r="K47" s="45">
        <v>0</v>
      </c>
      <c r="L47" s="44">
        <v>1</v>
      </c>
      <c r="M47" s="44">
        <v>0</v>
      </c>
      <c r="N47" s="45">
        <v>0</v>
      </c>
      <c r="O47" s="45">
        <v>1</v>
      </c>
      <c r="P47" s="44">
        <v>1</v>
      </c>
      <c r="Q47" s="44">
        <v>0</v>
      </c>
      <c r="R47" s="44">
        <v>0</v>
      </c>
      <c r="S47" s="45">
        <v>1</v>
      </c>
      <c r="T47" s="48" t="str">
        <f>CONCATENATE(C1:C129,D1:D129,E1:E129,F1:F129,G1:G129,H1:H129,I1:I129,J1:J129,K1:K129,L1:L129,M1:M129,N1:N129,O1:O129,P1:P129,Q1:Q129,R1:R129,S1:S129)</f>
        <v>00010000010011001</v>
      </c>
      <c r="U47" s="30" t="str">
        <f>CONCATENATE("'",T1:T129,"'"," when ","'",B1:B129,"'",","," --",A1:A129)</f>
        <v>'00010000010011001' when '0101101', --XOR (Dir)</v>
      </c>
    </row>
    <row r="48" spans="1:21" ht="20" customHeight="1" x14ac:dyDescent="0.2">
      <c r="A48" s="7" t="s">
        <v>107</v>
      </c>
      <c r="B48" s="15" t="s">
        <v>108</v>
      </c>
      <c r="C48" s="44">
        <v>0</v>
      </c>
      <c r="D48" s="46">
        <v>0</v>
      </c>
      <c r="E48" s="44">
        <v>0</v>
      </c>
      <c r="F48" s="46">
        <v>0</v>
      </c>
      <c r="G48" s="46">
        <v>0</v>
      </c>
      <c r="H48" s="44">
        <v>0</v>
      </c>
      <c r="I48" s="46">
        <v>0</v>
      </c>
      <c r="J48" s="44">
        <v>1</v>
      </c>
      <c r="K48" s="46">
        <v>0</v>
      </c>
      <c r="L48" s="44">
        <v>1</v>
      </c>
      <c r="M48" s="44">
        <v>0</v>
      </c>
      <c r="N48" s="46">
        <v>0</v>
      </c>
      <c r="O48" s="46">
        <v>0</v>
      </c>
      <c r="P48" s="44">
        <v>1</v>
      </c>
      <c r="Q48" s="44">
        <v>1</v>
      </c>
      <c r="R48" s="44">
        <v>0</v>
      </c>
      <c r="S48" s="46">
        <v>0</v>
      </c>
      <c r="T48" s="14" t="str">
        <f>CONCATENATE(C1:C129,D1:D129,E1:E129,F1:F129,G1:G129,H1:H129,I1:I129,J1:J129,K1:K129,L1:L129,M1:M129,N1:N129,O1:O129,P1:P129,Q1:Q129,R1:R129,S1:S129)</f>
        <v>00000001010001100</v>
      </c>
      <c r="U48" s="14" t="str">
        <f>CONCATENATE("'",T1:T129,"'"," when ","'",B1:B129,"'",","," --",A1:A129)</f>
        <v>'00000001010001100' when '0101110', --SHL A</v>
      </c>
    </row>
    <row r="49" spans="1:21" ht="20" customHeight="1" x14ac:dyDescent="0.2">
      <c r="A49" s="7" t="s">
        <v>109</v>
      </c>
      <c r="B49" s="12" t="s">
        <v>110</v>
      </c>
      <c r="C49" s="44">
        <v>0</v>
      </c>
      <c r="D49" s="45">
        <v>0</v>
      </c>
      <c r="E49" s="44">
        <v>0</v>
      </c>
      <c r="F49" s="45">
        <v>0</v>
      </c>
      <c r="G49" s="45">
        <v>0</v>
      </c>
      <c r="H49" s="44">
        <v>0</v>
      </c>
      <c r="I49" s="45">
        <v>0</v>
      </c>
      <c r="J49" s="44">
        <v>0</v>
      </c>
      <c r="K49" s="45">
        <v>1</v>
      </c>
      <c r="L49" s="44">
        <v>1</v>
      </c>
      <c r="M49" s="44">
        <v>0</v>
      </c>
      <c r="N49" s="45">
        <v>0</v>
      </c>
      <c r="O49" s="45">
        <v>0</v>
      </c>
      <c r="P49" s="44">
        <v>1</v>
      </c>
      <c r="Q49" s="44">
        <v>1</v>
      </c>
      <c r="R49" s="44">
        <v>0</v>
      </c>
      <c r="S49" s="45">
        <v>0</v>
      </c>
      <c r="T49" s="30" t="str">
        <f>CONCATENATE(C1:C129,D1:D129,E1:E129,F1:F129,G1:G129,H1:H129,I1:I129,J1:J129,K1:K129,L1:L129,M1:M129,N1:N129,O1:O129,P1:P129,Q1:Q129,R1:R129,S1:S129)</f>
        <v>00000000110001100</v>
      </c>
      <c r="U49" s="30" t="str">
        <f>CONCATENATE("'",T1:T129,"'"," when ","'",B1:B129,"'",","," --",A1:A129)</f>
        <v>'00000000110001100' when '0101111', --SHL B,A</v>
      </c>
    </row>
    <row r="50" spans="1:21" ht="20" customHeight="1" x14ac:dyDescent="0.2">
      <c r="A50" s="49"/>
      <c r="B50" s="15" t="s">
        <v>111</v>
      </c>
      <c r="C50" s="44"/>
      <c r="D50" s="46"/>
      <c r="E50" s="44"/>
      <c r="F50" s="46"/>
      <c r="G50" s="46"/>
      <c r="H50" s="44"/>
      <c r="I50" s="46"/>
      <c r="J50" s="44"/>
      <c r="K50" s="46"/>
      <c r="L50" s="44"/>
      <c r="M50" s="44"/>
      <c r="N50" s="46"/>
      <c r="O50" s="46"/>
      <c r="P50" s="44"/>
      <c r="Q50" s="44"/>
      <c r="R50" s="44"/>
      <c r="S50" s="46"/>
      <c r="T50" s="14" t="str">
        <f>CONCATENATE(C1:C129,D1:D129,E1:E129,F1:F129,G1:G129,H1:H129,I1:I129,J1:J129,K1:K129,L1:L129,M1:M129,N1:N129,O1:O129,P1:P129,Q1:Q129,R1:R129,S1:S129)</f>
        <v/>
      </c>
      <c r="U50" s="46"/>
    </row>
    <row r="51" spans="1:21" ht="20" customHeight="1" x14ac:dyDescent="0.2">
      <c r="A51" s="49"/>
      <c r="B51" s="12" t="s">
        <v>112</v>
      </c>
      <c r="C51" s="44"/>
      <c r="D51" s="45"/>
      <c r="E51" s="44"/>
      <c r="F51" s="45"/>
      <c r="G51" s="45"/>
      <c r="H51" s="44"/>
      <c r="I51" s="45"/>
      <c r="J51" s="44"/>
      <c r="K51" s="45"/>
      <c r="L51" s="44"/>
      <c r="M51" s="44"/>
      <c r="N51" s="45"/>
      <c r="O51" s="45"/>
      <c r="P51" s="44"/>
      <c r="Q51" s="44"/>
      <c r="R51" s="44"/>
      <c r="S51" s="45"/>
      <c r="T51" s="30" t="str">
        <f>CONCATENATE(C1:C129,D1:D129,E1:E129,F1:F129,G1:G129,H1:H129,I1:I129,J1:J129,K1:K129,L1:L129,M1:M129,N1:N129,O1:O129,P1:P129,Q1:Q129,R1:R129,S1:S129)</f>
        <v/>
      </c>
      <c r="U51" s="45"/>
    </row>
    <row r="52" spans="1:21" ht="20" customHeight="1" x14ac:dyDescent="0.2">
      <c r="A52" s="49"/>
      <c r="B52" s="15" t="s">
        <v>113</v>
      </c>
      <c r="C52" s="44"/>
      <c r="D52" s="46"/>
      <c r="E52" s="44"/>
      <c r="F52" s="46"/>
      <c r="G52" s="46"/>
      <c r="H52" s="44"/>
      <c r="I52" s="46"/>
      <c r="J52" s="44"/>
      <c r="K52" s="46"/>
      <c r="L52" s="44"/>
      <c r="M52" s="44"/>
      <c r="N52" s="46"/>
      <c r="O52" s="46"/>
      <c r="P52" s="44"/>
      <c r="Q52" s="44"/>
      <c r="R52" s="44"/>
      <c r="S52" s="46"/>
      <c r="T52" s="14" t="str">
        <f>CONCATENATE(C1:C129,D1:D129,E1:E129,F1:F129,G1:G129,H1:H129,I1:I129,J1:J129,K1:K129,L1:L129,M1:M129,N1:N129,O1:O129,P1:P129,Q1:Q129,R1:R129,S1:S129)</f>
        <v/>
      </c>
      <c r="U52" s="46"/>
    </row>
    <row r="53" spans="1:21" ht="20" customHeight="1" x14ac:dyDescent="0.2">
      <c r="A53" s="7" t="s">
        <v>114</v>
      </c>
      <c r="B53" s="12" t="s">
        <v>115</v>
      </c>
      <c r="C53" s="44">
        <v>0</v>
      </c>
      <c r="D53" s="45">
        <v>0</v>
      </c>
      <c r="E53" s="44">
        <v>0</v>
      </c>
      <c r="F53" s="45">
        <v>1</v>
      </c>
      <c r="G53" s="45">
        <v>0</v>
      </c>
      <c r="H53" s="44">
        <v>0</v>
      </c>
      <c r="I53" s="45">
        <v>0</v>
      </c>
      <c r="J53" s="44">
        <v>0</v>
      </c>
      <c r="K53" s="45">
        <v>0</v>
      </c>
      <c r="L53" s="44">
        <v>1</v>
      </c>
      <c r="M53" s="44">
        <v>0</v>
      </c>
      <c r="N53" s="45">
        <v>0</v>
      </c>
      <c r="O53" s="45">
        <v>1</v>
      </c>
      <c r="P53" s="44">
        <v>1</v>
      </c>
      <c r="Q53" s="44">
        <v>1</v>
      </c>
      <c r="R53" s="44">
        <v>0</v>
      </c>
      <c r="S53" s="45">
        <v>1</v>
      </c>
      <c r="T53" s="48" t="str">
        <f>CONCATENATE(C1:C129,D1:D129,E1:E129,F1:F129,G1:G129,H1:H129,I1:I129,J1:J129,K1:K129,L1:L129,M1:M129,N1:N129,O1:O129,P1:P129,Q1:Q129,R1:R129,S1:S129)</f>
        <v>00010000010011101</v>
      </c>
      <c r="U53" s="30" t="str">
        <f>CONCATENATE("'",T1:T129,"'"," when ","'",B1:B129,"'",","," --",A1:A129)</f>
        <v>'00010000010011101' when '0110011', --SHL (Dir),A</v>
      </c>
    </row>
    <row r="54" spans="1:21" ht="20" customHeight="1" x14ac:dyDescent="0.2">
      <c r="A54" s="7" t="s">
        <v>116</v>
      </c>
      <c r="B54" s="15" t="s">
        <v>117</v>
      </c>
      <c r="C54" s="44">
        <v>0</v>
      </c>
      <c r="D54" s="46">
        <v>0</v>
      </c>
      <c r="E54" s="44">
        <v>0</v>
      </c>
      <c r="F54" s="46">
        <v>0</v>
      </c>
      <c r="G54" s="46">
        <v>0</v>
      </c>
      <c r="H54" s="44">
        <v>0</v>
      </c>
      <c r="I54" s="46">
        <v>0</v>
      </c>
      <c r="J54" s="44">
        <v>1</v>
      </c>
      <c r="K54" s="46">
        <v>0</v>
      </c>
      <c r="L54" s="44">
        <v>1</v>
      </c>
      <c r="M54" s="44">
        <v>0</v>
      </c>
      <c r="N54" s="46">
        <v>0</v>
      </c>
      <c r="O54" s="46">
        <v>0</v>
      </c>
      <c r="P54" s="44">
        <v>1</v>
      </c>
      <c r="Q54" s="44">
        <v>1</v>
      </c>
      <c r="R54" s="44">
        <v>1</v>
      </c>
      <c r="S54" s="46">
        <v>0</v>
      </c>
      <c r="T54" s="14" t="str">
        <f>CONCATENATE(C1:C129,D1:D129,E1:E129,F1:F129,G1:G129,H1:H129,I1:I129,J1:J129,K1:K129,L1:L129,M1:M129,N1:N129,O1:O129,P1:P129,Q1:Q129,R1:R129,S1:S129)</f>
        <v>00000001010001110</v>
      </c>
      <c r="U54" s="14" t="str">
        <f>CONCATENATE("'",T1:T129,"'"," when ","'",B1:B129,"'",","," --",A1:A129)</f>
        <v>'00000001010001110' when '0110100', --SHR A</v>
      </c>
    </row>
    <row r="55" spans="1:21" ht="20" customHeight="1" x14ac:dyDescent="0.2">
      <c r="A55" s="7" t="s">
        <v>118</v>
      </c>
      <c r="B55" s="12" t="s">
        <v>119</v>
      </c>
      <c r="C55" s="44">
        <v>0</v>
      </c>
      <c r="D55" s="45">
        <v>0</v>
      </c>
      <c r="E55" s="44">
        <v>0</v>
      </c>
      <c r="F55" s="45">
        <v>0</v>
      </c>
      <c r="G55" s="45">
        <v>0</v>
      </c>
      <c r="H55" s="44">
        <v>0</v>
      </c>
      <c r="I55" s="45">
        <v>0</v>
      </c>
      <c r="J55" s="44">
        <v>0</v>
      </c>
      <c r="K55" s="45">
        <v>1</v>
      </c>
      <c r="L55" s="44">
        <v>1</v>
      </c>
      <c r="M55" s="44">
        <v>0</v>
      </c>
      <c r="N55" s="45">
        <v>0</v>
      </c>
      <c r="O55" s="45">
        <v>0</v>
      </c>
      <c r="P55" s="44">
        <v>1</v>
      </c>
      <c r="Q55" s="44">
        <v>1</v>
      </c>
      <c r="R55" s="44">
        <v>1</v>
      </c>
      <c r="S55" s="45">
        <v>0</v>
      </c>
      <c r="T55" s="30" t="str">
        <f>CONCATENATE(C1:C129,D1:D129,E1:E129,F1:F129,G1:G129,H1:H129,I1:I129,J1:J129,K1:K129,L1:L129,M1:M129,N1:N129,O1:O129,P1:P129,Q1:Q129,R1:R129,S1:S129)</f>
        <v>00000000110001110</v>
      </c>
      <c r="U55" s="30" t="str">
        <f>CONCATENATE("'",T1:T129,"'"," when ","'",B1:B129,"'",","," --",A1:A129)</f>
        <v>'00000000110001110' when '0110101', --SHR B,A</v>
      </c>
    </row>
    <row r="56" spans="1:21" ht="20" customHeight="1" x14ac:dyDescent="0.2">
      <c r="A56" s="49"/>
      <c r="B56" s="15" t="s">
        <v>120</v>
      </c>
      <c r="C56" s="44"/>
      <c r="D56" s="46"/>
      <c r="E56" s="44"/>
      <c r="F56" s="46"/>
      <c r="G56" s="46"/>
      <c r="H56" s="44"/>
      <c r="I56" s="46"/>
      <c r="J56" s="44"/>
      <c r="K56" s="46"/>
      <c r="L56" s="44"/>
      <c r="M56" s="44"/>
      <c r="N56" s="46"/>
      <c r="O56" s="46"/>
      <c r="P56" s="44"/>
      <c r="Q56" s="44"/>
      <c r="R56" s="44"/>
      <c r="S56" s="46"/>
      <c r="T56" s="14" t="str">
        <f>CONCATENATE(C1:C129,D1:D129,E1:E129,F1:F129,G1:G129,H1:H129,I1:I129,J1:J129,K1:K129,L1:L129,M1:M129,N1:N129,O1:O129,P1:P129,Q1:Q129,R1:R129,S1:S129)</f>
        <v/>
      </c>
      <c r="U56" s="46"/>
    </row>
    <row r="57" spans="1:21" ht="20" customHeight="1" x14ac:dyDescent="0.2">
      <c r="A57" s="49"/>
      <c r="B57" s="12" t="s">
        <v>121</v>
      </c>
      <c r="C57" s="44"/>
      <c r="D57" s="45"/>
      <c r="E57" s="44"/>
      <c r="F57" s="45"/>
      <c r="G57" s="45"/>
      <c r="H57" s="44"/>
      <c r="I57" s="45"/>
      <c r="J57" s="44"/>
      <c r="K57" s="45"/>
      <c r="L57" s="44"/>
      <c r="M57" s="44"/>
      <c r="N57" s="45"/>
      <c r="O57" s="45"/>
      <c r="P57" s="44"/>
      <c r="Q57" s="44"/>
      <c r="R57" s="44"/>
      <c r="S57" s="45"/>
      <c r="T57" s="30" t="str">
        <f>CONCATENATE(C1:C129,D1:D129,E1:E129,F1:F129,G1:G129,H1:H129,I1:I129,J1:J129,K1:K129,L1:L129,M1:M129,N1:N129,O1:O129,P1:P129,Q1:Q129,R1:R129,S1:S129)</f>
        <v/>
      </c>
      <c r="U57" s="45"/>
    </row>
    <row r="58" spans="1:21" ht="20" customHeight="1" x14ac:dyDescent="0.2">
      <c r="A58" s="49"/>
      <c r="B58" s="15" t="s">
        <v>122</v>
      </c>
      <c r="C58" s="44"/>
      <c r="D58" s="46"/>
      <c r="E58" s="44"/>
      <c r="F58" s="46"/>
      <c r="G58" s="46"/>
      <c r="H58" s="44"/>
      <c r="I58" s="46"/>
      <c r="J58" s="44"/>
      <c r="K58" s="46"/>
      <c r="L58" s="44"/>
      <c r="M58" s="44"/>
      <c r="N58" s="46"/>
      <c r="O58" s="46"/>
      <c r="P58" s="44"/>
      <c r="Q58" s="44"/>
      <c r="R58" s="44"/>
      <c r="S58" s="46"/>
      <c r="T58" s="14" t="str">
        <f>CONCATENATE(C1:C129,D1:D129,E1:E129,F1:F129,G1:G129,H1:H129,I1:I129,J1:J129,K1:K129,L1:L129,M1:M129,N1:N129,O1:O129,P1:P129,Q1:Q129,R1:R129,S1:S129)</f>
        <v/>
      </c>
      <c r="U58" s="46"/>
    </row>
    <row r="59" spans="1:21" ht="20" customHeight="1" x14ac:dyDescent="0.2">
      <c r="A59" s="7" t="s">
        <v>123</v>
      </c>
      <c r="B59" s="12" t="s">
        <v>124</v>
      </c>
      <c r="C59" s="44">
        <v>0</v>
      </c>
      <c r="D59" s="45">
        <v>0</v>
      </c>
      <c r="E59" s="44">
        <v>0</v>
      </c>
      <c r="F59" s="45">
        <v>1</v>
      </c>
      <c r="G59" s="45">
        <v>0</v>
      </c>
      <c r="H59" s="44">
        <v>0</v>
      </c>
      <c r="I59" s="45">
        <v>0</v>
      </c>
      <c r="J59" s="44">
        <v>0</v>
      </c>
      <c r="K59" s="45">
        <v>0</v>
      </c>
      <c r="L59" s="44">
        <v>1</v>
      </c>
      <c r="M59" s="44">
        <v>0</v>
      </c>
      <c r="N59" s="45">
        <v>0</v>
      </c>
      <c r="O59" s="45">
        <v>1</v>
      </c>
      <c r="P59" s="44">
        <v>1</v>
      </c>
      <c r="Q59" s="44">
        <v>1</v>
      </c>
      <c r="R59" s="44">
        <v>1</v>
      </c>
      <c r="S59" s="45">
        <v>1</v>
      </c>
      <c r="T59" s="48" t="str">
        <f>CONCATENATE(C1:C129,D1:D129,E1:E129,F1:F129,G1:G129,H1:H129,I1:I129,J1:J129,K1:K129,L1:L129,M1:M129,N1:N129,O1:O129,P1:P129,Q1:Q129,R1:R129,S1:S129)</f>
        <v>00010000010011111</v>
      </c>
      <c r="U59" s="30" t="str">
        <f>CONCATENATE("'",T1:T129,"'"," when ","'",B1:B129,"'",","," --",A1:A129)</f>
        <v>'00010000010011111' when '0111001', --SHR (Dir),A</v>
      </c>
    </row>
    <row r="60" spans="1:21" ht="20" customHeight="1" x14ac:dyDescent="0.2">
      <c r="A60" s="7" t="s">
        <v>222</v>
      </c>
      <c r="B60" s="15" t="s">
        <v>126</v>
      </c>
      <c r="C60" s="44">
        <v>0</v>
      </c>
      <c r="D60" s="46">
        <v>0</v>
      </c>
      <c r="E60" s="44">
        <v>0</v>
      </c>
      <c r="F60" s="46">
        <v>0</v>
      </c>
      <c r="G60" s="46">
        <v>0</v>
      </c>
      <c r="H60" s="44">
        <v>0</v>
      </c>
      <c r="I60" s="46">
        <v>0</v>
      </c>
      <c r="J60" s="44">
        <v>0</v>
      </c>
      <c r="K60" s="46">
        <v>1</v>
      </c>
      <c r="L60" s="44">
        <v>0</v>
      </c>
      <c r="M60" s="44">
        <v>1</v>
      </c>
      <c r="N60" s="46">
        <v>0</v>
      </c>
      <c r="O60" s="46">
        <v>1</v>
      </c>
      <c r="P60" s="44">
        <v>0</v>
      </c>
      <c r="Q60" s="44">
        <v>0</v>
      </c>
      <c r="R60" s="44">
        <v>0</v>
      </c>
      <c r="S60" s="46">
        <v>0</v>
      </c>
      <c r="T60" s="14" t="str">
        <f>CONCATENATE(C1:C129,D1:D129,E1:E129,F1:F129,G1:G129,H1:H129,I1:I129,J1:J129,K1:K129,L1:L129,M1:M129,N1:N129,O1:O129,P1:P129,Q1:Q129,R1:R129,S1:S129)</f>
        <v>00000000101010000</v>
      </c>
      <c r="U60" s="14" t="str">
        <f>CONCATENATE("'",T1:T129,"'"," when ","'",B1:B129,"'",","," --",A1:A129)</f>
        <v>'00000000101010000' when '0111010', --INC B</v>
      </c>
    </row>
    <row r="61" spans="1:21" ht="20" customHeight="1" x14ac:dyDescent="0.2">
      <c r="A61" s="7" t="s">
        <v>127</v>
      </c>
      <c r="B61" s="12" t="s">
        <v>128</v>
      </c>
      <c r="C61" s="44">
        <v>0</v>
      </c>
      <c r="D61" s="45">
        <v>0</v>
      </c>
      <c r="E61" s="44">
        <v>0</v>
      </c>
      <c r="F61" s="45">
        <v>0</v>
      </c>
      <c r="G61" s="45">
        <v>0</v>
      </c>
      <c r="H61" s="44">
        <v>0</v>
      </c>
      <c r="I61" s="45">
        <v>0</v>
      </c>
      <c r="J61" s="44">
        <v>0</v>
      </c>
      <c r="K61" s="45">
        <v>0</v>
      </c>
      <c r="L61" s="44">
        <v>1</v>
      </c>
      <c r="M61" s="44">
        <v>0</v>
      </c>
      <c r="N61" s="45">
        <v>0</v>
      </c>
      <c r="O61" s="45">
        <v>1</v>
      </c>
      <c r="P61" s="44">
        <v>0</v>
      </c>
      <c r="Q61" s="44">
        <v>0</v>
      </c>
      <c r="R61" s="44">
        <v>1</v>
      </c>
      <c r="S61" s="45">
        <v>0</v>
      </c>
      <c r="T61" s="30" t="str">
        <f>CONCATENATE(C1:C129,D1:D129,E1:E129,F1:F129,G1:G129,H1:H129,I1:I129,J1:J129,K1:K129,L1:L129,M1:M129,N1:N129,O1:O129,P1:P129,Q1:Q129,R1:R129,S1:S129)</f>
        <v>00000000010010010</v>
      </c>
      <c r="U61" s="30" t="str">
        <f>CONCATENATE("'",T1:T129,"'"," when ","'",B1:B129,"'",","," --",A1:A129)</f>
        <v>'00000000010010010' when '0111011', --CMP A,B</v>
      </c>
    </row>
    <row r="62" spans="1:21" ht="20" customHeight="1" x14ac:dyDescent="0.2">
      <c r="A62" s="7" t="s">
        <v>129</v>
      </c>
      <c r="B62" s="15" t="s">
        <v>130</v>
      </c>
      <c r="C62" s="44">
        <v>0</v>
      </c>
      <c r="D62" s="46">
        <v>0</v>
      </c>
      <c r="E62" s="44">
        <v>0</v>
      </c>
      <c r="F62" s="46">
        <v>0</v>
      </c>
      <c r="G62" s="46">
        <v>0</v>
      </c>
      <c r="H62" s="44">
        <v>0</v>
      </c>
      <c r="I62" s="46">
        <v>0</v>
      </c>
      <c r="J62" s="44">
        <v>0</v>
      </c>
      <c r="K62" s="46">
        <v>0</v>
      </c>
      <c r="L62" s="44">
        <v>1</v>
      </c>
      <c r="M62" s="44">
        <v>0</v>
      </c>
      <c r="N62" s="46">
        <v>1</v>
      </c>
      <c r="O62" s="46">
        <v>1</v>
      </c>
      <c r="P62" s="44">
        <v>0</v>
      </c>
      <c r="Q62" s="44">
        <v>0</v>
      </c>
      <c r="R62" s="44">
        <v>1</v>
      </c>
      <c r="S62" s="46">
        <v>0</v>
      </c>
      <c r="T62" s="14" t="str">
        <f>CONCATENATE(C1:C129,D1:D129,E1:E129,F1:F129,G1:G129,H1:H129,I1:I129,J1:J129,K1:K129,L1:L129,M1:M129,N1:N129,O1:O129,P1:P129,Q1:Q129,R1:R129,S1:S129)</f>
        <v>00000000010110010</v>
      </c>
      <c r="U62" s="14" t="str">
        <f>CONCATENATE("'",T1:T129,"'"," when ","'",B1:B129,"'",","," --",A1:A129)</f>
        <v>'00000000010110010' when '0111100', --CMP A,Lit</v>
      </c>
    </row>
    <row r="63" spans="1:21" ht="20" customHeight="1" x14ac:dyDescent="0.2">
      <c r="A63" s="7" t="s">
        <v>131</v>
      </c>
      <c r="B63" s="12" t="s">
        <v>132</v>
      </c>
      <c r="C63" s="44">
        <v>0</v>
      </c>
      <c r="D63" s="45">
        <v>0</v>
      </c>
      <c r="E63" s="44">
        <v>0</v>
      </c>
      <c r="F63" s="45">
        <v>0</v>
      </c>
      <c r="G63" s="45">
        <v>0</v>
      </c>
      <c r="H63" s="44">
        <v>0</v>
      </c>
      <c r="I63" s="45">
        <v>1</v>
      </c>
      <c r="J63" s="44">
        <v>0</v>
      </c>
      <c r="K63" s="45">
        <v>0</v>
      </c>
      <c r="L63" s="44">
        <v>0</v>
      </c>
      <c r="M63" s="44">
        <v>0</v>
      </c>
      <c r="N63" s="45">
        <v>0</v>
      </c>
      <c r="O63" s="45">
        <v>0</v>
      </c>
      <c r="P63" s="44">
        <v>0</v>
      </c>
      <c r="Q63" s="44">
        <v>0</v>
      </c>
      <c r="R63" s="44">
        <v>0</v>
      </c>
      <c r="S63" s="45">
        <v>0</v>
      </c>
      <c r="T63" s="30" t="str">
        <f>CONCATENATE(C1:C129,D1:D129,E1:E129,F1:F129,G1:G129,H1:H129,I1:I129,J1:J129,K1:K129,L1:L129,M1:M129,N1:N129,O1:O129,P1:P129,Q1:Q129,R1:R129,S1:S129)</f>
        <v>00000010000000000</v>
      </c>
      <c r="U63" s="30" t="str">
        <f>CONCATENATE("'",T1:T129,"'"," when ","'",B1:B129,"'",","," --",A1:A129)</f>
        <v>'00000010000000000' when '0111101', --JMP Ins</v>
      </c>
    </row>
    <row r="64" spans="1:21" ht="20" customHeight="1" x14ac:dyDescent="0.2">
      <c r="A64" s="49"/>
      <c r="B64" s="15" t="s">
        <v>133</v>
      </c>
      <c r="C64" s="44"/>
      <c r="D64" s="46"/>
      <c r="E64" s="44"/>
      <c r="F64" s="46"/>
      <c r="G64" s="46"/>
      <c r="H64" s="44"/>
      <c r="I64" s="46"/>
      <c r="J64" s="44"/>
      <c r="K64" s="46"/>
      <c r="L64" s="44"/>
      <c r="M64" s="44"/>
      <c r="N64" s="46"/>
      <c r="O64" s="46"/>
      <c r="P64" s="44"/>
      <c r="Q64" s="44"/>
      <c r="R64" s="44"/>
      <c r="S64" s="46"/>
      <c r="T64" s="14" t="str">
        <f>CONCATENATE(C1:C129,D1:D129,E1:E129,F1:F129,G1:G129,H1:H129,I1:I129,J1:J129,K1:K129,L1:L129,M1:M129,N1:N129,O1:O129,P1:P129,Q1:Q129,R1:R129,S1:S129)</f>
        <v/>
      </c>
      <c r="U64" s="46"/>
    </row>
    <row r="65" spans="1:21" ht="20" customHeight="1" x14ac:dyDescent="0.2">
      <c r="A65" s="49"/>
      <c r="B65" s="12" t="s">
        <v>134</v>
      </c>
      <c r="C65" s="44"/>
      <c r="D65" s="45"/>
      <c r="E65" s="44"/>
      <c r="F65" s="45"/>
      <c r="G65" s="45"/>
      <c r="H65" s="44"/>
      <c r="I65" s="45"/>
      <c r="J65" s="44"/>
      <c r="K65" s="45"/>
      <c r="L65" s="44"/>
      <c r="M65" s="44"/>
      <c r="N65" s="45"/>
      <c r="O65" s="45"/>
      <c r="P65" s="44"/>
      <c r="Q65" s="44"/>
      <c r="R65" s="44"/>
      <c r="S65" s="45"/>
      <c r="T65" s="30" t="str">
        <f>CONCATENATE(C1:C129,D1:D129,E1:E129,F1:F129,G1:G129,H1:H129,I1:I129,J1:J129,K1:K129,L1:L129,M1:M129,N1:N129,O1:O129,P1:P129,Q1:Q129,R1:R129,S1:S129)</f>
        <v/>
      </c>
      <c r="U65" s="45"/>
    </row>
    <row r="66" spans="1:21" ht="20" customHeight="1" x14ac:dyDescent="0.2">
      <c r="A66" s="7" t="s">
        <v>135</v>
      </c>
      <c r="B66" s="15" t="s">
        <v>136</v>
      </c>
      <c r="C66" s="44">
        <v>0</v>
      </c>
      <c r="D66" s="46">
        <v>0</v>
      </c>
      <c r="E66" s="44">
        <v>0</v>
      </c>
      <c r="F66" s="46">
        <v>0</v>
      </c>
      <c r="G66" s="46">
        <v>0</v>
      </c>
      <c r="H66" s="44">
        <v>0</v>
      </c>
      <c r="I66" s="46">
        <v>0</v>
      </c>
      <c r="J66" s="44">
        <v>0</v>
      </c>
      <c r="K66" s="46">
        <v>1</v>
      </c>
      <c r="L66" s="44">
        <v>1</v>
      </c>
      <c r="M66" s="44">
        <v>0</v>
      </c>
      <c r="N66" s="46">
        <v>1</v>
      </c>
      <c r="O66" s="46">
        <v>1</v>
      </c>
      <c r="P66" s="44">
        <v>0</v>
      </c>
      <c r="Q66" s="44">
        <v>0</v>
      </c>
      <c r="R66" s="44">
        <v>0</v>
      </c>
      <c r="S66" s="46">
        <v>0</v>
      </c>
      <c r="T66" s="14" t="str">
        <f>CONCATENATE(C1:C129,D1:D129,E1:E129,F1:F129,G1:G129,H1:H129,I1:I129,J1:J129,K1:K129,L1:L129,M1:M129,N1:N129,O1:O129,P1:P129,Q1:Q129,R1:R129,S1:S129)</f>
        <v>00000000110110000</v>
      </c>
      <c r="U66" s="14" t="str">
        <f>CONCATENATE("'",T1:T129,"'"," when ","'",B1:B129,"'",","," --",A1:A129)</f>
        <v>'00000000110110000' when '1000000', --ADD B,Lit</v>
      </c>
    </row>
    <row r="67" spans="1:21" ht="20" customHeight="1" x14ac:dyDescent="0.2">
      <c r="A67" s="7" t="s">
        <v>137</v>
      </c>
      <c r="B67" s="12" t="s">
        <v>138</v>
      </c>
      <c r="C67" s="44">
        <v>0</v>
      </c>
      <c r="D67" s="45">
        <v>0</v>
      </c>
      <c r="E67" s="44">
        <v>0</v>
      </c>
      <c r="F67" s="45">
        <v>1</v>
      </c>
      <c r="G67" s="45">
        <v>0</v>
      </c>
      <c r="H67" s="44">
        <v>0</v>
      </c>
      <c r="I67" s="45">
        <v>0</v>
      </c>
      <c r="J67" s="44">
        <v>0</v>
      </c>
      <c r="K67" s="45">
        <v>1</v>
      </c>
      <c r="L67" s="44">
        <v>1</v>
      </c>
      <c r="M67" s="44">
        <v>0</v>
      </c>
      <c r="N67" s="45">
        <v>1</v>
      </c>
      <c r="O67" s="45">
        <v>0</v>
      </c>
      <c r="P67" s="44">
        <v>0</v>
      </c>
      <c r="Q67" s="44">
        <v>0</v>
      </c>
      <c r="R67" s="44">
        <v>0</v>
      </c>
      <c r="S67" s="45">
        <v>0</v>
      </c>
      <c r="T67" s="48" t="str">
        <f>CONCATENATE(C1:C129,D1:D129,E1:E129,F1:F129,G1:G129,H1:H129,I1:I129,J1:J129,K1:K129,L1:L129,M1:M129,N1:N129,O1:O129,P1:P129,Q1:Q129,R1:R129,S1:S129)</f>
        <v>00010000110100000</v>
      </c>
      <c r="U67" s="30" t="str">
        <f>CONCATENATE("'",T1:T129,"'"," when ","'",B1:B129,"'",","," --",A1:A129)</f>
        <v>'00010000110100000' when '1000001', --ADD B,(Dir)</v>
      </c>
    </row>
    <row r="68" spans="1:21" ht="20" customHeight="1" x14ac:dyDescent="0.2">
      <c r="A68" s="7" t="s">
        <v>139</v>
      </c>
      <c r="B68" s="15" t="s">
        <v>140</v>
      </c>
      <c r="C68" s="44">
        <v>0</v>
      </c>
      <c r="D68" s="46">
        <v>0</v>
      </c>
      <c r="E68" s="44">
        <v>0</v>
      </c>
      <c r="F68" s="46">
        <v>0</v>
      </c>
      <c r="G68" s="46">
        <v>0</v>
      </c>
      <c r="H68" s="44">
        <v>0</v>
      </c>
      <c r="I68" s="46">
        <v>0</v>
      </c>
      <c r="J68" s="44">
        <v>1</v>
      </c>
      <c r="K68" s="46">
        <v>0</v>
      </c>
      <c r="L68" s="44">
        <v>1</v>
      </c>
      <c r="M68" s="44">
        <v>0</v>
      </c>
      <c r="N68" s="46">
        <v>1</v>
      </c>
      <c r="O68" s="46">
        <v>1</v>
      </c>
      <c r="P68" s="44">
        <v>0</v>
      </c>
      <c r="Q68" s="44">
        <v>0</v>
      </c>
      <c r="R68" s="44">
        <v>1</v>
      </c>
      <c r="S68" s="46">
        <v>0</v>
      </c>
      <c r="T68" s="14" t="str">
        <f>CONCATENATE(C1:C129,D1:D129,E1:E129,F1:F129,G1:G129,H1:H129,I1:I129,J1:J129,K1:K129,L1:L129,M1:M129,N1:N129,O1:O129,P1:P129,Q1:Q129,R1:R129,S1:S129)</f>
        <v>00000001010110010</v>
      </c>
      <c r="U68" s="14" t="str">
        <f>CONCATENATE("'",T1:T129,"'"," when ","'",B1:B129,"'",","," --",A1:A129)</f>
        <v>'00000001010110010' when '1000010', --SUB A,Lit</v>
      </c>
    </row>
    <row r="69" spans="1:21" ht="20" customHeight="1" x14ac:dyDescent="0.2">
      <c r="A69" s="7" t="s">
        <v>141</v>
      </c>
      <c r="B69" s="12" t="s">
        <v>142</v>
      </c>
      <c r="C69" s="44">
        <v>0</v>
      </c>
      <c r="D69" s="45">
        <v>0</v>
      </c>
      <c r="E69" s="44">
        <v>0</v>
      </c>
      <c r="F69" s="45">
        <v>0</v>
      </c>
      <c r="G69" s="45">
        <v>0</v>
      </c>
      <c r="H69" s="44">
        <v>0</v>
      </c>
      <c r="I69" s="45">
        <v>0</v>
      </c>
      <c r="J69" s="44">
        <v>0</v>
      </c>
      <c r="K69" s="45">
        <v>1</v>
      </c>
      <c r="L69" s="44">
        <v>1</v>
      </c>
      <c r="M69" s="44">
        <v>0</v>
      </c>
      <c r="N69" s="45">
        <v>1</v>
      </c>
      <c r="O69" s="45">
        <v>1</v>
      </c>
      <c r="P69" s="44">
        <v>0</v>
      </c>
      <c r="Q69" s="44">
        <v>0</v>
      </c>
      <c r="R69" s="44">
        <v>1</v>
      </c>
      <c r="S69" s="45">
        <v>0</v>
      </c>
      <c r="T69" s="30" t="str">
        <f>CONCATENATE(C1:C129,D1:D129,E1:E129,F1:F129,G1:G129,H1:H129,I1:I129,J1:J129,K1:K129,L1:L129,M1:M129,N1:N129,O1:O129,P1:P129,Q1:Q129,R1:R129,S1:S129)</f>
        <v>00000000110110010</v>
      </c>
      <c r="U69" s="30" t="str">
        <f>CONCATENATE("'",T1:T129,"'"," when ","'",B1:B129,"'",","," --",A1:A129)</f>
        <v>'00000000110110010' when '1000011', --SUB B,Lit</v>
      </c>
    </row>
    <row r="70" spans="1:21" ht="25.75" customHeight="1" x14ac:dyDescent="0.2">
      <c r="A70" s="7" t="s">
        <v>143</v>
      </c>
      <c r="B70" s="15" t="s">
        <v>144</v>
      </c>
      <c r="C70" s="44">
        <v>0</v>
      </c>
      <c r="D70" s="46">
        <v>0</v>
      </c>
      <c r="E70" s="44">
        <v>0</v>
      </c>
      <c r="F70" s="46">
        <v>1</v>
      </c>
      <c r="G70" s="46">
        <v>0</v>
      </c>
      <c r="H70" s="44">
        <v>0</v>
      </c>
      <c r="I70" s="46">
        <v>0</v>
      </c>
      <c r="J70" s="44">
        <v>0</v>
      </c>
      <c r="K70" s="46">
        <v>1</v>
      </c>
      <c r="L70" s="44">
        <v>1</v>
      </c>
      <c r="M70" s="44">
        <v>0</v>
      </c>
      <c r="N70" s="46">
        <v>1</v>
      </c>
      <c r="O70" s="46">
        <v>0</v>
      </c>
      <c r="P70" s="44">
        <v>0</v>
      </c>
      <c r="Q70" s="44">
        <v>0</v>
      </c>
      <c r="R70" s="44">
        <v>1</v>
      </c>
      <c r="S70" s="46">
        <v>0</v>
      </c>
      <c r="T70" s="48" t="str">
        <f>CONCATENATE(C1:C129,D1:D129,E1:E129,F1:F129,G1:G129,H1:H129,I1:I129,J1:J129,K1:K129,L1:L129,M1:M129,N1:N129,O1:O129,P1:P129,Q1:Q129,R1:R129,S1:S129)</f>
        <v>00010000110100010</v>
      </c>
      <c r="U70" s="14" t="str">
        <f>CONCATENATE("'",T1:T129,"'"," when ","'",B1:B129,"'",","," --",A1:A129)</f>
        <v>'00010000110100010' when '1000100', --SUB B,(Dir)</v>
      </c>
    </row>
    <row r="71" spans="1:21" ht="20" customHeight="1" x14ac:dyDescent="0.2">
      <c r="A71" s="7" t="s">
        <v>145</v>
      </c>
      <c r="B71" s="12" t="s">
        <v>146</v>
      </c>
      <c r="C71" s="44">
        <v>0</v>
      </c>
      <c r="D71" s="45">
        <v>0</v>
      </c>
      <c r="E71" s="44">
        <v>0</v>
      </c>
      <c r="F71" s="45">
        <v>0</v>
      </c>
      <c r="G71" s="45">
        <v>0</v>
      </c>
      <c r="H71" s="44">
        <v>0</v>
      </c>
      <c r="I71" s="45">
        <v>0</v>
      </c>
      <c r="J71" s="44">
        <v>0</v>
      </c>
      <c r="K71" s="45">
        <v>1</v>
      </c>
      <c r="L71" s="44">
        <v>1</v>
      </c>
      <c r="M71" s="44">
        <v>0</v>
      </c>
      <c r="N71" s="45">
        <v>1</v>
      </c>
      <c r="O71" s="45">
        <v>1</v>
      </c>
      <c r="P71" s="44">
        <v>0</v>
      </c>
      <c r="Q71" s="44">
        <v>1</v>
      </c>
      <c r="R71" s="44">
        <v>0</v>
      </c>
      <c r="S71" s="45">
        <v>0</v>
      </c>
      <c r="T71" s="30" t="str">
        <f>CONCATENATE(C1:C129,D1:D129,E1:E129,F1:F129,G1:G129,H1:H129,I1:I129,J1:J129,K1:K129,L1:L129,M1:M129,N1:N129,O1:O129,P1:P129,Q1:Q129,R1:R129,S1:S129)</f>
        <v>00000000110110100</v>
      </c>
      <c r="U71" s="30" t="str">
        <f>CONCATENATE("'",T1:T129,"'"," when ","'",B1:B129,"'",","," --",A1:A129)</f>
        <v>'00000000110110100' when '1000101', --AND B,Lit</v>
      </c>
    </row>
    <row r="72" spans="1:21" ht="17.25" customHeight="1" x14ac:dyDescent="0.2">
      <c r="A72" s="7" t="s">
        <v>147</v>
      </c>
      <c r="B72" s="15" t="s">
        <v>148</v>
      </c>
      <c r="C72" s="44">
        <v>0</v>
      </c>
      <c r="D72" s="46">
        <v>0</v>
      </c>
      <c r="E72" s="44">
        <v>1</v>
      </c>
      <c r="F72" s="46">
        <v>0</v>
      </c>
      <c r="G72" s="46">
        <v>1</v>
      </c>
      <c r="H72" s="44">
        <v>0</v>
      </c>
      <c r="I72" s="46">
        <v>1</v>
      </c>
      <c r="J72" s="44">
        <v>0</v>
      </c>
      <c r="K72" s="46">
        <v>0</v>
      </c>
      <c r="L72" s="44">
        <v>0</v>
      </c>
      <c r="M72" s="44">
        <v>0</v>
      </c>
      <c r="N72" s="46">
        <v>0</v>
      </c>
      <c r="O72" s="46">
        <v>0</v>
      </c>
      <c r="P72" s="44">
        <v>0</v>
      </c>
      <c r="Q72" s="44">
        <v>0</v>
      </c>
      <c r="R72" s="44">
        <v>0</v>
      </c>
      <c r="S72" s="46">
        <v>0</v>
      </c>
      <c r="T72" s="14" t="str">
        <f>CONCATENATE(C1:C129,D1:D129,E1:E129,F1:F129,G1:G129,H1:H129,I1:I129,J1:J129,K1:K129,L1:L129,M1:M129,N1:N129,O1:O129,P1:P129,Q1:Q129,R1:R129,S1:S129)</f>
        <v>00101010000000000</v>
      </c>
      <c r="U72" s="14" t="str">
        <f>CONCATENATE("'",T1:T129,"'"," when ","'",B1:B129,"'",","," --",A1:A129)</f>
        <v>'00101010000000000' when '1000110', --RET</v>
      </c>
    </row>
    <row r="73" spans="1:21" ht="20" customHeight="1" x14ac:dyDescent="0.2">
      <c r="A73" s="7" t="s">
        <v>149</v>
      </c>
      <c r="B73" s="12" t="s">
        <v>150</v>
      </c>
      <c r="C73" s="44">
        <v>0</v>
      </c>
      <c r="D73" s="45">
        <v>0</v>
      </c>
      <c r="E73" s="44">
        <v>0</v>
      </c>
      <c r="F73" s="45">
        <v>0</v>
      </c>
      <c r="G73" s="45">
        <v>0</v>
      </c>
      <c r="H73" s="44">
        <v>0</v>
      </c>
      <c r="I73" s="45">
        <v>0</v>
      </c>
      <c r="J73" s="44">
        <v>0</v>
      </c>
      <c r="K73" s="45">
        <v>1</v>
      </c>
      <c r="L73" s="44">
        <v>1</v>
      </c>
      <c r="M73" s="44">
        <v>0</v>
      </c>
      <c r="N73" s="45">
        <v>1</v>
      </c>
      <c r="O73" s="45">
        <v>1</v>
      </c>
      <c r="P73" s="44">
        <v>0</v>
      </c>
      <c r="Q73" s="44">
        <v>1</v>
      </c>
      <c r="R73" s="44">
        <v>1</v>
      </c>
      <c r="S73" s="45">
        <v>0</v>
      </c>
      <c r="T73" s="30" t="str">
        <f>CONCATENATE(C1:C129,D1:D129,E1:E129,F1:F129,G1:G129,H1:H129,I1:I129,J1:J129,K1:K129,L1:L129,M1:M129,N1:N129,O1:O129,P1:P129,Q1:Q129,R1:R129,S1:S129)</f>
        <v>00000000110110110</v>
      </c>
      <c r="U73" s="30" t="str">
        <f>CONCATENATE("'",T1:T129,"'"," when ","'",B1:B129,"'",","," --",A1:A129)</f>
        <v>'00000000110110110' when '1000111', --OR B,Lit</v>
      </c>
    </row>
    <row r="74" spans="1:21" ht="20" customHeight="1" x14ac:dyDescent="0.2">
      <c r="A74" s="7" t="s">
        <v>151</v>
      </c>
      <c r="B74" s="15" t="s">
        <v>152</v>
      </c>
      <c r="C74" s="44">
        <v>0</v>
      </c>
      <c r="D74" s="46">
        <v>0</v>
      </c>
      <c r="E74" s="44">
        <v>0</v>
      </c>
      <c r="F74" s="46">
        <v>1</v>
      </c>
      <c r="G74" s="46">
        <v>0</v>
      </c>
      <c r="H74" s="44">
        <v>0</v>
      </c>
      <c r="I74" s="46">
        <v>0</v>
      </c>
      <c r="J74" s="44">
        <v>0</v>
      </c>
      <c r="K74" s="46">
        <v>1</v>
      </c>
      <c r="L74" s="44">
        <v>1</v>
      </c>
      <c r="M74" s="44">
        <v>0</v>
      </c>
      <c r="N74" s="46">
        <v>1</v>
      </c>
      <c r="O74" s="46">
        <v>0</v>
      </c>
      <c r="P74" s="44">
        <v>0</v>
      </c>
      <c r="Q74" s="44">
        <v>1</v>
      </c>
      <c r="R74" s="44">
        <v>1</v>
      </c>
      <c r="S74" s="46">
        <v>0</v>
      </c>
      <c r="T74" s="48" t="str">
        <f>CONCATENATE(C1:C129,D1:D129,E1:E129,F1:F129,G1:G129,H1:H129,I1:I129,J1:J129,K1:K129,L1:L129,M1:M129,N1:N129,O1:O129,P1:P129,Q1:Q129,R1:R129,S1:S129)</f>
        <v>00010000110100110</v>
      </c>
      <c r="U74" s="14" t="str">
        <f>CONCATENATE("'",T1:T129,"'"," when ","'",B1:B129,"'",","," --",A1:A129)</f>
        <v>'00010000110100110' when '1001000', --OR B,(Dir)</v>
      </c>
    </row>
    <row r="75" spans="1:21" ht="20" customHeight="1" x14ac:dyDescent="0.2">
      <c r="A75" s="7" t="s">
        <v>153</v>
      </c>
      <c r="B75" s="12" t="s">
        <v>154</v>
      </c>
      <c r="C75" s="44">
        <v>0</v>
      </c>
      <c r="D75" s="45">
        <v>0</v>
      </c>
      <c r="E75" s="44">
        <v>0</v>
      </c>
      <c r="F75" s="45">
        <v>0</v>
      </c>
      <c r="G75" s="45">
        <v>0</v>
      </c>
      <c r="H75" s="44">
        <v>0</v>
      </c>
      <c r="I75" s="45">
        <v>0</v>
      </c>
      <c r="J75" s="44">
        <v>0</v>
      </c>
      <c r="K75" s="45">
        <v>1</v>
      </c>
      <c r="L75" s="44">
        <v>1</v>
      </c>
      <c r="M75" s="44">
        <v>0</v>
      </c>
      <c r="N75" s="45">
        <v>1</v>
      </c>
      <c r="O75" s="45">
        <v>1</v>
      </c>
      <c r="P75" s="44">
        <v>1</v>
      </c>
      <c r="Q75" s="44">
        <v>0</v>
      </c>
      <c r="R75" s="44">
        <v>0</v>
      </c>
      <c r="S75" s="45">
        <v>0</v>
      </c>
      <c r="T75" s="30" t="str">
        <f>CONCATENATE(C1:C129,D1:D129,E1:E129,F1:F129,G1:G129,H1:H129,I1:I129,J1:J129,K1:K129,L1:L129,M1:M129,N1:N129,O1:O129,P1:P129,Q1:Q129,R1:R129,S1:S129)</f>
        <v>00000000110111000</v>
      </c>
      <c r="U75" s="30" t="str">
        <f>CONCATENATE("'",T1:T129,"'"," when ","'",B1:B129,"'",","," --",A1:A129)</f>
        <v>'00000000110111000' when '1001001', --XOR B,Lit</v>
      </c>
    </row>
    <row r="76" spans="1:21" ht="20" customHeight="1" x14ac:dyDescent="0.2">
      <c r="A76" s="7" t="s">
        <v>155</v>
      </c>
      <c r="B76" s="15" t="s">
        <v>156</v>
      </c>
      <c r="C76" s="44">
        <v>0</v>
      </c>
      <c r="D76" s="46">
        <v>0</v>
      </c>
      <c r="E76" s="44">
        <v>0</v>
      </c>
      <c r="F76" s="46">
        <v>1</v>
      </c>
      <c r="G76" s="46">
        <v>0</v>
      </c>
      <c r="H76" s="44">
        <v>0</v>
      </c>
      <c r="I76" s="46">
        <v>0</v>
      </c>
      <c r="J76" s="44">
        <v>0</v>
      </c>
      <c r="K76" s="46">
        <v>1</v>
      </c>
      <c r="L76" s="44">
        <v>1</v>
      </c>
      <c r="M76" s="44">
        <v>0</v>
      </c>
      <c r="N76" s="46">
        <v>1</v>
      </c>
      <c r="O76" s="46">
        <v>0</v>
      </c>
      <c r="P76" s="44">
        <v>1</v>
      </c>
      <c r="Q76" s="44">
        <v>0</v>
      </c>
      <c r="R76" s="44">
        <v>0</v>
      </c>
      <c r="S76" s="46">
        <v>0</v>
      </c>
      <c r="T76" s="48" t="str">
        <f>CONCATENATE(C1:C129,D1:D129,E1:E129,F1:F129,G1:G129,H1:H129,I1:I129,J1:J129,K1:K129,L1:L129,M1:M129,N1:N129,O1:O129,P1:P129,Q1:Q129,R1:R129,S1:S129)</f>
        <v>00010000110101000</v>
      </c>
      <c r="U76" s="14" t="str">
        <f>CONCATENATE("'",T1:T129,"'"," when ","'",B1:B129,"'",","," --",A1:A129)</f>
        <v>'00010000110101000' when '1001010', --XOR B,(Dir)</v>
      </c>
    </row>
    <row r="77" spans="1:21" ht="20" customHeight="1" x14ac:dyDescent="0.2">
      <c r="A77" s="7" t="s">
        <v>157</v>
      </c>
      <c r="B77" s="12" t="s">
        <v>158</v>
      </c>
      <c r="C77" s="44">
        <v>0</v>
      </c>
      <c r="D77" s="45">
        <v>0</v>
      </c>
      <c r="E77" s="44">
        <v>0</v>
      </c>
      <c r="F77" s="45">
        <v>0</v>
      </c>
      <c r="G77" s="45">
        <v>1</v>
      </c>
      <c r="H77" s="44">
        <v>0</v>
      </c>
      <c r="I77" s="45">
        <v>0</v>
      </c>
      <c r="J77" s="44">
        <v>0</v>
      </c>
      <c r="K77" s="45">
        <v>0</v>
      </c>
      <c r="L77" s="44">
        <v>0</v>
      </c>
      <c r="M77" s="44">
        <v>1</v>
      </c>
      <c r="N77" s="45">
        <v>1</v>
      </c>
      <c r="O77" s="45">
        <v>0</v>
      </c>
      <c r="P77" s="44">
        <v>0</v>
      </c>
      <c r="Q77" s="44">
        <v>0</v>
      </c>
      <c r="R77" s="44">
        <v>0</v>
      </c>
      <c r="S77" s="45">
        <v>1</v>
      </c>
      <c r="T77" s="50" t="str">
        <f>CONCATENATE(C1:C129,D1:D129,E1:E129,F1:F129,G1:G129,H1:H129,I1:I129,J1:J129,K1:K129,L1:L129,M1:M129,N1:N129,O1:O129,P1:P129,Q1:Q129,R1:R129,S1:S129)</f>
        <v>00001000001100001</v>
      </c>
      <c r="U77" s="30" t="str">
        <f>CONCATENATE("'",T1:T129,"'"," when ","'",B1:B129,"'",","," --",A1:A129)</f>
        <v>'00001000001100001' when '1001011', --INC (Dir)</v>
      </c>
    </row>
    <row r="78" spans="1:21" ht="20" customHeight="1" x14ac:dyDescent="0.2">
      <c r="A78" s="7" t="s">
        <v>159</v>
      </c>
      <c r="B78" s="15" t="s">
        <v>160</v>
      </c>
      <c r="C78" s="44">
        <v>0</v>
      </c>
      <c r="D78" s="46">
        <v>0</v>
      </c>
      <c r="E78" s="44">
        <v>0</v>
      </c>
      <c r="F78" s="46">
        <v>1</v>
      </c>
      <c r="G78" s="46">
        <v>0</v>
      </c>
      <c r="H78" s="44">
        <v>0</v>
      </c>
      <c r="I78" s="46">
        <v>0</v>
      </c>
      <c r="J78" s="44">
        <v>0</v>
      </c>
      <c r="K78" s="46">
        <v>0</v>
      </c>
      <c r="L78" s="44">
        <v>1</v>
      </c>
      <c r="M78" s="44">
        <v>0</v>
      </c>
      <c r="N78" s="46">
        <v>1</v>
      </c>
      <c r="O78" s="46">
        <v>0</v>
      </c>
      <c r="P78" s="44">
        <v>0</v>
      </c>
      <c r="Q78" s="44">
        <v>0</v>
      </c>
      <c r="R78" s="44">
        <v>1</v>
      </c>
      <c r="S78" s="46">
        <v>0</v>
      </c>
      <c r="T78" s="48" t="str">
        <f>CONCATENATE(C1:C129,D1:D129,E1:E129,F1:F129,G1:G129,H1:H129,I1:I129,J1:J129,K1:K129,L1:L129,M1:M129,N1:N129,O1:O129,P1:P129,Q1:Q129,R1:R129,S1:S129)</f>
        <v>00010000010100010</v>
      </c>
      <c r="U78" s="14" t="str">
        <f>CONCATENATE("'",T1:T129,"'"," when ","'",B1:B129,"'",","," --",A1:A129)</f>
        <v>'00010000010100010' when '1001100', --CMP A,(Dir)</v>
      </c>
    </row>
    <row r="79" spans="1:21" ht="20" customHeight="1" x14ac:dyDescent="0.2">
      <c r="A79" s="7" t="s">
        <v>161</v>
      </c>
      <c r="B79" s="12" t="s">
        <v>162</v>
      </c>
      <c r="C79" s="44">
        <v>0</v>
      </c>
      <c r="D79" s="45">
        <v>0</v>
      </c>
      <c r="E79" s="44">
        <v>0</v>
      </c>
      <c r="F79" s="45">
        <v>0</v>
      </c>
      <c r="G79" s="45">
        <v>0</v>
      </c>
      <c r="H79" s="44">
        <v>0</v>
      </c>
      <c r="I79" s="45">
        <v>1</v>
      </c>
      <c r="J79" s="44">
        <v>0</v>
      </c>
      <c r="K79" s="45">
        <v>0</v>
      </c>
      <c r="L79" s="44">
        <v>0</v>
      </c>
      <c r="M79" s="44">
        <v>0</v>
      </c>
      <c r="N79" s="45">
        <v>0</v>
      </c>
      <c r="O79" s="45">
        <v>0</v>
      </c>
      <c r="P79" s="44">
        <v>0</v>
      </c>
      <c r="Q79" s="44">
        <v>0</v>
      </c>
      <c r="R79" s="44">
        <v>0</v>
      </c>
      <c r="S79" s="45">
        <v>0</v>
      </c>
      <c r="T79" s="30" t="str">
        <f>CONCATENATE(C1:C129,D1:D129,E1:E129,F1:F129,G1:G129,H1:H129,I1:I129,J1:J129,K1:K129,L1:L129,M1:M129,N1:N129,O1:O129,P1:P129,Q1:Q129,R1:R129,S1:S129)</f>
        <v>00000010000000000</v>
      </c>
      <c r="U79" s="45"/>
    </row>
    <row r="80" spans="1:21" ht="20" customHeight="1" x14ac:dyDescent="0.2">
      <c r="A80" s="7" t="s">
        <v>163</v>
      </c>
      <c r="B80" s="15" t="s">
        <v>164</v>
      </c>
      <c r="C80" s="44">
        <v>0</v>
      </c>
      <c r="D80" s="46">
        <v>0</v>
      </c>
      <c r="E80" s="44">
        <v>0</v>
      </c>
      <c r="F80" s="46">
        <v>0</v>
      </c>
      <c r="G80" s="46">
        <v>0</v>
      </c>
      <c r="H80" s="44">
        <v>0</v>
      </c>
      <c r="I80" s="46">
        <v>1</v>
      </c>
      <c r="J80" s="44">
        <v>0</v>
      </c>
      <c r="K80" s="46">
        <v>0</v>
      </c>
      <c r="L80" s="44">
        <v>0</v>
      </c>
      <c r="M80" s="44">
        <v>0</v>
      </c>
      <c r="N80" s="46">
        <v>0</v>
      </c>
      <c r="O80" s="46">
        <v>0</v>
      </c>
      <c r="P80" s="44">
        <v>0</v>
      </c>
      <c r="Q80" s="44">
        <v>0</v>
      </c>
      <c r="R80" s="44">
        <v>0</v>
      </c>
      <c r="S80" s="46">
        <v>0</v>
      </c>
      <c r="T80" s="14" t="str">
        <f>CONCATENATE(C1:C129,D1:D129,E1:E129,F1:F129,G1:G129,H1:H129,I1:I129,J1:J129,K1:K129,L1:L129,M1:M129,N1:N129,O1:O129,P1:P129,Q1:Q129,R1:R129,S1:S129)</f>
        <v>00000010000000000</v>
      </c>
      <c r="U80" s="46"/>
    </row>
    <row r="81" spans="1:21" ht="20" customHeight="1" x14ac:dyDescent="0.2">
      <c r="A81" s="7" t="s">
        <v>165</v>
      </c>
      <c r="B81" s="12" t="s">
        <v>166</v>
      </c>
      <c r="C81" s="44">
        <v>0</v>
      </c>
      <c r="D81" s="45">
        <v>0</v>
      </c>
      <c r="E81" s="44">
        <v>0</v>
      </c>
      <c r="F81" s="45">
        <v>0</v>
      </c>
      <c r="G81" s="45">
        <v>0</v>
      </c>
      <c r="H81" s="44">
        <v>0</v>
      </c>
      <c r="I81" s="45">
        <v>1</v>
      </c>
      <c r="J81" s="44">
        <v>0</v>
      </c>
      <c r="K81" s="45">
        <v>0</v>
      </c>
      <c r="L81" s="44">
        <v>0</v>
      </c>
      <c r="M81" s="44">
        <v>0</v>
      </c>
      <c r="N81" s="45">
        <v>0</v>
      </c>
      <c r="O81" s="45">
        <v>0</v>
      </c>
      <c r="P81" s="44">
        <v>0</v>
      </c>
      <c r="Q81" s="44">
        <v>0</v>
      </c>
      <c r="R81" s="44">
        <v>0</v>
      </c>
      <c r="S81" s="45">
        <v>0</v>
      </c>
      <c r="T81" s="30" t="str">
        <f>CONCATENATE(C1:C129,D1:D129,E1:E129,F1:F129,G1:G129,H1:H129,I1:I129,J1:J129,K1:K129,L1:L129,M1:M129,N1:N129,O1:O129,P1:P129,Q1:Q129,R1:R129,S1:S129)</f>
        <v>00000010000000000</v>
      </c>
      <c r="U81" s="45"/>
    </row>
    <row r="82" spans="1:21" ht="20" customHeight="1" x14ac:dyDescent="0.2">
      <c r="A82" s="7" t="s">
        <v>167</v>
      </c>
      <c r="B82" s="15" t="s">
        <v>168</v>
      </c>
      <c r="C82" s="44">
        <v>0</v>
      </c>
      <c r="D82" s="46">
        <v>0</v>
      </c>
      <c r="E82" s="44">
        <v>0</v>
      </c>
      <c r="F82" s="46">
        <v>0</v>
      </c>
      <c r="G82" s="46">
        <v>0</v>
      </c>
      <c r="H82" s="44">
        <v>0</v>
      </c>
      <c r="I82" s="46">
        <v>1</v>
      </c>
      <c r="J82" s="44">
        <v>0</v>
      </c>
      <c r="K82" s="46">
        <v>0</v>
      </c>
      <c r="L82" s="44">
        <v>0</v>
      </c>
      <c r="M82" s="44">
        <v>0</v>
      </c>
      <c r="N82" s="46">
        <v>0</v>
      </c>
      <c r="O82" s="46">
        <v>0</v>
      </c>
      <c r="P82" s="44">
        <v>0</v>
      </c>
      <c r="Q82" s="44">
        <v>0</v>
      </c>
      <c r="R82" s="44">
        <v>0</v>
      </c>
      <c r="S82" s="46">
        <v>0</v>
      </c>
      <c r="T82" s="14" t="str">
        <f>CONCATENATE(C1:C129,D1:D129,E1:E129,F1:F129,G1:G129,H1:H129,I1:I129,J1:J129,K1:K129,L1:L129,M1:M129,N1:N129,O1:O129,P1:P129,Q1:Q129,R1:R129,S1:S129)</f>
        <v>00000010000000000</v>
      </c>
      <c r="U82" s="46"/>
    </row>
    <row r="83" spans="1:21" ht="20" customHeight="1" x14ac:dyDescent="0.2">
      <c r="A83" s="7" t="s">
        <v>169</v>
      </c>
      <c r="B83" s="12" t="s">
        <v>170</v>
      </c>
      <c r="C83" s="44">
        <v>0</v>
      </c>
      <c r="D83" s="45">
        <v>0</v>
      </c>
      <c r="E83" s="44">
        <v>0</v>
      </c>
      <c r="F83" s="45">
        <v>0</v>
      </c>
      <c r="G83" s="45">
        <v>0</v>
      </c>
      <c r="H83" s="44">
        <v>0</v>
      </c>
      <c r="I83" s="45">
        <v>1</v>
      </c>
      <c r="J83" s="44">
        <v>0</v>
      </c>
      <c r="K83" s="45">
        <v>0</v>
      </c>
      <c r="L83" s="44">
        <v>0</v>
      </c>
      <c r="M83" s="44">
        <v>0</v>
      </c>
      <c r="N83" s="45">
        <v>0</v>
      </c>
      <c r="O83" s="45">
        <v>0</v>
      </c>
      <c r="P83" s="44">
        <v>0</v>
      </c>
      <c r="Q83" s="44">
        <v>0</v>
      </c>
      <c r="R83" s="44">
        <v>0</v>
      </c>
      <c r="S83" s="45">
        <v>0</v>
      </c>
      <c r="T83" s="30" t="str">
        <f>CONCATENATE(C1:C129,D1:D129,E1:E129,F1:F129,G1:G129,H1:H129,I1:I129,J1:J129,K1:K129,L1:L129,M1:M129,N1:N129,O1:O129,P1:P129,Q1:Q129,R1:R129,S1:S129)</f>
        <v>00000010000000000</v>
      </c>
      <c r="U83" s="45"/>
    </row>
    <row r="84" spans="1:21" ht="20" customHeight="1" x14ac:dyDescent="0.2">
      <c r="A84" s="7" t="s">
        <v>171</v>
      </c>
      <c r="B84" s="15" t="s">
        <v>172</v>
      </c>
      <c r="C84" s="44">
        <v>0</v>
      </c>
      <c r="D84" s="46">
        <v>0</v>
      </c>
      <c r="E84" s="44">
        <v>0</v>
      </c>
      <c r="F84" s="46">
        <v>0</v>
      </c>
      <c r="G84" s="46">
        <v>0</v>
      </c>
      <c r="H84" s="44">
        <v>0</v>
      </c>
      <c r="I84" s="46">
        <v>1</v>
      </c>
      <c r="J84" s="44">
        <v>0</v>
      </c>
      <c r="K84" s="46">
        <v>0</v>
      </c>
      <c r="L84" s="44">
        <v>0</v>
      </c>
      <c r="M84" s="44">
        <v>0</v>
      </c>
      <c r="N84" s="46">
        <v>0</v>
      </c>
      <c r="O84" s="46">
        <v>0</v>
      </c>
      <c r="P84" s="44">
        <v>0</v>
      </c>
      <c r="Q84" s="44">
        <v>0</v>
      </c>
      <c r="R84" s="44">
        <v>0</v>
      </c>
      <c r="S84" s="46">
        <v>0</v>
      </c>
      <c r="T84" s="14" t="str">
        <f>CONCATENATE(C1:C129,D1:D129,E1:E129,F1:F129,G1:G129,H1:H129,I1:I129,J1:J129,K1:K129,L1:L129,M1:M129,N1:N129,O1:O129,P1:P129,Q1:Q129,R1:R129,S1:S129)</f>
        <v>00000010000000000</v>
      </c>
      <c r="U84" s="46"/>
    </row>
    <row r="85" spans="1:21" ht="20" customHeight="1" x14ac:dyDescent="0.2">
      <c r="A85" s="51" t="s">
        <v>173</v>
      </c>
      <c r="B85" s="12" t="s">
        <v>174</v>
      </c>
      <c r="C85" s="44">
        <v>0</v>
      </c>
      <c r="D85" s="45">
        <v>0</v>
      </c>
      <c r="E85" s="44">
        <v>0</v>
      </c>
      <c r="F85" s="45">
        <v>0</v>
      </c>
      <c r="G85" s="45">
        <v>0</v>
      </c>
      <c r="H85" s="44">
        <v>0</v>
      </c>
      <c r="I85" s="45">
        <v>1</v>
      </c>
      <c r="J85" s="44">
        <v>0</v>
      </c>
      <c r="K85" s="45">
        <v>0</v>
      </c>
      <c r="L85" s="44">
        <v>0</v>
      </c>
      <c r="M85" s="44">
        <v>0</v>
      </c>
      <c r="N85" s="45">
        <v>0</v>
      </c>
      <c r="O85" s="45">
        <v>0</v>
      </c>
      <c r="P85" s="44">
        <v>0</v>
      </c>
      <c r="Q85" s="44">
        <v>0</v>
      </c>
      <c r="R85" s="44">
        <v>0</v>
      </c>
      <c r="S85" s="45">
        <v>0</v>
      </c>
      <c r="T85" s="30" t="str">
        <f>CONCATENATE(C1:C129,D1:D129,E1:E129,F1:F129,G1:G129,H1:H129,I1:I129,J1:J129,K1:K129,L1:L129,M1:M129,N1:N129,O1:O129,P1:P129,Q1:Q129,R1:R129,S1:S129)</f>
        <v>00000010000000000</v>
      </c>
      <c r="U85" s="30" t="s">
        <v>311</v>
      </c>
    </row>
    <row r="86" spans="1:21" ht="20" customHeight="1" x14ac:dyDescent="0.2">
      <c r="A86" s="7" t="s">
        <v>175</v>
      </c>
      <c r="B86" s="15" t="s">
        <v>176</v>
      </c>
      <c r="C86" s="44">
        <v>0</v>
      </c>
      <c r="D86" s="46">
        <v>0</v>
      </c>
      <c r="E86" s="44">
        <v>0</v>
      </c>
      <c r="F86" s="46">
        <v>1</v>
      </c>
      <c r="G86" s="46">
        <v>0</v>
      </c>
      <c r="H86" s="44">
        <v>0</v>
      </c>
      <c r="I86" s="46">
        <v>0</v>
      </c>
      <c r="J86" s="44">
        <v>0</v>
      </c>
      <c r="K86" s="46">
        <v>0</v>
      </c>
      <c r="L86" s="44">
        <v>1</v>
      </c>
      <c r="M86" s="44">
        <v>0</v>
      </c>
      <c r="N86" s="46">
        <v>0</v>
      </c>
      <c r="O86" s="46">
        <v>1</v>
      </c>
      <c r="P86" s="44">
        <v>1</v>
      </c>
      <c r="Q86" s="44">
        <v>0</v>
      </c>
      <c r="R86" s="44">
        <v>1</v>
      </c>
      <c r="S86" s="46">
        <v>1</v>
      </c>
      <c r="T86" s="48" t="str">
        <f>CONCATENATE(C1:C129,D1:D129,E1:E129,F1:F129,G1:G129,H1:H129,I1:I129,J1:J129,K1:K129,L1:L129,M1:M129,N1:N129,O1:O129,P1:P129,Q1:Q129,R1:R129,S1:S129)</f>
        <v>00010000010011011</v>
      </c>
      <c r="U86" s="14" t="str">
        <f>CONCATENATE("'",T1:T129,"'"," when ","'",B1:B129,"'",","," --",A1:A129)</f>
        <v>'00010000010011011' when '1010100', --NOT (Dir),A</v>
      </c>
    </row>
    <row r="87" spans="1:21" ht="21" customHeight="1" x14ac:dyDescent="0.2">
      <c r="A87" s="7" t="s">
        <v>177</v>
      </c>
      <c r="B87" s="12" t="s">
        <v>178</v>
      </c>
      <c r="C87" s="44">
        <v>0</v>
      </c>
      <c r="D87" s="45">
        <v>0</v>
      </c>
      <c r="E87" s="44">
        <v>0</v>
      </c>
      <c r="F87" s="45">
        <v>1</v>
      </c>
      <c r="G87" s="45">
        <v>0</v>
      </c>
      <c r="H87" s="44">
        <v>0</v>
      </c>
      <c r="I87" s="45">
        <v>0</v>
      </c>
      <c r="J87" s="44">
        <v>0</v>
      </c>
      <c r="K87" s="45">
        <v>1</v>
      </c>
      <c r="L87" s="44">
        <v>0</v>
      </c>
      <c r="M87" s="44">
        <v>0</v>
      </c>
      <c r="N87" s="45">
        <v>1</v>
      </c>
      <c r="O87" s="45">
        <v>1</v>
      </c>
      <c r="P87" s="44">
        <v>1</v>
      </c>
      <c r="Q87" s="44">
        <v>0</v>
      </c>
      <c r="R87" s="44">
        <v>1</v>
      </c>
      <c r="S87" s="45">
        <v>1</v>
      </c>
      <c r="T87" s="50" t="str">
        <f>CONCATENATE(C1:C129,D1:D129,E1:E129,F1:F129,G1:G129,H1:H129,I1:I129,J1:J129,K1:K129,L1:L129,M1:M129,N1:N129,O1:O129,P1:P129,Q1:Q129,R1:R129,S1:S129)</f>
        <v>00010000100111011</v>
      </c>
      <c r="U87" s="30" t="str">
        <f>CONCATENATE("'",T1:T129,"'"," when ","'",B1:B129,"'",","," --",A1:A129)</f>
        <v>'00010000100111011' when '1010101', --NOT (B),A</v>
      </c>
    </row>
    <row r="88" spans="1:21" ht="21" customHeight="1" x14ac:dyDescent="0.2">
      <c r="A88" s="7" t="s">
        <v>179</v>
      </c>
      <c r="B88" s="15" t="s">
        <v>180</v>
      </c>
      <c r="C88" s="44">
        <v>0</v>
      </c>
      <c r="D88" s="46">
        <v>0</v>
      </c>
      <c r="E88" s="44">
        <v>0</v>
      </c>
      <c r="F88" s="46">
        <v>1</v>
      </c>
      <c r="G88" s="46">
        <v>0</v>
      </c>
      <c r="H88" s="44">
        <v>0</v>
      </c>
      <c r="I88" s="46">
        <v>0</v>
      </c>
      <c r="J88" s="44">
        <v>0</v>
      </c>
      <c r="K88" s="46">
        <v>1</v>
      </c>
      <c r="L88" s="44">
        <v>0</v>
      </c>
      <c r="M88" s="44">
        <v>0</v>
      </c>
      <c r="N88" s="46">
        <v>1</v>
      </c>
      <c r="O88" s="46">
        <v>0</v>
      </c>
      <c r="P88" s="44">
        <v>0</v>
      </c>
      <c r="Q88" s="44">
        <v>1</v>
      </c>
      <c r="R88" s="44">
        <v>0</v>
      </c>
      <c r="S88" s="46">
        <v>0</v>
      </c>
      <c r="T88" s="50" t="str">
        <f>CONCATENATE(C1:C129,D1:D129,E1:E129,F1:F129,G1:G129,H1:H129,I1:I129,J1:J129,K1:K129,L1:L129,M1:M129,N1:N129,O1:O129,P1:P129,Q1:Q129,R1:R129,S1:S129)</f>
        <v>00010000100100100</v>
      </c>
      <c r="U88" s="14" t="str">
        <f>CONCATENATE("'",T1:T129,"'"," when ","'",B1:B129,"'",","," --",A1:A129)</f>
        <v>'00010000100100100' when '1010110', --AND B,(Dir)</v>
      </c>
    </row>
    <row r="89" spans="1:21" ht="21" customHeight="1" x14ac:dyDescent="0.2">
      <c r="A89" s="7" t="s">
        <v>312</v>
      </c>
      <c r="B89" s="12" t="s">
        <v>181</v>
      </c>
      <c r="C89" s="44">
        <v>0</v>
      </c>
      <c r="D89" s="45">
        <v>0</v>
      </c>
      <c r="E89" s="44">
        <v>0</v>
      </c>
      <c r="F89" s="45">
        <v>1</v>
      </c>
      <c r="G89" s="45">
        <v>0</v>
      </c>
      <c r="H89" s="44">
        <v>0</v>
      </c>
      <c r="I89" s="45">
        <v>0</v>
      </c>
      <c r="J89" s="44">
        <v>0</v>
      </c>
      <c r="K89" s="45">
        <v>1</v>
      </c>
      <c r="L89" s="44">
        <v>1</v>
      </c>
      <c r="M89" s="44">
        <v>0</v>
      </c>
      <c r="N89" s="45">
        <v>1</v>
      </c>
      <c r="O89" s="45">
        <v>1</v>
      </c>
      <c r="P89" s="44">
        <v>0</v>
      </c>
      <c r="Q89" s="44">
        <v>0</v>
      </c>
      <c r="R89" s="44">
        <v>0</v>
      </c>
      <c r="S89" s="45">
        <v>0</v>
      </c>
      <c r="T89" s="50" t="str">
        <f>CONCATENATE(C1:C129,D1:D129,E1:E129,F1:F129,G1:G129,H1:H129,I1:I129,J1:J129,K1:K129,L1:L129,M1:M129,N1:N129,O1:O129,P1:P129,Q1:Q129,R1:R129,S1:S129)</f>
        <v>00010000110110000</v>
      </c>
      <c r="U89" s="30" t="str">
        <f>CONCATENATE("'",T1:T129,"'"," when ","'",B1:B129,"'",","," --",A1:A129)</f>
        <v>'00010000110110000' when '1010111', --MOV (B),Lit</v>
      </c>
    </row>
    <row r="90" spans="1:21" ht="21" customHeight="1" x14ac:dyDescent="0.2">
      <c r="A90" s="7" t="s">
        <v>182</v>
      </c>
      <c r="B90" s="15" t="s">
        <v>183</v>
      </c>
      <c r="C90" s="44">
        <v>0</v>
      </c>
      <c r="D90" s="46">
        <v>0</v>
      </c>
      <c r="E90" s="44">
        <v>0</v>
      </c>
      <c r="F90" s="46">
        <v>1</v>
      </c>
      <c r="G90" s="46">
        <v>0</v>
      </c>
      <c r="H90" s="44">
        <v>0</v>
      </c>
      <c r="I90" s="46">
        <v>0</v>
      </c>
      <c r="J90" s="44">
        <v>0</v>
      </c>
      <c r="K90" s="46">
        <v>1</v>
      </c>
      <c r="L90" s="44">
        <v>0</v>
      </c>
      <c r="M90" s="44">
        <v>1</v>
      </c>
      <c r="N90" s="46">
        <v>1</v>
      </c>
      <c r="O90" s="46">
        <v>0</v>
      </c>
      <c r="P90" s="44">
        <v>0</v>
      </c>
      <c r="Q90" s="44">
        <v>0</v>
      </c>
      <c r="R90" s="44">
        <v>0</v>
      </c>
      <c r="S90" s="46">
        <v>0</v>
      </c>
      <c r="T90" s="50" t="str">
        <f>CONCATENATE(C1:C129,D1:D129,E1:E129,F1:F129,G1:G129,H1:H129,I1:I129,J1:J129,K1:K129,L1:L129,M1:M129,N1:N129,O1:O129,P1:P129,Q1:Q129,R1:R129,S1:S129)</f>
        <v>00010000101100000</v>
      </c>
      <c r="U90" s="14" t="str">
        <f>CONCATENATE("'",T1:T129,"'"," when ","'",B1:B129,"'",","," --",A1:A129)</f>
        <v>'00010000101100000' when '1011000', --ADD B,(B)</v>
      </c>
    </row>
    <row r="91" spans="1:21" ht="21" customHeight="1" x14ac:dyDescent="0.2">
      <c r="A91" s="7" t="s">
        <v>313</v>
      </c>
      <c r="B91" s="12" t="s">
        <v>184</v>
      </c>
      <c r="C91" s="44">
        <v>0</v>
      </c>
      <c r="D91" s="45">
        <v>0</v>
      </c>
      <c r="E91" s="44">
        <v>0</v>
      </c>
      <c r="F91" s="45">
        <v>1</v>
      </c>
      <c r="G91" s="45">
        <v>0</v>
      </c>
      <c r="H91" s="44">
        <v>0</v>
      </c>
      <c r="I91" s="45">
        <v>0</v>
      </c>
      <c r="J91" s="44">
        <v>0</v>
      </c>
      <c r="K91" s="45">
        <v>0</v>
      </c>
      <c r="L91" s="44">
        <v>1</v>
      </c>
      <c r="M91" s="44">
        <v>0</v>
      </c>
      <c r="N91" s="45">
        <v>1</v>
      </c>
      <c r="O91" s="45">
        <v>1</v>
      </c>
      <c r="P91" s="44">
        <v>0</v>
      </c>
      <c r="Q91" s="44">
        <v>0</v>
      </c>
      <c r="R91" s="44">
        <v>0</v>
      </c>
      <c r="S91" s="45">
        <v>1</v>
      </c>
      <c r="T91" s="50" t="str">
        <f>CONCATENATE(C1:C129,D1:D129,E1:E129,F1:F129,G1:G129,H1:H129,I1:I129,J1:J129,K1:K129,L1:L129,M1:M129,N1:N129,O1:O129,P1:P129,Q1:Q129,R1:R129,S1:S129)</f>
        <v>00010000010110001</v>
      </c>
      <c r="U91" s="30" t="str">
        <f>CONCATENATE("'",T1:T129,"'"," when ","'",B1:B129,"'",","," --",A1:A129)</f>
        <v>'00010000010110001' when '1011001', --ADD (B),Lit</v>
      </c>
    </row>
    <row r="92" spans="1:21" ht="21" customHeight="1" x14ac:dyDescent="0.2">
      <c r="A92" s="7" t="s">
        <v>185</v>
      </c>
      <c r="B92" s="15" t="s">
        <v>186</v>
      </c>
      <c r="C92" s="44">
        <v>0</v>
      </c>
      <c r="D92" s="46">
        <v>0</v>
      </c>
      <c r="E92" s="44">
        <v>0</v>
      </c>
      <c r="F92" s="46">
        <v>1</v>
      </c>
      <c r="G92" s="46">
        <v>0</v>
      </c>
      <c r="H92" s="44">
        <v>0</v>
      </c>
      <c r="I92" s="46">
        <v>0</v>
      </c>
      <c r="J92" s="44">
        <v>0</v>
      </c>
      <c r="K92" s="46">
        <v>1</v>
      </c>
      <c r="L92" s="44">
        <v>0</v>
      </c>
      <c r="M92" s="44">
        <v>1</v>
      </c>
      <c r="N92" s="46">
        <v>1</v>
      </c>
      <c r="O92" s="46">
        <v>0</v>
      </c>
      <c r="P92" s="44">
        <v>0</v>
      </c>
      <c r="Q92" s="44">
        <v>0</v>
      </c>
      <c r="R92" s="44">
        <v>1</v>
      </c>
      <c r="S92" s="46">
        <v>0</v>
      </c>
      <c r="T92" s="50" t="str">
        <f>CONCATENATE(C1:C129,D1:D129,E1:E129,F1:F129,G1:G129,H1:H129,I1:I129,J1:J129,K1:K129,L1:L129,M1:M129,N1:N129,O1:O129,P1:P129,Q1:Q129,R1:R129,S1:S129)</f>
        <v>00010000101100010</v>
      </c>
      <c r="U92" s="14" t="str">
        <f>CONCATENATE("'",T1:T129,"'"," when ","'",B1:B129,"'",","," --",A1:A129)</f>
        <v>'00010000101100010' when '1011010', --SUB B,(B)</v>
      </c>
    </row>
    <row r="93" spans="1:21" ht="21" customHeight="1" x14ac:dyDescent="0.2">
      <c r="A93" s="7" t="s">
        <v>187</v>
      </c>
      <c r="B93" s="12" t="s">
        <v>188</v>
      </c>
      <c r="C93" s="44">
        <v>0</v>
      </c>
      <c r="D93" s="45">
        <v>0</v>
      </c>
      <c r="E93" s="44">
        <v>0</v>
      </c>
      <c r="F93" s="45">
        <v>1</v>
      </c>
      <c r="G93" s="45">
        <v>0</v>
      </c>
      <c r="H93" s="44">
        <v>0</v>
      </c>
      <c r="I93" s="45">
        <v>0</v>
      </c>
      <c r="J93" s="44">
        <v>0</v>
      </c>
      <c r="K93" s="45">
        <v>1</v>
      </c>
      <c r="L93" s="44">
        <v>0</v>
      </c>
      <c r="M93" s="44">
        <v>1</v>
      </c>
      <c r="N93" s="45">
        <v>1</v>
      </c>
      <c r="O93" s="45">
        <v>0</v>
      </c>
      <c r="P93" s="44">
        <v>0</v>
      </c>
      <c r="Q93" s="44">
        <v>1</v>
      </c>
      <c r="R93" s="44">
        <v>0</v>
      </c>
      <c r="S93" s="45">
        <v>0</v>
      </c>
      <c r="T93" s="50" t="str">
        <f>CONCATENATE(C1:C129,D1:D129,E1:E129,F1:F129,G1:G129,H1:H129,I1:I129,J1:J129,K1:K129,L1:L129,M1:M129,N1:N129,O1:O129,P1:P129,Q1:Q129,R1:R129,S1:S129)</f>
        <v>00010000101100100</v>
      </c>
      <c r="U93" s="30" t="str">
        <f>CONCATENATE("'",T1:T129,"'"," when ","'",B1:B129,"'",","," --",A1:A129)</f>
        <v>'00010000101100100' when '1011011', --AND B,(B)</v>
      </c>
    </row>
    <row r="94" spans="1:21" ht="21" customHeight="1" x14ac:dyDescent="0.2">
      <c r="A94" s="7" t="s">
        <v>189</v>
      </c>
      <c r="B94" s="15" t="s">
        <v>190</v>
      </c>
      <c r="C94" s="44">
        <v>0</v>
      </c>
      <c r="D94" s="46">
        <v>0</v>
      </c>
      <c r="E94" s="44">
        <v>0</v>
      </c>
      <c r="F94" s="46">
        <v>1</v>
      </c>
      <c r="G94" s="46">
        <v>0</v>
      </c>
      <c r="H94" s="44">
        <v>0</v>
      </c>
      <c r="I94" s="46">
        <v>0</v>
      </c>
      <c r="J94" s="44">
        <v>0</v>
      </c>
      <c r="K94" s="46">
        <v>1</v>
      </c>
      <c r="L94" s="44">
        <v>0</v>
      </c>
      <c r="M94" s="44">
        <v>1</v>
      </c>
      <c r="N94" s="46">
        <v>1</v>
      </c>
      <c r="O94" s="46">
        <v>0</v>
      </c>
      <c r="P94" s="44">
        <v>0</v>
      </c>
      <c r="Q94" s="44">
        <v>1</v>
      </c>
      <c r="R94" s="44">
        <v>1</v>
      </c>
      <c r="S94" s="46">
        <v>0</v>
      </c>
      <c r="T94" s="50" t="str">
        <f>CONCATENATE(C1:C129,D1:D129,E1:E129,F1:F129,G1:G129,H1:H129,I1:I129,J1:J129,K1:K129,L1:L129,M1:M129,N1:N129,O1:O129,P1:P129,Q1:Q129,R1:R129,S1:S129)</f>
        <v>00010000101100110</v>
      </c>
      <c r="U94" s="14" t="str">
        <f>CONCATENATE("'",T1:T129,"'"," when ","'",B1:B129,"'",","," --",A1:A129)</f>
        <v>'00010000101100110' when '1011100', --OR B,(B)</v>
      </c>
    </row>
    <row r="95" spans="1:21" ht="21" customHeight="1" x14ac:dyDescent="0.2">
      <c r="A95" s="7" t="s">
        <v>191</v>
      </c>
      <c r="B95" s="12" t="s">
        <v>192</v>
      </c>
      <c r="C95" s="44">
        <v>0</v>
      </c>
      <c r="D95" s="45">
        <v>1</v>
      </c>
      <c r="E95" s="44">
        <v>0</v>
      </c>
      <c r="F95" s="45">
        <v>0</v>
      </c>
      <c r="G95" s="45">
        <v>1</v>
      </c>
      <c r="H95" s="44">
        <v>1</v>
      </c>
      <c r="I95" s="45">
        <v>1</v>
      </c>
      <c r="J95" s="44">
        <v>0</v>
      </c>
      <c r="K95" s="45">
        <v>0</v>
      </c>
      <c r="L95" s="44">
        <v>0</v>
      </c>
      <c r="M95" s="44">
        <v>0</v>
      </c>
      <c r="N95" s="45">
        <v>0</v>
      </c>
      <c r="O95" s="45">
        <v>0</v>
      </c>
      <c r="P95" s="44">
        <v>0</v>
      </c>
      <c r="Q95" s="44">
        <v>0</v>
      </c>
      <c r="R95" s="44">
        <v>0</v>
      </c>
      <c r="S95" s="45">
        <v>1</v>
      </c>
      <c r="T95" s="50" t="str">
        <f>CONCATENATE(C1:C129,D1:D129,E1:E129,F1:F129,G1:G129,H1:H129,I1:I129,J1:J129,K1:K129,L1:L129,M1:M129,N1:N129,O1:O129,P1:P129,Q1:Q129,R1:R129,S1:S129)</f>
        <v>01001110000000001</v>
      </c>
      <c r="U95" s="30" t="str">
        <f>CONCATENATE("'",T1:T129,"'"," when ","'",B1:B129,"'",","," --",A1:A129)</f>
        <v>'01001110000000001' when '1011101', --CALL Dir</v>
      </c>
    </row>
    <row r="96" spans="1:21" ht="21" customHeight="1" x14ac:dyDescent="0.2">
      <c r="A96" s="7" t="s">
        <v>193</v>
      </c>
      <c r="B96" s="15" t="s">
        <v>194</v>
      </c>
      <c r="C96" s="44">
        <v>0</v>
      </c>
      <c r="D96" s="46">
        <v>1</v>
      </c>
      <c r="E96" s="44">
        <v>0</v>
      </c>
      <c r="F96" s="46">
        <v>0</v>
      </c>
      <c r="G96" s="46">
        <v>1</v>
      </c>
      <c r="H96" s="44">
        <v>0</v>
      </c>
      <c r="I96" s="46">
        <v>0</v>
      </c>
      <c r="J96" s="44">
        <v>0</v>
      </c>
      <c r="K96" s="46">
        <v>0</v>
      </c>
      <c r="L96" s="44">
        <v>1</v>
      </c>
      <c r="M96" s="44">
        <v>0</v>
      </c>
      <c r="N96" s="46">
        <v>0</v>
      </c>
      <c r="O96" s="46">
        <v>0</v>
      </c>
      <c r="P96" s="44">
        <v>0</v>
      </c>
      <c r="Q96" s="44">
        <v>0</v>
      </c>
      <c r="R96" s="44">
        <v>0</v>
      </c>
      <c r="S96" s="46">
        <v>1</v>
      </c>
      <c r="T96" s="50" t="str">
        <f>CONCATENATE(C1:C129,D1:D129,E1:E129,F1:F129,G1:G129,H1:H129,I1:I129,J1:J129,K1:K129,L1:L129,M1:M129,N1:N129,O1:O129,P1:P129,Q1:Q129,R1:R129,S1:S129)</f>
        <v>01001000010000001</v>
      </c>
      <c r="U96" s="14" t="str">
        <f>CONCATENATE("'",T1:T129,"'"," when ","'",B1:B129,"'",","," --",A1:A129)</f>
        <v>'01001000010000001' when '1011110', --PUSH A</v>
      </c>
    </row>
    <row r="97" spans="1:21" ht="21" customHeight="1" x14ac:dyDescent="0.2">
      <c r="A97" s="7" t="s">
        <v>195</v>
      </c>
      <c r="B97" s="12" t="s">
        <v>196</v>
      </c>
      <c r="C97" s="44">
        <v>0</v>
      </c>
      <c r="D97" s="45">
        <v>1</v>
      </c>
      <c r="E97" s="44">
        <v>0</v>
      </c>
      <c r="F97" s="45">
        <v>0</v>
      </c>
      <c r="G97" s="45">
        <v>1</v>
      </c>
      <c r="H97" s="44">
        <v>0</v>
      </c>
      <c r="I97" s="45">
        <v>0</v>
      </c>
      <c r="J97" s="44">
        <v>0</v>
      </c>
      <c r="K97" s="45">
        <v>0</v>
      </c>
      <c r="L97" s="44">
        <v>0</v>
      </c>
      <c r="M97" s="44">
        <v>0</v>
      </c>
      <c r="N97" s="45">
        <v>0</v>
      </c>
      <c r="O97" s="45">
        <v>1</v>
      </c>
      <c r="P97" s="44">
        <v>0</v>
      </c>
      <c r="Q97" s="44">
        <v>0</v>
      </c>
      <c r="R97" s="44">
        <v>0</v>
      </c>
      <c r="S97" s="45">
        <v>1</v>
      </c>
      <c r="T97" s="30" t="str">
        <f>CONCATENATE(C1:C129,D1:D129,E1:E129,F1:F129,G1:G129,H1:H129,I1:I129,J1:J129,K1:K129,L1:L129,M1:M129,N1:N129,O1:O129,P1:P129,Q1:Q129,R1:R129,S1:S129)</f>
        <v>01001000000010001</v>
      </c>
      <c r="U97" s="30" t="str">
        <f>CONCATENATE("'",T1:T129,"'"," when ","'",B1:B129,"'",","," --",A1:A129)</f>
        <v>'01001000000010001' when '1011111', --PUSH B</v>
      </c>
    </row>
    <row r="98" spans="1:21" ht="21" customHeight="1" x14ac:dyDescent="0.2">
      <c r="A98" s="7" t="s">
        <v>197</v>
      </c>
      <c r="B98" s="15" t="s">
        <v>198</v>
      </c>
      <c r="C98" s="44">
        <v>0</v>
      </c>
      <c r="D98" s="46">
        <v>0</v>
      </c>
      <c r="E98" s="44">
        <v>0</v>
      </c>
      <c r="F98" s="46">
        <v>0</v>
      </c>
      <c r="G98" s="46">
        <v>1</v>
      </c>
      <c r="H98" s="44">
        <v>0</v>
      </c>
      <c r="I98" s="46">
        <v>0</v>
      </c>
      <c r="J98" s="44">
        <v>1</v>
      </c>
      <c r="K98" s="46">
        <v>0</v>
      </c>
      <c r="L98" s="44">
        <v>0</v>
      </c>
      <c r="M98" s="44">
        <v>0</v>
      </c>
      <c r="N98" s="46">
        <v>1</v>
      </c>
      <c r="O98" s="46">
        <v>0</v>
      </c>
      <c r="P98" s="44">
        <v>0</v>
      </c>
      <c r="Q98" s="44">
        <v>0</v>
      </c>
      <c r="R98" s="44">
        <v>0</v>
      </c>
      <c r="S98" s="46">
        <v>0</v>
      </c>
      <c r="T98" s="14" t="str">
        <f>CONCATENATE(C1:C129,D1:D129,E1:E129,F1:F129,G1:G129,H1:H129,I1:I129,J1:J129,K1:K129,L1:L129,M1:M129,N1:N129,O1:O129,P1:P129,Q1:Q129,R1:R129,S1:S129)</f>
        <v>00001001000100000</v>
      </c>
      <c r="U98" s="14" t="str">
        <f>CONCATENATE("'",T1:T129,"'"," when ","'",B1:B129,"'",","," --",A1:A129)</f>
        <v>'00001001000100000' when '1100000', --POP A</v>
      </c>
    </row>
    <row r="99" spans="1:21" ht="21" customHeight="1" x14ac:dyDescent="0.2">
      <c r="A99" s="7" t="s">
        <v>199</v>
      </c>
      <c r="B99" s="12" t="s">
        <v>200</v>
      </c>
      <c r="C99" s="44">
        <v>0</v>
      </c>
      <c r="D99" s="45">
        <v>0</v>
      </c>
      <c r="E99" s="44">
        <v>0</v>
      </c>
      <c r="F99" s="45">
        <v>0</v>
      </c>
      <c r="G99" s="45">
        <v>1</v>
      </c>
      <c r="H99" s="44">
        <v>0</v>
      </c>
      <c r="I99" s="45">
        <v>0</v>
      </c>
      <c r="J99" s="44">
        <v>0</v>
      </c>
      <c r="K99" s="45">
        <v>1</v>
      </c>
      <c r="L99" s="44">
        <v>0</v>
      </c>
      <c r="M99" s="44">
        <v>0</v>
      </c>
      <c r="N99" s="45">
        <v>1</v>
      </c>
      <c r="O99" s="45">
        <v>0</v>
      </c>
      <c r="P99" s="44">
        <v>0</v>
      </c>
      <c r="Q99" s="44">
        <v>0</v>
      </c>
      <c r="R99" s="44">
        <v>0</v>
      </c>
      <c r="S99" s="45">
        <v>0</v>
      </c>
      <c r="T99" s="30" t="str">
        <f>CONCATENATE(C1:C129,D1:D129,E1:E129,F1:F129,G1:G129,H1:H129,I1:I129,J1:J129,K1:K129,L1:L129,M1:M129,N1:N129,O1:O129,P1:P129,Q1:Q129,R1:R129,S1:S129)</f>
        <v>00001000100100000</v>
      </c>
      <c r="U99" s="30" t="str">
        <f>CONCATENATE("'",T1:T129,"'"," when ","'",B1:B129,"'",","," --",A1:A129)</f>
        <v>'00001000100100000' when '1100001', --POP B</v>
      </c>
    </row>
    <row r="100" spans="1:21" ht="21" customHeight="1" x14ac:dyDescent="0.2">
      <c r="A100" s="7" t="s">
        <v>201</v>
      </c>
      <c r="B100" s="15" t="s">
        <v>202</v>
      </c>
      <c r="C100" s="44">
        <v>0</v>
      </c>
      <c r="D100" s="46">
        <v>0</v>
      </c>
      <c r="E100" s="44">
        <v>0</v>
      </c>
      <c r="F100" s="46">
        <v>1</v>
      </c>
      <c r="G100" s="46">
        <v>0</v>
      </c>
      <c r="H100" s="44">
        <v>0</v>
      </c>
      <c r="I100" s="46">
        <v>0</v>
      </c>
      <c r="J100" s="44">
        <v>0</v>
      </c>
      <c r="K100" s="46">
        <v>1</v>
      </c>
      <c r="L100" s="44">
        <v>0</v>
      </c>
      <c r="M100" s="44">
        <v>1</v>
      </c>
      <c r="N100" s="46">
        <v>1</v>
      </c>
      <c r="O100" s="46">
        <v>0</v>
      </c>
      <c r="P100" s="44">
        <v>1</v>
      </c>
      <c r="Q100" s="44">
        <v>0</v>
      </c>
      <c r="R100" s="44">
        <v>0</v>
      </c>
      <c r="S100" s="46">
        <v>0</v>
      </c>
      <c r="T100" s="50" t="str">
        <f>CONCATENATE(C1:C129,D1:D129,E1:E129,F1:F129,G1:G129,H1:H129,I1:I129,J1:J129,K1:K129,L1:L129,M1:M129,N1:N129,O1:O129,P1:P129,Q1:Q129,R1:R129,S1:S129)</f>
        <v>00010000101101000</v>
      </c>
      <c r="U100" s="14" t="str">
        <f>CONCATENATE("'",T1:T129,"'"," when ","'",B1:B129,"'",","," --",A1:A129)</f>
        <v>'00010000101101000' when '1100010', --XOR B,(B)</v>
      </c>
    </row>
    <row r="101" spans="1:21" ht="21" customHeight="1" x14ac:dyDescent="0.2">
      <c r="A101" s="7" t="s">
        <v>203</v>
      </c>
      <c r="B101" s="12" t="s">
        <v>204</v>
      </c>
      <c r="C101" s="44">
        <v>0</v>
      </c>
      <c r="D101" s="45">
        <v>0</v>
      </c>
      <c r="E101" s="44">
        <v>0</v>
      </c>
      <c r="F101" s="45">
        <v>1</v>
      </c>
      <c r="G101" s="45">
        <v>0</v>
      </c>
      <c r="H101" s="44">
        <v>0</v>
      </c>
      <c r="I101" s="45">
        <v>0</v>
      </c>
      <c r="J101" s="44">
        <v>1</v>
      </c>
      <c r="K101" s="45">
        <v>0</v>
      </c>
      <c r="L101" s="44">
        <v>1</v>
      </c>
      <c r="M101" s="44">
        <v>0</v>
      </c>
      <c r="N101" s="45">
        <v>0</v>
      </c>
      <c r="O101" s="45">
        <v>1</v>
      </c>
      <c r="P101" s="44">
        <v>1</v>
      </c>
      <c r="Q101" s="44">
        <v>1</v>
      </c>
      <c r="R101" s="44">
        <v>0</v>
      </c>
      <c r="S101" s="45">
        <v>1</v>
      </c>
      <c r="T101" s="50" t="str">
        <f>CONCATENATE(C1:C129,D1:D129,E1:E129,F1:F129,G1:G129,H1:H129,I1:I129,J1:J129,K1:K129,L1:L129,M1:M129,N1:N129,O1:O129,P1:P129,Q1:Q129,R1:R129,S1:S129)</f>
        <v>00010001010011101</v>
      </c>
      <c r="U101" s="30" t="str">
        <f>CONCATENATE("'",T1:T129,"'"," when ","'",B1:B129,"'",","," --",A1:A129)</f>
        <v>'00010001010011101' when '1100011', --SHL (B),A</v>
      </c>
    </row>
    <row r="102" spans="1:21" ht="21" customHeight="1" x14ac:dyDescent="0.2">
      <c r="A102" s="7" t="s">
        <v>205</v>
      </c>
      <c r="B102" s="15" t="s">
        <v>206</v>
      </c>
      <c r="C102" s="44">
        <v>0</v>
      </c>
      <c r="D102" s="46">
        <v>0</v>
      </c>
      <c r="E102" s="44">
        <v>0</v>
      </c>
      <c r="F102" s="46">
        <v>1</v>
      </c>
      <c r="G102" s="46">
        <v>0</v>
      </c>
      <c r="H102" s="44">
        <v>0</v>
      </c>
      <c r="I102" s="46">
        <v>0</v>
      </c>
      <c r="J102" s="44">
        <v>1</v>
      </c>
      <c r="K102" s="46">
        <v>0</v>
      </c>
      <c r="L102" s="44">
        <v>1</v>
      </c>
      <c r="M102" s="44">
        <v>0</v>
      </c>
      <c r="N102" s="46">
        <v>0</v>
      </c>
      <c r="O102" s="46">
        <v>1</v>
      </c>
      <c r="P102" s="44">
        <v>1</v>
      </c>
      <c r="Q102" s="44">
        <v>1</v>
      </c>
      <c r="R102" s="44">
        <v>1</v>
      </c>
      <c r="S102" s="46">
        <v>0</v>
      </c>
      <c r="T102" s="50" t="str">
        <f>CONCATENATE(C1:C129,D1:D129,E1:E129,F1:F129,G1:G129,H1:H129,I1:I129,J1:J129,K1:K129,L1:L129,M1:M129,N1:N129,O1:O129,P1:P129,Q1:Q129,R1:R129,S1:S129)</f>
        <v>00010001010011110</v>
      </c>
      <c r="U102" s="14" t="str">
        <f>CONCATENATE("'",T1:T129,"'"," when ","'",B1:B129,"'",","," --",A1:A129)</f>
        <v>'00010001010011110' when '1100100', --SHR (B),A</v>
      </c>
    </row>
    <row r="103" spans="1:21" ht="20" customHeight="1" x14ac:dyDescent="0.2">
      <c r="A103" s="49"/>
      <c r="B103" s="12" t="s">
        <v>207</v>
      </c>
      <c r="C103" s="44"/>
      <c r="D103" s="45"/>
      <c r="E103" s="44"/>
      <c r="F103" s="45"/>
      <c r="G103" s="45"/>
      <c r="H103" s="44"/>
      <c r="I103" s="45"/>
      <c r="J103" s="44"/>
      <c r="K103" s="45"/>
      <c r="L103" s="44"/>
      <c r="M103" s="44"/>
      <c r="N103" s="45"/>
      <c r="O103" s="45"/>
      <c r="P103" s="44"/>
      <c r="Q103" s="44"/>
      <c r="R103" s="44"/>
      <c r="S103" s="45"/>
      <c r="T103" s="30" t="str">
        <f>CONCATENATE(C1:C129,D1:D129,E1:E129,F1:F129,G1:G129,H1:H129,I1:I129,J1:J129,K1:K129,L1:L129,M1:M129,N1:N129,O1:O129,P1:P129,Q1:Q129,R1:R129,S1:S129)</f>
        <v/>
      </c>
      <c r="U103" s="45"/>
    </row>
    <row r="104" spans="1:21" ht="21" customHeight="1" x14ac:dyDescent="0.2">
      <c r="A104" s="49"/>
      <c r="B104" s="15" t="s">
        <v>208</v>
      </c>
      <c r="C104" s="44"/>
      <c r="D104" s="46"/>
      <c r="E104" s="44"/>
      <c r="F104" s="46"/>
      <c r="G104" s="46"/>
      <c r="H104" s="44"/>
      <c r="I104" s="46"/>
      <c r="J104" s="44"/>
      <c r="K104" s="46"/>
      <c r="L104" s="44"/>
      <c r="M104" s="44"/>
      <c r="N104" s="46"/>
      <c r="O104" s="46"/>
      <c r="P104" s="44"/>
      <c r="Q104" s="44"/>
      <c r="R104" s="44"/>
      <c r="S104" s="46"/>
      <c r="T104" s="14" t="str">
        <f>CONCATENATE(C1:C129,D1:D129,E1:E129,F1:F129,G1:G129,H1:H129,I1:I129,J1:J129,K1:K129,L1:L129,M1:M129,N1:N129,O1:O129,P1:P129,Q1:Q129,R1:R129,S1:S129)</f>
        <v/>
      </c>
      <c r="U104" s="46"/>
    </row>
    <row r="105" spans="1:21" ht="21" customHeight="1" x14ac:dyDescent="0.2">
      <c r="A105" s="7" t="s">
        <v>209</v>
      </c>
      <c r="B105" s="12" t="s">
        <v>210</v>
      </c>
      <c r="C105" s="44">
        <v>0</v>
      </c>
      <c r="D105" s="45">
        <v>0</v>
      </c>
      <c r="E105" s="44">
        <v>0</v>
      </c>
      <c r="F105" s="45">
        <v>1</v>
      </c>
      <c r="G105" s="45">
        <v>0</v>
      </c>
      <c r="H105" s="44">
        <v>0</v>
      </c>
      <c r="I105" s="45">
        <v>0</v>
      </c>
      <c r="J105" s="44">
        <v>0</v>
      </c>
      <c r="K105" s="45">
        <v>0</v>
      </c>
      <c r="L105" s="44">
        <v>1</v>
      </c>
      <c r="M105" s="44">
        <v>0</v>
      </c>
      <c r="N105" s="45">
        <v>1</v>
      </c>
      <c r="O105" s="45">
        <v>0</v>
      </c>
      <c r="P105" s="44">
        <v>0</v>
      </c>
      <c r="Q105" s="44">
        <v>0</v>
      </c>
      <c r="R105" s="44">
        <v>1</v>
      </c>
      <c r="S105" s="45">
        <v>0</v>
      </c>
      <c r="T105" s="50" t="str">
        <f>CONCATENATE(C1:C129,D1:D129,E1:E129,F1:F129,G1:G129,H1:H129,I1:I129,J1:J129,K1:K129,L1:L129,M1:M129,N1:N129,O1:O129,P1:P129,Q1:Q129,R1:R129,S1:S129)</f>
        <v>00010000010100010</v>
      </c>
      <c r="U105" s="30" t="str">
        <f>CONCATENATE("'",T1:T129,"'"," when ","'",B1:B129,"'",","," --",A1:A129)</f>
        <v>'00010000010100010' when '1100111', --CMP A,(B)</v>
      </c>
    </row>
    <row r="106" spans="1:21" ht="21" customHeight="1" x14ac:dyDescent="0.2">
      <c r="A106" s="7" t="s">
        <v>211</v>
      </c>
      <c r="B106" s="15" t="s">
        <v>212</v>
      </c>
      <c r="C106" s="44">
        <v>0</v>
      </c>
      <c r="D106" s="46">
        <v>0</v>
      </c>
      <c r="E106" s="44">
        <v>0</v>
      </c>
      <c r="F106" s="46">
        <v>0</v>
      </c>
      <c r="G106" s="46">
        <v>0</v>
      </c>
      <c r="H106" s="44">
        <v>0</v>
      </c>
      <c r="I106" s="46">
        <v>0</v>
      </c>
      <c r="J106" s="44">
        <v>1</v>
      </c>
      <c r="K106" s="46">
        <v>0</v>
      </c>
      <c r="L106" s="44">
        <v>1</v>
      </c>
      <c r="M106" s="44">
        <v>1</v>
      </c>
      <c r="N106" s="46">
        <v>0</v>
      </c>
      <c r="O106" s="46">
        <v>0</v>
      </c>
      <c r="P106" s="44">
        <v>0</v>
      </c>
      <c r="Q106" s="44">
        <v>0</v>
      </c>
      <c r="R106" s="44">
        <v>0</v>
      </c>
      <c r="S106" s="46">
        <v>0</v>
      </c>
      <c r="T106" s="14" t="str">
        <f>CONCATENATE(C1:C129,D1:D129,E1:E129,F1:F129,G1:G129,H1:H129,I1:I129,J1:J129,K1:K129,L1:L129,M1:M129,N1:N129,O1:O129,P1:P129,Q1:Q129,R1:R129,S1:S129)</f>
        <v>00000001011000000</v>
      </c>
      <c r="U106" s="14" t="str">
        <f>CONCATENATE("'",T1:T129,"'"," when ","'",B1:B129,"'",","," --",A1:A129)</f>
        <v>'00000001011000000' when '1101000', --IN A,Lit</v>
      </c>
    </row>
    <row r="107" spans="1:21" ht="21" customHeight="1" x14ac:dyDescent="0.2">
      <c r="A107" s="7" t="s">
        <v>213</v>
      </c>
      <c r="B107" s="12" t="s">
        <v>214</v>
      </c>
      <c r="C107" s="44">
        <v>0</v>
      </c>
      <c r="D107" s="45">
        <v>0</v>
      </c>
      <c r="E107" s="44">
        <v>0</v>
      </c>
      <c r="F107" s="45">
        <v>0</v>
      </c>
      <c r="G107" s="45">
        <v>0</v>
      </c>
      <c r="H107" s="44">
        <v>0</v>
      </c>
      <c r="I107" s="45">
        <v>0</v>
      </c>
      <c r="J107" s="44">
        <v>0</v>
      </c>
      <c r="K107" s="45">
        <v>1</v>
      </c>
      <c r="L107" s="44">
        <v>1</v>
      </c>
      <c r="M107" s="44">
        <v>1</v>
      </c>
      <c r="N107" s="45">
        <v>0</v>
      </c>
      <c r="O107" s="45">
        <v>0</v>
      </c>
      <c r="P107" s="44">
        <v>0</v>
      </c>
      <c r="Q107" s="44">
        <v>0</v>
      </c>
      <c r="R107" s="44">
        <v>0</v>
      </c>
      <c r="S107" s="45">
        <v>0</v>
      </c>
      <c r="T107" s="30" t="str">
        <f>CONCATENATE(C1:C129,D1:D129,E1:E129,F1:F129,G1:G129,H1:H129,I1:I129,J1:J129,K1:K129,L1:L129,M1:M129,N1:N129,O1:O129,P1:P129,Q1:Q129,R1:R129,S1:S129)</f>
        <v>00000000111000000</v>
      </c>
      <c r="U107" s="30" t="str">
        <f>CONCATENATE("'",T1:T129,"'"," when ","'",B1:B129,"'",","," --",A1:A129)</f>
        <v>'00000000111000000' when '1101001', --IN B,Lit</v>
      </c>
    </row>
    <row r="108" spans="1:21" ht="21" customHeight="1" x14ac:dyDescent="0.2">
      <c r="A108" s="7" t="s">
        <v>215</v>
      </c>
      <c r="B108" s="15" t="s">
        <v>216</v>
      </c>
      <c r="C108" s="44">
        <v>0</v>
      </c>
      <c r="D108" s="46">
        <v>0</v>
      </c>
      <c r="E108" s="44">
        <v>0</v>
      </c>
      <c r="F108" s="46">
        <v>1</v>
      </c>
      <c r="G108" s="46">
        <v>0</v>
      </c>
      <c r="H108" s="44">
        <v>0</v>
      </c>
      <c r="I108" s="46">
        <v>0</v>
      </c>
      <c r="J108" s="44">
        <v>0</v>
      </c>
      <c r="K108" s="46">
        <v>0</v>
      </c>
      <c r="L108" s="44">
        <v>1</v>
      </c>
      <c r="M108" s="44">
        <v>1</v>
      </c>
      <c r="N108" s="46">
        <v>0</v>
      </c>
      <c r="O108" s="46">
        <v>0</v>
      </c>
      <c r="P108" s="44">
        <v>0</v>
      </c>
      <c r="Q108" s="44">
        <v>0</v>
      </c>
      <c r="R108" s="44">
        <v>0</v>
      </c>
      <c r="S108" s="46">
        <v>1</v>
      </c>
      <c r="T108" s="50" t="str">
        <f>CONCATENATE(C1:C129,D1:D129,E1:E129,F1:F129,G1:G129,H1:H129,I1:I129,J1:J129,K1:K129,L1:L129,M1:M129,N1:N129,O1:O129,P1:P129,Q1:Q129,R1:R129,S1:S129)</f>
        <v>00010000011000001</v>
      </c>
      <c r="U108" s="14" t="str">
        <f>CONCATENATE("'",T1:T129,"'"," when ","'",B1:B129,"'",","," --",A1:A129)</f>
        <v>'00010000011000001' when '1101010', --IN (B),Lit</v>
      </c>
    </row>
    <row r="109" spans="1:21" ht="21" customHeight="1" x14ac:dyDescent="0.2">
      <c r="A109" s="7" t="s">
        <v>314</v>
      </c>
      <c r="B109" s="12" t="s">
        <v>218</v>
      </c>
      <c r="C109" s="44">
        <v>0</v>
      </c>
      <c r="D109" s="45">
        <v>1</v>
      </c>
      <c r="E109" s="44">
        <v>0</v>
      </c>
      <c r="F109" s="45">
        <v>0</v>
      </c>
      <c r="G109" s="45">
        <v>0</v>
      </c>
      <c r="H109" s="44">
        <v>0</v>
      </c>
      <c r="I109" s="45">
        <v>0</v>
      </c>
      <c r="J109" s="44">
        <v>0</v>
      </c>
      <c r="K109" s="45">
        <v>0</v>
      </c>
      <c r="L109" s="44">
        <v>0</v>
      </c>
      <c r="M109" s="44">
        <v>0</v>
      </c>
      <c r="N109" s="45">
        <v>0</v>
      </c>
      <c r="O109" s="45">
        <v>0</v>
      </c>
      <c r="P109" s="44">
        <v>0</v>
      </c>
      <c r="Q109" s="44">
        <v>0</v>
      </c>
      <c r="R109" s="44">
        <v>0</v>
      </c>
      <c r="S109" s="45">
        <v>0</v>
      </c>
      <c r="T109" s="30" t="str">
        <f>CONCATENATE(C1:C129,D1:D129,E1:E129,F1:F129,G1:G129,H1:H129,I1:I129,J1:J129,K1:K129,L1:L129,M1:M129,N1:N129,O1:O129,P1:P129,Q1:Q129,R1:R129,S1:S129)</f>
        <v>01000000000000000</v>
      </c>
      <c r="U109" s="30" t="str">
        <f>CONCATENATE("'",T1:T129,"'"," when ","'",B1:B129,"'",","," --",A1:A129)</f>
        <v>'01000000000000000' when '1101011', --DEC SP,Lit</v>
      </c>
    </row>
    <row r="110" spans="1:21" ht="21" customHeight="1" x14ac:dyDescent="0.2">
      <c r="A110" s="7" t="s">
        <v>315</v>
      </c>
      <c r="B110" s="15" t="s">
        <v>220</v>
      </c>
      <c r="C110" s="44">
        <v>1</v>
      </c>
      <c r="D110" s="46">
        <v>0</v>
      </c>
      <c r="E110" s="44">
        <v>0</v>
      </c>
      <c r="F110" s="46">
        <v>0</v>
      </c>
      <c r="G110" s="46">
        <v>0</v>
      </c>
      <c r="H110" s="44">
        <v>0</v>
      </c>
      <c r="I110" s="46">
        <v>0</v>
      </c>
      <c r="J110" s="44">
        <v>0</v>
      </c>
      <c r="K110" s="46">
        <v>0</v>
      </c>
      <c r="L110" s="44">
        <v>0</v>
      </c>
      <c r="M110" s="44">
        <v>0</v>
      </c>
      <c r="N110" s="46">
        <v>0</v>
      </c>
      <c r="O110" s="46">
        <v>0</v>
      </c>
      <c r="P110" s="44">
        <v>0</v>
      </c>
      <c r="Q110" s="44">
        <v>0</v>
      </c>
      <c r="R110" s="44">
        <v>0</v>
      </c>
      <c r="S110" s="46">
        <v>0</v>
      </c>
      <c r="T110" s="14" t="str">
        <f>CONCATENATE(C1:C129,D1:D129,E1:E129,F1:F129,G1:G129,H1:H129,I1:I129,J1:J129,K1:K129,L1:L129,M1:M129,N1:N129,O1:O129,P1:P129,Q1:Q129,R1:R129,S1:S129)</f>
        <v>10000000000000000</v>
      </c>
      <c r="U110" s="14" t="str">
        <f>CONCATENATE("'",T1:T129,"'"," when ","'",B1:B129,"'",","," --",A1:A129)</f>
        <v>'10000000000000000' when '1101100', --ADD SP,Lit</v>
      </c>
    </row>
    <row r="111" spans="1:21" ht="20" customHeight="1" x14ac:dyDescent="0.2">
      <c r="A111" s="51" t="s">
        <v>224</v>
      </c>
      <c r="B111" s="12" t="s">
        <v>221</v>
      </c>
      <c r="C111" s="44"/>
      <c r="D111" s="45"/>
      <c r="E111" s="44"/>
      <c r="F111" s="45"/>
      <c r="G111" s="45"/>
      <c r="H111" s="44"/>
      <c r="I111" s="45"/>
      <c r="J111" s="44"/>
      <c r="K111" s="45"/>
      <c r="L111" s="44"/>
      <c r="M111" s="44"/>
      <c r="N111" s="45"/>
      <c r="O111" s="45"/>
      <c r="P111" s="44"/>
      <c r="Q111" s="44"/>
      <c r="R111" s="44"/>
      <c r="S111" s="45"/>
      <c r="T111" s="30" t="str">
        <f>CONCATENATE(C1:C129,D1:D129,E1:E129,F1:F129,G1:G129,H1:H129,I1:I129,J1:J129,K1:K129,L1:L129,M1:M129,N1:N129,O1:O129,P1:P129,Q1:Q129,R1:R129,S1:S129)</f>
        <v/>
      </c>
      <c r="U111" s="30" t="str">
        <f>CONCATENATE("'",T1:T129,"'"," when ","'",B1:B129,"'",","," --",A1:A129)</f>
        <v>'' when '1101101', --OUT A,B</v>
      </c>
    </row>
    <row r="112" spans="1:21" ht="20" customHeight="1" x14ac:dyDescent="0.2">
      <c r="A112" s="51" t="s">
        <v>226</v>
      </c>
      <c r="B112" s="15" t="s">
        <v>223</v>
      </c>
      <c r="C112" s="44"/>
      <c r="D112" s="46"/>
      <c r="E112" s="44"/>
      <c r="F112" s="46"/>
      <c r="G112" s="46"/>
      <c r="H112" s="44"/>
      <c r="I112" s="46"/>
      <c r="J112" s="44"/>
      <c r="K112" s="46"/>
      <c r="L112" s="44"/>
      <c r="M112" s="44"/>
      <c r="N112" s="46"/>
      <c r="O112" s="46"/>
      <c r="P112" s="44"/>
      <c r="Q112" s="44"/>
      <c r="R112" s="44"/>
      <c r="S112" s="46"/>
      <c r="T112" s="14" t="str">
        <f>CONCATENATE(C1:C129,D1:D129,E1:E129,F1:F129,G1:G129,H1:H129,I1:I129,J1:J129,K1:K129,L1:L129,M1:M129,N1:N129,O1:O129,P1:P129,Q1:Q129,R1:R129,S1:S129)</f>
        <v/>
      </c>
      <c r="U112" s="14" t="str">
        <f>CONCATENATE("'",T1:T129,"'"," when ","'",B1:B129,"'",","," --",A1:A129)</f>
        <v>'' when '1101110', --OUT A,(B)</v>
      </c>
    </row>
    <row r="113" spans="1:21" ht="20" customHeight="1" x14ac:dyDescent="0.2">
      <c r="A113" s="51" t="s">
        <v>228</v>
      </c>
      <c r="B113" s="12" t="s">
        <v>225</v>
      </c>
      <c r="C113" s="44"/>
      <c r="D113" s="45"/>
      <c r="E113" s="44"/>
      <c r="F113" s="45"/>
      <c r="G113" s="45"/>
      <c r="H113" s="44"/>
      <c r="I113" s="45"/>
      <c r="J113" s="44"/>
      <c r="K113" s="45"/>
      <c r="L113" s="44"/>
      <c r="M113" s="44"/>
      <c r="N113" s="45"/>
      <c r="O113" s="45"/>
      <c r="P113" s="44"/>
      <c r="Q113" s="44"/>
      <c r="R113" s="44"/>
      <c r="S113" s="45"/>
      <c r="T113" s="30" t="str">
        <f>CONCATENATE(C1:C129,D1:D129,E1:E129,F1:F129,G1:G129,H1:H129,I1:I129,J1:J129,K1:K129,L1:L129,M1:M129,N1:N129,O1:O129,P1:P129,Q1:Q129,R1:R129,S1:S129)</f>
        <v/>
      </c>
      <c r="U113" s="30" t="str">
        <f>CONCATENATE("'",T1:T129,"'"," when ","'",B1:B129,"'",","," --",A1:A129)</f>
        <v>'' when '1101111', --OUT A,(Dir)</v>
      </c>
    </row>
    <row r="114" spans="1:21" ht="20" customHeight="1" x14ac:dyDescent="0.2">
      <c r="A114" s="51" t="s">
        <v>230</v>
      </c>
      <c r="B114" s="15" t="s">
        <v>227</v>
      </c>
      <c r="C114" s="44"/>
      <c r="D114" s="46"/>
      <c r="E114" s="44"/>
      <c r="F114" s="46"/>
      <c r="G114" s="46"/>
      <c r="H114" s="44"/>
      <c r="I114" s="46"/>
      <c r="J114" s="44"/>
      <c r="K114" s="46"/>
      <c r="L114" s="44"/>
      <c r="M114" s="44"/>
      <c r="N114" s="46"/>
      <c r="O114" s="46"/>
      <c r="P114" s="44"/>
      <c r="Q114" s="44"/>
      <c r="R114" s="44"/>
      <c r="S114" s="46"/>
      <c r="T114" s="14" t="str">
        <f>CONCATENATE(C1:C129,D1:D129,E1:E129,F1:F129,G1:G129,H1:H129,I1:I129,J1:J129,K1:K129,L1:L129,M1:M129,N1:N129,O1:O129,P1:P129,Q1:Q129,R1:R129,S1:S129)</f>
        <v/>
      </c>
      <c r="U114" s="14" t="str">
        <f>CONCATENATE("'",T1:T129,"'"," when ","'",B1:B129,"'",","," --",A1:A129)</f>
        <v>'' when '1110000', --OUT A,Lit</v>
      </c>
    </row>
    <row r="115" spans="1:21" ht="20" customHeight="1" x14ac:dyDescent="0.2">
      <c r="A115" s="49"/>
      <c r="B115" s="12" t="s">
        <v>229</v>
      </c>
      <c r="C115" s="44"/>
      <c r="D115" s="45"/>
      <c r="E115" s="44"/>
      <c r="F115" s="45"/>
      <c r="G115" s="45"/>
      <c r="H115" s="44"/>
      <c r="I115" s="45"/>
      <c r="J115" s="44"/>
      <c r="K115" s="45"/>
      <c r="L115" s="44"/>
      <c r="M115" s="44"/>
      <c r="N115" s="45"/>
      <c r="O115" s="45"/>
      <c r="P115" s="44"/>
      <c r="Q115" s="44"/>
      <c r="R115" s="44"/>
      <c r="S115" s="45"/>
      <c r="T115" s="30" t="str">
        <f>CONCATENATE(C1:C129,D1:D129,E1:E129,F1:F129,G1:G129,H1:H129,I1:I129,J1:J129,K1:K129,L1:L129,M1:M129,N1:N129,O1:O129,P1:P129,Q1:Q129,R1:R129,S1:S129)</f>
        <v/>
      </c>
      <c r="U115" s="30" t="str">
        <f>CONCATENATE("'",T1:T129,"'"," when ","'",B1:B129,"'",","," --",A1:A129)</f>
        <v>'' when '1110001', --</v>
      </c>
    </row>
    <row r="116" spans="1:21" ht="20" customHeight="1" x14ac:dyDescent="0.2">
      <c r="A116" s="49"/>
      <c r="B116" s="15" t="s">
        <v>231</v>
      </c>
      <c r="C116" s="44"/>
      <c r="D116" s="46"/>
      <c r="E116" s="44"/>
      <c r="F116" s="46"/>
      <c r="G116" s="46"/>
      <c r="H116" s="44"/>
      <c r="I116" s="46"/>
      <c r="J116" s="44"/>
      <c r="K116" s="46"/>
      <c r="L116" s="44"/>
      <c r="M116" s="44"/>
      <c r="N116" s="46"/>
      <c r="O116" s="46"/>
      <c r="P116" s="44"/>
      <c r="Q116" s="44"/>
      <c r="R116" s="44"/>
      <c r="S116" s="46"/>
      <c r="T116" s="14" t="str">
        <f>CONCATENATE(C1:C129,D1:D129,E1:E129,F1:F129,G1:G129,H1:H129,I1:I129,J1:J129,K1:K129,L1:L129,M1:M129,N1:N129,O1:O129,P1:P129,Q1:Q129,R1:R129,S1:S129)</f>
        <v/>
      </c>
      <c r="U116" s="14" t="str">
        <f>CONCATENATE("'",T1:T129,"'"," when ","'",B1:B129,"'",","," --",A1:A129)</f>
        <v>'' when '1110010', --</v>
      </c>
    </row>
    <row r="117" spans="1:21" ht="20" customHeight="1" x14ac:dyDescent="0.2">
      <c r="A117" s="49"/>
      <c r="B117" s="12" t="s">
        <v>232</v>
      </c>
      <c r="C117" s="44"/>
      <c r="D117" s="45"/>
      <c r="E117" s="44"/>
      <c r="F117" s="45"/>
      <c r="G117" s="45"/>
      <c r="H117" s="44"/>
      <c r="I117" s="45"/>
      <c r="J117" s="44"/>
      <c r="K117" s="45"/>
      <c r="L117" s="44"/>
      <c r="M117" s="44"/>
      <c r="N117" s="45"/>
      <c r="O117" s="45"/>
      <c r="P117" s="44"/>
      <c r="Q117" s="44"/>
      <c r="R117" s="44"/>
      <c r="S117" s="45"/>
      <c r="T117" s="30" t="str">
        <f>CONCATENATE(C1:C129,D1:D129,E1:E129,F1:F129,G1:G129,H1:H129,I1:I129,J1:J129,K1:K129,L1:L129,M1:M129,N1:N129,O1:O129,P1:P129,Q1:Q129,R1:R129,S1:S129)</f>
        <v/>
      </c>
      <c r="U117" s="30" t="str">
        <f>CONCATENATE("'",T1:T129,"'"," when ","'",B1:B129,"'",","," --",A1:A129)</f>
        <v>'' when '1110011', --</v>
      </c>
    </row>
    <row r="118" spans="1:21" ht="20" customHeight="1" x14ac:dyDescent="0.2">
      <c r="A118" s="49"/>
      <c r="B118" s="15" t="s">
        <v>233</v>
      </c>
      <c r="C118" s="44"/>
      <c r="D118" s="46"/>
      <c r="E118" s="44"/>
      <c r="F118" s="46"/>
      <c r="G118" s="46"/>
      <c r="H118" s="44"/>
      <c r="I118" s="46"/>
      <c r="J118" s="44"/>
      <c r="K118" s="46"/>
      <c r="L118" s="44"/>
      <c r="M118" s="44"/>
      <c r="N118" s="46"/>
      <c r="O118" s="46"/>
      <c r="P118" s="44"/>
      <c r="Q118" s="44"/>
      <c r="R118" s="44"/>
      <c r="S118" s="46"/>
      <c r="T118" s="14" t="str">
        <f>CONCATENATE(C1:C129,D1:D129,E1:E129,F1:F129,G1:G129,H1:H129,I1:I129,J1:J129,K1:K129,L1:L129,M1:M129,N1:N129,O1:O129,P1:P129,Q1:Q129,R1:R129,S1:S129)</f>
        <v/>
      </c>
      <c r="U118" s="14" t="str">
        <f>CONCATENATE("'",T1:T129,"'"," when ","'",B1:B129,"'",","," --",A1:A129)</f>
        <v>'' when '1110100', --</v>
      </c>
    </row>
    <row r="119" spans="1:21" ht="20" customHeight="1" x14ac:dyDescent="0.2">
      <c r="A119" s="49"/>
      <c r="B119" s="12" t="s">
        <v>234</v>
      </c>
      <c r="C119" s="44"/>
      <c r="D119" s="45"/>
      <c r="E119" s="44"/>
      <c r="F119" s="45"/>
      <c r="G119" s="45"/>
      <c r="H119" s="44"/>
      <c r="I119" s="45"/>
      <c r="J119" s="44"/>
      <c r="K119" s="45"/>
      <c r="L119" s="44"/>
      <c r="M119" s="44"/>
      <c r="N119" s="45"/>
      <c r="O119" s="45"/>
      <c r="P119" s="44"/>
      <c r="Q119" s="44"/>
      <c r="R119" s="44"/>
      <c r="S119" s="45"/>
      <c r="T119" s="30" t="str">
        <f>CONCATENATE(C1:C129,D1:D129,E1:E129,F1:F129,G1:G129,H1:H129,I1:I129,J1:J129,K1:K129,L1:L129,M1:M129,N1:N129,O1:O129,P1:P129,Q1:Q129,R1:R129,S1:S129)</f>
        <v/>
      </c>
      <c r="U119" s="30" t="str">
        <f>CONCATENATE("'",T1:T129,"'"," when ","'",B1:B129,"'",","," --",A1:A129)</f>
        <v>'' when '1110101', --</v>
      </c>
    </row>
    <row r="120" spans="1:21" ht="20" customHeight="1" x14ac:dyDescent="0.2">
      <c r="A120" s="49"/>
      <c r="B120" s="15" t="s">
        <v>235</v>
      </c>
      <c r="C120" s="44"/>
      <c r="D120" s="46"/>
      <c r="E120" s="44"/>
      <c r="F120" s="46"/>
      <c r="G120" s="46"/>
      <c r="H120" s="44"/>
      <c r="I120" s="46"/>
      <c r="J120" s="44"/>
      <c r="K120" s="46"/>
      <c r="L120" s="44"/>
      <c r="M120" s="44"/>
      <c r="N120" s="46"/>
      <c r="O120" s="46"/>
      <c r="P120" s="44"/>
      <c r="Q120" s="44"/>
      <c r="R120" s="44"/>
      <c r="S120" s="46"/>
      <c r="T120" s="14" t="str">
        <f>CONCATENATE(C1:C129,D1:D129,E1:E129,F1:F129,G1:G129,H1:H129,I1:I129,J1:J129,K1:K129,L1:L129,M1:M129,N1:N129,O1:O129,P1:P129,Q1:Q129,R1:R129,S1:S129)</f>
        <v/>
      </c>
      <c r="U120" s="14" t="str">
        <f>CONCATENATE("'",T1:T129,"'"," when ","'",B1:B129,"'",","," --",A1:A129)</f>
        <v>'' when '1110110', --</v>
      </c>
    </row>
    <row r="121" spans="1:21" ht="20" customHeight="1" x14ac:dyDescent="0.2">
      <c r="A121" s="49"/>
      <c r="B121" s="12" t="s">
        <v>236</v>
      </c>
      <c r="C121" s="44"/>
      <c r="D121" s="45"/>
      <c r="E121" s="44"/>
      <c r="F121" s="45"/>
      <c r="G121" s="45"/>
      <c r="H121" s="44"/>
      <c r="I121" s="45"/>
      <c r="J121" s="44"/>
      <c r="K121" s="45"/>
      <c r="L121" s="44"/>
      <c r="M121" s="44"/>
      <c r="N121" s="45"/>
      <c r="O121" s="45"/>
      <c r="P121" s="44"/>
      <c r="Q121" s="44"/>
      <c r="R121" s="44"/>
      <c r="S121" s="45"/>
      <c r="T121" s="30" t="str">
        <f>CONCATENATE(C1:C129,D1:D129,E1:E129,F1:F129,G1:G129,H1:H129,I1:I129,J1:J129,K1:K129,L1:L129,M1:M129,N1:N129,O1:O129,P1:P129,Q1:Q129,R1:R129,S1:S129)</f>
        <v/>
      </c>
      <c r="U121" s="30" t="str">
        <f>CONCATENATE("'",T1:T129,"'"," when ","'",B1:B129,"'",","," --",A1:A129)</f>
        <v>'' when '1110111', --</v>
      </c>
    </row>
    <row r="122" spans="1:21" ht="20" customHeight="1" x14ac:dyDescent="0.2">
      <c r="A122" s="49"/>
      <c r="B122" s="15" t="s">
        <v>237</v>
      </c>
      <c r="C122" s="44"/>
      <c r="D122" s="46"/>
      <c r="E122" s="44"/>
      <c r="F122" s="46"/>
      <c r="G122" s="46"/>
      <c r="H122" s="44"/>
      <c r="I122" s="46"/>
      <c r="J122" s="44"/>
      <c r="K122" s="46"/>
      <c r="L122" s="44"/>
      <c r="M122" s="44"/>
      <c r="N122" s="46"/>
      <c r="O122" s="46"/>
      <c r="P122" s="44"/>
      <c r="Q122" s="44"/>
      <c r="R122" s="44"/>
      <c r="S122" s="46"/>
      <c r="T122" s="14" t="str">
        <f>CONCATENATE(C1:C129,D1:D129,E1:E129,F1:F129,G1:G129,H1:H129,I1:I129,J1:J129,K1:K129,L1:L129,M1:M129,N1:N129,O1:O129,P1:P129,Q1:Q129,R1:R129,S1:S129)</f>
        <v/>
      </c>
      <c r="U122" s="14" t="str">
        <f>CONCATENATE("'",T1:T129,"'"," when ","'",B1:B129,"'",","," --",A1:A129)</f>
        <v>'' when '1111000', --</v>
      </c>
    </row>
    <row r="123" spans="1:21" ht="20" customHeight="1" x14ac:dyDescent="0.2">
      <c r="A123" s="49"/>
      <c r="B123" s="12" t="s">
        <v>238</v>
      </c>
      <c r="C123" s="44"/>
      <c r="D123" s="45"/>
      <c r="E123" s="44"/>
      <c r="F123" s="45"/>
      <c r="G123" s="45"/>
      <c r="H123" s="44"/>
      <c r="I123" s="45"/>
      <c r="J123" s="44"/>
      <c r="K123" s="45"/>
      <c r="L123" s="44"/>
      <c r="M123" s="44"/>
      <c r="N123" s="45"/>
      <c r="O123" s="45"/>
      <c r="P123" s="44"/>
      <c r="Q123" s="44"/>
      <c r="R123" s="44"/>
      <c r="S123" s="45"/>
      <c r="T123" s="30" t="str">
        <f>CONCATENATE(C1:C129,D1:D129,E1:E129,F1:F129,G1:G129,H1:H129,I1:I129,J1:J129,K1:K129,L1:L129,M1:M129,N1:N129,O1:O129,P1:P129,Q1:Q129,R1:R129,S1:S129)</f>
        <v/>
      </c>
      <c r="U123" s="30" t="str">
        <f>CONCATENATE("'",T1:T129,"'"," when ","'",B1:B129,"'",","," --",A1:A129)</f>
        <v>'' when '1111001', --</v>
      </c>
    </row>
    <row r="124" spans="1:21" ht="20" customHeight="1" x14ac:dyDescent="0.2">
      <c r="A124" s="49"/>
      <c r="B124" s="15" t="s">
        <v>239</v>
      </c>
      <c r="C124" s="44"/>
      <c r="D124" s="46"/>
      <c r="E124" s="44"/>
      <c r="F124" s="46"/>
      <c r="G124" s="46"/>
      <c r="H124" s="44"/>
      <c r="I124" s="46"/>
      <c r="J124" s="44"/>
      <c r="K124" s="46"/>
      <c r="L124" s="44"/>
      <c r="M124" s="44"/>
      <c r="N124" s="46"/>
      <c r="O124" s="46"/>
      <c r="P124" s="44"/>
      <c r="Q124" s="44"/>
      <c r="R124" s="44"/>
      <c r="S124" s="46"/>
      <c r="T124" s="14" t="str">
        <f>CONCATENATE(C1:C129,D1:D129,E1:E129,F1:F129,G1:G129,H1:H129,I1:I129,J1:J129,K1:K129,L1:L129,M1:M129,N1:N129,O1:O129,P1:P129,Q1:Q129,R1:R129,S1:S129)</f>
        <v/>
      </c>
      <c r="U124" s="14" t="str">
        <f>CONCATENATE("'",T1:T129,"'"," when ","'",B1:B129,"'",","," --",A1:A129)</f>
        <v>'' when '1111010', --</v>
      </c>
    </row>
    <row r="125" spans="1:21" ht="20" customHeight="1" x14ac:dyDescent="0.2">
      <c r="A125" s="49"/>
      <c r="B125" s="12" t="s">
        <v>240</v>
      </c>
      <c r="C125" s="44"/>
      <c r="D125" s="45"/>
      <c r="E125" s="44"/>
      <c r="F125" s="45"/>
      <c r="G125" s="45"/>
      <c r="H125" s="44"/>
      <c r="I125" s="45"/>
      <c r="J125" s="44"/>
      <c r="K125" s="45"/>
      <c r="L125" s="44"/>
      <c r="M125" s="44"/>
      <c r="N125" s="45"/>
      <c r="O125" s="45"/>
      <c r="P125" s="44"/>
      <c r="Q125" s="44"/>
      <c r="R125" s="44"/>
      <c r="S125" s="45"/>
      <c r="T125" s="30" t="str">
        <f>CONCATENATE(C1:C129,D1:D129,E1:E129,F1:F129,G1:G129,H1:H129,I1:I129,J1:J129,K1:K129,L1:L129,M1:M129,N1:N129,O1:O129,P1:P129,Q1:Q129,R1:R129,S1:S129)</f>
        <v/>
      </c>
      <c r="U125" s="30" t="str">
        <f>CONCATENATE("'",T1:T129,"'"," when ","'",B1:B129,"'",","," --",A1:A129)</f>
        <v>'' when '1111011', --</v>
      </c>
    </row>
    <row r="126" spans="1:21" ht="20" customHeight="1" x14ac:dyDescent="0.2">
      <c r="A126" s="49"/>
      <c r="B126" s="15" t="s">
        <v>241</v>
      </c>
      <c r="C126" s="44"/>
      <c r="D126" s="46"/>
      <c r="E126" s="44"/>
      <c r="F126" s="46"/>
      <c r="G126" s="46"/>
      <c r="H126" s="44"/>
      <c r="I126" s="46"/>
      <c r="J126" s="44"/>
      <c r="K126" s="46"/>
      <c r="L126" s="44"/>
      <c r="M126" s="44"/>
      <c r="N126" s="46"/>
      <c r="O126" s="46"/>
      <c r="P126" s="44"/>
      <c r="Q126" s="44"/>
      <c r="R126" s="44"/>
      <c r="S126" s="46"/>
      <c r="T126" s="14" t="str">
        <f>CONCATENATE(C1:C129,D1:D129,E1:E129,F1:F129,G1:G129,H1:H129,I1:I129,J1:J129,K1:K129,L1:L129,M1:M129,N1:N129,O1:O129,P1:P129,Q1:Q129,R1:R129,S1:S129)</f>
        <v/>
      </c>
      <c r="U126" s="14" t="str">
        <f>CONCATENATE("'",T1:T129,"'"," when ","'",B1:B129,"'",","," --",A1:A129)</f>
        <v>'' when '1111100', --</v>
      </c>
    </row>
    <row r="127" spans="1:21" ht="20" customHeight="1" x14ac:dyDescent="0.2">
      <c r="A127" s="49"/>
      <c r="B127" s="12" t="s">
        <v>242</v>
      </c>
      <c r="C127" s="44"/>
      <c r="D127" s="45"/>
      <c r="E127" s="44"/>
      <c r="F127" s="45"/>
      <c r="G127" s="45"/>
      <c r="H127" s="44"/>
      <c r="I127" s="45"/>
      <c r="J127" s="44"/>
      <c r="K127" s="45"/>
      <c r="L127" s="44"/>
      <c r="M127" s="44"/>
      <c r="N127" s="45"/>
      <c r="O127" s="45"/>
      <c r="P127" s="44"/>
      <c r="Q127" s="44"/>
      <c r="R127" s="44"/>
      <c r="S127" s="45"/>
      <c r="T127" s="30" t="str">
        <f>CONCATENATE(C1:C129,D1:D129,E1:E129,F1:F129,G1:G129,H1:H129,I1:I129,J1:J129,K1:K129,L1:L129,M1:M129,N1:N129,O1:O129,P1:P129,Q1:Q129,R1:R129,S1:S129)</f>
        <v/>
      </c>
      <c r="U127" s="30" t="str">
        <f>CONCATENATE("'",T1:T129,"'"," when ","'",B1:B129,"'",","," --",A1:A129)</f>
        <v>'' when '1111101', --</v>
      </c>
    </row>
    <row r="128" spans="1:21" ht="21" customHeight="1" x14ac:dyDescent="0.2">
      <c r="A128" s="7" t="s">
        <v>243</v>
      </c>
      <c r="B128" s="15" t="s">
        <v>244</v>
      </c>
      <c r="C128" s="44">
        <v>0</v>
      </c>
      <c r="D128" s="46">
        <v>0</v>
      </c>
      <c r="E128" s="44">
        <v>0</v>
      </c>
      <c r="F128" s="46">
        <v>0</v>
      </c>
      <c r="G128" s="46">
        <v>0</v>
      </c>
      <c r="H128" s="44">
        <v>0</v>
      </c>
      <c r="I128" s="46">
        <v>0</v>
      </c>
      <c r="J128" s="44">
        <v>1</v>
      </c>
      <c r="K128" s="46">
        <v>0</v>
      </c>
      <c r="L128" s="44">
        <v>0</v>
      </c>
      <c r="M128" s="44">
        <v>0</v>
      </c>
      <c r="N128" s="46">
        <v>0</v>
      </c>
      <c r="O128" s="46">
        <v>1</v>
      </c>
      <c r="P128" s="44">
        <v>0</v>
      </c>
      <c r="Q128" s="44">
        <v>0</v>
      </c>
      <c r="R128" s="44">
        <v>0</v>
      </c>
      <c r="S128" s="46">
        <v>0</v>
      </c>
      <c r="T128" s="14" t="str">
        <f>CONCATENATE(C1:C129,D1:D129,E1:E129,F1:F129,G1:G129,H1:H129,I1:I129,J1:J129,K1:K129,L1:L129,M1:M129,N1:N129,O1:O129,P1:P129,Q1:Q129,R1:R129,S1:S129)</f>
        <v>00000001000010000</v>
      </c>
      <c r="U128" s="14" t="str">
        <f>CONCATENATE("'",T1:T129,"'"," when ","'",B1:B129,"'",","," --",A1:A129)</f>
        <v>'00000001000010000' when '1111110', --MOV A,B</v>
      </c>
    </row>
    <row r="129" spans="1:21" ht="20" customHeight="1" x14ac:dyDescent="0.2">
      <c r="A129" s="49"/>
      <c r="B129" s="12" t="s">
        <v>245</v>
      </c>
      <c r="C129" s="44"/>
      <c r="D129" s="45"/>
      <c r="E129" s="44"/>
      <c r="F129" s="45"/>
      <c r="G129" s="45"/>
      <c r="H129" s="44"/>
      <c r="I129" s="45"/>
      <c r="J129" s="44"/>
      <c r="K129" s="45"/>
      <c r="L129" s="44"/>
      <c r="M129" s="44"/>
      <c r="N129" s="45"/>
      <c r="O129" s="45"/>
      <c r="P129" s="44"/>
      <c r="Q129" s="44"/>
      <c r="R129" s="44"/>
      <c r="S129" s="45"/>
      <c r="T129" s="30" t="str">
        <f>CONCATENATE(C1:C129,D1:D129,E1:E129,F1:F129,G1:G129,H1:H129,I1:I129,J1:J129,K1:K129,L1:L129,M1:M129,N1:N129,O1:O129,P1:P129,Q1:Q129,R1:R129,S1:S129)</f>
        <v/>
      </c>
      <c r="U129" s="45"/>
    </row>
  </sheetData>
  <mergeCells count="4">
    <mergeCell ref="N1:O1"/>
    <mergeCell ref="L1:M1"/>
    <mergeCell ref="P1:R1"/>
    <mergeCell ref="F1:G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workbookViewId="0"/>
  </sheetViews>
  <sheetFormatPr baseColWidth="10" defaultColWidth="10.625" defaultRowHeight="16" customHeight="1" x14ac:dyDescent="0.2"/>
  <cols>
    <col min="1" max="1" width="10.625" style="52" customWidth="1"/>
    <col min="2" max="2" width="37.125" style="52" customWidth="1"/>
    <col min="3" max="3" width="29.875" style="52" customWidth="1"/>
    <col min="4" max="4" width="18.875" style="52" customWidth="1"/>
    <col min="5" max="256" width="10.625" style="52" customWidth="1"/>
  </cols>
  <sheetData>
    <row r="1" spans="1:5" ht="18" customHeight="1" x14ac:dyDescent="0.2">
      <c r="A1" s="38"/>
      <c r="B1" s="39" t="s">
        <v>316</v>
      </c>
      <c r="C1" s="39" t="s">
        <v>317</v>
      </c>
      <c r="D1" s="39" t="s">
        <v>318</v>
      </c>
      <c r="E1" s="38"/>
    </row>
    <row r="2" spans="1:5" ht="18" customHeight="1" x14ac:dyDescent="0.2">
      <c r="A2" s="39" t="str">
        <f>Señales!A2</f>
        <v>NOP</v>
      </c>
      <c r="B2" s="39" t="str">
        <f>Señales!U2</f>
        <v>000000000000000000</v>
      </c>
      <c r="C2" s="39" t="str">
        <f>Original!T2</f>
        <v>00000000000000000</v>
      </c>
      <c r="D2" s="39" t="str">
        <f t="shared" ref="D2:D33" si="0">IF(B2=C2,"Si","No")</f>
        <v>No</v>
      </c>
      <c r="E2" s="38"/>
    </row>
    <row r="3" spans="1:5" ht="18" customHeight="1" x14ac:dyDescent="0.2">
      <c r="A3" s="39" t="str">
        <f>Señales!A3</f>
        <v>MOV B,A</v>
      </c>
      <c r="B3" s="39" t="str">
        <f>Señales!U3</f>
        <v>000000000110000000</v>
      </c>
      <c r="C3" s="39" t="str">
        <f>Original!T3</f>
        <v>00000000110000000</v>
      </c>
      <c r="D3" s="39" t="str">
        <f t="shared" si="0"/>
        <v>No</v>
      </c>
      <c r="E3" s="38"/>
    </row>
    <row r="4" spans="1:5" ht="18" customHeight="1" x14ac:dyDescent="0.2">
      <c r="A4" s="39" t="str">
        <f>Señales!A4</f>
        <v>MOV A,Lit</v>
      </c>
      <c r="B4" s="39" t="str">
        <f>Señales!U4</f>
        <v>000000001000110000</v>
      </c>
      <c r="C4" s="39" t="str">
        <f>Original!T4</f>
        <v>00000001000110000</v>
      </c>
      <c r="D4" s="39" t="str">
        <f t="shared" si="0"/>
        <v>No</v>
      </c>
      <c r="E4" s="38"/>
    </row>
    <row r="5" spans="1:5" ht="18" customHeight="1" x14ac:dyDescent="0.2">
      <c r="A5" s="39" t="str">
        <f>Señales!A5</f>
        <v>MOV B,Lit</v>
      </c>
      <c r="B5" s="39" t="str">
        <f>Señales!U5</f>
        <v>000000000100110000</v>
      </c>
      <c r="C5" s="39" t="str">
        <f>Original!T5</f>
        <v>00000000100110000</v>
      </c>
      <c r="D5" s="39" t="str">
        <f t="shared" si="0"/>
        <v>No</v>
      </c>
      <c r="E5" s="38"/>
    </row>
    <row r="6" spans="1:5" ht="18" customHeight="1" x14ac:dyDescent="0.2">
      <c r="A6" s="39" t="str">
        <f>Señales!A6</f>
        <v>MOV A,(Dir)</v>
      </c>
      <c r="B6" s="39" t="str">
        <f>Señales!U6</f>
        <v>000000001000100000</v>
      </c>
      <c r="C6" s="39" t="str">
        <f>Original!T6</f>
        <v>00001001000100000</v>
      </c>
      <c r="D6" s="39" t="str">
        <f t="shared" si="0"/>
        <v>No</v>
      </c>
      <c r="E6" s="38"/>
    </row>
    <row r="7" spans="1:5" ht="18" customHeight="1" x14ac:dyDescent="0.2">
      <c r="A7" s="39" t="str">
        <f>Señales!A7</f>
        <v>MOV B,(Dir)</v>
      </c>
      <c r="B7" s="39" t="str">
        <f>Señales!U7</f>
        <v>000000000100100000</v>
      </c>
      <c r="C7" s="39" t="str">
        <f>Original!T7</f>
        <v>00001000100100000</v>
      </c>
      <c r="D7" s="39" t="str">
        <f t="shared" si="0"/>
        <v>No</v>
      </c>
      <c r="E7" s="38"/>
    </row>
    <row r="8" spans="1:5" ht="18" customHeight="1" x14ac:dyDescent="0.2">
      <c r="A8" s="39" t="str">
        <f>Señales!A8</f>
        <v>MOV (Dir),A</v>
      </c>
      <c r="B8" s="39" t="str">
        <f>Señales!U8</f>
        <v>000000000010000001</v>
      </c>
      <c r="C8" s="39" t="str">
        <f>Original!T8</f>
        <v>00001000010000001</v>
      </c>
      <c r="D8" s="39" t="str">
        <f t="shared" si="0"/>
        <v>No</v>
      </c>
      <c r="E8" s="38"/>
    </row>
    <row r="9" spans="1:5" ht="18" customHeight="1" x14ac:dyDescent="0.2">
      <c r="A9" s="39" t="str">
        <f>Señales!A9</f>
        <v>MOV (Dir),B</v>
      </c>
      <c r="B9" s="39" t="str">
        <f>Señales!U9</f>
        <v>000000000000010001</v>
      </c>
      <c r="C9" s="39" t="str">
        <f>Original!T9</f>
        <v>00001000000010001</v>
      </c>
      <c r="D9" s="39" t="str">
        <f t="shared" si="0"/>
        <v>No</v>
      </c>
      <c r="E9" s="38"/>
    </row>
    <row r="10" spans="1:5" ht="18" customHeight="1" x14ac:dyDescent="0.2">
      <c r="A10" s="39" t="str">
        <f>Señales!A10</f>
        <v>MOV A,(B)</v>
      </c>
      <c r="B10" s="39" t="str">
        <f>Señales!U10</f>
        <v>000010001000100000</v>
      </c>
      <c r="C10" s="39" t="str">
        <f>Original!T10</f>
        <v>00011001000100000</v>
      </c>
      <c r="D10" s="39" t="str">
        <f t="shared" si="0"/>
        <v>No</v>
      </c>
      <c r="E10" s="38"/>
    </row>
    <row r="11" spans="1:5" ht="18" customHeight="1" x14ac:dyDescent="0.2">
      <c r="A11" s="39" t="str">
        <f>Señales!A11</f>
        <v>MOV B,(B)</v>
      </c>
      <c r="B11" s="39" t="str">
        <f>Señales!U11</f>
        <v>000010000100100000</v>
      </c>
      <c r="C11" s="39" t="str">
        <f>Original!T11</f>
        <v>00011000100100000</v>
      </c>
      <c r="D11" s="39" t="str">
        <f t="shared" si="0"/>
        <v>No</v>
      </c>
      <c r="E11" s="38"/>
    </row>
    <row r="12" spans="1:5" ht="18" customHeight="1" x14ac:dyDescent="0.2">
      <c r="A12" s="39" t="str">
        <f>Señales!A12</f>
        <v>MOV (B),A</v>
      </c>
      <c r="B12" s="39" t="str">
        <f>Señales!U12</f>
        <v>000010000010000001</v>
      </c>
      <c r="C12" s="39" t="str">
        <f>Original!T12</f>
        <v>00011001010000001</v>
      </c>
      <c r="D12" s="39" t="str">
        <f t="shared" si="0"/>
        <v>No</v>
      </c>
      <c r="E12" s="38"/>
    </row>
    <row r="13" spans="1:5" ht="18" customHeight="1" x14ac:dyDescent="0.2">
      <c r="A13" s="39" t="str">
        <f>Señales!A13</f>
        <v>ADD A,B</v>
      </c>
      <c r="B13" s="39" t="str">
        <f>Señales!U13</f>
        <v>000000001010010000</v>
      </c>
      <c r="C13" s="39" t="str">
        <f>Original!T13</f>
        <v>00000001010010000</v>
      </c>
      <c r="D13" s="39" t="str">
        <f t="shared" si="0"/>
        <v>No</v>
      </c>
      <c r="E13" s="38"/>
    </row>
    <row r="14" spans="1:5" ht="18" customHeight="1" x14ac:dyDescent="0.2">
      <c r="A14" s="39" t="str">
        <f>Señales!A14</f>
        <v>ADD B,A</v>
      </c>
      <c r="B14" s="39" t="str">
        <f>Señales!U14</f>
        <v>000000000110010000</v>
      </c>
      <c r="C14" s="39" t="str">
        <f>Original!T14</f>
        <v>00000000110010000</v>
      </c>
      <c r="D14" s="39" t="str">
        <f t="shared" si="0"/>
        <v>No</v>
      </c>
      <c r="E14" s="38"/>
    </row>
    <row r="15" spans="1:5" ht="18" customHeight="1" x14ac:dyDescent="0.2">
      <c r="A15" s="39" t="str">
        <f>Señales!A15</f>
        <v>ADD A,Lit</v>
      </c>
      <c r="B15" s="39" t="str">
        <f>Señales!U15</f>
        <v>000000001010110000</v>
      </c>
      <c r="C15" s="39" t="str">
        <f>Original!T15</f>
        <v>00000001010110000</v>
      </c>
      <c r="D15" s="39" t="str">
        <f t="shared" si="0"/>
        <v>No</v>
      </c>
      <c r="E15" s="38"/>
    </row>
    <row r="16" spans="1:5" ht="18" customHeight="1" x14ac:dyDescent="0.2">
      <c r="A16" s="39" t="str">
        <f>Señales!A16</f>
        <v>ADD A,(Dir)</v>
      </c>
      <c r="B16" s="39" t="str">
        <f>Señales!U16</f>
        <v>000000001010100000</v>
      </c>
      <c r="C16" s="39" t="str">
        <f>Original!T16</f>
        <v>00010001010100000</v>
      </c>
      <c r="D16" s="39" t="str">
        <f t="shared" si="0"/>
        <v>No</v>
      </c>
      <c r="E16" s="38"/>
    </row>
    <row r="17" spans="1:5" ht="18" customHeight="1" x14ac:dyDescent="0.2">
      <c r="A17" s="39" t="str">
        <f>Señales!A17</f>
        <v>ADD A,(B)</v>
      </c>
      <c r="B17" s="39" t="str">
        <f>Señales!U17</f>
        <v>000010001010100000</v>
      </c>
      <c r="C17" s="39" t="str">
        <f>Original!T17</f>
        <v>00011000110100000</v>
      </c>
      <c r="D17" s="39" t="str">
        <f t="shared" si="0"/>
        <v>No</v>
      </c>
      <c r="E17" s="38"/>
    </row>
    <row r="18" spans="1:5" ht="18" customHeight="1" x14ac:dyDescent="0.2">
      <c r="A18" s="39" t="str">
        <f>Señales!A18</f>
        <v>ADD (Dir)</v>
      </c>
      <c r="B18" s="39" t="str">
        <f>Señales!U18</f>
        <v>000000000010010001</v>
      </c>
      <c r="C18" s="39" t="str">
        <f>Original!T18</f>
        <v>00010000010010001</v>
      </c>
      <c r="D18" s="39" t="str">
        <f t="shared" si="0"/>
        <v>No</v>
      </c>
      <c r="E18" s="38"/>
    </row>
    <row r="19" spans="1:5" ht="18" customHeight="1" x14ac:dyDescent="0.2">
      <c r="A19" s="39" t="str">
        <f>Señales!A19</f>
        <v>SUB A,B</v>
      </c>
      <c r="B19" s="39" t="str">
        <f>Señales!U19</f>
        <v>000000001010010010</v>
      </c>
      <c r="C19" s="39" t="str">
        <f>Original!T19</f>
        <v>00000001010010010</v>
      </c>
      <c r="D19" s="39" t="str">
        <f t="shared" si="0"/>
        <v>No</v>
      </c>
      <c r="E19" s="38"/>
    </row>
    <row r="20" spans="1:5" ht="18" customHeight="1" x14ac:dyDescent="0.2">
      <c r="A20" s="39" t="str">
        <f>Señales!A20</f>
        <v>SUB B,A</v>
      </c>
      <c r="B20" s="39" t="str">
        <f>Señales!U20</f>
        <v>000000000110010010</v>
      </c>
      <c r="C20" s="39" t="str">
        <f>Original!T20</f>
        <v>00000000110010010</v>
      </c>
      <c r="D20" s="39" t="str">
        <f t="shared" si="0"/>
        <v>No</v>
      </c>
      <c r="E20" s="38"/>
    </row>
    <row r="21" spans="1:5" ht="18" customHeight="1" x14ac:dyDescent="0.2">
      <c r="A21" s="39" t="str">
        <f>Señales!A21</f>
        <v>SUB A,(Dir)</v>
      </c>
      <c r="B21" s="39" t="str">
        <f>Señales!U21</f>
        <v>000000001010100010</v>
      </c>
      <c r="C21" s="39" t="str">
        <f>Original!T21</f>
        <v>00010001010100010</v>
      </c>
      <c r="D21" s="39" t="str">
        <f t="shared" si="0"/>
        <v>No</v>
      </c>
      <c r="E21" s="38"/>
    </row>
    <row r="22" spans="1:5" ht="18" customHeight="1" x14ac:dyDescent="0.2">
      <c r="A22" s="39" t="str">
        <f>Señales!A22</f>
        <v>SUB A,(B)</v>
      </c>
      <c r="B22" s="39" t="str">
        <f>Señales!U22</f>
        <v>000010001010100010</v>
      </c>
      <c r="C22" s="39" t="str">
        <f>Original!T22</f>
        <v>00011001010100010</v>
      </c>
      <c r="D22" s="39" t="str">
        <f t="shared" si="0"/>
        <v>No</v>
      </c>
      <c r="E22" s="38"/>
    </row>
    <row r="23" spans="1:5" ht="18" customHeight="1" x14ac:dyDescent="0.2">
      <c r="A23" s="39" t="str">
        <f>Señales!A23</f>
        <v>SUB (Dir)</v>
      </c>
      <c r="B23" s="39" t="str">
        <f>Señales!U23</f>
        <v>000000000010010011</v>
      </c>
      <c r="C23" s="39" t="str">
        <f>Original!T23</f>
        <v>00010000010010011</v>
      </c>
      <c r="D23" s="39" t="str">
        <f t="shared" si="0"/>
        <v>No</v>
      </c>
      <c r="E23" s="38"/>
    </row>
    <row r="24" spans="1:5" ht="18" customHeight="1" x14ac:dyDescent="0.2">
      <c r="A24" s="39" t="str">
        <f>Señales!A24</f>
        <v>AND A,B</v>
      </c>
      <c r="B24" s="39" t="str">
        <f>Señales!U24</f>
        <v>000000001010010100</v>
      </c>
      <c r="C24" s="39" t="str">
        <f>Original!T24</f>
        <v>00000001010010100</v>
      </c>
      <c r="D24" s="39" t="str">
        <f t="shared" si="0"/>
        <v>No</v>
      </c>
      <c r="E24" s="38"/>
    </row>
    <row r="25" spans="1:5" ht="18" customHeight="1" x14ac:dyDescent="0.2">
      <c r="A25" s="39" t="str">
        <f>Señales!A25</f>
        <v>AND B,A</v>
      </c>
      <c r="B25" s="39" t="str">
        <f>Señales!U25</f>
        <v>000000000110010100</v>
      </c>
      <c r="C25" s="39" t="str">
        <f>Original!T25</f>
        <v>00000000110010100</v>
      </c>
      <c r="D25" s="39" t="str">
        <f t="shared" si="0"/>
        <v>No</v>
      </c>
      <c r="E25" s="38"/>
    </row>
    <row r="26" spans="1:5" ht="18" customHeight="1" x14ac:dyDescent="0.2">
      <c r="A26" s="39" t="str">
        <f>Señales!A26</f>
        <v>AND A,Lit</v>
      </c>
      <c r="B26" s="39" t="str">
        <f>Señales!U26</f>
        <v>000000001010110100</v>
      </c>
      <c r="C26" s="39" t="str">
        <f>Original!T26</f>
        <v>00000001010110100</v>
      </c>
      <c r="D26" s="39" t="str">
        <f t="shared" si="0"/>
        <v>No</v>
      </c>
      <c r="E26" s="38"/>
    </row>
    <row r="27" spans="1:5" ht="18" customHeight="1" x14ac:dyDescent="0.2">
      <c r="A27" s="39" t="str">
        <f>Señales!A27</f>
        <v>AND A,(Dir)</v>
      </c>
      <c r="B27" s="39" t="str">
        <f>Señales!U27</f>
        <v>000000001010100100</v>
      </c>
      <c r="C27" s="39" t="str">
        <f>Original!T27</f>
        <v>00010001010100100</v>
      </c>
      <c r="D27" s="39" t="str">
        <f t="shared" si="0"/>
        <v>No</v>
      </c>
      <c r="E27" s="38"/>
    </row>
    <row r="28" spans="1:5" ht="18" customHeight="1" x14ac:dyDescent="0.2">
      <c r="A28" s="39" t="str">
        <f>Señales!A28</f>
        <v>AND A,(B)</v>
      </c>
      <c r="B28" s="39" t="str">
        <f>Señales!U28</f>
        <v>000010001010100100</v>
      </c>
      <c r="C28" s="39" t="str">
        <f>Original!T28</f>
        <v>00011001010100100</v>
      </c>
      <c r="D28" s="39" t="str">
        <f t="shared" si="0"/>
        <v>No</v>
      </c>
      <c r="E28" s="38"/>
    </row>
    <row r="29" spans="1:5" ht="18" customHeight="1" x14ac:dyDescent="0.2">
      <c r="A29" s="39" t="str">
        <f>Señales!A29</f>
        <v>AND (Dir)</v>
      </c>
      <c r="B29" s="39" t="str">
        <f>Señales!U29</f>
        <v>000000000010010101</v>
      </c>
      <c r="C29" s="39" t="str">
        <f>Original!T29</f>
        <v>00010000010010101</v>
      </c>
      <c r="D29" s="39" t="str">
        <f t="shared" si="0"/>
        <v>No</v>
      </c>
      <c r="E29" s="38"/>
    </row>
    <row r="30" spans="1:5" ht="18" customHeight="1" x14ac:dyDescent="0.2">
      <c r="A30" s="39" t="str">
        <f>Señales!A30</f>
        <v>OR A,B</v>
      </c>
      <c r="B30" s="39" t="str">
        <f>Señales!U30</f>
        <v>000000001010010110</v>
      </c>
      <c r="C30" s="39" t="str">
        <f>Original!T30</f>
        <v>00000001010010110</v>
      </c>
      <c r="D30" s="39" t="str">
        <f t="shared" si="0"/>
        <v>No</v>
      </c>
      <c r="E30" s="38"/>
    </row>
    <row r="31" spans="1:5" ht="18" customHeight="1" x14ac:dyDescent="0.2">
      <c r="A31" s="39" t="str">
        <f>Señales!A31</f>
        <v>OR B,A</v>
      </c>
      <c r="B31" s="39" t="str">
        <f>Señales!U31</f>
        <v>000000000110010110</v>
      </c>
      <c r="C31" s="39" t="str">
        <f>Original!T31</f>
        <v>00000000110010110</v>
      </c>
      <c r="D31" s="39" t="str">
        <f t="shared" si="0"/>
        <v>No</v>
      </c>
      <c r="E31" s="38"/>
    </row>
    <row r="32" spans="1:5" ht="18" customHeight="1" x14ac:dyDescent="0.2">
      <c r="A32" s="39" t="str">
        <f>Señales!A32</f>
        <v>OR A,Lit</v>
      </c>
      <c r="B32" s="39" t="str">
        <f>Señales!U32</f>
        <v>000000001010110110</v>
      </c>
      <c r="C32" s="39" t="str">
        <f>Original!T32</f>
        <v>00000001010110110</v>
      </c>
      <c r="D32" s="39" t="str">
        <f t="shared" si="0"/>
        <v>No</v>
      </c>
      <c r="E32" s="38"/>
    </row>
    <row r="33" spans="1:5" ht="18" customHeight="1" x14ac:dyDescent="0.2">
      <c r="A33" s="39" t="str">
        <f>Señales!A33</f>
        <v>OR A,(Dir)</v>
      </c>
      <c r="B33" s="39" t="str">
        <f>Señales!U33</f>
        <v>000000001010100110</v>
      </c>
      <c r="C33" s="39" t="str">
        <f>Original!T33</f>
        <v>00010001010100110</v>
      </c>
      <c r="D33" s="39" t="str">
        <f t="shared" si="0"/>
        <v>No</v>
      </c>
      <c r="E33" s="38"/>
    </row>
    <row r="34" spans="1:5" ht="18" customHeight="1" x14ac:dyDescent="0.2">
      <c r="A34" s="39" t="str">
        <f>Señales!A34</f>
        <v>OR A,(B)</v>
      </c>
      <c r="B34" s="39" t="str">
        <f>Señales!U34</f>
        <v>000010001010100110</v>
      </c>
      <c r="C34" s="39" t="str">
        <f>Original!T34</f>
        <v>00011001010100110</v>
      </c>
      <c r="D34" s="39" t="str">
        <f t="shared" ref="D34:D65" si="1">IF(B34=C34,"Si","No")</f>
        <v>No</v>
      </c>
      <c r="E34" s="38"/>
    </row>
    <row r="35" spans="1:5" ht="18" customHeight="1" x14ac:dyDescent="0.2">
      <c r="A35" s="39" t="str">
        <f>Señales!A35</f>
        <v>OR (Dir)</v>
      </c>
      <c r="B35" s="39" t="str">
        <f>Señales!U35</f>
        <v>000000000010010111</v>
      </c>
      <c r="C35" s="39" t="str">
        <f>Original!T35</f>
        <v>00010000010010111</v>
      </c>
      <c r="D35" s="39" t="str">
        <f t="shared" si="1"/>
        <v>No</v>
      </c>
      <c r="E35" s="38"/>
    </row>
    <row r="36" spans="1:5" ht="18" customHeight="1" x14ac:dyDescent="0.2">
      <c r="A36" s="39" t="str">
        <f>Señales!A36</f>
        <v>NOT A</v>
      </c>
      <c r="B36" s="39" t="str">
        <f>Señales!U36</f>
        <v>000000001010001010</v>
      </c>
      <c r="C36" s="39" t="str">
        <f>Original!T36</f>
        <v>00000001010001010</v>
      </c>
      <c r="D36" s="39" t="str">
        <f t="shared" si="1"/>
        <v>No</v>
      </c>
      <c r="E36" s="38"/>
    </row>
    <row r="37" spans="1:5" ht="18" customHeight="1" x14ac:dyDescent="0.2">
      <c r="A37" s="39" t="str">
        <f>Señales!A37</f>
        <v>NOT B,A</v>
      </c>
      <c r="B37" s="39" t="str">
        <f>Señales!U37</f>
        <v>000000000110001010</v>
      </c>
      <c r="C37" s="39" t="str">
        <f>Original!T37</f>
        <v>00000000110001010</v>
      </c>
      <c r="D37" s="39" t="str">
        <f t="shared" si="1"/>
        <v>No</v>
      </c>
      <c r="E37" s="38"/>
    </row>
    <row r="38" spans="1:5" ht="18" customHeight="1" x14ac:dyDescent="0.2">
      <c r="A38" s="39">
        <f>Señales!A38</f>
        <v>0</v>
      </c>
      <c r="B38" s="39" t="str">
        <f>Señales!U38</f>
        <v>00001100000000Noe0</v>
      </c>
      <c r="C38" s="39" t="str">
        <f>Original!T38</f>
        <v/>
      </c>
      <c r="D38" s="39" t="str">
        <f t="shared" si="1"/>
        <v>No</v>
      </c>
      <c r="E38" s="38"/>
    </row>
    <row r="39" spans="1:5" ht="18" customHeight="1" x14ac:dyDescent="0.2">
      <c r="A39" s="39">
        <f>Señales!A39</f>
        <v>0</v>
      </c>
      <c r="B39" s="39" t="str">
        <f>Señales!U39</f>
        <v>00001100000000Noe0</v>
      </c>
      <c r="C39" s="39" t="str">
        <f>Original!T39</f>
        <v/>
      </c>
      <c r="D39" s="39" t="str">
        <f t="shared" si="1"/>
        <v>No</v>
      </c>
      <c r="E39" s="38"/>
    </row>
    <row r="40" spans="1:5" ht="18" customHeight="1" x14ac:dyDescent="0.2">
      <c r="A40" s="39">
        <f>Señales!A40</f>
        <v>0</v>
      </c>
      <c r="B40" s="39" t="str">
        <f>Señales!U40</f>
        <v>00001100000000Noe0</v>
      </c>
      <c r="C40" s="39" t="str">
        <f>Original!T40</f>
        <v/>
      </c>
      <c r="D40" s="39" t="str">
        <f t="shared" si="1"/>
        <v>No</v>
      </c>
      <c r="E40" s="38"/>
    </row>
    <row r="41" spans="1:5" ht="18" customHeight="1" x14ac:dyDescent="0.2">
      <c r="A41" s="39">
        <f>Señales!A41</f>
        <v>0</v>
      </c>
      <c r="B41" s="39" t="str">
        <f>Señales!U41</f>
        <v>00001100000000Noe0</v>
      </c>
      <c r="C41" s="39" t="str">
        <f>Original!T41</f>
        <v/>
      </c>
      <c r="D41" s="39" t="str">
        <f t="shared" si="1"/>
        <v>No</v>
      </c>
      <c r="E41" s="38"/>
    </row>
    <row r="42" spans="1:5" ht="18" customHeight="1" x14ac:dyDescent="0.2">
      <c r="A42" s="39" t="str">
        <f>Señales!A42</f>
        <v>XOR A,B</v>
      </c>
      <c r="B42" s="39" t="str">
        <f>Señales!U42</f>
        <v>000000001010011000</v>
      </c>
      <c r="C42" s="39" t="str">
        <f>Original!T42</f>
        <v>00000001010011000</v>
      </c>
      <c r="D42" s="39" t="str">
        <f t="shared" si="1"/>
        <v>No</v>
      </c>
      <c r="E42" s="38"/>
    </row>
    <row r="43" spans="1:5" ht="18" customHeight="1" x14ac:dyDescent="0.2">
      <c r="A43" s="39" t="str">
        <f>Señales!A43</f>
        <v>XOR B,A</v>
      </c>
      <c r="B43" s="39" t="str">
        <f>Señales!U43</f>
        <v>000000000110011000</v>
      </c>
      <c r="C43" s="39" t="str">
        <f>Original!T43</f>
        <v>00000000110011000</v>
      </c>
      <c r="D43" s="39" t="str">
        <f t="shared" si="1"/>
        <v>No</v>
      </c>
      <c r="E43" s="38"/>
    </row>
    <row r="44" spans="1:5" ht="18" customHeight="1" x14ac:dyDescent="0.2">
      <c r="A44" s="39" t="str">
        <f>Señales!A44</f>
        <v>XOR A,Lit</v>
      </c>
      <c r="B44" s="39" t="str">
        <f>Señales!U44</f>
        <v>000000001010111000</v>
      </c>
      <c r="C44" s="39" t="str">
        <f>Original!T44</f>
        <v>00000001010111000</v>
      </c>
      <c r="D44" s="39" t="str">
        <f t="shared" si="1"/>
        <v>No</v>
      </c>
      <c r="E44" s="38"/>
    </row>
    <row r="45" spans="1:5" ht="18" customHeight="1" x14ac:dyDescent="0.2">
      <c r="A45" s="39" t="str">
        <f>Señales!A45</f>
        <v>XOR A,(Dir)</v>
      </c>
      <c r="B45" s="39" t="str">
        <f>Señales!U45</f>
        <v>000000001010101000</v>
      </c>
      <c r="C45" s="39" t="str">
        <f>Original!T45</f>
        <v>00010001010101000</v>
      </c>
      <c r="D45" s="39" t="str">
        <f t="shared" si="1"/>
        <v>No</v>
      </c>
      <c r="E45" s="38"/>
    </row>
    <row r="46" spans="1:5" ht="18" customHeight="1" x14ac:dyDescent="0.2">
      <c r="A46" s="39" t="str">
        <f>Señales!A46</f>
        <v>XOR A,(B)</v>
      </c>
      <c r="B46" s="39" t="str">
        <f>Señales!U46</f>
        <v>000010001010101000</v>
      </c>
      <c r="C46" s="39" t="str">
        <f>Original!T46</f>
        <v>00011001010101000</v>
      </c>
      <c r="D46" s="39" t="str">
        <f t="shared" si="1"/>
        <v>No</v>
      </c>
      <c r="E46" s="38"/>
    </row>
    <row r="47" spans="1:5" ht="18" customHeight="1" x14ac:dyDescent="0.2">
      <c r="A47" s="39" t="str">
        <f>Señales!A47</f>
        <v>XOR (Dir)</v>
      </c>
      <c r="B47" s="39" t="str">
        <f>Señales!U47</f>
        <v>000000000010011001</v>
      </c>
      <c r="C47" s="39" t="str">
        <f>Original!T47</f>
        <v>00010000010011001</v>
      </c>
      <c r="D47" s="39" t="str">
        <f t="shared" si="1"/>
        <v>No</v>
      </c>
      <c r="E47" s="38"/>
    </row>
    <row r="48" spans="1:5" ht="18" customHeight="1" x14ac:dyDescent="0.2">
      <c r="A48" s="39" t="str">
        <f>Señales!A48</f>
        <v>SHL A</v>
      </c>
      <c r="B48" s="39" t="str">
        <f>Señales!U48</f>
        <v>000000001010001100</v>
      </c>
      <c r="C48" s="39" t="str">
        <f>Original!T48</f>
        <v>00000001010001100</v>
      </c>
      <c r="D48" s="39" t="str">
        <f t="shared" si="1"/>
        <v>No</v>
      </c>
      <c r="E48" s="38"/>
    </row>
    <row r="49" spans="1:5" ht="18" customHeight="1" x14ac:dyDescent="0.2">
      <c r="A49" s="39" t="str">
        <f>Señales!A49</f>
        <v>SHL B,A</v>
      </c>
      <c r="B49" s="39" t="str">
        <f>Señales!U49</f>
        <v>000000000110001100</v>
      </c>
      <c r="C49" s="39" t="str">
        <f>Original!T49</f>
        <v>00000000110001100</v>
      </c>
      <c r="D49" s="39" t="str">
        <f t="shared" si="1"/>
        <v>No</v>
      </c>
      <c r="E49" s="38"/>
    </row>
    <row r="50" spans="1:5" ht="18" customHeight="1" x14ac:dyDescent="0.2">
      <c r="A50" s="39">
        <f>Señales!A50</f>
        <v>0</v>
      </c>
      <c r="B50" s="39" t="str">
        <f>Señales!U50</f>
        <v>00001100000000Noe0</v>
      </c>
      <c r="C50" s="39" t="str">
        <f>Original!T50</f>
        <v/>
      </c>
      <c r="D50" s="39" t="str">
        <f t="shared" si="1"/>
        <v>No</v>
      </c>
      <c r="E50" s="38"/>
    </row>
    <row r="51" spans="1:5" ht="18" customHeight="1" x14ac:dyDescent="0.2">
      <c r="A51" s="39">
        <f>Señales!A51</f>
        <v>0</v>
      </c>
      <c r="B51" s="39" t="str">
        <f>Señales!U51</f>
        <v>00001100000000Noe0</v>
      </c>
      <c r="C51" s="39" t="str">
        <f>Original!T51</f>
        <v/>
      </c>
      <c r="D51" s="39" t="str">
        <f t="shared" si="1"/>
        <v>No</v>
      </c>
      <c r="E51" s="38"/>
    </row>
    <row r="52" spans="1:5" ht="18" customHeight="1" x14ac:dyDescent="0.2">
      <c r="A52" s="39">
        <f>Señales!A52</f>
        <v>0</v>
      </c>
      <c r="B52" s="39" t="str">
        <f>Señales!U52</f>
        <v>00001100000000Noe0</v>
      </c>
      <c r="C52" s="39" t="str">
        <f>Original!T52</f>
        <v/>
      </c>
      <c r="D52" s="39" t="str">
        <f t="shared" si="1"/>
        <v>No</v>
      </c>
      <c r="E52" s="38"/>
    </row>
    <row r="53" spans="1:5" ht="18" customHeight="1" x14ac:dyDescent="0.2">
      <c r="A53" s="39" t="str">
        <f>Señales!A53</f>
        <v>SHL (Dir),A</v>
      </c>
      <c r="B53" s="39" t="str">
        <f>Señales!U53</f>
        <v>000000000010001101</v>
      </c>
      <c r="C53" s="39" t="str">
        <f>Original!T53</f>
        <v>00010000010011101</v>
      </c>
      <c r="D53" s="39" t="str">
        <f t="shared" si="1"/>
        <v>No</v>
      </c>
      <c r="E53" s="38"/>
    </row>
    <row r="54" spans="1:5" ht="18" customHeight="1" x14ac:dyDescent="0.2">
      <c r="A54" s="39" t="str">
        <f>Señales!A54</f>
        <v>SHR A</v>
      </c>
      <c r="B54" s="39" t="str">
        <f>Señales!U54</f>
        <v>000000001010001110</v>
      </c>
      <c r="C54" s="39" t="str">
        <f>Original!T54</f>
        <v>00000001010001110</v>
      </c>
      <c r="D54" s="39" t="str">
        <f t="shared" si="1"/>
        <v>No</v>
      </c>
      <c r="E54" s="38"/>
    </row>
    <row r="55" spans="1:5" ht="18" customHeight="1" x14ac:dyDescent="0.2">
      <c r="A55" s="39" t="str">
        <f>Señales!A55</f>
        <v>SHR B,A</v>
      </c>
      <c r="B55" s="39" t="str">
        <f>Señales!U55</f>
        <v>000000000110001110</v>
      </c>
      <c r="C55" s="39" t="str">
        <f>Original!T55</f>
        <v>00000000110001110</v>
      </c>
      <c r="D55" s="39" t="str">
        <f t="shared" si="1"/>
        <v>No</v>
      </c>
      <c r="E55" s="38"/>
    </row>
    <row r="56" spans="1:5" ht="18" customHeight="1" x14ac:dyDescent="0.2">
      <c r="A56" s="39">
        <f>Señales!A56</f>
        <v>0</v>
      </c>
      <c r="B56" s="39" t="str">
        <f>Señales!U56</f>
        <v>00001100000000Noe0</v>
      </c>
      <c r="C56" s="39" t="str">
        <f>Original!T56</f>
        <v/>
      </c>
      <c r="D56" s="39" t="str">
        <f t="shared" si="1"/>
        <v>No</v>
      </c>
      <c r="E56" s="38"/>
    </row>
    <row r="57" spans="1:5" ht="18" customHeight="1" x14ac:dyDescent="0.2">
      <c r="A57" s="39">
        <f>Señales!A57</f>
        <v>0</v>
      </c>
      <c r="B57" s="39" t="str">
        <f>Señales!U57</f>
        <v>00001100000000Noe0</v>
      </c>
      <c r="C57" s="39" t="str">
        <f>Original!T57</f>
        <v/>
      </c>
      <c r="D57" s="39" t="str">
        <f t="shared" si="1"/>
        <v>No</v>
      </c>
      <c r="E57" s="38"/>
    </row>
    <row r="58" spans="1:5" ht="18" customHeight="1" x14ac:dyDescent="0.2">
      <c r="A58" s="39">
        <f>Señales!A58</f>
        <v>0</v>
      </c>
      <c r="B58" s="39" t="str">
        <f>Señales!U58</f>
        <v>00001100000000Noe0</v>
      </c>
      <c r="C58" s="39" t="str">
        <f>Original!T58</f>
        <v/>
      </c>
      <c r="D58" s="39" t="str">
        <f t="shared" si="1"/>
        <v>No</v>
      </c>
      <c r="E58" s="38"/>
    </row>
    <row r="59" spans="1:5" ht="18" customHeight="1" x14ac:dyDescent="0.2">
      <c r="A59" s="39" t="str">
        <f>Señales!A59</f>
        <v>SHR (Dir),A</v>
      </c>
      <c r="B59" s="39" t="str">
        <f>Señales!U59</f>
        <v>000000000010001111</v>
      </c>
      <c r="C59" s="39" t="str">
        <f>Original!T59</f>
        <v>00010000010011111</v>
      </c>
      <c r="D59" s="39" t="str">
        <f t="shared" si="1"/>
        <v>No</v>
      </c>
      <c r="E59" s="38"/>
    </row>
    <row r="60" spans="1:5" ht="18" customHeight="1" x14ac:dyDescent="0.2">
      <c r="A60" s="39" t="str">
        <f>Señales!A60</f>
        <v>INC (B)</v>
      </c>
      <c r="B60" s="39" t="str">
        <f>Señales!U60</f>
        <v>000010000001100001</v>
      </c>
      <c r="C60" s="39" t="str">
        <f>Original!T60</f>
        <v>00000000101010000</v>
      </c>
      <c r="D60" s="39" t="str">
        <f t="shared" si="1"/>
        <v>No</v>
      </c>
      <c r="E60" s="38"/>
    </row>
    <row r="61" spans="1:5" ht="18" customHeight="1" x14ac:dyDescent="0.2">
      <c r="A61" s="39" t="str">
        <f>Señales!A61</f>
        <v>CMP A,B</v>
      </c>
      <c r="B61" s="39" t="str">
        <f>Señales!U61</f>
        <v>000000000010010010</v>
      </c>
      <c r="C61" s="39" t="str">
        <f>Original!T61</f>
        <v>00000000010010010</v>
      </c>
      <c r="D61" s="39" t="str">
        <f t="shared" si="1"/>
        <v>No</v>
      </c>
      <c r="E61" s="38"/>
    </row>
    <row r="62" spans="1:5" ht="18" customHeight="1" x14ac:dyDescent="0.2">
      <c r="A62" s="39" t="str">
        <f>Señales!A62</f>
        <v>CMP A,Lit</v>
      </c>
      <c r="B62" s="39" t="str">
        <f>Señales!U62</f>
        <v>000000000010110010</v>
      </c>
      <c r="C62" s="39" t="str">
        <f>Original!T62</f>
        <v>00000000010110010</v>
      </c>
      <c r="D62" s="39" t="str">
        <f t="shared" si="1"/>
        <v>No</v>
      </c>
      <c r="E62" s="38"/>
    </row>
    <row r="63" spans="1:5" ht="18" customHeight="1" x14ac:dyDescent="0.2">
      <c r="A63" s="39" t="str">
        <f>Señales!A63</f>
        <v>JMP Ins</v>
      </c>
      <c r="B63" s="39" t="str">
        <f>Señales!U63</f>
        <v>000000010000000000</v>
      </c>
      <c r="C63" s="39" t="str">
        <f>Original!T63</f>
        <v>00000010000000000</v>
      </c>
      <c r="D63" s="39" t="str">
        <f t="shared" si="1"/>
        <v>No</v>
      </c>
      <c r="E63" s="38"/>
    </row>
    <row r="64" spans="1:5" ht="18" customHeight="1" x14ac:dyDescent="0.2">
      <c r="A64" s="39">
        <f>Señales!A64</f>
        <v>0</v>
      </c>
      <c r="B64" s="39" t="str">
        <f>Señales!U64</f>
        <v>00001100000000Noe0</v>
      </c>
      <c r="C64" s="39" t="str">
        <f>Original!T64</f>
        <v/>
      </c>
      <c r="D64" s="39" t="str">
        <f t="shared" si="1"/>
        <v>No</v>
      </c>
      <c r="E64" s="38"/>
    </row>
    <row r="65" spans="1:5" ht="18" customHeight="1" x14ac:dyDescent="0.2">
      <c r="A65" s="39">
        <f>Señales!A65</f>
        <v>0</v>
      </c>
      <c r="B65" s="39" t="str">
        <f>Señales!U65</f>
        <v>00001100000000Noe0</v>
      </c>
      <c r="C65" s="39" t="str">
        <f>Original!T65</f>
        <v/>
      </c>
      <c r="D65" s="39" t="str">
        <f t="shared" si="1"/>
        <v>No</v>
      </c>
      <c r="E65" s="38"/>
    </row>
    <row r="66" spans="1:5" ht="18" customHeight="1" x14ac:dyDescent="0.2">
      <c r="A66" s="39" t="str">
        <f>Señales!A66</f>
        <v>ADD B,Lit</v>
      </c>
      <c r="B66" s="39" t="str">
        <f>Señales!U66</f>
        <v>000000000110110000</v>
      </c>
      <c r="C66" s="39" t="str">
        <f>Original!T66</f>
        <v>00000000110110000</v>
      </c>
      <c r="D66" s="39" t="str">
        <f t="shared" ref="D66:D97" si="2">IF(B66=C66,"Si","No")</f>
        <v>No</v>
      </c>
      <c r="E66" s="38"/>
    </row>
    <row r="67" spans="1:5" ht="18" customHeight="1" x14ac:dyDescent="0.2">
      <c r="A67" s="39" t="str">
        <f>Señales!A67</f>
        <v>ADD B,(Dir)</v>
      </c>
      <c r="B67" s="39" t="str">
        <f>Señales!U67</f>
        <v>000000000110100000</v>
      </c>
      <c r="C67" s="39" t="str">
        <f>Original!T67</f>
        <v>00010000110100000</v>
      </c>
      <c r="D67" s="39" t="str">
        <f t="shared" si="2"/>
        <v>No</v>
      </c>
      <c r="E67" s="38"/>
    </row>
    <row r="68" spans="1:5" ht="18" customHeight="1" x14ac:dyDescent="0.2">
      <c r="A68" s="39" t="str">
        <f>Señales!A68</f>
        <v>SUB A,Lit</v>
      </c>
      <c r="B68" s="39" t="str">
        <f>Señales!U68</f>
        <v>000000001010110010</v>
      </c>
      <c r="C68" s="39" t="str">
        <f>Original!T68</f>
        <v>00000001010110010</v>
      </c>
      <c r="D68" s="39" t="str">
        <f t="shared" si="2"/>
        <v>No</v>
      </c>
      <c r="E68" s="38"/>
    </row>
    <row r="69" spans="1:5" ht="18" customHeight="1" x14ac:dyDescent="0.2">
      <c r="A69" s="39" t="str">
        <f>Señales!A69</f>
        <v>SUB B,Lit</v>
      </c>
      <c r="B69" s="39" t="str">
        <f>Señales!U69</f>
        <v>000000000110110010</v>
      </c>
      <c r="C69" s="39" t="str">
        <f>Original!T69</f>
        <v>00000000110110010</v>
      </c>
      <c r="D69" s="39" t="str">
        <f t="shared" si="2"/>
        <v>No</v>
      </c>
      <c r="E69" s="38"/>
    </row>
    <row r="70" spans="1:5" ht="18" customHeight="1" x14ac:dyDescent="0.2">
      <c r="A70" s="39" t="str">
        <f>Señales!A70</f>
        <v>SUB B,(Dir)</v>
      </c>
      <c r="B70" s="39" t="str">
        <f>Señales!U70</f>
        <v>000000000110100010</v>
      </c>
      <c r="C70" s="39" t="str">
        <f>Original!T70</f>
        <v>00010000110100010</v>
      </c>
      <c r="D70" s="39" t="str">
        <f t="shared" si="2"/>
        <v>No</v>
      </c>
      <c r="E70" s="38"/>
    </row>
    <row r="71" spans="1:5" ht="18" customHeight="1" x14ac:dyDescent="0.2">
      <c r="A71" s="39" t="str">
        <f>Señales!A71</f>
        <v>AND B,Lit</v>
      </c>
      <c r="B71" s="39" t="str">
        <f>Señales!U71</f>
        <v>000000000110110100</v>
      </c>
      <c r="C71" s="39" t="str">
        <f>Original!T71</f>
        <v>00000000110110100</v>
      </c>
      <c r="D71" s="39" t="str">
        <f t="shared" si="2"/>
        <v>No</v>
      </c>
      <c r="E71" s="38"/>
    </row>
    <row r="72" spans="1:5" ht="18" customHeight="1" x14ac:dyDescent="0.2">
      <c r="A72" s="39" t="str">
        <f>Señales!A72</f>
        <v>RET</v>
      </c>
      <c r="B72" s="39" t="str">
        <f>Señales!U72</f>
        <v>000101010000000000</v>
      </c>
      <c r="C72" s="39" t="str">
        <f>Original!T72</f>
        <v>00101010000000000</v>
      </c>
      <c r="D72" s="39" t="str">
        <f t="shared" si="2"/>
        <v>No</v>
      </c>
      <c r="E72" s="38"/>
    </row>
    <row r="73" spans="1:5" ht="18" customHeight="1" x14ac:dyDescent="0.2">
      <c r="A73" s="39" t="str">
        <f>Señales!A73</f>
        <v>OR B,Lit</v>
      </c>
      <c r="B73" s="39" t="str">
        <f>Señales!U73</f>
        <v>000000000110110110</v>
      </c>
      <c r="C73" s="39" t="str">
        <f>Original!T73</f>
        <v>00000000110110110</v>
      </c>
      <c r="D73" s="39" t="str">
        <f t="shared" si="2"/>
        <v>No</v>
      </c>
      <c r="E73" s="38"/>
    </row>
    <row r="74" spans="1:5" ht="18" customHeight="1" x14ac:dyDescent="0.2">
      <c r="A74" s="39" t="str">
        <f>Señales!A74</f>
        <v>OR B,(Dir)</v>
      </c>
      <c r="B74" s="39" t="str">
        <f>Señales!U74</f>
        <v>000000000110100110</v>
      </c>
      <c r="C74" s="39" t="str">
        <f>Original!T74</f>
        <v>00010000110100110</v>
      </c>
      <c r="D74" s="39" t="str">
        <f t="shared" si="2"/>
        <v>No</v>
      </c>
      <c r="E74" s="38"/>
    </row>
    <row r="75" spans="1:5" ht="18" customHeight="1" x14ac:dyDescent="0.2">
      <c r="A75" s="39" t="str">
        <f>Señales!A75</f>
        <v>XOR B,Lit</v>
      </c>
      <c r="B75" s="39" t="str">
        <f>Señales!U75</f>
        <v>000000000110111000</v>
      </c>
      <c r="C75" s="39" t="str">
        <f>Original!T75</f>
        <v>00000000110111000</v>
      </c>
      <c r="D75" s="39" t="str">
        <f t="shared" si="2"/>
        <v>No</v>
      </c>
      <c r="E75" s="38"/>
    </row>
    <row r="76" spans="1:5" ht="18" customHeight="1" x14ac:dyDescent="0.2">
      <c r="A76" s="39" t="str">
        <f>Señales!A76</f>
        <v>XOR B,(Dir)</v>
      </c>
      <c r="B76" s="39" t="str">
        <f>Señales!U76</f>
        <v>000000000110101000</v>
      </c>
      <c r="C76" s="39" t="str">
        <f>Original!T76</f>
        <v>00010000110101000</v>
      </c>
      <c r="D76" s="39" t="str">
        <f t="shared" si="2"/>
        <v>No</v>
      </c>
      <c r="E76" s="38"/>
    </row>
    <row r="77" spans="1:5" ht="18" customHeight="1" x14ac:dyDescent="0.2">
      <c r="A77" s="39" t="str">
        <f>Señales!A77</f>
        <v>INC (Dir)</v>
      </c>
      <c r="B77" s="39" t="str">
        <f>Señales!U77</f>
        <v>000000000001100001</v>
      </c>
      <c r="C77" s="39" t="str">
        <f>Original!T77</f>
        <v>00001000001100001</v>
      </c>
      <c r="D77" s="39" t="str">
        <f t="shared" si="2"/>
        <v>No</v>
      </c>
      <c r="E77" s="38"/>
    </row>
    <row r="78" spans="1:5" ht="18" customHeight="1" x14ac:dyDescent="0.2">
      <c r="A78" s="39" t="str">
        <f>Señales!A78</f>
        <v>CMP A,(Dir)</v>
      </c>
      <c r="B78" s="39" t="str">
        <f>Señales!U78</f>
        <v>000000000010100010</v>
      </c>
      <c r="C78" s="39" t="str">
        <f>Original!T78</f>
        <v>00010000010100010</v>
      </c>
      <c r="D78" s="39" t="str">
        <f t="shared" si="2"/>
        <v>No</v>
      </c>
      <c r="E78" s="38"/>
    </row>
    <row r="79" spans="1:5" ht="18" customHeight="1" x14ac:dyDescent="0.2">
      <c r="A79" s="39" t="str">
        <f>Señales!A79</f>
        <v>JEQ Ins</v>
      </c>
      <c r="B79" s="39" t="str">
        <f>Señales!U79</f>
        <v>000000000000000000</v>
      </c>
      <c r="C79" s="39" t="str">
        <f>Original!T79</f>
        <v>00000010000000000</v>
      </c>
      <c r="D79" s="39" t="str">
        <f t="shared" si="2"/>
        <v>No</v>
      </c>
      <c r="E79" s="38"/>
    </row>
    <row r="80" spans="1:5" ht="18" customHeight="1" x14ac:dyDescent="0.2">
      <c r="A80" s="39" t="str">
        <f>Señales!A80</f>
        <v>JNE Ins</v>
      </c>
      <c r="B80" s="39" t="str">
        <f>Señales!U80</f>
        <v>000000000000000000</v>
      </c>
      <c r="C80" s="39" t="str">
        <f>Original!T80</f>
        <v>00000010000000000</v>
      </c>
      <c r="D80" s="39" t="str">
        <f t="shared" si="2"/>
        <v>No</v>
      </c>
      <c r="E80" s="38"/>
    </row>
    <row r="81" spans="1:5" ht="18" customHeight="1" x14ac:dyDescent="0.2">
      <c r="A81" s="39" t="str">
        <f>Señales!A81</f>
        <v>JGT Ins</v>
      </c>
      <c r="B81" s="39" t="str">
        <f>Señales!U81</f>
        <v>000000000000000000</v>
      </c>
      <c r="C81" s="39" t="str">
        <f>Original!T81</f>
        <v>00000010000000000</v>
      </c>
      <c r="D81" s="39" t="str">
        <f t="shared" si="2"/>
        <v>No</v>
      </c>
      <c r="E81" s="38"/>
    </row>
    <row r="82" spans="1:5" ht="18" customHeight="1" x14ac:dyDescent="0.2">
      <c r="A82" s="39" t="str">
        <f>Señales!A82</f>
        <v>JLT Ins</v>
      </c>
      <c r="B82" s="39" t="str">
        <f>Señales!U82</f>
        <v>000000000000000000</v>
      </c>
      <c r="C82" s="39" t="str">
        <f>Original!T82</f>
        <v>00000010000000000</v>
      </c>
      <c r="D82" s="39" t="str">
        <f t="shared" si="2"/>
        <v>No</v>
      </c>
      <c r="E82" s="38"/>
    </row>
    <row r="83" spans="1:5" ht="18" customHeight="1" x14ac:dyDescent="0.2">
      <c r="A83" s="39" t="str">
        <f>Señales!A83</f>
        <v>JGE Ins</v>
      </c>
      <c r="B83" s="39" t="str">
        <f>Señales!U83</f>
        <v>000000000000000000</v>
      </c>
      <c r="C83" s="39" t="str">
        <f>Original!T83</f>
        <v>00000010000000000</v>
      </c>
      <c r="D83" s="39" t="str">
        <f t="shared" si="2"/>
        <v>No</v>
      </c>
      <c r="E83" s="38"/>
    </row>
    <row r="84" spans="1:5" ht="18" customHeight="1" x14ac:dyDescent="0.2">
      <c r="A84" s="39" t="str">
        <f>Señales!A84</f>
        <v>JLE Ins</v>
      </c>
      <c r="B84" s="39" t="str">
        <f>Señales!U84</f>
        <v>000000000000000000</v>
      </c>
      <c r="C84" s="39" t="str">
        <f>Original!T84</f>
        <v>00000010000000000</v>
      </c>
      <c r="D84" s="39" t="str">
        <f t="shared" si="2"/>
        <v>No</v>
      </c>
      <c r="E84" s="38"/>
    </row>
    <row r="85" spans="1:5" ht="18" customHeight="1" x14ac:dyDescent="0.2">
      <c r="A85" s="39" t="str">
        <f>Señales!A85</f>
        <v>JCR Ins</v>
      </c>
      <c r="B85" s="39" t="str">
        <f>Señales!U85</f>
        <v>000000000000000000</v>
      </c>
      <c r="C85" s="39" t="str">
        <f>Original!T85</f>
        <v>00000010000000000</v>
      </c>
      <c r="D85" s="39" t="str">
        <f t="shared" si="2"/>
        <v>No</v>
      </c>
      <c r="E85" s="38"/>
    </row>
    <row r="86" spans="1:5" ht="18" customHeight="1" x14ac:dyDescent="0.2">
      <c r="A86" s="39" t="str">
        <f>Señales!A86</f>
        <v>NOT (Dir),A</v>
      </c>
      <c r="B86" s="39" t="str">
        <f>Señales!U86</f>
        <v>000000000010001011</v>
      </c>
      <c r="C86" s="39" t="str">
        <f>Original!T86</f>
        <v>00010000010011011</v>
      </c>
      <c r="D86" s="39" t="str">
        <f t="shared" si="2"/>
        <v>No</v>
      </c>
      <c r="E86" s="38"/>
    </row>
    <row r="87" spans="1:5" ht="18" customHeight="1" x14ac:dyDescent="0.2">
      <c r="A87" s="39" t="str">
        <f>Señales!A87</f>
        <v>NOT (B),A</v>
      </c>
      <c r="B87" s="39" t="str">
        <f>Señales!U87</f>
        <v>000010000010001011</v>
      </c>
      <c r="C87" s="39" t="str">
        <f>Original!T87</f>
        <v>00010000100111011</v>
      </c>
      <c r="D87" s="39" t="str">
        <f t="shared" si="2"/>
        <v>No</v>
      </c>
      <c r="E87" s="38"/>
    </row>
    <row r="88" spans="1:5" ht="18" customHeight="1" x14ac:dyDescent="0.2">
      <c r="A88" s="39" t="str">
        <f>Señales!A88</f>
        <v>AND B,(Dir)</v>
      </c>
      <c r="B88" s="39" t="str">
        <f>Señales!U88</f>
        <v>000000000110100100</v>
      </c>
      <c r="C88" s="39" t="str">
        <f>Original!T88</f>
        <v>00010000100100100</v>
      </c>
      <c r="D88" s="39" t="str">
        <f t="shared" si="2"/>
        <v>No</v>
      </c>
      <c r="E88" s="38"/>
    </row>
    <row r="89" spans="1:5" ht="18" customHeight="1" x14ac:dyDescent="0.2">
      <c r="A89" s="39">
        <f>Señales!A89</f>
        <v>0</v>
      </c>
      <c r="B89" s="39" t="str">
        <f>Señales!U89</f>
        <v>00001100000000Noe0</v>
      </c>
      <c r="C89" s="39" t="str">
        <f>Original!T89</f>
        <v>00010000110110000</v>
      </c>
      <c r="D89" s="39" t="str">
        <f t="shared" si="2"/>
        <v>No</v>
      </c>
      <c r="E89" s="38"/>
    </row>
    <row r="90" spans="1:5" ht="18" customHeight="1" x14ac:dyDescent="0.2">
      <c r="A90" s="39" t="str">
        <f>Señales!A90</f>
        <v>ADD B,(B)</v>
      </c>
      <c r="B90" s="39" t="str">
        <f>Señales!U90</f>
        <v>000010000110100000</v>
      </c>
      <c r="C90" s="39" t="str">
        <f>Original!T90</f>
        <v>00010000101100000</v>
      </c>
      <c r="D90" s="39" t="str">
        <f t="shared" si="2"/>
        <v>No</v>
      </c>
      <c r="E90" s="38"/>
    </row>
    <row r="91" spans="1:5" ht="18" customHeight="1" x14ac:dyDescent="0.2">
      <c r="A91" s="39">
        <f>Señales!A91</f>
        <v>0</v>
      </c>
      <c r="B91" s="39" t="str">
        <f>Señales!U91</f>
        <v>00001100000000Noe0</v>
      </c>
      <c r="C91" s="39" t="str">
        <f>Original!T91</f>
        <v>00010000010110001</v>
      </c>
      <c r="D91" s="39" t="str">
        <f t="shared" si="2"/>
        <v>No</v>
      </c>
      <c r="E91" s="38"/>
    </row>
    <row r="92" spans="1:5" ht="18" customHeight="1" x14ac:dyDescent="0.2">
      <c r="A92" s="39" t="str">
        <f>Señales!A92</f>
        <v>SUB B,(B)</v>
      </c>
      <c r="B92" s="39" t="str">
        <f>Señales!U92</f>
        <v>000010000110100010</v>
      </c>
      <c r="C92" s="39" t="str">
        <f>Original!T92</f>
        <v>00010000101100010</v>
      </c>
      <c r="D92" s="39" t="str">
        <f t="shared" si="2"/>
        <v>No</v>
      </c>
      <c r="E92" s="38"/>
    </row>
    <row r="93" spans="1:5" ht="18" customHeight="1" x14ac:dyDescent="0.2">
      <c r="A93" s="39" t="str">
        <f>Señales!A93</f>
        <v>AND B,(B)</v>
      </c>
      <c r="B93" s="39" t="str">
        <f>Señales!U93</f>
        <v>000010000110100100</v>
      </c>
      <c r="C93" s="39" t="str">
        <f>Original!T93</f>
        <v>00010000101100100</v>
      </c>
      <c r="D93" s="39" t="str">
        <f t="shared" si="2"/>
        <v>No</v>
      </c>
      <c r="E93" s="38"/>
    </row>
    <row r="94" spans="1:5" ht="18" customHeight="1" x14ac:dyDescent="0.2">
      <c r="A94" s="39" t="str">
        <f>Señales!A94</f>
        <v>OR B,(B)</v>
      </c>
      <c r="B94" s="39" t="str">
        <f>Señales!U94</f>
        <v>000010000110100110</v>
      </c>
      <c r="C94" s="39" t="str">
        <f>Original!T94</f>
        <v>00010000101100110</v>
      </c>
      <c r="D94" s="39" t="str">
        <f t="shared" si="2"/>
        <v>No</v>
      </c>
      <c r="E94" s="38"/>
    </row>
    <row r="95" spans="1:5" ht="18" customHeight="1" x14ac:dyDescent="0.2">
      <c r="A95" s="39" t="str">
        <f>Señales!A95</f>
        <v>CALL Dir</v>
      </c>
      <c r="B95" s="39" t="str">
        <f>Señales!U95</f>
        <v>001001110000000001</v>
      </c>
      <c r="C95" s="39" t="str">
        <f>Original!T95</f>
        <v>01001110000000001</v>
      </c>
      <c r="D95" s="39" t="str">
        <f t="shared" si="2"/>
        <v>No</v>
      </c>
      <c r="E95" s="38"/>
    </row>
    <row r="96" spans="1:5" ht="18" customHeight="1" x14ac:dyDescent="0.2">
      <c r="A96" s="39" t="str">
        <f>Señales!A96</f>
        <v>PUSH A</v>
      </c>
      <c r="B96" s="39" t="str">
        <f>Señales!U96</f>
        <v>001001000010000001</v>
      </c>
      <c r="C96" s="39" t="str">
        <f>Original!T96</f>
        <v>01001000010000001</v>
      </c>
      <c r="D96" s="39" t="str">
        <f t="shared" si="2"/>
        <v>No</v>
      </c>
      <c r="E96" s="38"/>
    </row>
    <row r="97" spans="1:5" ht="18" customHeight="1" x14ac:dyDescent="0.2">
      <c r="A97" s="39" t="str">
        <f>Señales!A97</f>
        <v>PUSH B</v>
      </c>
      <c r="B97" s="39" t="str">
        <f>Señales!U97</f>
        <v>001001000000010001</v>
      </c>
      <c r="C97" s="39" t="str">
        <f>Original!T97</f>
        <v>01001000000010001</v>
      </c>
      <c r="D97" s="39" t="str">
        <f t="shared" si="2"/>
        <v>No</v>
      </c>
      <c r="E97" s="38"/>
    </row>
    <row r="98" spans="1:5" ht="18" customHeight="1" x14ac:dyDescent="0.2">
      <c r="A98" s="39" t="str">
        <f>Señales!A98</f>
        <v>POP A</v>
      </c>
      <c r="B98" s="39" t="str">
        <f>Señales!U98</f>
        <v>000001001000100000</v>
      </c>
      <c r="C98" s="39" t="str">
        <f>Original!T98</f>
        <v>00001001000100000</v>
      </c>
      <c r="D98" s="39" t="str">
        <f t="shared" ref="D98:D129" si="3">IF(B98=C98,"Si","No")</f>
        <v>No</v>
      </c>
      <c r="E98" s="38"/>
    </row>
    <row r="99" spans="1:5" ht="18" customHeight="1" x14ac:dyDescent="0.2">
      <c r="A99" s="39" t="str">
        <f>Señales!A99</f>
        <v>POP B</v>
      </c>
      <c r="B99" s="39" t="str">
        <f>Señales!U99</f>
        <v>000001000100100000</v>
      </c>
      <c r="C99" s="39" t="str">
        <f>Original!T99</f>
        <v>00001000100100000</v>
      </c>
      <c r="D99" s="39" t="str">
        <f t="shared" si="3"/>
        <v>No</v>
      </c>
      <c r="E99" s="38"/>
    </row>
    <row r="100" spans="1:5" ht="18" customHeight="1" x14ac:dyDescent="0.2">
      <c r="A100" s="39" t="str">
        <f>Señales!A100</f>
        <v>XOR B,(B)</v>
      </c>
      <c r="B100" s="39" t="str">
        <f>Señales!U100</f>
        <v>000010000110101000</v>
      </c>
      <c r="C100" s="39" t="str">
        <f>Original!T100</f>
        <v>00010000101101000</v>
      </c>
      <c r="D100" s="39" t="str">
        <f t="shared" si="3"/>
        <v>No</v>
      </c>
      <c r="E100" s="38"/>
    </row>
    <row r="101" spans="1:5" ht="18" customHeight="1" x14ac:dyDescent="0.2">
      <c r="A101" s="39" t="str">
        <f>Señales!A101</f>
        <v>SHL (B),A</v>
      </c>
      <c r="B101" s="39" t="str">
        <f>Señales!U101</f>
        <v>000010000010001101</v>
      </c>
      <c r="C101" s="39" t="str">
        <f>Original!T101</f>
        <v>00010001010011101</v>
      </c>
      <c r="D101" s="39" t="str">
        <f t="shared" si="3"/>
        <v>No</v>
      </c>
      <c r="E101" s="38"/>
    </row>
    <row r="102" spans="1:5" ht="18" customHeight="1" x14ac:dyDescent="0.2">
      <c r="A102" s="39" t="str">
        <f>Señales!A102</f>
        <v>SHR (B),A</v>
      </c>
      <c r="B102" s="39" t="str">
        <f>Señales!U102</f>
        <v>000010000010001111</v>
      </c>
      <c r="C102" s="39" t="str">
        <f>Original!T102</f>
        <v>00010001010011110</v>
      </c>
      <c r="D102" s="39" t="str">
        <f t="shared" si="3"/>
        <v>No</v>
      </c>
      <c r="E102" s="38"/>
    </row>
    <row r="103" spans="1:5" ht="18" customHeight="1" x14ac:dyDescent="0.2">
      <c r="A103" s="39">
        <f>Señales!A103</f>
        <v>0</v>
      </c>
      <c r="B103" s="39" t="str">
        <f>Señales!U103</f>
        <v>00001100000000Noe0</v>
      </c>
      <c r="C103" s="39" t="str">
        <f>Original!T103</f>
        <v/>
      </c>
      <c r="D103" s="39" t="str">
        <f t="shared" si="3"/>
        <v>No</v>
      </c>
      <c r="E103" s="38"/>
    </row>
    <row r="104" spans="1:5" ht="18" customHeight="1" x14ac:dyDescent="0.2">
      <c r="A104" s="39">
        <f>Señales!A104</f>
        <v>0</v>
      </c>
      <c r="B104" s="39" t="str">
        <f>Señales!U104</f>
        <v>00001100000000Noe0</v>
      </c>
      <c r="C104" s="39" t="str">
        <f>Original!T104</f>
        <v/>
      </c>
      <c r="D104" s="39" t="str">
        <f t="shared" si="3"/>
        <v>No</v>
      </c>
      <c r="E104" s="38"/>
    </row>
    <row r="105" spans="1:5" ht="18" customHeight="1" x14ac:dyDescent="0.2">
      <c r="A105" s="39" t="str">
        <f>Señales!A105</f>
        <v>CMP A,(B)</v>
      </c>
      <c r="B105" s="39" t="str">
        <f>Señales!U105</f>
        <v>000010000010100010</v>
      </c>
      <c r="C105" s="39" t="str">
        <f>Original!T105</f>
        <v>00010000010100010</v>
      </c>
      <c r="D105" s="39" t="str">
        <f t="shared" si="3"/>
        <v>No</v>
      </c>
      <c r="E105" s="38"/>
    </row>
    <row r="106" spans="1:5" ht="18" customHeight="1" x14ac:dyDescent="0.2">
      <c r="A106" s="39" t="str">
        <f>Señales!A106</f>
        <v>IN A,Lit</v>
      </c>
      <c r="B106" s="39" t="str">
        <f>Señales!U106</f>
        <v>000000001011000000</v>
      </c>
      <c r="C106" s="39" t="str">
        <f>Original!T106</f>
        <v>00000001011000000</v>
      </c>
      <c r="D106" s="39" t="str">
        <f t="shared" si="3"/>
        <v>No</v>
      </c>
      <c r="E106" s="38"/>
    </row>
    <row r="107" spans="1:5" ht="18" customHeight="1" x14ac:dyDescent="0.2">
      <c r="A107" s="39" t="str">
        <f>Señales!A107</f>
        <v>IN B,Lit</v>
      </c>
      <c r="B107" s="39" t="str">
        <f>Señales!U107</f>
        <v>000000000111000000</v>
      </c>
      <c r="C107" s="39" t="str">
        <f>Original!T107</f>
        <v>00000000111000000</v>
      </c>
      <c r="D107" s="39" t="str">
        <f t="shared" si="3"/>
        <v>No</v>
      </c>
      <c r="E107" s="38"/>
    </row>
    <row r="108" spans="1:5" ht="18" customHeight="1" x14ac:dyDescent="0.2">
      <c r="A108" s="39" t="str">
        <f>Señales!A108</f>
        <v>IN (B),Lit</v>
      </c>
      <c r="B108" s="39" t="str">
        <f>Señales!U108</f>
        <v>000010000011000001</v>
      </c>
      <c r="C108" s="39" t="str">
        <f>Original!T108</f>
        <v>00010000011000001</v>
      </c>
      <c r="D108" s="39" t="str">
        <f t="shared" si="3"/>
        <v>No</v>
      </c>
      <c r="E108" s="38"/>
    </row>
    <row r="109" spans="1:5" ht="18" customHeight="1" x14ac:dyDescent="0.2">
      <c r="A109" s="39" t="str">
        <f>Señales!A109</f>
        <v>DEC SP</v>
      </c>
      <c r="B109" s="39" t="str">
        <f>Señales!U109</f>
        <v>001000000000000000</v>
      </c>
      <c r="C109" s="39" t="str">
        <f>Original!T109</f>
        <v>01000000000000000</v>
      </c>
      <c r="D109" s="39" t="str">
        <f t="shared" si="3"/>
        <v>No</v>
      </c>
      <c r="E109" s="38"/>
    </row>
    <row r="110" spans="1:5" ht="18" customHeight="1" x14ac:dyDescent="0.2">
      <c r="A110" s="39" t="str">
        <f>Señales!A110</f>
        <v>INC SP</v>
      </c>
      <c r="B110" s="39" t="str">
        <f>Señales!U110</f>
        <v>010000000000000000</v>
      </c>
      <c r="C110" s="39" t="str">
        <f>Original!T110</f>
        <v>10000000000000000</v>
      </c>
      <c r="D110" s="39" t="str">
        <f t="shared" si="3"/>
        <v>No</v>
      </c>
      <c r="E110" s="38"/>
    </row>
    <row r="111" spans="1:5" ht="18" customHeight="1" x14ac:dyDescent="0.2">
      <c r="A111" s="39">
        <f>Señales!A111</f>
        <v>0</v>
      </c>
      <c r="B111" s="39" t="str">
        <f>Señales!U111</f>
        <v>00001100000000Noe0</v>
      </c>
      <c r="C111" s="39" t="str">
        <f>Original!T111</f>
        <v/>
      </c>
      <c r="D111" s="39" t="str">
        <f t="shared" si="3"/>
        <v>No</v>
      </c>
      <c r="E111" s="38"/>
    </row>
    <row r="112" spans="1:5" ht="18" customHeight="1" x14ac:dyDescent="0.2">
      <c r="A112" s="39" t="str">
        <f>Señales!A112</f>
        <v>INC B</v>
      </c>
      <c r="B112" s="39" t="str">
        <f>Señales!U112</f>
        <v>000000000101010000</v>
      </c>
      <c r="C112" s="39" t="str">
        <f>Original!T112</f>
        <v/>
      </c>
      <c r="D112" s="39" t="str">
        <f t="shared" si="3"/>
        <v>No</v>
      </c>
      <c r="E112" s="38"/>
    </row>
    <row r="113" spans="1:5" ht="18" customHeight="1" x14ac:dyDescent="0.2">
      <c r="A113" s="39" t="str">
        <f>Señales!A113</f>
        <v>OUT A,B</v>
      </c>
      <c r="B113" s="39" t="str">
        <f>Señales!U113</f>
        <v>100000000010010000</v>
      </c>
      <c r="C113" s="39" t="str">
        <f>Original!T113</f>
        <v/>
      </c>
      <c r="D113" s="39" t="str">
        <f t="shared" si="3"/>
        <v>No</v>
      </c>
      <c r="E113" s="38"/>
    </row>
    <row r="114" spans="1:5" ht="18" customHeight="1" x14ac:dyDescent="0.2">
      <c r="A114" s="39" t="str">
        <f>Señales!A114</f>
        <v>OUT A,(B)</v>
      </c>
      <c r="B114" s="39" t="str">
        <f>Señales!U114</f>
        <v>100010000010100000</v>
      </c>
      <c r="C114" s="39" t="str">
        <f>Original!T114</f>
        <v/>
      </c>
      <c r="D114" s="39" t="str">
        <f t="shared" si="3"/>
        <v>No</v>
      </c>
      <c r="E114" s="38"/>
    </row>
    <row r="115" spans="1:5" ht="18" customHeight="1" x14ac:dyDescent="0.2">
      <c r="A115" s="39" t="str">
        <f>Señales!A115</f>
        <v>OUT A,(Dir)</v>
      </c>
      <c r="B115" s="39" t="str">
        <f>Señales!U115</f>
        <v>100000000010100000</v>
      </c>
      <c r="C115" s="39" t="str">
        <f>Original!T115</f>
        <v/>
      </c>
      <c r="D115" s="39" t="str">
        <f t="shared" si="3"/>
        <v>No</v>
      </c>
      <c r="E115" s="38"/>
    </row>
    <row r="116" spans="1:5" ht="18" customHeight="1" x14ac:dyDescent="0.2">
      <c r="A116" s="39" t="str">
        <f>Señales!A116</f>
        <v>OUT A,Lit</v>
      </c>
      <c r="B116" s="39" t="str">
        <f>Señales!U116</f>
        <v>100000000010110000</v>
      </c>
      <c r="C116" s="39" t="str">
        <f>Original!T116</f>
        <v/>
      </c>
      <c r="D116" s="39" t="str">
        <f t="shared" si="3"/>
        <v>No</v>
      </c>
      <c r="E116" s="38"/>
    </row>
    <row r="117" spans="1:5" ht="18" customHeight="1" x14ac:dyDescent="0.2">
      <c r="A117" s="39">
        <f>Señales!A117</f>
        <v>0</v>
      </c>
      <c r="B117" s="39" t="str">
        <f>Señales!U117</f>
        <v>00001100000000Noe0</v>
      </c>
      <c r="C117" s="39" t="str">
        <f>Original!T117</f>
        <v/>
      </c>
      <c r="D117" s="39" t="str">
        <f t="shared" si="3"/>
        <v>No</v>
      </c>
      <c r="E117" s="38"/>
    </row>
    <row r="118" spans="1:5" ht="18" customHeight="1" x14ac:dyDescent="0.2">
      <c r="A118" s="39">
        <f>Señales!A118</f>
        <v>0</v>
      </c>
      <c r="B118" s="39" t="str">
        <f>Señales!U118</f>
        <v>00001100000000Noe0</v>
      </c>
      <c r="C118" s="39" t="str">
        <f>Original!T118</f>
        <v/>
      </c>
      <c r="D118" s="39" t="str">
        <f t="shared" si="3"/>
        <v>No</v>
      </c>
      <c r="E118" s="38"/>
    </row>
    <row r="119" spans="1:5" ht="18" customHeight="1" x14ac:dyDescent="0.2">
      <c r="A119" s="39">
        <f>Señales!A119</f>
        <v>0</v>
      </c>
      <c r="B119" s="39" t="str">
        <f>Señales!U119</f>
        <v>00001100000000Noe0</v>
      </c>
      <c r="C119" s="39" t="str">
        <f>Original!T119</f>
        <v/>
      </c>
      <c r="D119" s="39" t="str">
        <f t="shared" si="3"/>
        <v>No</v>
      </c>
      <c r="E119" s="38"/>
    </row>
    <row r="120" spans="1:5" ht="18" customHeight="1" x14ac:dyDescent="0.2">
      <c r="A120" s="39">
        <f>Señales!A120</f>
        <v>0</v>
      </c>
      <c r="B120" s="39" t="str">
        <f>Señales!U120</f>
        <v>00001100000000Noe0</v>
      </c>
      <c r="C120" s="39" t="str">
        <f>Original!T120</f>
        <v/>
      </c>
      <c r="D120" s="39" t="str">
        <f t="shared" si="3"/>
        <v>No</v>
      </c>
      <c r="E120" s="38"/>
    </row>
    <row r="121" spans="1:5" ht="18" customHeight="1" x14ac:dyDescent="0.2">
      <c r="A121" s="39">
        <f>Señales!A121</f>
        <v>0</v>
      </c>
      <c r="B121" s="39" t="str">
        <f>Señales!U121</f>
        <v>00001100000000Noe0</v>
      </c>
      <c r="C121" s="39" t="str">
        <f>Original!T121</f>
        <v/>
      </c>
      <c r="D121" s="39" t="str">
        <f t="shared" si="3"/>
        <v>No</v>
      </c>
      <c r="E121" s="38"/>
    </row>
    <row r="122" spans="1:5" ht="18" customHeight="1" x14ac:dyDescent="0.2">
      <c r="A122" s="39">
        <f>Señales!A122</f>
        <v>0</v>
      </c>
      <c r="B122" s="39" t="str">
        <f>Señales!U122</f>
        <v>00001100000000Noe0</v>
      </c>
      <c r="C122" s="39" t="str">
        <f>Original!T122</f>
        <v/>
      </c>
      <c r="D122" s="39" t="str">
        <f t="shared" si="3"/>
        <v>No</v>
      </c>
      <c r="E122" s="38"/>
    </row>
    <row r="123" spans="1:5" ht="18" customHeight="1" x14ac:dyDescent="0.2">
      <c r="A123" s="39">
        <f>Señales!A123</f>
        <v>0</v>
      </c>
      <c r="B123" s="39" t="str">
        <f>Señales!U123</f>
        <v>00001100000000Noe0</v>
      </c>
      <c r="C123" s="39" t="str">
        <f>Original!T123</f>
        <v/>
      </c>
      <c r="D123" s="39" t="str">
        <f t="shared" si="3"/>
        <v>No</v>
      </c>
      <c r="E123" s="38"/>
    </row>
    <row r="124" spans="1:5" ht="18" customHeight="1" x14ac:dyDescent="0.2">
      <c r="A124" s="39">
        <f>Señales!A124</f>
        <v>0</v>
      </c>
      <c r="B124" s="39" t="str">
        <f>Señales!U124</f>
        <v>00001100000000Noe0</v>
      </c>
      <c r="C124" s="39" t="str">
        <f>Original!T124</f>
        <v/>
      </c>
      <c r="D124" s="39" t="str">
        <f t="shared" si="3"/>
        <v>No</v>
      </c>
      <c r="E124" s="38"/>
    </row>
    <row r="125" spans="1:5" ht="18" customHeight="1" x14ac:dyDescent="0.2">
      <c r="A125" s="39">
        <f>Señales!A125</f>
        <v>0</v>
      </c>
      <c r="B125" s="39" t="str">
        <f>Señales!U125</f>
        <v>00001100000000Noe0</v>
      </c>
      <c r="C125" s="39" t="str">
        <f>Original!T125</f>
        <v/>
      </c>
      <c r="D125" s="39" t="str">
        <f t="shared" si="3"/>
        <v>No</v>
      </c>
      <c r="E125" s="38"/>
    </row>
    <row r="126" spans="1:5" ht="18" customHeight="1" x14ac:dyDescent="0.2">
      <c r="A126" s="39">
        <f>Señales!A126</f>
        <v>0</v>
      </c>
      <c r="B126" s="39" t="str">
        <f>Señales!U126</f>
        <v>00001100000000Noe0</v>
      </c>
      <c r="C126" s="39" t="str">
        <f>Original!T126</f>
        <v/>
      </c>
      <c r="D126" s="39" t="str">
        <f t="shared" si="3"/>
        <v>No</v>
      </c>
      <c r="E126" s="38"/>
    </row>
    <row r="127" spans="1:5" ht="18" customHeight="1" x14ac:dyDescent="0.2">
      <c r="A127" s="39">
        <f>Señales!A127</f>
        <v>0</v>
      </c>
      <c r="B127" s="39" t="str">
        <f>Señales!U127</f>
        <v>00001100000000Noe0</v>
      </c>
      <c r="C127" s="39" t="str">
        <f>Original!T127</f>
        <v/>
      </c>
      <c r="D127" s="39" t="str">
        <f t="shared" si="3"/>
        <v>No</v>
      </c>
      <c r="E127" s="38"/>
    </row>
    <row r="128" spans="1:5" ht="18" customHeight="1" x14ac:dyDescent="0.2">
      <c r="A128" s="39" t="str">
        <f>Señales!A128</f>
        <v>MOV A,B</v>
      </c>
      <c r="B128" s="39" t="str">
        <f>Señales!U128</f>
        <v>000000001000010000</v>
      </c>
      <c r="C128" s="39" t="str">
        <f>Original!T128</f>
        <v>00000001000010000</v>
      </c>
      <c r="D128" s="39" t="str">
        <f t="shared" si="3"/>
        <v>No</v>
      </c>
      <c r="E128" s="38"/>
    </row>
    <row r="129" spans="1:5" ht="18" customHeight="1" x14ac:dyDescent="0.2">
      <c r="A129" s="39">
        <f>Señales!A129</f>
        <v>0</v>
      </c>
      <c r="B129" s="39" t="str">
        <f>Señales!U129</f>
        <v>00001100000000Noe0</v>
      </c>
      <c r="C129" s="39" t="str">
        <f>Original!T129</f>
        <v/>
      </c>
      <c r="D129" s="39" t="str">
        <f t="shared" si="3"/>
        <v>No</v>
      </c>
      <c r="E129" s="38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workbookViewId="0"/>
  </sheetViews>
  <sheetFormatPr baseColWidth="10" defaultColWidth="10.625" defaultRowHeight="16" customHeight="1" x14ac:dyDescent="0.2"/>
  <cols>
    <col min="1" max="2" width="10.625" style="53" customWidth="1"/>
    <col min="3" max="3" width="38.25" style="53" customWidth="1"/>
    <col min="4" max="256" width="10.625" style="53" customWidth="1"/>
  </cols>
  <sheetData>
    <row r="1" spans="1:5" ht="18" customHeight="1" x14ac:dyDescent="0.2">
      <c r="A1" s="39" t="s">
        <v>0</v>
      </c>
      <c r="B1" s="39" t="s">
        <v>1</v>
      </c>
      <c r="C1" s="39" t="s">
        <v>319</v>
      </c>
      <c r="D1" s="38"/>
      <c r="E1" s="38"/>
    </row>
    <row r="2" spans="1:5" ht="18" customHeight="1" x14ac:dyDescent="0.2">
      <c r="A2" s="39" t="str">
        <f>Señales!A2</f>
        <v>NOP</v>
      </c>
      <c r="B2" s="39" t="str">
        <f>Señales!B2</f>
        <v>0000000</v>
      </c>
      <c r="C2" s="39" t="str">
        <f t="shared" ref="C2:C33" si="0">CONCATENATE("'",A2,"' : '",B2,"',")</f>
        <v>'NOP' : '0000000',</v>
      </c>
      <c r="D2" s="38"/>
      <c r="E2" s="38"/>
    </row>
    <row r="3" spans="1:5" ht="18" customHeight="1" x14ac:dyDescent="0.2">
      <c r="A3" s="39" t="str">
        <f>Señales!A3</f>
        <v>MOV B,A</v>
      </c>
      <c r="B3" s="39" t="str">
        <f>Señales!B3</f>
        <v>0000001</v>
      </c>
      <c r="C3" s="39" t="str">
        <f t="shared" si="0"/>
        <v>'MOV B,A' : '0000001',</v>
      </c>
      <c r="D3" s="38"/>
      <c r="E3" s="38"/>
    </row>
    <row r="4" spans="1:5" ht="18" customHeight="1" x14ac:dyDescent="0.2">
      <c r="A4" s="39" t="str">
        <f>Señales!A4</f>
        <v>MOV A,Lit</v>
      </c>
      <c r="B4" s="39" t="str">
        <f>Señales!B4</f>
        <v>0000010</v>
      </c>
      <c r="C4" s="39" t="str">
        <f t="shared" si="0"/>
        <v>'MOV A,Lit' : '0000010',</v>
      </c>
      <c r="D4" s="38"/>
      <c r="E4" s="38"/>
    </row>
    <row r="5" spans="1:5" ht="18" customHeight="1" x14ac:dyDescent="0.2">
      <c r="A5" s="39" t="str">
        <f>Señales!A5</f>
        <v>MOV B,Lit</v>
      </c>
      <c r="B5" s="39" t="str">
        <f>Señales!B5</f>
        <v>0000011</v>
      </c>
      <c r="C5" s="39" t="str">
        <f t="shared" si="0"/>
        <v>'MOV B,Lit' : '0000011',</v>
      </c>
      <c r="D5" s="38"/>
      <c r="E5" s="38"/>
    </row>
    <row r="6" spans="1:5" ht="32" customHeight="1" x14ac:dyDescent="0.2">
      <c r="A6" s="39" t="str">
        <f>Señales!A6</f>
        <v>MOV A,(Dir)</v>
      </c>
      <c r="B6" s="39" t="str">
        <f>Señales!B6</f>
        <v>0000100</v>
      </c>
      <c r="C6" s="39" t="str">
        <f t="shared" si="0"/>
        <v>'MOV A,(Dir)' : '0000100',</v>
      </c>
      <c r="D6" s="38"/>
      <c r="E6" s="38"/>
    </row>
    <row r="7" spans="1:5" ht="32" customHeight="1" x14ac:dyDescent="0.2">
      <c r="A7" s="39" t="str">
        <f>Señales!A7</f>
        <v>MOV B,(Dir)</v>
      </c>
      <c r="B7" s="39" t="str">
        <f>Señales!B7</f>
        <v>0000101</v>
      </c>
      <c r="C7" s="39" t="str">
        <f t="shared" si="0"/>
        <v>'MOV B,(Dir)' : '0000101',</v>
      </c>
      <c r="D7" s="38"/>
      <c r="E7" s="38"/>
    </row>
    <row r="8" spans="1:5" ht="32" customHeight="1" x14ac:dyDescent="0.2">
      <c r="A8" s="39" t="str">
        <f>Señales!A8</f>
        <v>MOV (Dir),A</v>
      </c>
      <c r="B8" s="39" t="str">
        <f>Señales!B8</f>
        <v>0000110</v>
      </c>
      <c r="C8" s="39" t="str">
        <f t="shared" si="0"/>
        <v>'MOV (Dir),A' : '0000110',</v>
      </c>
      <c r="D8" s="38"/>
      <c r="E8" s="38"/>
    </row>
    <row r="9" spans="1:5" ht="32" customHeight="1" x14ac:dyDescent="0.2">
      <c r="A9" s="39" t="str">
        <f>Señales!A9</f>
        <v>MOV (Dir),B</v>
      </c>
      <c r="B9" s="39" t="str">
        <f>Señales!B9</f>
        <v>0000111</v>
      </c>
      <c r="C9" s="39" t="str">
        <f t="shared" si="0"/>
        <v>'MOV (Dir),B' : '0000111',</v>
      </c>
      <c r="D9" s="38"/>
      <c r="E9" s="38"/>
    </row>
    <row r="10" spans="1:5" ht="18" customHeight="1" x14ac:dyDescent="0.2">
      <c r="A10" s="39" t="str">
        <f>Señales!A10</f>
        <v>MOV A,(B)</v>
      </c>
      <c r="B10" s="39" t="str">
        <f>Señales!B10</f>
        <v>0001000</v>
      </c>
      <c r="C10" s="39" t="str">
        <f t="shared" si="0"/>
        <v>'MOV A,(B)' : '0001000',</v>
      </c>
      <c r="D10" s="38"/>
      <c r="E10" s="38"/>
    </row>
    <row r="11" spans="1:5" ht="18" customHeight="1" x14ac:dyDescent="0.2">
      <c r="A11" s="39" t="str">
        <f>Señales!A11</f>
        <v>MOV B,(B)</v>
      </c>
      <c r="B11" s="39" t="str">
        <f>Señales!B11</f>
        <v>0001001</v>
      </c>
      <c r="C11" s="39" t="str">
        <f t="shared" si="0"/>
        <v>'MOV B,(B)' : '0001001',</v>
      </c>
      <c r="D11" s="38"/>
      <c r="E11" s="38"/>
    </row>
    <row r="12" spans="1:5" ht="18" customHeight="1" x14ac:dyDescent="0.2">
      <c r="A12" s="39" t="str">
        <f>Señales!A12</f>
        <v>MOV (B),A</v>
      </c>
      <c r="B12" s="39" t="str">
        <f>Señales!B12</f>
        <v>0001010</v>
      </c>
      <c r="C12" s="39" t="str">
        <f t="shared" si="0"/>
        <v>'MOV (B),A' : '0001010',</v>
      </c>
      <c r="D12" s="38"/>
      <c r="E12" s="38"/>
    </row>
    <row r="13" spans="1:5" ht="18" customHeight="1" x14ac:dyDescent="0.2">
      <c r="A13" s="39" t="str">
        <f>Señales!A13</f>
        <v>ADD A,B</v>
      </c>
      <c r="B13" s="39" t="str">
        <f>Señales!B13</f>
        <v>0001011</v>
      </c>
      <c r="C13" s="39" t="str">
        <f t="shared" si="0"/>
        <v>'ADD A,B' : '0001011',</v>
      </c>
      <c r="D13" s="38"/>
      <c r="E13" s="38"/>
    </row>
    <row r="14" spans="1:5" ht="18" customHeight="1" x14ac:dyDescent="0.2">
      <c r="A14" s="39" t="str">
        <f>Señales!A14</f>
        <v>ADD B,A</v>
      </c>
      <c r="B14" s="39" t="str">
        <f>Señales!B14</f>
        <v>0001100</v>
      </c>
      <c r="C14" s="39" t="str">
        <f t="shared" si="0"/>
        <v>'ADD B,A' : '0001100',</v>
      </c>
      <c r="D14" s="38"/>
      <c r="E14" s="38"/>
    </row>
    <row r="15" spans="1:5" ht="18" customHeight="1" x14ac:dyDescent="0.2">
      <c r="A15" s="39" t="str">
        <f>Señales!A15</f>
        <v>ADD A,Lit</v>
      </c>
      <c r="B15" s="39" t="str">
        <f>Señales!B15</f>
        <v>0001101</v>
      </c>
      <c r="C15" s="39" t="str">
        <f t="shared" si="0"/>
        <v>'ADD A,Lit' : '0001101',</v>
      </c>
      <c r="D15" s="38"/>
      <c r="E15" s="38"/>
    </row>
    <row r="16" spans="1:5" ht="32" customHeight="1" x14ac:dyDescent="0.2">
      <c r="A16" s="39" t="str">
        <f>Señales!A16</f>
        <v>ADD A,(Dir)</v>
      </c>
      <c r="B16" s="39" t="str">
        <f>Señales!B16</f>
        <v>0001110</v>
      </c>
      <c r="C16" s="39" t="str">
        <f t="shared" si="0"/>
        <v>'ADD A,(Dir)' : '0001110',</v>
      </c>
      <c r="D16" s="38"/>
      <c r="E16" s="38"/>
    </row>
    <row r="17" spans="1:5" ht="18" customHeight="1" x14ac:dyDescent="0.2">
      <c r="A17" s="39" t="str">
        <f>Señales!A17</f>
        <v>ADD A,(B)</v>
      </c>
      <c r="B17" s="39" t="str">
        <f>Señales!B17</f>
        <v>0001111</v>
      </c>
      <c r="C17" s="39" t="str">
        <f t="shared" si="0"/>
        <v>'ADD A,(B)' : '0001111',</v>
      </c>
      <c r="D17" s="38"/>
      <c r="E17" s="38"/>
    </row>
    <row r="18" spans="1:5" ht="18" customHeight="1" x14ac:dyDescent="0.2">
      <c r="A18" s="39" t="str">
        <f>Señales!A18</f>
        <v>ADD (Dir)</v>
      </c>
      <c r="B18" s="39" t="str">
        <f>Señales!B18</f>
        <v>0010000</v>
      </c>
      <c r="C18" s="39" t="str">
        <f t="shared" si="0"/>
        <v>'ADD (Dir)' : '0010000',</v>
      </c>
      <c r="D18" s="38"/>
      <c r="E18" s="38"/>
    </row>
    <row r="19" spans="1:5" ht="18" customHeight="1" x14ac:dyDescent="0.2">
      <c r="A19" s="39" t="str">
        <f>Señales!A19</f>
        <v>SUB A,B</v>
      </c>
      <c r="B19" s="39" t="str">
        <f>Señales!B19</f>
        <v>0010001</v>
      </c>
      <c r="C19" s="39" t="str">
        <f t="shared" si="0"/>
        <v>'SUB A,B' : '0010001',</v>
      </c>
      <c r="D19" s="38"/>
      <c r="E19" s="38"/>
    </row>
    <row r="20" spans="1:5" ht="18" customHeight="1" x14ac:dyDescent="0.2">
      <c r="A20" s="39" t="str">
        <f>Señales!A20</f>
        <v>SUB B,A</v>
      </c>
      <c r="B20" s="39" t="str">
        <f>Señales!B20</f>
        <v>0010010</v>
      </c>
      <c r="C20" s="39" t="str">
        <f t="shared" si="0"/>
        <v>'SUB B,A' : '0010010',</v>
      </c>
      <c r="D20" s="38"/>
      <c r="E20" s="38"/>
    </row>
    <row r="21" spans="1:5" ht="32" customHeight="1" x14ac:dyDescent="0.2">
      <c r="A21" s="39" t="str">
        <f>Señales!A21</f>
        <v>SUB A,(Dir)</v>
      </c>
      <c r="B21" s="39" t="str">
        <f>Señales!B21</f>
        <v>0010011</v>
      </c>
      <c r="C21" s="39" t="str">
        <f t="shared" si="0"/>
        <v>'SUB A,(Dir)' : '0010011',</v>
      </c>
      <c r="D21" s="38"/>
      <c r="E21" s="38"/>
    </row>
    <row r="22" spans="1:5" ht="18" customHeight="1" x14ac:dyDescent="0.2">
      <c r="A22" s="39" t="str">
        <f>Señales!A22</f>
        <v>SUB A,(B)</v>
      </c>
      <c r="B22" s="39" t="str">
        <f>Señales!B22</f>
        <v>0010100</v>
      </c>
      <c r="C22" s="39" t="str">
        <f t="shared" si="0"/>
        <v>'SUB A,(B)' : '0010100',</v>
      </c>
      <c r="D22" s="38"/>
      <c r="E22" s="38"/>
    </row>
    <row r="23" spans="1:5" ht="18" customHeight="1" x14ac:dyDescent="0.2">
      <c r="A23" s="39" t="str">
        <f>Señales!A23</f>
        <v>SUB (Dir)</v>
      </c>
      <c r="B23" s="39" t="str">
        <f>Señales!B23</f>
        <v>0010101</v>
      </c>
      <c r="C23" s="39" t="str">
        <f t="shared" si="0"/>
        <v>'SUB (Dir)' : '0010101',</v>
      </c>
      <c r="D23" s="38"/>
      <c r="E23" s="38"/>
    </row>
    <row r="24" spans="1:5" ht="18" customHeight="1" x14ac:dyDescent="0.2">
      <c r="A24" s="39" t="str">
        <f>Señales!A24</f>
        <v>AND A,B</v>
      </c>
      <c r="B24" s="39" t="str">
        <f>Señales!B24</f>
        <v>0010110</v>
      </c>
      <c r="C24" s="39" t="str">
        <f t="shared" si="0"/>
        <v>'AND A,B' : '0010110',</v>
      </c>
      <c r="D24" s="38"/>
      <c r="E24" s="38"/>
    </row>
    <row r="25" spans="1:5" ht="18" customHeight="1" x14ac:dyDescent="0.2">
      <c r="A25" s="39" t="str">
        <f>Señales!A25</f>
        <v>AND B,A</v>
      </c>
      <c r="B25" s="39" t="str">
        <f>Señales!B25</f>
        <v>0010111</v>
      </c>
      <c r="C25" s="39" t="str">
        <f t="shared" si="0"/>
        <v>'AND B,A' : '0010111',</v>
      </c>
      <c r="D25" s="38"/>
      <c r="E25" s="38"/>
    </row>
    <row r="26" spans="1:5" ht="18" customHeight="1" x14ac:dyDescent="0.2">
      <c r="A26" s="39" t="str">
        <f>Señales!A26</f>
        <v>AND A,Lit</v>
      </c>
      <c r="B26" s="39" t="str">
        <f>Señales!B26</f>
        <v>0011000</v>
      </c>
      <c r="C26" s="39" t="str">
        <f t="shared" si="0"/>
        <v>'AND A,Lit' : '0011000',</v>
      </c>
      <c r="D26" s="38"/>
      <c r="E26" s="38"/>
    </row>
    <row r="27" spans="1:5" ht="32" customHeight="1" x14ac:dyDescent="0.2">
      <c r="A27" s="39" t="str">
        <f>Señales!A27</f>
        <v>AND A,(Dir)</v>
      </c>
      <c r="B27" s="39" t="str">
        <f>Señales!B27</f>
        <v>0011001</v>
      </c>
      <c r="C27" s="39" t="str">
        <f t="shared" si="0"/>
        <v>'AND A,(Dir)' : '0011001',</v>
      </c>
      <c r="D27" s="38"/>
      <c r="E27" s="38"/>
    </row>
    <row r="28" spans="1:5" ht="18" customHeight="1" x14ac:dyDescent="0.2">
      <c r="A28" s="39" t="str">
        <f>Señales!A28</f>
        <v>AND A,(B)</v>
      </c>
      <c r="B28" s="39" t="str">
        <f>Señales!B28</f>
        <v>0011010</v>
      </c>
      <c r="C28" s="39" t="str">
        <f t="shared" si="0"/>
        <v>'AND A,(B)' : '0011010',</v>
      </c>
      <c r="D28" s="38"/>
      <c r="E28" s="38"/>
    </row>
    <row r="29" spans="1:5" ht="18" customHeight="1" x14ac:dyDescent="0.2">
      <c r="A29" s="39" t="str">
        <f>Señales!A29</f>
        <v>AND (Dir)</v>
      </c>
      <c r="B29" s="39" t="str">
        <f>Señales!B29</f>
        <v>0011011</v>
      </c>
      <c r="C29" s="39" t="str">
        <f t="shared" si="0"/>
        <v>'AND (Dir)' : '0011011',</v>
      </c>
      <c r="D29" s="38"/>
      <c r="E29" s="38"/>
    </row>
    <row r="30" spans="1:5" ht="18" customHeight="1" x14ac:dyDescent="0.2">
      <c r="A30" s="39" t="str">
        <f>Señales!A30</f>
        <v>OR A,B</v>
      </c>
      <c r="B30" s="39" t="str">
        <f>Señales!B30</f>
        <v>0011100</v>
      </c>
      <c r="C30" s="39" t="str">
        <f t="shared" si="0"/>
        <v>'OR A,B' : '0011100',</v>
      </c>
      <c r="D30" s="38"/>
      <c r="E30" s="38"/>
    </row>
    <row r="31" spans="1:5" ht="18" customHeight="1" x14ac:dyDescent="0.2">
      <c r="A31" s="39" t="str">
        <f>Señales!A31</f>
        <v>OR B,A</v>
      </c>
      <c r="B31" s="39" t="str">
        <f>Señales!B31</f>
        <v>0011101</v>
      </c>
      <c r="C31" s="39" t="str">
        <f t="shared" si="0"/>
        <v>'OR B,A' : '0011101',</v>
      </c>
      <c r="D31" s="38"/>
      <c r="E31" s="38"/>
    </row>
    <row r="32" spans="1:5" ht="18" customHeight="1" x14ac:dyDescent="0.2">
      <c r="A32" s="39" t="str">
        <f>Señales!A32</f>
        <v>OR A,Lit</v>
      </c>
      <c r="B32" s="39" t="str">
        <f>Señales!B32</f>
        <v>0011110</v>
      </c>
      <c r="C32" s="39" t="str">
        <f t="shared" si="0"/>
        <v>'OR A,Lit' : '0011110',</v>
      </c>
      <c r="D32" s="38"/>
      <c r="E32" s="38"/>
    </row>
    <row r="33" spans="1:5" ht="18" customHeight="1" x14ac:dyDescent="0.2">
      <c r="A33" s="39" t="str">
        <f>Señales!A33</f>
        <v>OR A,(Dir)</v>
      </c>
      <c r="B33" s="39" t="str">
        <f>Señales!B33</f>
        <v>0011111</v>
      </c>
      <c r="C33" s="39" t="str">
        <f t="shared" si="0"/>
        <v>'OR A,(Dir)' : '0011111',</v>
      </c>
      <c r="D33" s="38"/>
      <c r="E33" s="38"/>
    </row>
    <row r="34" spans="1:5" ht="18" customHeight="1" x14ac:dyDescent="0.2">
      <c r="A34" s="39" t="str">
        <f>Señales!A34</f>
        <v>OR A,(B)</v>
      </c>
      <c r="B34" s="39" t="str">
        <f>Señales!B34</f>
        <v>0100000</v>
      </c>
      <c r="C34" s="39" t="str">
        <f t="shared" ref="C34:C65" si="1">CONCATENATE("'",A34,"' : '",B34,"',")</f>
        <v>'OR A,(B)' : '0100000',</v>
      </c>
      <c r="D34" s="38"/>
      <c r="E34" s="38"/>
    </row>
    <row r="35" spans="1:5" ht="18" customHeight="1" x14ac:dyDescent="0.2">
      <c r="A35" s="39" t="str">
        <f>Señales!A35</f>
        <v>OR (Dir)</v>
      </c>
      <c r="B35" s="39" t="str">
        <f>Señales!B35</f>
        <v>0100001</v>
      </c>
      <c r="C35" s="39" t="str">
        <f t="shared" si="1"/>
        <v>'OR (Dir)' : '0100001',</v>
      </c>
      <c r="D35" s="38"/>
      <c r="E35" s="38"/>
    </row>
    <row r="36" spans="1:5" ht="18" customHeight="1" x14ac:dyDescent="0.2">
      <c r="A36" s="39" t="str">
        <f>Señales!A36</f>
        <v>NOT A</v>
      </c>
      <c r="B36" s="39" t="str">
        <f>Señales!B36</f>
        <v>0100010</v>
      </c>
      <c r="C36" s="39" t="str">
        <f t="shared" si="1"/>
        <v>'NOT A' : '0100010',</v>
      </c>
      <c r="D36" s="38"/>
      <c r="E36" s="38"/>
    </row>
    <row r="37" spans="1:5" ht="18" customHeight="1" x14ac:dyDescent="0.2">
      <c r="A37" s="39" t="str">
        <f>Señales!A37</f>
        <v>NOT B,A</v>
      </c>
      <c r="B37" s="39" t="str">
        <f>Señales!B37</f>
        <v>0100011</v>
      </c>
      <c r="C37" s="39" t="str">
        <f t="shared" si="1"/>
        <v>'NOT B,A' : '0100011',</v>
      </c>
      <c r="D37" s="38"/>
      <c r="E37" s="38"/>
    </row>
    <row r="38" spans="1:5" ht="18" customHeight="1" x14ac:dyDescent="0.2">
      <c r="A38" s="39">
        <f>Señales!A38</f>
        <v>0</v>
      </c>
      <c r="B38" s="39" t="str">
        <f>Señales!B38</f>
        <v xml:space="preserve">0100100 </v>
      </c>
      <c r="C38" s="39" t="str">
        <f t="shared" si="1"/>
        <v>'0' : '0100100 ',</v>
      </c>
      <c r="D38" s="38"/>
      <c r="E38" s="38"/>
    </row>
    <row r="39" spans="1:5" ht="18" customHeight="1" x14ac:dyDescent="0.2">
      <c r="A39" s="39">
        <f>Señales!A39</f>
        <v>0</v>
      </c>
      <c r="B39" s="39" t="str">
        <f>Señales!B39</f>
        <v xml:space="preserve">0100101 </v>
      </c>
      <c r="C39" s="39" t="str">
        <f t="shared" si="1"/>
        <v>'0' : '0100101 ',</v>
      </c>
      <c r="D39" s="38"/>
      <c r="E39" s="38"/>
    </row>
    <row r="40" spans="1:5" ht="18" customHeight="1" x14ac:dyDescent="0.2">
      <c r="A40" s="39">
        <f>Señales!A40</f>
        <v>0</v>
      </c>
      <c r="B40" s="39" t="str">
        <f>Señales!B40</f>
        <v xml:space="preserve">0100110 </v>
      </c>
      <c r="C40" s="39" t="str">
        <f t="shared" si="1"/>
        <v>'0' : '0100110 ',</v>
      </c>
      <c r="D40" s="38"/>
      <c r="E40" s="38"/>
    </row>
    <row r="41" spans="1:5" ht="18" customHeight="1" x14ac:dyDescent="0.2">
      <c r="A41" s="39">
        <f>Señales!A41</f>
        <v>0</v>
      </c>
      <c r="B41" s="39" t="str">
        <f>Señales!B41</f>
        <v xml:space="preserve">0100111 </v>
      </c>
      <c r="C41" s="39" t="str">
        <f t="shared" si="1"/>
        <v>'0' : '0100111 ',</v>
      </c>
      <c r="D41" s="38"/>
      <c r="E41" s="38"/>
    </row>
    <row r="42" spans="1:5" ht="18" customHeight="1" x14ac:dyDescent="0.2">
      <c r="A42" s="39" t="str">
        <f>Señales!A42</f>
        <v>XOR A,B</v>
      </c>
      <c r="B42" s="39" t="str">
        <f>Señales!B42</f>
        <v>0101000</v>
      </c>
      <c r="C42" s="39" t="str">
        <f t="shared" si="1"/>
        <v>'XOR A,B' : '0101000',</v>
      </c>
      <c r="D42" s="38"/>
      <c r="E42" s="38"/>
    </row>
    <row r="43" spans="1:5" ht="18" customHeight="1" x14ac:dyDescent="0.2">
      <c r="A43" s="39" t="str">
        <f>Señales!A43</f>
        <v>XOR B,A</v>
      </c>
      <c r="B43" s="39" t="str">
        <f>Señales!B43</f>
        <v>0101001</v>
      </c>
      <c r="C43" s="39" t="str">
        <f t="shared" si="1"/>
        <v>'XOR B,A' : '0101001',</v>
      </c>
      <c r="D43" s="38"/>
      <c r="E43" s="38"/>
    </row>
    <row r="44" spans="1:5" ht="18" customHeight="1" x14ac:dyDescent="0.2">
      <c r="A44" s="39" t="str">
        <f>Señales!A44</f>
        <v>XOR A,Lit</v>
      </c>
      <c r="B44" s="39" t="str">
        <f>Señales!B44</f>
        <v>0101010</v>
      </c>
      <c r="C44" s="39" t="str">
        <f t="shared" si="1"/>
        <v>'XOR A,Lit' : '0101010',</v>
      </c>
      <c r="D44" s="38"/>
      <c r="E44" s="38"/>
    </row>
    <row r="45" spans="1:5" ht="32" customHeight="1" x14ac:dyDescent="0.2">
      <c r="A45" s="39" t="str">
        <f>Señales!A45</f>
        <v>XOR A,(Dir)</v>
      </c>
      <c r="B45" s="39" t="str">
        <f>Señales!B45</f>
        <v>0101011</v>
      </c>
      <c r="C45" s="39" t="str">
        <f t="shared" si="1"/>
        <v>'XOR A,(Dir)' : '0101011',</v>
      </c>
      <c r="D45" s="38"/>
      <c r="E45" s="38"/>
    </row>
    <row r="46" spans="1:5" ht="18" customHeight="1" x14ac:dyDescent="0.2">
      <c r="A46" s="39" t="str">
        <f>Señales!A46</f>
        <v>XOR A,(B)</v>
      </c>
      <c r="B46" s="39" t="str">
        <f>Señales!B46</f>
        <v>0101100</v>
      </c>
      <c r="C46" s="39" t="str">
        <f t="shared" si="1"/>
        <v>'XOR A,(B)' : '0101100',</v>
      </c>
      <c r="D46" s="38"/>
      <c r="E46" s="38"/>
    </row>
    <row r="47" spans="1:5" ht="18" customHeight="1" x14ac:dyDescent="0.2">
      <c r="A47" s="39" t="str">
        <f>Señales!A47</f>
        <v>XOR (Dir)</v>
      </c>
      <c r="B47" s="39" t="str">
        <f>Señales!B47</f>
        <v>0101101</v>
      </c>
      <c r="C47" s="39" t="str">
        <f t="shared" si="1"/>
        <v>'XOR (Dir)' : '0101101',</v>
      </c>
      <c r="D47" s="38"/>
      <c r="E47" s="38"/>
    </row>
    <row r="48" spans="1:5" ht="18" customHeight="1" x14ac:dyDescent="0.2">
      <c r="A48" s="39" t="str">
        <f>Señales!A48</f>
        <v>SHL A</v>
      </c>
      <c r="B48" s="39" t="str">
        <f>Señales!B48</f>
        <v>0101110</v>
      </c>
      <c r="C48" s="39" t="str">
        <f t="shared" si="1"/>
        <v>'SHL A' : '0101110',</v>
      </c>
      <c r="D48" s="38"/>
      <c r="E48" s="38"/>
    </row>
    <row r="49" spans="1:5" ht="18" customHeight="1" x14ac:dyDescent="0.2">
      <c r="A49" s="39" t="str">
        <f>Señales!A49</f>
        <v>SHL B,A</v>
      </c>
      <c r="B49" s="39" t="str">
        <f>Señales!B49</f>
        <v>0101111</v>
      </c>
      <c r="C49" s="39" t="str">
        <f t="shared" si="1"/>
        <v>'SHL B,A' : '0101111',</v>
      </c>
      <c r="D49" s="38"/>
      <c r="E49" s="38"/>
    </row>
    <row r="50" spans="1:5" ht="18" customHeight="1" x14ac:dyDescent="0.2">
      <c r="A50" s="39">
        <f>Señales!A50</f>
        <v>0</v>
      </c>
      <c r="B50" s="39" t="str">
        <f>Señales!B50</f>
        <v>0110000</v>
      </c>
      <c r="C50" s="39" t="str">
        <f t="shared" si="1"/>
        <v>'0' : '0110000',</v>
      </c>
      <c r="D50" s="38"/>
      <c r="E50" s="38"/>
    </row>
    <row r="51" spans="1:5" ht="18" customHeight="1" x14ac:dyDescent="0.2">
      <c r="A51" s="39">
        <f>Señales!A51</f>
        <v>0</v>
      </c>
      <c r="B51" s="39" t="str">
        <f>Señales!B51</f>
        <v>0110001</v>
      </c>
      <c r="C51" s="39" t="str">
        <f t="shared" si="1"/>
        <v>'0' : '0110001',</v>
      </c>
      <c r="D51" s="38"/>
      <c r="E51" s="38"/>
    </row>
    <row r="52" spans="1:5" ht="18" customHeight="1" x14ac:dyDescent="0.2">
      <c r="A52" s="39">
        <f>Señales!A52</f>
        <v>0</v>
      </c>
      <c r="B52" s="39" t="str">
        <f>Señales!B52</f>
        <v>0110010</v>
      </c>
      <c r="C52" s="39" t="str">
        <f t="shared" si="1"/>
        <v>'0' : '0110010',</v>
      </c>
      <c r="D52" s="38"/>
      <c r="E52" s="38"/>
    </row>
    <row r="53" spans="1:5" ht="18" customHeight="1" x14ac:dyDescent="0.2">
      <c r="A53" s="39" t="str">
        <f>Señales!A53</f>
        <v>SHL (Dir),A</v>
      </c>
      <c r="B53" s="39" t="str">
        <f>Señales!B53</f>
        <v>0110011</v>
      </c>
      <c r="C53" s="39" t="str">
        <f t="shared" si="1"/>
        <v>'SHL (Dir),A' : '0110011',</v>
      </c>
      <c r="D53" s="38"/>
      <c r="E53" s="38"/>
    </row>
    <row r="54" spans="1:5" ht="18" customHeight="1" x14ac:dyDescent="0.2">
      <c r="A54" s="39" t="str">
        <f>Señales!A54</f>
        <v>SHR A</v>
      </c>
      <c r="B54" s="39" t="str">
        <f>Señales!B54</f>
        <v>0110100</v>
      </c>
      <c r="C54" s="39" t="str">
        <f t="shared" si="1"/>
        <v>'SHR A' : '0110100',</v>
      </c>
      <c r="D54" s="38"/>
      <c r="E54" s="38"/>
    </row>
    <row r="55" spans="1:5" ht="18" customHeight="1" x14ac:dyDescent="0.2">
      <c r="A55" s="39" t="str">
        <f>Señales!A55</f>
        <v>SHR B,A</v>
      </c>
      <c r="B55" s="39" t="str">
        <f>Señales!B55</f>
        <v>0110101</v>
      </c>
      <c r="C55" s="39" t="str">
        <f t="shared" si="1"/>
        <v>'SHR B,A' : '0110101',</v>
      </c>
      <c r="D55" s="38"/>
      <c r="E55" s="38"/>
    </row>
    <row r="56" spans="1:5" ht="18" customHeight="1" x14ac:dyDescent="0.2">
      <c r="A56" s="39">
        <f>Señales!A56</f>
        <v>0</v>
      </c>
      <c r="B56" s="39" t="str">
        <f>Señales!B56</f>
        <v>0110110</v>
      </c>
      <c r="C56" s="39" t="str">
        <f t="shared" si="1"/>
        <v>'0' : '0110110',</v>
      </c>
      <c r="D56" s="38"/>
      <c r="E56" s="38"/>
    </row>
    <row r="57" spans="1:5" ht="18" customHeight="1" x14ac:dyDescent="0.2">
      <c r="A57" s="39">
        <f>Señales!A57</f>
        <v>0</v>
      </c>
      <c r="B57" s="39" t="str">
        <f>Señales!B57</f>
        <v>0110111</v>
      </c>
      <c r="C57" s="39" t="str">
        <f t="shared" si="1"/>
        <v>'0' : '0110111',</v>
      </c>
      <c r="D57" s="38"/>
      <c r="E57" s="38"/>
    </row>
    <row r="58" spans="1:5" ht="18" customHeight="1" x14ac:dyDescent="0.2">
      <c r="A58" s="39">
        <f>Señales!A58</f>
        <v>0</v>
      </c>
      <c r="B58" s="39" t="str">
        <f>Señales!B58</f>
        <v>0111000</v>
      </c>
      <c r="C58" s="39" t="str">
        <f t="shared" si="1"/>
        <v>'0' : '0111000',</v>
      </c>
      <c r="D58" s="38"/>
      <c r="E58" s="38"/>
    </row>
    <row r="59" spans="1:5" ht="32" customHeight="1" x14ac:dyDescent="0.2">
      <c r="A59" s="39" t="str">
        <f>Señales!A59</f>
        <v>SHR (Dir),A</v>
      </c>
      <c r="B59" s="39" t="str">
        <f>Señales!B59</f>
        <v>0111001</v>
      </c>
      <c r="C59" s="39" t="str">
        <f t="shared" si="1"/>
        <v>'SHR (Dir),A' : '0111001',</v>
      </c>
      <c r="D59" s="38"/>
      <c r="E59" s="38"/>
    </row>
    <row r="60" spans="1:5" ht="18" customHeight="1" x14ac:dyDescent="0.2">
      <c r="A60" s="39" t="str">
        <f>Señales!A60</f>
        <v>INC (B)</v>
      </c>
      <c r="B60" s="39" t="str">
        <f>Señales!B60</f>
        <v>0111010</v>
      </c>
      <c r="C60" s="39" t="str">
        <f t="shared" si="1"/>
        <v>'INC (B)' : '0111010',</v>
      </c>
      <c r="D60" s="38"/>
      <c r="E60" s="38"/>
    </row>
    <row r="61" spans="1:5" ht="18" customHeight="1" x14ac:dyDescent="0.2">
      <c r="A61" s="39" t="str">
        <f>Señales!A61</f>
        <v>CMP A,B</v>
      </c>
      <c r="B61" s="39" t="str">
        <f>Señales!B61</f>
        <v>0111011</v>
      </c>
      <c r="C61" s="39" t="str">
        <f t="shared" si="1"/>
        <v>'CMP A,B' : '0111011',</v>
      </c>
      <c r="D61" s="38"/>
      <c r="E61" s="38"/>
    </row>
    <row r="62" spans="1:5" ht="18" customHeight="1" x14ac:dyDescent="0.2">
      <c r="A62" s="39" t="str">
        <f>Señales!A62</f>
        <v>CMP A,Lit</v>
      </c>
      <c r="B62" s="39" t="str">
        <f>Señales!B62</f>
        <v>0111100</v>
      </c>
      <c r="C62" s="39" t="str">
        <f t="shared" si="1"/>
        <v>'CMP A,Lit' : '0111100',</v>
      </c>
      <c r="D62" s="38"/>
      <c r="E62" s="38"/>
    </row>
    <row r="63" spans="1:5" ht="18" customHeight="1" x14ac:dyDescent="0.2">
      <c r="A63" s="39" t="str">
        <f>Señales!A63</f>
        <v>JMP Ins</v>
      </c>
      <c r="B63" s="39" t="str">
        <f>Señales!B63</f>
        <v>0111101</v>
      </c>
      <c r="C63" s="39" t="str">
        <f t="shared" si="1"/>
        <v>'JMP Ins' : '0111101',</v>
      </c>
      <c r="D63" s="38"/>
      <c r="E63" s="38"/>
    </row>
    <row r="64" spans="1:5" ht="18" customHeight="1" x14ac:dyDescent="0.2">
      <c r="A64" s="39">
        <f>Señales!A64</f>
        <v>0</v>
      </c>
      <c r="B64" s="39" t="str">
        <f>Señales!B64</f>
        <v>0111110</v>
      </c>
      <c r="C64" s="39" t="str">
        <f t="shared" si="1"/>
        <v>'0' : '0111110',</v>
      </c>
      <c r="D64" s="38"/>
      <c r="E64" s="38"/>
    </row>
    <row r="65" spans="1:5" ht="18" customHeight="1" x14ac:dyDescent="0.2">
      <c r="A65" s="39">
        <f>Señales!A65</f>
        <v>0</v>
      </c>
      <c r="B65" s="39" t="str">
        <f>Señales!B65</f>
        <v>0111111</v>
      </c>
      <c r="C65" s="39" t="str">
        <f t="shared" si="1"/>
        <v>'0' : '0111111',</v>
      </c>
      <c r="D65" s="38"/>
      <c r="E65" s="38"/>
    </row>
    <row r="66" spans="1:5" ht="18" customHeight="1" x14ac:dyDescent="0.2">
      <c r="A66" s="39" t="str">
        <f>Señales!A66</f>
        <v>ADD B,Lit</v>
      </c>
      <c r="B66" s="39" t="str">
        <f>Señales!B66</f>
        <v>1000000</v>
      </c>
      <c r="C66" s="39" t="str">
        <f t="shared" ref="C66:C97" si="2">CONCATENATE("'",A66,"' : '",B66,"',")</f>
        <v>'ADD B,Lit' : '1000000',</v>
      </c>
      <c r="D66" s="38"/>
      <c r="E66" s="38"/>
    </row>
    <row r="67" spans="1:5" ht="32" customHeight="1" x14ac:dyDescent="0.2">
      <c r="A67" s="39" t="str">
        <f>Señales!A67</f>
        <v>ADD B,(Dir)</v>
      </c>
      <c r="B67" s="39" t="str">
        <f>Señales!B67</f>
        <v>1000001</v>
      </c>
      <c r="C67" s="39" t="str">
        <f t="shared" si="2"/>
        <v>'ADD B,(Dir)' : '1000001',</v>
      </c>
      <c r="D67" s="38"/>
      <c r="E67" s="38"/>
    </row>
    <row r="68" spans="1:5" ht="18" customHeight="1" x14ac:dyDescent="0.2">
      <c r="A68" s="39" t="str">
        <f>Señales!A68</f>
        <v>SUB A,Lit</v>
      </c>
      <c r="B68" s="39" t="str">
        <f>Señales!B68</f>
        <v>1000010</v>
      </c>
      <c r="C68" s="39" t="str">
        <f t="shared" si="2"/>
        <v>'SUB A,Lit' : '1000010',</v>
      </c>
      <c r="D68" s="38"/>
      <c r="E68" s="38"/>
    </row>
    <row r="69" spans="1:5" ht="18" customHeight="1" x14ac:dyDescent="0.2">
      <c r="A69" s="39" t="str">
        <f>Señales!A69</f>
        <v>SUB B,Lit</v>
      </c>
      <c r="B69" s="39" t="str">
        <f>Señales!B69</f>
        <v>1000011</v>
      </c>
      <c r="C69" s="39" t="str">
        <f t="shared" si="2"/>
        <v>'SUB B,Lit' : '1000011',</v>
      </c>
      <c r="D69" s="38"/>
      <c r="E69" s="38"/>
    </row>
    <row r="70" spans="1:5" ht="32" customHeight="1" x14ac:dyDescent="0.2">
      <c r="A70" s="39" t="str">
        <f>Señales!A70</f>
        <v>SUB B,(Dir)</v>
      </c>
      <c r="B70" s="39" t="str">
        <f>Señales!B70</f>
        <v>1000100</v>
      </c>
      <c r="C70" s="39" t="str">
        <f t="shared" si="2"/>
        <v>'SUB B,(Dir)' : '1000100',</v>
      </c>
      <c r="D70" s="38"/>
      <c r="E70" s="38"/>
    </row>
    <row r="71" spans="1:5" ht="18" customHeight="1" x14ac:dyDescent="0.2">
      <c r="A71" s="39" t="str">
        <f>Señales!A71</f>
        <v>AND B,Lit</v>
      </c>
      <c r="B71" s="39" t="str">
        <f>Señales!B71</f>
        <v>1000101</v>
      </c>
      <c r="C71" s="39" t="str">
        <f t="shared" si="2"/>
        <v>'AND B,Lit' : '1000101',</v>
      </c>
      <c r="D71" s="38"/>
      <c r="E71" s="38"/>
    </row>
    <row r="72" spans="1:5" ht="18" customHeight="1" x14ac:dyDescent="0.2">
      <c r="A72" s="39" t="str">
        <f>Señales!A72</f>
        <v>RET</v>
      </c>
      <c r="B72" s="39" t="str">
        <f>Señales!B72</f>
        <v>1000110</v>
      </c>
      <c r="C72" s="39" t="str">
        <f t="shared" si="2"/>
        <v>'RET' : '1000110',</v>
      </c>
      <c r="D72" s="38"/>
      <c r="E72" s="38"/>
    </row>
    <row r="73" spans="1:5" ht="18" customHeight="1" x14ac:dyDescent="0.2">
      <c r="A73" s="39" t="str">
        <f>Señales!A73</f>
        <v>OR B,Lit</v>
      </c>
      <c r="B73" s="39" t="str">
        <f>Señales!B73</f>
        <v>1000111</v>
      </c>
      <c r="C73" s="39" t="str">
        <f t="shared" si="2"/>
        <v>'OR B,Lit' : '1000111',</v>
      </c>
      <c r="D73" s="38"/>
      <c r="E73" s="38"/>
    </row>
    <row r="74" spans="1:5" ht="18" customHeight="1" x14ac:dyDescent="0.2">
      <c r="A74" s="39" t="str">
        <f>Señales!A74</f>
        <v>OR B,(Dir)</v>
      </c>
      <c r="B74" s="39" t="str">
        <f>Señales!B74</f>
        <v>1001000</v>
      </c>
      <c r="C74" s="39" t="str">
        <f t="shared" si="2"/>
        <v>'OR B,(Dir)' : '1001000',</v>
      </c>
      <c r="D74" s="38"/>
      <c r="E74" s="38"/>
    </row>
    <row r="75" spans="1:5" ht="18" customHeight="1" x14ac:dyDescent="0.2">
      <c r="A75" s="39" t="str">
        <f>Señales!A75</f>
        <v>XOR B,Lit</v>
      </c>
      <c r="B75" s="39" t="str">
        <f>Señales!B75</f>
        <v>1001001</v>
      </c>
      <c r="C75" s="39" t="str">
        <f t="shared" si="2"/>
        <v>'XOR B,Lit' : '1001001',</v>
      </c>
      <c r="D75" s="38"/>
      <c r="E75" s="38"/>
    </row>
    <row r="76" spans="1:5" ht="32" customHeight="1" x14ac:dyDescent="0.2">
      <c r="A76" s="39" t="str">
        <f>Señales!A76</f>
        <v>XOR B,(Dir)</v>
      </c>
      <c r="B76" s="39" t="str">
        <f>Señales!B76</f>
        <v>1001010</v>
      </c>
      <c r="C76" s="39" t="str">
        <f t="shared" si="2"/>
        <v>'XOR B,(Dir)' : '1001010',</v>
      </c>
      <c r="D76" s="38"/>
      <c r="E76" s="38"/>
    </row>
    <row r="77" spans="1:5" ht="18" customHeight="1" x14ac:dyDescent="0.2">
      <c r="A77" s="39" t="str">
        <f>Señales!A77</f>
        <v>INC (Dir)</v>
      </c>
      <c r="B77" s="39" t="str">
        <f>Señales!B77</f>
        <v>1001011</v>
      </c>
      <c r="C77" s="39" t="str">
        <f t="shared" si="2"/>
        <v>'INC (Dir)' : '1001011',</v>
      </c>
      <c r="D77" s="38"/>
      <c r="E77" s="38"/>
    </row>
    <row r="78" spans="1:5" ht="32" customHeight="1" x14ac:dyDescent="0.2">
      <c r="A78" s="39" t="str">
        <f>Señales!A78</f>
        <v>CMP A,(Dir)</v>
      </c>
      <c r="B78" s="39" t="str">
        <f>Señales!B78</f>
        <v>1001100</v>
      </c>
      <c r="C78" s="39" t="str">
        <f t="shared" si="2"/>
        <v>'CMP A,(Dir)' : '1001100',</v>
      </c>
      <c r="D78" s="38"/>
      <c r="E78" s="38"/>
    </row>
    <row r="79" spans="1:5" ht="18" customHeight="1" x14ac:dyDescent="0.2">
      <c r="A79" s="39" t="str">
        <f>Señales!A79</f>
        <v>JEQ Ins</v>
      </c>
      <c r="B79" s="39" t="str">
        <f>Señales!B79</f>
        <v>1001101</v>
      </c>
      <c r="C79" s="39" t="str">
        <f t="shared" si="2"/>
        <v>'JEQ Ins' : '1001101',</v>
      </c>
      <c r="D79" s="38"/>
      <c r="E79" s="38"/>
    </row>
    <row r="80" spans="1:5" ht="18" customHeight="1" x14ac:dyDescent="0.2">
      <c r="A80" s="39" t="str">
        <f>Señales!A80</f>
        <v>JNE Ins</v>
      </c>
      <c r="B80" s="39" t="str">
        <f>Señales!B80</f>
        <v>1001110</v>
      </c>
      <c r="C80" s="39" t="str">
        <f t="shared" si="2"/>
        <v>'JNE Ins' : '1001110',</v>
      </c>
      <c r="D80" s="38"/>
      <c r="E80" s="38"/>
    </row>
    <row r="81" spans="1:5" ht="18" customHeight="1" x14ac:dyDescent="0.2">
      <c r="A81" s="39" t="str">
        <f>Señales!A81</f>
        <v>JGT Ins</v>
      </c>
      <c r="B81" s="39" t="str">
        <f>Señales!B81</f>
        <v>1001111</v>
      </c>
      <c r="C81" s="39" t="str">
        <f t="shared" si="2"/>
        <v>'JGT Ins' : '1001111',</v>
      </c>
      <c r="D81" s="38"/>
      <c r="E81" s="38"/>
    </row>
    <row r="82" spans="1:5" ht="18" customHeight="1" x14ac:dyDescent="0.2">
      <c r="A82" s="39" t="str">
        <f>Señales!A82</f>
        <v>JLT Ins</v>
      </c>
      <c r="B82" s="39" t="str">
        <f>Señales!B82</f>
        <v>1010000</v>
      </c>
      <c r="C82" s="39" t="str">
        <f t="shared" si="2"/>
        <v>'JLT Ins' : '1010000',</v>
      </c>
      <c r="D82" s="38"/>
      <c r="E82" s="38"/>
    </row>
    <row r="83" spans="1:5" ht="18" customHeight="1" x14ac:dyDescent="0.2">
      <c r="A83" s="39" t="str">
        <f>Señales!A83</f>
        <v>JGE Ins</v>
      </c>
      <c r="B83" s="39" t="str">
        <f>Señales!B83</f>
        <v>1010001</v>
      </c>
      <c r="C83" s="39" t="str">
        <f t="shared" si="2"/>
        <v>'JGE Ins' : '1010001',</v>
      </c>
      <c r="D83" s="38"/>
      <c r="E83" s="38"/>
    </row>
    <row r="84" spans="1:5" ht="18" customHeight="1" x14ac:dyDescent="0.2">
      <c r="A84" s="39" t="str">
        <f>Señales!A84</f>
        <v>JLE Ins</v>
      </c>
      <c r="B84" s="39" t="str">
        <f>Señales!B84</f>
        <v>1010010</v>
      </c>
      <c r="C84" s="39" t="str">
        <f t="shared" si="2"/>
        <v>'JLE Ins' : '1010010',</v>
      </c>
      <c r="D84" s="38"/>
      <c r="E84" s="38"/>
    </row>
    <row r="85" spans="1:5" ht="18" customHeight="1" x14ac:dyDescent="0.2">
      <c r="A85" s="39" t="str">
        <f>Señales!A85</f>
        <v>JCR Ins</v>
      </c>
      <c r="B85" s="39" t="str">
        <f>Señales!B85</f>
        <v>1010011</v>
      </c>
      <c r="C85" s="39" t="str">
        <f t="shared" si="2"/>
        <v>'JCR Ins' : '1010011',</v>
      </c>
      <c r="D85" s="38"/>
      <c r="E85" s="38"/>
    </row>
    <row r="86" spans="1:5" ht="32" customHeight="1" x14ac:dyDescent="0.2">
      <c r="A86" s="39" t="str">
        <f>Señales!A86</f>
        <v>NOT (Dir),A</v>
      </c>
      <c r="B86" s="39" t="str">
        <f>Señales!B86</f>
        <v>1010100</v>
      </c>
      <c r="C86" s="39" t="str">
        <f t="shared" si="2"/>
        <v>'NOT (Dir),A' : '1010100',</v>
      </c>
      <c r="D86" s="38"/>
      <c r="E86" s="38"/>
    </row>
    <row r="87" spans="1:5" ht="18" customHeight="1" x14ac:dyDescent="0.2">
      <c r="A87" s="39" t="str">
        <f>Señales!A87</f>
        <v>NOT (B),A</v>
      </c>
      <c r="B87" s="39" t="str">
        <f>Señales!B87</f>
        <v>1010101</v>
      </c>
      <c r="C87" s="39" t="str">
        <f t="shared" si="2"/>
        <v>'NOT (B),A' : '1010101',</v>
      </c>
      <c r="D87" s="38"/>
      <c r="E87" s="38"/>
    </row>
    <row r="88" spans="1:5" ht="32" customHeight="1" x14ac:dyDescent="0.2">
      <c r="A88" s="39" t="str">
        <f>Señales!A88</f>
        <v>AND B,(Dir)</v>
      </c>
      <c r="B88" s="39" t="str">
        <f>Señales!B88</f>
        <v>1010110</v>
      </c>
      <c r="C88" s="39" t="str">
        <f t="shared" si="2"/>
        <v>'AND B,(Dir)' : '1010110',</v>
      </c>
      <c r="D88" s="38"/>
      <c r="E88" s="38"/>
    </row>
    <row r="89" spans="1:5" ht="18" customHeight="1" x14ac:dyDescent="0.2">
      <c r="A89" s="39">
        <f>Señales!A89</f>
        <v>0</v>
      </c>
      <c r="B89" s="39" t="str">
        <f>Señales!B89</f>
        <v>1010111</v>
      </c>
      <c r="C89" s="39" t="str">
        <f t="shared" si="2"/>
        <v>'0' : '1010111',</v>
      </c>
      <c r="D89" s="38"/>
      <c r="E89" s="38"/>
    </row>
    <row r="90" spans="1:5" ht="18" customHeight="1" x14ac:dyDescent="0.2">
      <c r="A90" s="39" t="str">
        <f>Señales!A90</f>
        <v>ADD B,(B)</v>
      </c>
      <c r="B90" s="39" t="str">
        <f>Señales!B90</f>
        <v>1011000</v>
      </c>
      <c r="C90" s="39" t="str">
        <f t="shared" si="2"/>
        <v>'ADD B,(B)' : '1011000',</v>
      </c>
      <c r="D90" s="38"/>
      <c r="E90" s="38"/>
    </row>
    <row r="91" spans="1:5" ht="18" customHeight="1" x14ac:dyDescent="0.2">
      <c r="A91" s="39">
        <f>Señales!A91</f>
        <v>0</v>
      </c>
      <c r="B91" s="39" t="str">
        <f>Señales!B91</f>
        <v>1011001</v>
      </c>
      <c r="C91" s="39" t="str">
        <f t="shared" si="2"/>
        <v>'0' : '1011001',</v>
      </c>
      <c r="D91" s="38"/>
      <c r="E91" s="38"/>
    </row>
    <row r="92" spans="1:5" ht="18" customHeight="1" x14ac:dyDescent="0.2">
      <c r="A92" s="39" t="str">
        <f>Señales!A92</f>
        <v>SUB B,(B)</v>
      </c>
      <c r="B92" s="39" t="str">
        <f>Señales!B92</f>
        <v>1011010</v>
      </c>
      <c r="C92" s="39" t="str">
        <f t="shared" si="2"/>
        <v>'SUB B,(B)' : '1011010',</v>
      </c>
      <c r="D92" s="38"/>
      <c r="E92" s="38"/>
    </row>
    <row r="93" spans="1:5" ht="18" customHeight="1" x14ac:dyDescent="0.2">
      <c r="A93" s="39" t="str">
        <f>Señales!A93</f>
        <v>AND B,(B)</v>
      </c>
      <c r="B93" s="39" t="str">
        <f>Señales!B93</f>
        <v>1011011</v>
      </c>
      <c r="C93" s="39" t="str">
        <f t="shared" si="2"/>
        <v>'AND B,(B)' : '1011011',</v>
      </c>
      <c r="D93" s="38"/>
      <c r="E93" s="38"/>
    </row>
    <row r="94" spans="1:5" ht="18" customHeight="1" x14ac:dyDescent="0.2">
      <c r="A94" s="39" t="str">
        <f>Señales!A94</f>
        <v>OR B,(B)</v>
      </c>
      <c r="B94" s="39" t="str">
        <f>Señales!B94</f>
        <v>1011100</v>
      </c>
      <c r="C94" s="39" t="str">
        <f t="shared" si="2"/>
        <v>'OR B,(B)' : '1011100',</v>
      </c>
      <c r="D94" s="38"/>
      <c r="E94" s="38"/>
    </row>
    <row r="95" spans="1:5" ht="18" customHeight="1" x14ac:dyDescent="0.2">
      <c r="A95" s="39" t="str">
        <f>Señales!A95</f>
        <v>CALL Dir</v>
      </c>
      <c r="B95" s="39" t="str">
        <f>Señales!B95</f>
        <v>1011101</v>
      </c>
      <c r="C95" s="39" t="str">
        <f t="shared" si="2"/>
        <v>'CALL Dir' : '1011101',</v>
      </c>
      <c r="D95" s="38"/>
      <c r="E95" s="38"/>
    </row>
    <row r="96" spans="1:5" ht="18" customHeight="1" x14ac:dyDescent="0.2">
      <c r="A96" s="39" t="str">
        <f>Señales!A96</f>
        <v>PUSH A</v>
      </c>
      <c r="B96" s="39" t="str">
        <f>Señales!B96</f>
        <v>1011110</v>
      </c>
      <c r="C96" s="39" t="str">
        <f t="shared" si="2"/>
        <v>'PUSH A' : '1011110',</v>
      </c>
      <c r="D96" s="38"/>
      <c r="E96" s="38"/>
    </row>
    <row r="97" spans="1:5" ht="18" customHeight="1" x14ac:dyDescent="0.2">
      <c r="A97" s="39" t="str">
        <f>Señales!A97</f>
        <v>PUSH B</v>
      </c>
      <c r="B97" s="39" t="str">
        <f>Señales!B97</f>
        <v>1011111</v>
      </c>
      <c r="C97" s="39" t="str">
        <f t="shared" si="2"/>
        <v>'PUSH B' : '1011111',</v>
      </c>
      <c r="D97" s="38"/>
      <c r="E97" s="38"/>
    </row>
    <row r="98" spans="1:5" ht="18" customHeight="1" x14ac:dyDescent="0.2">
      <c r="A98" s="39" t="str">
        <f>Señales!A98</f>
        <v>POP A</v>
      </c>
      <c r="B98" s="39" t="str">
        <f>Señales!B98</f>
        <v>1100000</v>
      </c>
      <c r="C98" s="39" t="str">
        <f t="shared" ref="C98:C129" si="3">CONCATENATE("'",A98,"' : '",B98,"',")</f>
        <v>'POP A' : '1100000',</v>
      </c>
      <c r="D98" s="38"/>
      <c r="E98" s="38"/>
    </row>
    <row r="99" spans="1:5" ht="18" customHeight="1" x14ac:dyDescent="0.2">
      <c r="A99" s="39" t="str">
        <f>Señales!A99</f>
        <v>POP B</v>
      </c>
      <c r="B99" s="39" t="str">
        <f>Señales!B99</f>
        <v>1100001</v>
      </c>
      <c r="C99" s="39" t="str">
        <f t="shared" si="3"/>
        <v>'POP B' : '1100001',</v>
      </c>
      <c r="D99" s="38"/>
      <c r="E99" s="38"/>
    </row>
    <row r="100" spans="1:5" ht="18" customHeight="1" x14ac:dyDescent="0.2">
      <c r="A100" s="39" t="str">
        <f>Señales!A100</f>
        <v>XOR B,(B)</v>
      </c>
      <c r="B100" s="39" t="str">
        <f>Señales!B100</f>
        <v>1100010</v>
      </c>
      <c r="C100" s="39" t="str">
        <f t="shared" si="3"/>
        <v>'XOR B,(B)' : '1100010',</v>
      </c>
      <c r="D100" s="38"/>
      <c r="E100" s="38"/>
    </row>
    <row r="101" spans="1:5" ht="18" customHeight="1" x14ac:dyDescent="0.2">
      <c r="A101" s="39" t="str">
        <f>Señales!A101</f>
        <v>SHL (B),A</v>
      </c>
      <c r="B101" s="39" t="str">
        <f>Señales!B101</f>
        <v>1100011</v>
      </c>
      <c r="C101" s="39" t="str">
        <f t="shared" si="3"/>
        <v>'SHL (B),A' : '1100011',</v>
      </c>
      <c r="D101" s="38"/>
      <c r="E101" s="38"/>
    </row>
    <row r="102" spans="1:5" ht="18" customHeight="1" x14ac:dyDescent="0.2">
      <c r="A102" s="39" t="str">
        <f>Señales!A102</f>
        <v>SHR (B),A</v>
      </c>
      <c r="B102" s="39" t="str">
        <f>Señales!B102</f>
        <v>1100100</v>
      </c>
      <c r="C102" s="39" t="str">
        <f t="shared" si="3"/>
        <v>'SHR (B),A' : '1100100',</v>
      </c>
      <c r="D102" s="38"/>
      <c r="E102" s="38"/>
    </row>
    <row r="103" spans="1:5" ht="18" customHeight="1" x14ac:dyDescent="0.2">
      <c r="A103" s="39">
        <f>Señales!A103</f>
        <v>0</v>
      </c>
      <c r="B103" s="39" t="str">
        <f>Señales!B103</f>
        <v>1100101</v>
      </c>
      <c r="C103" s="39" t="str">
        <f t="shared" si="3"/>
        <v>'0' : '1100101',</v>
      </c>
      <c r="D103" s="38"/>
      <c r="E103" s="38"/>
    </row>
    <row r="104" spans="1:5" ht="18" customHeight="1" x14ac:dyDescent="0.2">
      <c r="A104" s="39">
        <f>Señales!A104</f>
        <v>0</v>
      </c>
      <c r="B104" s="39" t="str">
        <f>Señales!B104</f>
        <v>1100110</v>
      </c>
      <c r="C104" s="39" t="str">
        <f t="shared" si="3"/>
        <v>'0' : '1100110',</v>
      </c>
      <c r="D104" s="38"/>
      <c r="E104" s="38"/>
    </row>
    <row r="105" spans="1:5" ht="18" customHeight="1" x14ac:dyDescent="0.2">
      <c r="A105" s="39" t="str">
        <f>Señales!A105</f>
        <v>CMP A,(B)</v>
      </c>
      <c r="B105" s="39" t="str">
        <f>Señales!B105</f>
        <v>1100111</v>
      </c>
      <c r="C105" s="39" t="str">
        <f t="shared" si="3"/>
        <v>'CMP A,(B)' : '1100111',</v>
      </c>
      <c r="D105" s="38"/>
      <c r="E105" s="38"/>
    </row>
    <row r="106" spans="1:5" ht="18" customHeight="1" x14ac:dyDescent="0.2">
      <c r="A106" s="39" t="str">
        <f>Señales!A106</f>
        <v>IN A,Lit</v>
      </c>
      <c r="B106" s="39" t="str">
        <f>Señales!B106</f>
        <v>1101000</v>
      </c>
      <c r="C106" s="39" t="str">
        <f t="shared" si="3"/>
        <v>'IN A,Lit' : '1101000',</v>
      </c>
      <c r="D106" s="38"/>
      <c r="E106" s="38"/>
    </row>
    <row r="107" spans="1:5" ht="18" customHeight="1" x14ac:dyDescent="0.2">
      <c r="A107" s="39" t="str">
        <f>Señales!A107</f>
        <v>IN B,Lit</v>
      </c>
      <c r="B107" s="39" t="str">
        <f>Señales!B107</f>
        <v>1101001</v>
      </c>
      <c r="C107" s="39" t="str">
        <f t="shared" si="3"/>
        <v>'IN B,Lit' : '1101001',</v>
      </c>
      <c r="D107" s="38"/>
      <c r="E107" s="38"/>
    </row>
    <row r="108" spans="1:5" ht="18" customHeight="1" x14ac:dyDescent="0.2">
      <c r="A108" s="39" t="str">
        <f>Señales!A108</f>
        <v>IN (B),Lit</v>
      </c>
      <c r="B108" s="39" t="str">
        <f>Señales!B108</f>
        <v>1101010</v>
      </c>
      <c r="C108" s="39" t="str">
        <f t="shared" si="3"/>
        <v>'IN (B),Lit' : '1101010',</v>
      </c>
      <c r="D108" s="38"/>
      <c r="E108" s="38"/>
    </row>
    <row r="109" spans="1:5" ht="18" customHeight="1" x14ac:dyDescent="0.2">
      <c r="A109" s="39" t="str">
        <f>Señales!A109</f>
        <v>DEC SP</v>
      </c>
      <c r="B109" s="39" t="str">
        <f>Señales!B109</f>
        <v>1101011</v>
      </c>
      <c r="C109" s="39" t="str">
        <f t="shared" si="3"/>
        <v>'DEC SP' : '1101011',</v>
      </c>
      <c r="D109" s="38"/>
      <c r="E109" s="38"/>
    </row>
    <row r="110" spans="1:5" ht="18" customHeight="1" x14ac:dyDescent="0.2">
      <c r="A110" s="39" t="str">
        <f>Señales!A110</f>
        <v>INC SP</v>
      </c>
      <c r="B110" s="39" t="str">
        <f>Señales!B110</f>
        <v>1101100</v>
      </c>
      <c r="C110" s="39" t="str">
        <f t="shared" si="3"/>
        <v>'INC SP' : '1101100',</v>
      </c>
      <c r="D110" s="38"/>
      <c r="E110" s="38"/>
    </row>
    <row r="111" spans="1:5" ht="18" customHeight="1" x14ac:dyDescent="0.2">
      <c r="A111" s="39">
        <f>Señales!A111</f>
        <v>0</v>
      </c>
      <c r="B111" s="39" t="str">
        <f>Señales!B111</f>
        <v>1101101</v>
      </c>
      <c r="C111" s="39" t="str">
        <f t="shared" si="3"/>
        <v>'0' : '1101101',</v>
      </c>
      <c r="D111" s="38"/>
      <c r="E111" s="38"/>
    </row>
    <row r="112" spans="1:5" ht="18" customHeight="1" x14ac:dyDescent="0.2">
      <c r="A112" s="39" t="str">
        <f>Señales!A112</f>
        <v>INC B</v>
      </c>
      <c r="B112" s="39" t="str">
        <f>Señales!B112</f>
        <v>1101110</v>
      </c>
      <c r="C112" s="39" t="str">
        <f t="shared" si="3"/>
        <v>'INC B' : '1101110',</v>
      </c>
      <c r="D112" s="38"/>
      <c r="E112" s="38"/>
    </row>
    <row r="113" spans="1:5" ht="18" customHeight="1" x14ac:dyDescent="0.2">
      <c r="A113" s="39" t="str">
        <f>Señales!A113</f>
        <v>OUT A,B</v>
      </c>
      <c r="B113" s="39" t="str">
        <f>Señales!B113</f>
        <v>1101111</v>
      </c>
      <c r="C113" s="39" t="str">
        <f t="shared" si="3"/>
        <v>'OUT A,B' : '1101111',</v>
      </c>
      <c r="D113" s="38"/>
      <c r="E113" s="38"/>
    </row>
    <row r="114" spans="1:5" ht="18" customHeight="1" x14ac:dyDescent="0.2">
      <c r="A114" s="39" t="str">
        <f>Señales!A114</f>
        <v>OUT A,(B)</v>
      </c>
      <c r="B114" s="39" t="str">
        <f>Señales!B114</f>
        <v>1110000</v>
      </c>
      <c r="C114" s="39" t="str">
        <f t="shared" si="3"/>
        <v>'OUT A,(B)' : '1110000',</v>
      </c>
      <c r="D114" s="38"/>
      <c r="E114" s="38"/>
    </row>
    <row r="115" spans="1:5" ht="33" customHeight="1" x14ac:dyDescent="0.2">
      <c r="A115" s="39" t="str">
        <f>Señales!A115</f>
        <v>OUT A,(Dir)</v>
      </c>
      <c r="B115" s="39" t="str">
        <f>Señales!B115</f>
        <v>1110001</v>
      </c>
      <c r="C115" s="39" t="str">
        <f t="shared" si="3"/>
        <v>'OUT A,(Dir)' : '1110001',</v>
      </c>
      <c r="D115" s="38"/>
      <c r="E115" s="38"/>
    </row>
    <row r="116" spans="1:5" ht="18" customHeight="1" x14ac:dyDescent="0.2">
      <c r="A116" s="39" t="str">
        <f>Señales!A116</f>
        <v>OUT A,Lit</v>
      </c>
      <c r="B116" s="39" t="str">
        <f>Señales!B116</f>
        <v>1110010</v>
      </c>
      <c r="C116" s="39" t="str">
        <f t="shared" si="3"/>
        <v>'OUT A,Lit' : '1110010',</v>
      </c>
      <c r="D116" s="38"/>
      <c r="E116" s="38"/>
    </row>
    <row r="117" spans="1:5" ht="18" customHeight="1" x14ac:dyDescent="0.2">
      <c r="A117" s="39">
        <f>Señales!A117</f>
        <v>0</v>
      </c>
      <c r="B117" s="39" t="str">
        <f>Señales!B117</f>
        <v>1110011</v>
      </c>
      <c r="C117" s="39" t="str">
        <f t="shared" si="3"/>
        <v>'0' : '1110011',</v>
      </c>
      <c r="D117" s="38"/>
      <c r="E117" s="38"/>
    </row>
    <row r="118" spans="1:5" ht="18" customHeight="1" x14ac:dyDescent="0.2">
      <c r="A118" s="39">
        <f>Señales!A118</f>
        <v>0</v>
      </c>
      <c r="B118" s="39" t="str">
        <f>Señales!B118</f>
        <v>1110100</v>
      </c>
      <c r="C118" s="39" t="str">
        <f t="shared" si="3"/>
        <v>'0' : '1110100',</v>
      </c>
      <c r="D118" s="38"/>
      <c r="E118" s="38"/>
    </row>
    <row r="119" spans="1:5" ht="18" customHeight="1" x14ac:dyDescent="0.2">
      <c r="A119" s="39">
        <f>Señales!A119</f>
        <v>0</v>
      </c>
      <c r="B119" s="39" t="str">
        <f>Señales!B119</f>
        <v>1110101</v>
      </c>
      <c r="C119" s="39" t="str">
        <f t="shared" si="3"/>
        <v>'0' : '1110101',</v>
      </c>
      <c r="D119" s="38"/>
      <c r="E119" s="38"/>
    </row>
    <row r="120" spans="1:5" ht="18" customHeight="1" x14ac:dyDescent="0.2">
      <c r="A120" s="39">
        <f>Señales!A120</f>
        <v>0</v>
      </c>
      <c r="B120" s="39" t="str">
        <f>Señales!B120</f>
        <v>1110110</v>
      </c>
      <c r="C120" s="39" t="str">
        <f t="shared" si="3"/>
        <v>'0' : '1110110',</v>
      </c>
      <c r="D120" s="38"/>
      <c r="E120" s="38"/>
    </row>
    <row r="121" spans="1:5" ht="18" customHeight="1" x14ac:dyDescent="0.2">
      <c r="A121" s="39">
        <f>Señales!A121</f>
        <v>0</v>
      </c>
      <c r="B121" s="39" t="str">
        <f>Señales!B121</f>
        <v>1110111</v>
      </c>
      <c r="C121" s="39" t="str">
        <f t="shared" si="3"/>
        <v>'0' : '1110111',</v>
      </c>
      <c r="D121" s="38"/>
      <c r="E121" s="38"/>
    </row>
    <row r="122" spans="1:5" ht="18" customHeight="1" x14ac:dyDescent="0.2">
      <c r="A122" s="39">
        <f>Señales!A122</f>
        <v>0</v>
      </c>
      <c r="B122" s="39" t="str">
        <f>Señales!B122</f>
        <v>1111000</v>
      </c>
      <c r="C122" s="39" t="str">
        <f t="shared" si="3"/>
        <v>'0' : '1111000',</v>
      </c>
      <c r="D122" s="38"/>
      <c r="E122" s="38"/>
    </row>
    <row r="123" spans="1:5" ht="18" customHeight="1" x14ac:dyDescent="0.2">
      <c r="A123" s="39">
        <f>Señales!A123</f>
        <v>0</v>
      </c>
      <c r="B123" s="39" t="str">
        <f>Señales!B123</f>
        <v>1111001</v>
      </c>
      <c r="C123" s="39" t="str">
        <f t="shared" si="3"/>
        <v>'0' : '1111001',</v>
      </c>
      <c r="D123" s="38"/>
      <c r="E123" s="38"/>
    </row>
    <row r="124" spans="1:5" ht="18" customHeight="1" x14ac:dyDescent="0.2">
      <c r="A124" s="39">
        <f>Señales!A124</f>
        <v>0</v>
      </c>
      <c r="B124" s="39" t="str">
        <f>Señales!B124</f>
        <v>1111010</v>
      </c>
      <c r="C124" s="39" t="str">
        <f t="shared" si="3"/>
        <v>'0' : '1111010',</v>
      </c>
      <c r="D124" s="38"/>
      <c r="E124" s="38"/>
    </row>
    <row r="125" spans="1:5" ht="18" customHeight="1" x14ac:dyDescent="0.2">
      <c r="A125" s="39">
        <f>Señales!A125</f>
        <v>0</v>
      </c>
      <c r="B125" s="39" t="str">
        <f>Señales!B125</f>
        <v>1111011</v>
      </c>
      <c r="C125" s="39" t="str">
        <f t="shared" si="3"/>
        <v>'0' : '1111011',</v>
      </c>
      <c r="D125" s="38"/>
      <c r="E125" s="38"/>
    </row>
    <row r="126" spans="1:5" ht="18" customHeight="1" x14ac:dyDescent="0.2">
      <c r="A126" s="39">
        <f>Señales!A126</f>
        <v>0</v>
      </c>
      <c r="B126" s="39" t="str">
        <f>Señales!B126</f>
        <v>1111100</v>
      </c>
      <c r="C126" s="39" t="str">
        <f t="shared" si="3"/>
        <v>'0' : '1111100',</v>
      </c>
      <c r="D126" s="38"/>
      <c r="E126" s="38"/>
    </row>
    <row r="127" spans="1:5" ht="18" customHeight="1" x14ac:dyDescent="0.2">
      <c r="A127" s="39">
        <f>Señales!A127</f>
        <v>0</v>
      </c>
      <c r="B127" s="39" t="str">
        <f>Señales!B127</f>
        <v>1111101</v>
      </c>
      <c r="C127" s="39" t="str">
        <f t="shared" si="3"/>
        <v>'0' : '1111101',</v>
      </c>
      <c r="D127" s="38"/>
      <c r="E127" s="38"/>
    </row>
    <row r="128" spans="1:5" ht="18" customHeight="1" x14ac:dyDescent="0.2">
      <c r="A128" s="39" t="str">
        <f>Señales!A128</f>
        <v>MOV A,B</v>
      </c>
      <c r="B128" s="39" t="str">
        <f>Señales!B128</f>
        <v>1111110</v>
      </c>
      <c r="C128" s="39" t="str">
        <f t="shared" si="3"/>
        <v>'MOV A,B' : '1111110',</v>
      </c>
      <c r="D128" s="38"/>
      <c r="E128" s="38"/>
    </row>
    <row r="129" spans="1:5" ht="18" customHeight="1" x14ac:dyDescent="0.2">
      <c r="A129" s="39">
        <f>Señales!A129</f>
        <v>0</v>
      </c>
      <c r="B129" s="39" t="str">
        <f>Señales!B129</f>
        <v>1111111</v>
      </c>
      <c r="C129" s="39" t="str">
        <f t="shared" si="3"/>
        <v>'0' : '1111111',</v>
      </c>
      <c r="D129" s="38"/>
      <c r="E129" s="38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Señales</vt:lpstr>
      <vt:lpstr>Nombres</vt:lpstr>
      <vt:lpstr>Nombre - Señales</vt:lpstr>
      <vt:lpstr>Transformador</vt:lpstr>
      <vt:lpstr>Original</vt:lpstr>
      <vt:lpstr>Diferencias</vt:lpstr>
      <vt:lpstr>Opcodes python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Regonesi</cp:lastModifiedBy>
  <dcterms:modified xsi:type="dcterms:W3CDTF">2015-11-21T21:15:36Z</dcterms:modified>
</cp:coreProperties>
</file>