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88" windowWidth="15936" windowHeight="5736"/>
  </bookViews>
  <sheets>
    <sheet name="Q" sheetId="1" r:id="rId1"/>
  </sheets>
  <calcPr calcId="145621"/>
</workbook>
</file>

<file path=xl/calcChain.xml><?xml version="1.0" encoding="utf-8"?>
<calcChain xmlns="http://schemas.openxmlformats.org/spreadsheetml/2006/main">
  <c r="C28" i="1" l="1"/>
  <c r="B28" i="1"/>
  <c r="C20" i="1"/>
  <c r="B20" i="1"/>
  <c r="C19" i="1"/>
  <c r="B19" i="1"/>
  <c r="C18" i="1"/>
  <c r="B18" i="1"/>
</calcChain>
</file>

<file path=xl/sharedStrings.xml><?xml version="1.0" encoding="utf-8"?>
<sst xmlns="http://schemas.openxmlformats.org/spreadsheetml/2006/main" count="45" uniqueCount="45">
  <si>
    <t>Income Statement</t>
  </si>
  <si>
    <t>Balance Sheet</t>
  </si>
  <si>
    <t>Net sales</t>
  </si>
  <si>
    <t>Assets</t>
  </si>
  <si>
    <t>COGS</t>
  </si>
  <si>
    <t>Cash</t>
  </si>
  <si>
    <t>Other Operating Expenses</t>
  </si>
  <si>
    <t>EBITDA</t>
  </si>
  <si>
    <t xml:space="preserve">Inventories </t>
  </si>
  <si>
    <t>Depreciation</t>
  </si>
  <si>
    <t>Current Assets</t>
  </si>
  <si>
    <t>EBIT</t>
  </si>
  <si>
    <t>Interest Expense</t>
  </si>
  <si>
    <t>EBT</t>
  </si>
  <si>
    <t>Liabilities and Equity</t>
  </si>
  <si>
    <t>Accruals</t>
  </si>
  <si>
    <t>Current Liabilities</t>
  </si>
  <si>
    <t>Additional information</t>
  </si>
  <si>
    <t>Accumulated Depreciation</t>
  </si>
  <si>
    <t>Tax Rate</t>
  </si>
  <si>
    <t>Taxes</t>
  </si>
  <si>
    <r>
      <t xml:space="preserve">Inventory Turnover ratio (2017) </t>
    </r>
    <r>
      <rPr>
        <sz val="11"/>
        <color theme="3" tint="0.39997558519241921"/>
        <rFont val="Calibri"/>
        <family val="2"/>
        <scheme val="minor"/>
      </rPr>
      <t>(COGS / (Ending Inventory))</t>
    </r>
  </si>
  <si>
    <r>
      <t xml:space="preserve">Interest rate </t>
    </r>
    <r>
      <rPr>
        <sz val="11"/>
        <color theme="3" tint="0.39997558519241921"/>
        <rFont val="Calibri"/>
        <family val="2"/>
        <scheme val="minor"/>
      </rPr>
      <t>(% of Long term debt)</t>
    </r>
  </si>
  <si>
    <t>Firm was incorporated in 2016</t>
  </si>
  <si>
    <t>Total Liability plus Equity</t>
  </si>
  <si>
    <t>Common Equity</t>
  </si>
  <si>
    <t>Retained Earnings</t>
  </si>
  <si>
    <t>Long Term Debt</t>
  </si>
  <si>
    <t>Common Stock</t>
  </si>
  <si>
    <t>Accounts Payable</t>
  </si>
  <si>
    <t>Total Asset</t>
  </si>
  <si>
    <t>Accounts Receivable</t>
  </si>
  <si>
    <t>Dividend</t>
  </si>
  <si>
    <t>Addition to Retained Earnings</t>
  </si>
  <si>
    <t>EAT</t>
  </si>
  <si>
    <r>
      <t xml:space="preserve">Payable turnover ratio (2017) </t>
    </r>
    <r>
      <rPr>
        <sz val="11"/>
        <color theme="3" tint="0.39997558519241921"/>
        <rFont val="Calibri"/>
        <family val="2"/>
        <scheme val="minor"/>
      </rPr>
      <t>(COGS/Ending Payables)</t>
    </r>
  </si>
  <si>
    <r>
      <t xml:space="preserve">Quick ratio (2016) </t>
    </r>
    <r>
      <rPr>
        <sz val="11"/>
        <color theme="3" tint="0.39997558519241921"/>
        <rFont val="Calibri"/>
        <family val="2"/>
        <scheme val="minor"/>
      </rPr>
      <t>((Cash + AR) / (Ending Current Liability))</t>
    </r>
  </si>
  <si>
    <r>
      <t xml:space="preserve">Cash ratio (2017) </t>
    </r>
    <r>
      <rPr>
        <sz val="11"/>
        <color theme="3" tint="0.39997558519241921"/>
        <rFont val="Calibri"/>
        <family val="2"/>
        <scheme val="minor"/>
      </rPr>
      <t>((Cash) / (Ending Current Liability))</t>
    </r>
  </si>
  <si>
    <t>No new equity was issued in 2017</t>
  </si>
  <si>
    <t>Gross Property, Plant &amp;Equipment</t>
  </si>
  <si>
    <r>
      <t xml:space="preserve">Depreciation Rate </t>
    </r>
    <r>
      <rPr>
        <sz val="11"/>
        <color theme="3" tint="0.39997558519241921"/>
        <rFont val="Calibri"/>
        <family val="2"/>
        <scheme val="minor"/>
      </rPr>
      <t>(as % of Ending Gross PP&amp;E)</t>
    </r>
  </si>
  <si>
    <t>Net Property, Plant &amp;Equipment</t>
  </si>
  <si>
    <t>The following Tables show incomplete Financial Statements for Company XYZ for fiscal years 2016 and 2017.</t>
  </si>
  <si>
    <t>Fill in the missing information in these financial statements.</t>
  </si>
  <si>
    <t>Assume Long Term Debt and Accruals stay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</si>
</sst>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1" xfId="0" applyFont="1" applyFill="1" applyBorder="1"/>
    <xf numFmtId="0" fontId="0" fillId="0" borderId="2" xfId="0" applyFont="1" applyFill="1" applyBorder="1"/>
    <xf numFmtId="164" fontId="0" fillId="0" borderId="3" xfId="0" applyNumberFormat="1" applyFont="1" applyBorder="1"/>
    <xf numFmtId="0" fontId="0" fillId="0" borderId="14" xfId="0" applyFont="1" applyFill="1" applyBorder="1"/>
    <xf numFmtId="164" fontId="0" fillId="0" borderId="9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Border="1"/>
    <xf numFmtId="0" fontId="0" fillId="0" borderId="1" xfId="0" applyFont="1" applyBorder="1"/>
    <xf numFmtId="164" fontId="0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Font="1" applyBorder="1"/>
    <xf numFmtId="9" fontId="0" fillId="0" borderId="12" xfId="0" applyNumberFormat="1" applyFont="1" applyBorder="1"/>
    <xf numFmtId="0" fontId="1" fillId="0" borderId="1" xfId="0" applyFont="1" applyFill="1" applyBorder="1" applyAlignment="1">
      <alignment vertical="center"/>
    </xf>
    <xf numFmtId="9" fontId="0" fillId="0" borderId="12" xfId="1" applyFont="1" applyBorder="1"/>
    <xf numFmtId="1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" fontId="0" fillId="0" borderId="0" xfId="0" applyNumberFormat="1" applyFont="1"/>
    <xf numFmtId="0" fontId="4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left" vertical="top"/>
    </xf>
    <xf numFmtId="0" fontId="0" fillId="3" borderId="16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1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9" xfId="0" applyFont="1" applyFill="1" applyBorder="1"/>
    <xf numFmtId="0" fontId="0" fillId="3" borderId="13" xfId="0" applyFont="1" applyFill="1" applyBorder="1" applyAlignment="1">
      <alignment horizontal="left"/>
    </xf>
    <xf numFmtId="0" fontId="0" fillId="3" borderId="17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topLeftCell="A7" zoomScale="85" zoomScaleNormal="85" workbookViewId="0">
      <selection activeCell="F17" sqref="F17"/>
    </sheetView>
  </sheetViews>
  <sheetFormatPr defaultColWidth="8.88671875" defaultRowHeight="14.4" x14ac:dyDescent="0.3"/>
  <cols>
    <col min="1" max="1" width="55.33203125" style="1" customWidth="1"/>
    <col min="2" max="2" width="13.33203125" style="1" customWidth="1"/>
    <col min="3" max="3" width="9" style="1" customWidth="1"/>
    <col min="4" max="4" width="3.6640625" style="1" customWidth="1"/>
    <col min="5" max="5" width="8.88671875" style="1" hidden="1" customWidth="1"/>
    <col min="6" max="6" width="28.88671875" style="1" bestFit="1" customWidth="1"/>
    <col min="7" max="7" width="10.6640625" style="1" bestFit="1" customWidth="1"/>
    <col min="8" max="8" width="12.6640625" style="1" customWidth="1"/>
    <col min="9" max="9" width="9.44140625" style="1" bestFit="1" customWidth="1"/>
    <col min="10" max="10" width="23.109375" style="1" bestFit="1" customWidth="1"/>
    <col min="11" max="12" width="8.88671875" style="1"/>
    <col min="13" max="13" width="15" style="1" bestFit="1" customWidth="1"/>
    <col min="14" max="16384" width="8.88671875" style="1"/>
  </cols>
  <sheetData>
    <row r="1" spans="1:9" x14ac:dyDescent="0.3">
      <c r="A1" s="29" t="s">
        <v>42</v>
      </c>
      <c r="B1" s="30"/>
      <c r="C1" s="30"/>
      <c r="D1" s="30"/>
      <c r="E1" s="30"/>
      <c r="F1" s="30"/>
      <c r="G1" s="30"/>
      <c r="H1" s="30"/>
      <c r="I1" s="31"/>
    </row>
    <row r="2" spans="1:9" x14ac:dyDescent="0.3">
      <c r="A2" s="32" t="s">
        <v>23</v>
      </c>
      <c r="B2" s="33"/>
      <c r="C2" s="33"/>
      <c r="D2" s="33"/>
      <c r="E2" s="33"/>
      <c r="F2" s="33"/>
      <c r="G2" s="33"/>
      <c r="H2" s="33"/>
      <c r="I2" s="34"/>
    </row>
    <row r="3" spans="1:9" ht="15" thickBot="1" x14ac:dyDescent="0.35">
      <c r="A3" s="35" t="s">
        <v>43</v>
      </c>
      <c r="B3" s="36"/>
      <c r="C3" s="36"/>
      <c r="D3" s="36"/>
      <c r="E3" s="36"/>
      <c r="F3" s="36"/>
      <c r="G3" s="36"/>
      <c r="H3" s="36"/>
      <c r="I3" s="37"/>
    </row>
    <row r="4" spans="1:9" ht="15" thickBot="1" x14ac:dyDescent="0.35"/>
    <row r="5" spans="1:9" ht="15" thickBot="1" x14ac:dyDescent="0.35">
      <c r="A5" s="38" t="s">
        <v>17</v>
      </c>
      <c r="B5" s="39"/>
    </row>
    <row r="6" spans="1:9" x14ac:dyDescent="0.3">
      <c r="A6" s="2" t="s">
        <v>35</v>
      </c>
      <c r="B6" s="3">
        <v>50</v>
      </c>
    </row>
    <row r="7" spans="1:9" ht="15" x14ac:dyDescent="0.25">
      <c r="A7" s="4" t="s">
        <v>36</v>
      </c>
      <c r="B7" s="5">
        <v>0.6</v>
      </c>
    </row>
    <row r="8" spans="1:9" ht="15" x14ac:dyDescent="0.25">
      <c r="A8" s="4" t="s">
        <v>37</v>
      </c>
      <c r="B8" s="5">
        <v>0.2</v>
      </c>
    </row>
    <row r="9" spans="1:9" ht="15" x14ac:dyDescent="0.25">
      <c r="A9" s="4" t="s">
        <v>21</v>
      </c>
      <c r="B9" s="5">
        <v>5</v>
      </c>
    </row>
    <row r="10" spans="1:9" ht="15" x14ac:dyDescent="0.25">
      <c r="A10" s="18" t="s">
        <v>40</v>
      </c>
      <c r="B10" s="19">
        <v>0.2</v>
      </c>
    </row>
    <row r="11" spans="1:9" ht="15" x14ac:dyDescent="0.25">
      <c r="A11" s="6" t="s">
        <v>22</v>
      </c>
      <c r="B11" s="21">
        <v>0.12</v>
      </c>
    </row>
    <row r="12" spans="1:9" ht="15.75" thickBot="1" x14ac:dyDescent="0.3">
      <c r="A12" s="6" t="s">
        <v>19</v>
      </c>
      <c r="B12" s="21">
        <v>0.4</v>
      </c>
    </row>
    <row r="13" spans="1:9" ht="15.75" thickBot="1" x14ac:dyDescent="0.3">
      <c r="A13" s="7" t="s">
        <v>44</v>
      </c>
      <c r="B13" s="8"/>
    </row>
    <row r="14" spans="1:9" ht="15.75" thickBot="1" x14ac:dyDescent="0.3">
      <c r="A14" s="9"/>
      <c r="B14" s="10"/>
    </row>
    <row r="15" spans="1:9" ht="15.75" thickBot="1" x14ac:dyDescent="0.3">
      <c r="A15" s="7" t="s">
        <v>38</v>
      </c>
      <c r="B15" s="8"/>
    </row>
    <row r="16" spans="1:9" ht="15" x14ac:dyDescent="0.25">
      <c r="A16" s="11"/>
      <c r="B16" s="12"/>
    </row>
    <row r="17" spans="1:11" ht="15" x14ac:dyDescent="0.25">
      <c r="A17" s="23" t="s">
        <v>0</v>
      </c>
      <c r="B17" s="23">
        <v>2016</v>
      </c>
      <c r="C17" s="23">
        <v>2017</v>
      </c>
      <c r="F17" s="23" t="s">
        <v>1</v>
      </c>
      <c r="G17" s="24">
        <v>2016</v>
      </c>
      <c r="H17" s="24">
        <v>2017</v>
      </c>
    </row>
    <row r="18" spans="1:11" ht="15" x14ac:dyDescent="0.25">
      <c r="A18" s="16" t="s">
        <v>2</v>
      </c>
      <c r="B18" s="15">
        <f>3*4760</f>
        <v>14280</v>
      </c>
      <c r="C18" s="15">
        <f>3*5000</f>
        <v>15000</v>
      </c>
      <c r="F18" s="26" t="s">
        <v>3</v>
      </c>
      <c r="G18" s="16"/>
      <c r="H18" s="16"/>
    </row>
    <row r="19" spans="1:11" ht="15" x14ac:dyDescent="0.25">
      <c r="A19" s="16" t="s">
        <v>4</v>
      </c>
      <c r="B19" s="15">
        <f>3*3560</f>
        <v>10680</v>
      </c>
      <c r="C19" s="15">
        <f>3*3800</f>
        <v>11400</v>
      </c>
      <c r="F19" s="16" t="s">
        <v>5</v>
      </c>
      <c r="G19" s="15">
        <v>300</v>
      </c>
      <c r="H19" s="27">
        <v>95.6</v>
      </c>
    </row>
    <row r="20" spans="1:11" x14ac:dyDescent="0.3">
      <c r="A20" s="16" t="s">
        <v>6</v>
      </c>
      <c r="B20" s="15">
        <f>3*480</f>
        <v>1440</v>
      </c>
      <c r="C20" s="15">
        <f>3*500</f>
        <v>1500</v>
      </c>
      <c r="F20" s="16" t="s">
        <v>31</v>
      </c>
      <c r="G20" s="17"/>
      <c r="H20" s="22"/>
    </row>
    <row r="21" spans="1:11" x14ac:dyDescent="0.3">
      <c r="A21" s="16" t="s">
        <v>7</v>
      </c>
      <c r="B21" s="17"/>
      <c r="C21" s="17"/>
      <c r="F21" s="16" t="s">
        <v>8</v>
      </c>
      <c r="G21" s="28">
        <v>2341</v>
      </c>
      <c r="H21" s="22"/>
    </row>
    <row r="22" spans="1:11" x14ac:dyDescent="0.3">
      <c r="A22" s="16" t="s">
        <v>9</v>
      </c>
      <c r="B22" s="27">
        <v>500</v>
      </c>
      <c r="C22" s="17"/>
      <c r="F22" s="16" t="s">
        <v>10</v>
      </c>
      <c r="G22" s="22"/>
      <c r="H22" s="22"/>
      <c r="I22" s="25"/>
    </row>
    <row r="23" spans="1:11" x14ac:dyDescent="0.3">
      <c r="A23" s="16" t="s">
        <v>11</v>
      </c>
      <c r="B23" s="17"/>
      <c r="C23" s="17"/>
      <c r="F23" s="20" t="s">
        <v>39</v>
      </c>
      <c r="G23" s="15">
        <v>2500</v>
      </c>
      <c r="H23" s="15">
        <v>3800</v>
      </c>
      <c r="I23" s="25"/>
    </row>
    <row r="24" spans="1:11" x14ac:dyDescent="0.3">
      <c r="A24" s="16" t="s">
        <v>12</v>
      </c>
      <c r="B24" s="17"/>
      <c r="C24" s="17"/>
      <c r="F24" s="20" t="s">
        <v>18</v>
      </c>
      <c r="G24" s="27">
        <v>-500</v>
      </c>
      <c r="H24" s="22"/>
    </row>
    <row r="25" spans="1:11" x14ac:dyDescent="0.3">
      <c r="A25" s="16" t="s">
        <v>13</v>
      </c>
      <c r="B25" s="15">
        <v>1320</v>
      </c>
      <c r="C25" s="17"/>
      <c r="F25" s="16" t="s">
        <v>41</v>
      </c>
      <c r="G25" s="28">
        <v>2000</v>
      </c>
      <c r="H25" s="22"/>
      <c r="K25" s="14"/>
    </row>
    <row r="26" spans="1:11" x14ac:dyDescent="0.3">
      <c r="A26" s="16" t="s">
        <v>20</v>
      </c>
      <c r="B26" s="17"/>
      <c r="C26" s="17"/>
      <c r="F26" s="16" t="s">
        <v>30</v>
      </c>
      <c r="G26" s="22"/>
      <c r="H26" s="22"/>
      <c r="I26" s="14"/>
    </row>
    <row r="27" spans="1:11" x14ac:dyDescent="0.3">
      <c r="A27" s="16" t="s">
        <v>34</v>
      </c>
      <c r="B27" s="17"/>
      <c r="C27" s="17"/>
      <c r="F27" s="13"/>
      <c r="G27" s="13"/>
      <c r="H27" s="13"/>
    </row>
    <row r="28" spans="1:11" x14ac:dyDescent="0.3">
      <c r="A28" s="16" t="s">
        <v>32</v>
      </c>
      <c r="B28" s="15">
        <f>3*48</f>
        <v>144</v>
      </c>
      <c r="C28" s="15">
        <f>3*52</f>
        <v>156</v>
      </c>
      <c r="F28" s="40" t="s">
        <v>14</v>
      </c>
      <c r="G28" s="41"/>
      <c r="H28" s="42"/>
    </row>
    <row r="29" spans="1:11" x14ac:dyDescent="0.3">
      <c r="A29" s="16" t="s">
        <v>33</v>
      </c>
      <c r="B29" s="17"/>
      <c r="C29" s="17"/>
      <c r="F29" s="16" t="s">
        <v>29</v>
      </c>
      <c r="G29" s="15">
        <v>400</v>
      </c>
      <c r="H29" s="17"/>
    </row>
    <row r="30" spans="1:11" x14ac:dyDescent="0.3">
      <c r="F30" s="16" t="s">
        <v>15</v>
      </c>
      <c r="G30" s="15">
        <v>250</v>
      </c>
      <c r="H30" s="15">
        <v>250</v>
      </c>
    </row>
    <row r="31" spans="1:11" x14ac:dyDescent="0.3">
      <c r="F31" s="16" t="s">
        <v>16</v>
      </c>
      <c r="G31" s="17"/>
      <c r="H31" s="27">
        <v>478</v>
      </c>
    </row>
    <row r="32" spans="1:11" x14ac:dyDescent="0.3">
      <c r="F32" s="16" t="s">
        <v>27</v>
      </c>
      <c r="G32" s="28">
        <v>2833</v>
      </c>
      <c r="H32" s="28">
        <v>2833</v>
      </c>
    </row>
    <row r="33" spans="6:8" x14ac:dyDescent="0.3">
      <c r="F33" s="16" t="s">
        <v>28</v>
      </c>
      <c r="G33" s="15">
        <v>600</v>
      </c>
      <c r="H33" s="15">
        <v>600</v>
      </c>
    </row>
    <row r="34" spans="6:8" x14ac:dyDescent="0.3">
      <c r="F34" s="16" t="s">
        <v>26</v>
      </c>
      <c r="G34" s="17"/>
      <c r="H34" s="17"/>
    </row>
    <row r="35" spans="6:8" x14ac:dyDescent="0.3">
      <c r="F35" s="16" t="s">
        <v>25</v>
      </c>
      <c r="G35" s="17"/>
      <c r="H35" s="17"/>
    </row>
    <row r="36" spans="6:8" x14ac:dyDescent="0.3">
      <c r="F36" s="16" t="s">
        <v>24</v>
      </c>
      <c r="G36" s="22"/>
      <c r="H36" s="22"/>
    </row>
  </sheetData>
  <mergeCells count="5">
    <mergeCell ref="A1:I1"/>
    <mergeCell ref="A2:H2"/>
    <mergeCell ref="A3:I3"/>
    <mergeCell ref="A5:B5"/>
    <mergeCell ref="F28:H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Major</cp:lastModifiedBy>
  <dcterms:created xsi:type="dcterms:W3CDTF">2018-08-07T17:54:47Z</dcterms:created>
  <dcterms:modified xsi:type="dcterms:W3CDTF">2018-09-11T10:53:45Z</dcterms:modified>
</cp:coreProperties>
</file>