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dap\Desktop\"/>
    </mc:Choice>
  </mc:AlternateContent>
  <xr:revisionPtr revIDLastSave="0" documentId="13_ncr:1_{9816DA14-158E-4FE9-BB86-E2D313730150}" xr6:coauthVersionLast="45" xr6:coauthVersionMax="45" xr10:uidLastSave="{00000000-0000-0000-0000-000000000000}"/>
  <bookViews>
    <workbookView xWindow="-120" yWindow="-120" windowWidth="20730" windowHeight="11160" firstSheet="1" activeTab="2" xr2:uid="{5A4F741A-C6D1-4C71-AAF9-48B9649845E2}"/>
  </bookViews>
  <sheets>
    <sheet name="Ativo e Passivo - 2017 2018" sheetId="8" r:id="rId1"/>
    <sheet name="DRE 2017 2018" sheetId="9" r:id="rId2"/>
    <sheet name="Ativo 2018 2019" sheetId="14" r:id="rId3"/>
    <sheet name="Passivo 2018 2019" sheetId="15" r:id="rId4"/>
    <sheet name="DRE 2018 2019" sheetId="1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" i="14" l="1"/>
  <c r="I4" i="14"/>
  <c r="E14" i="14"/>
  <c r="E4" i="14"/>
</calcChain>
</file>

<file path=xl/sharedStrings.xml><?xml version="1.0" encoding="utf-8"?>
<sst xmlns="http://schemas.openxmlformats.org/spreadsheetml/2006/main" count="386" uniqueCount="294">
  <si>
    <t> Conta </t>
  </si>
  <si>
    <t> Descrição </t>
  </si>
  <si>
    <t> 31/12/2018 </t>
  </si>
  <si>
    <t> 31/12/2017 </t>
  </si>
  <si>
    <t> 1 </t>
  </si>
  <si>
    <t> Ativo Total </t>
  </si>
  <si>
    <t> 8.730.333 </t>
  </si>
  <si>
    <t> 7.379.589 </t>
  </si>
  <si>
    <t> 1.01 </t>
  </si>
  <si>
    <t> Ativo Circulante </t>
  </si>
  <si>
    <t> 6.312.813 </t>
  </si>
  <si>
    <t> 5.193.058 </t>
  </si>
  <si>
    <t> 1.01.01 </t>
  </si>
  <si>
    <t> Caixa e Equivalentes de Caixa </t>
  </si>
  <si>
    <t> 548.553 </t>
  </si>
  <si>
    <t> 370.926 </t>
  </si>
  <si>
    <t> 1.01.02 </t>
  </si>
  <si>
    <t> Aplicações Financeiras </t>
  </si>
  <si>
    <t> 409.111 </t>
  </si>
  <si>
    <t> 1.259.553 </t>
  </si>
  <si>
    <t> 1.01.03 </t>
  </si>
  <si>
    <t> Contas a Receber </t>
  </si>
  <si>
    <t> 2.024.685 </t>
  </si>
  <si>
    <t> 1.233.983 </t>
  </si>
  <si>
    <t> 1.01.04 </t>
  </si>
  <si>
    <t> Estoques </t>
  </si>
  <si>
    <t> 2.790.726 </t>
  </si>
  <si>
    <t> 1.953.963 </t>
  </si>
  <si>
    <t> 1.01.06 </t>
  </si>
  <si>
    <t> Tributos a Recuperar </t>
  </si>
  <si>
    <t> 299.746 </t>
  </si>
  <si>
    <t> 198.894 </t>
  </si>
  <si>
    <t> 1.01.07 </t>
  </si>
  <si>
    <t> Despesas Antecipadas </t>
  </si>
  <si>
    <t> 1.01.08 </t>
  </si>
  <si>
    <t> Outros Ativos Circulantes </t>
  </si>
  <si>
    <t> 239.992 </t>
  </si>
  <si>
    <t> 175.739 </t>
  </si>
  <si>
    <t> 1.02 </t>
  </si>
  <si>
    <t> Ativo Não Circulante </t>
  </si>
  <si>
    <t> 2.417.520 </t>
  </si>
  <si>
    <t> 2.186.531 </t>
  </si>
  <si>
    <t> 1.02.01 </t>
  </si>
  <si>
    <t> Ativo Realizável a Longo Prazo </t>
  </si>
  <si>
    <t> 711.353 </t>
  </si>
  <si>
    <t> 743.458 </t>
  </si>
  <si>
    <t> 1.02.02 </t>
  </si>
  <si>
    <t> Investimentos </t>
  </si>
  <si>
    <t> 455.165 </t>
  </si>
  <si>
    <t> 389.877 </t>
  </si>
  <si>
    <t> 1.02.03 </t>
  </si>
  <si>
    <t> Imobilizado </t>
  </si>
  <si>
    <t> 749.463 </t>
  </si>
  <si>
    <t> 567.085 </t>
  </si>
  <si>
    <t> 1.02.04 </t>
  </si>
  <si>
    <t> Intangível </t>
  </si>
  <si>
    <t> 501.539 </t>
  </si>
  <si>
    <t> 486.111 </t>
  </si>
  <si>
    <t> 2 </t>
  </si>
  <si>
    <t> Passivo Total </t>
  </si>
  <si>
    <t> 2.01 </t>
  </si>
  <si>
    <t> Passivo Circulante </t>
  </si>
  <si>
    <t> 5.335.635 </t>
  </si>
  <si>
    <t> 4.102.433 </t>
  </si>
  <si>
    <t> 2.01.01 </t>
  </si>
  <si>
    <t> Obrigações Sociais e Trabalhistas </t>
  </si>
  <si>
    <t> 250.792 </t>
  </si>
  <si>
    <t> 231.820 </t>
  </si>
  <si>
    <t> 2.01.02 </t>
  </si>
  <si>
    <t> Fornecedores </t>
  </si>
  <si>
    <t> 4.068.459 </t>
  </si>
  <si>
    <t> 2.898.025 </t>
  </si>
  <si>
    <t> 2.01.03 </t>
  </si>
  <si>
    <t> Obrigações Fiscais </t>
  </si>
  <si>
    <t> 135.384 </t>
  </si>
  <si>
    <t> 81.196 </t>
  </si>
  <si>
    <t> 2.01.04 </t>
  </si>
  <si>
    <t> Empréstimos e Financiamentos </t>
  </si>
  <si>
    <t> 130.685 </t>
  </si>
  <si>
    <t> 434.294 </t>
  </si>
  <si>
    <t> 2.01.05 </t>
  </si>
  <si>
    <t> Outras Obrigações </t>
  </si>
  <si>
    <t> 750.315 </t>
  </si>
  <si>
    <t> 457.098 </t>
  </si>
  <si>
    <t> 2.01.06 </t>
  </si>
  <si>
    <t> Provisões </t>
  </si>
  <si>
    <t> 2.02 </t>
  </si>
  <si>
    <t> Passivo Não Circulante </t>
  </si>
  <si>
    <t> 1.091.826 </t>
  </si>
  <si>
    <t> 1.203.179 </t>
  </si>
  <si>
    <t> 2.02.01 </t>
  </si>
  <si>
    <t> 323.402 </t>
  </si>
  <si>
    <t> 437.204 </t>
  </si>
  <si>
    <t> 2.02.04 </t>
  </si>
  <si>
    <t> 377.444 </t>
  </si>
  <si>
    <t> 297.138 </t>
  </si>
  <si>
    <t> 2.02.06 </t>
  </si>
  <si>
    <t> Lucros e Receitas a Apropriar </t>
  </si>
  <si>
    <t> 390.980 </t>
  </si>
  <si>
    <t> 468.837 </t>
  </si>
  <si>
    <t> 2.03 </t>
  </si>
  <si>
    <t> Patrimônio Líquido </t>
  </si>
  <si>
    <t> 2.302.872 </t>
  </si>
  <si>
    <t> 2.073.977 </t>
  </si>
  <si>
    <t> 2.03.01 </t>
  </si>
  <si>
    <t> Capital Social Realizado </t>
  </si>
  <si>
    <t> 1.719.886 </t>
  </si>
  <si>
    <t> 2.03.02 </t>
  </si>
  <si>
    <t> Reservas de Capital </t>
  </si>
  <si>
    <t> -34.840 </t>
  </si>
  <si>
    <t> 23.139 </t>
  </si>
  <si>
    <t> 2.03.04 </t>
  </si>
  <si>
    <t> Reservas de Lucros </t>
  </si>
  <si>
    <t> 612.495 </t>
  </si>
  <si>
    <t> 328.293 </t>
  </si>
  <si>
    <t> 2.03.05 </t>
  </si>
  <si>
    <t> Lucros/Prejuízos Acumulados </t>
  </si>
  <si>
    <t> 2.03.08 </t>
  </si>
  <si>
    <t> Outros Resultados Abrangentes </t>
  </si>
  <si>
    <t> 5.331 </t>
  </si>
  <si>
    <t> 2.659 </t>
  </si>
  <si>
    <t xml:space="preserve"> Descrição </t>
  </si>
  <si>
    <t xml:space="preserve"> 31/12/2018 </t>
  </si>
  <si>
    <t xml:space="preserve"> 31/12/2017 </t>
  </si>
  <si>
    <t xml:space="preserve"> 3.01 </t>
  </si>
  <si>
    <t xml:space="preserve"> Receita de Venda de Bens e/ou Serviços </t>
  </si>
  <si>
    <t xml:space="preserve"> 3.02 </t>
  </si>
  <si>
    <t xml:space="preserve"> Custo dos Bens e/ou Serviços Vendidos </t>
  </si>
  <si>
    <t xml:space="preserve"> 3.03 </t>
  </si>
  <si>
    <t xml:space="preserve"> Resultado Bruto </t>
  </si>
  <si>
    <t xml:space="preserve"> 3.04 </t>
  </si>
  <si>
    <t xml:space="preserve"> Despesas/Receitas Operacionais </t>
  </si>
  <si>
    <t xml:space="preserve"> 3.04.01 </t>
  </si>
  <si>
    <t xml:space="preserve"> Despesas com Vendas </t>
  </si>
  <si>
    <t xml:space="preserve"> 3.04.02 </t>
  </si>
  <si>
    <t xml:space="preserve"> Despesas Gerais e Administrativas </t>
  </si>
  <si>
    <t xml:space="preserve"> 3.04.03 </t>
  </si>
  <si>
    <t xml:space="preserve"> Perdas pela Não Recuperabilidade de Ativos </t>
  </si>
  <si>
    <t xml:space="preserve"> 3.04.04 </t>
  </si>
  <si>
    <t xml:space="preserve"> Outras Receitas Operacionais </t>
  </si>
  <si>
    <t xml:space="preserve"> </t>
  </si>
  <si>
    <t xml:space="preserve"> 3.04.06 </t>
  </si>
  <si>
    <t xml:space="preserve"> Resultado de Equivalência Patrimonial </t>
  </si>
  <si>
    <t xml:space="preserve"> 3.05 </t>
  </si>
  <si>
    <t xml:space="preserve"> Resultado Antes do Resultado Financeiro e dos Tributos </t>
  </si>
  <si>
    <t xml:space="preserve"> 3.06 </t>
  </si>
  <si>
    <t xml:space="preserve"> Resultado Financeiro </t>
  </si>
  <si>
    <t xml:space="preserve"> 3.06.01 </t>
  </si>
  <si>
    <t xml:space="preserve"> Receitas Financeiras </t>
  </si>
  <si>
    <t xml:space="preserve"> 3.06.02 </t>
  </si>
  <si>
    <t xml:space="preserve"> Despesas Financeiras </t>
  </si>
  <si>
    <t xml:space="preserve"> 3.07 </t>
  </si>
  <si>
    <t xml:space="preserve"> Resultado Antes dos Tributos sobre o Lucro </t>
  </si>
  <si>
    <t xml:space="preserve"> 3.08 </t>
  </si>
  <si>
    <t xml:space="preserve"> Imposto de Renda e Contribuição Social sobre o Lucro </t>
  </si>
  <si>
    <t xml:space="preserve"> 3.09 </t>
  </si>
  <si>
    <t xml:space="preserve"> Resultado Líquido das Operações Continuadas </t>
  </si>
  <si>
    <t xml:space="preserve"> 3.11 </t>
  </si>
  <si>
    <t xml:space="preserve"> Lucro/Prejuízo do Período </t>
  </si>
  <si>
    <t xml:space="preserve"> 3.99 </t>
  </si>
  <si>
    <t xml:space="preserve"> Lucro por Ação - (Reais / Ação) </t>
  </si>
  <si>
    <t xml:space="preserve"> 3.99.01.01 </t>
  </si>
  <si>
    <t xml:space="preserve"> ON </t>
  </si>
  <si>
    <t xml:space="preserve"> 3.99.02.01 </t>
  </si>
  <si>
    <t>MAGAZINE LUIZA  BALANÇO PATRIMONIAL - ATIVO</t>
  </si>
  <si>
    <t>MAGAZINE LUIZA =  BALANÇO PATRIMONIAL - PASSIVO</t>
  </si>
  <si>
    <t xml:space="preserve">Conta </t>
  </si>
  <si>
    <t xml:space="preserve">MAGAZINE LUIZA - DEMONSTRAÇÃO DO RESULTADO </t>
  </si>
  <si>
    <t xml:space="preserve"> Conta </t>
  </si>
  <si>
    <t xml:space="preserve"> 31/12/2019 </t>
  </si>
  <si>
    <t xml:space="preserve"> Ativo Total </t>
  </si>
  <si>
    <t xml:space="preserve"> 1.01 </t>
  </si>
  <si>
    <t xml:space="preserve"> Ativo Circulante </t>
  </si>
  <si>
    <t xml:space="preserve"> 1.01.01 </t>
  </si>
  <si>
    <t xml:space="preserve"> Caixa e Equivalentes de Caixa </t>
  </si>
  <si>
    <t xml:space="preserve"> 1.01.02 </t>
  </si>
  <si>
    <t xml:space="preserve"> Aplicações Financeiras </t>
  </si>
  <si>
    <t xml:space="preserve"> 1.01.03 </t>
  </si>
  <si>
    <t xml:space="preserve"> Contas a Receber </t>
  </si>
  <si>
    <t xml:space="preserve"> 1.01.04 </t>
  </si>
  <si>
    <t xml:space="preserve"> Estoques </t>
  </si>
  <si>
    <t xml:space="preserve"> 1.01.06 </t>
  </si>
  <si>
    <t xml:space="preserve"> Tributos a Recuperar </t>
  </si>
  <si>
    <t xml:space="preserve"> 1.01.08 </t>
  </si>
  <si>
    <t xml:space="preserve"> Outros Ativos Circulantes </t>
  </si>
  <si>
    <t xml:space="preserve"> 1.01.08.03 </t>
  </si>
  <si>
    <t xml:space="preserve"> Outros </t>
  </si>
  <si>
    <t xml:space="preserve"> 1.01.08.03.01 </t>
  </si>
  <si>
    <t xml:space="preserve"> Partes Relacionadas </t>
  </si>
  <si>
    <t xml:space="preserve"> 1.01.08.03.02 </t>
  </si>
  <si>
    <t xml:space="preserve"> Outros Ativos </t>
  </si>
  <si>
    <t xml:space="preserve"> 1.02 </t>
  </si>
  <si>
    <t xml:space="preserve"> Ativo Não Circulante </t>
  </si>
  <si>
    <t xml:space="preserve"> 1.02.01 </t>
  </si>
  <si>
    <t xml:space="preserve"> Ativo Realizável a Longo Prazo </t>
  </si>
  <si>
    <t xml:space="preserve"> 1.02.01.04 </t>
  </si>
  <si>
    <t xml:space="preserve"> 1.02.01.07 </t>
  </si>
  <si>
    <t xml:space="preserve"> Tributos Diferidos </t>
  </si>
  <si>
    <t xml:space="preserve"> Depositos judiciais </t>
  </si>
  <si>
    <t xml:space="preserve"> 1.02.01.10 </t>
  </si>
  <si>
    <t xml:space="preserve"> Outros Ativos Não Circulantes </t>
  </si>
  <si>
    <t xml:space="preserve"> 1.02.01.10.03 </t>
  </si>
  <si>
    <t xml:space="preserve"> 1.02.01.10.04 </t>
  </si>
  <si>
    <t xml:space="preserve"> Outros ativos </t>
  </si>
  <si>
    <t xml:space="preserve"> 1.02.01.10.05 </t>
  </si>
  <si>
    <t xml:space="preserve"> 1.02.02 </t>
  </si>
  <si>
    <t xml:space="preserve"> Investimentos </t>
  </si>
  <si>
    <t xml:space="preserve"> 1.02.02.01 </t>
  </si>
  <si>
    <t xml:space="preserve"> Participações Societárias </t>
  </si>
  <si>
    <t xml:space="preserve"> 1.02.02.01.02 </t>
  </si>
  <si>
    <t xml:space="preserve"> Participações em Controladas </t>
  </si>
  <si>
    <t xml:space="preserve"> 1.02.02.01.03 </t>
  </si>
  <si>
    <t xml:space="preserve"> Participações em Controladas em Conjunto </t>
  </si>
  <si>
    <t xml:space="preserve"> 1.02.03 </t>
  </si>
  <si>
    <t xml:space="preserve"> Imobilizado </t>
  </si>
  <si>
    <t xml:space="preserve"> 1.02.03.01 </t>
  </si>
  <si>
    <t xml:space="preserve"> Imobilizado em Operação </t>
  </si>
  <si>
    <t xml:space="preserve"> 1.02.03.02 </t>
  </si>
  <si>
    <t xml:space="preserve"> Direito de Uso em Arrendamento </t>
  </si>
  <si>
    <t xml:space="preserve"> 1.02.04 </t>
  </si>
  <si>
    <t xml:space="preserve"> Intangível </t>
  </si>
  <si>
    <t xml:space="preserve"> Passivo Total </t>
  </si>
  <si>
    <t xml:space="preserve"> 2.01 </t>
  </si>
  <si>
    <t xml:space="preserve"> Passivo Circulante </t>
  </si>
  <si>
    <t xml:space="preserve"> 2.01.01 </t>
  </si>
  <si>
    <t xml:space="preserve"> Obrigações Sociais e Trabalhistas </t>
  </si>
  <si>
    <t xml:space="preserve"> 2.01.02 </t>
  </si>
  <si>
    <t xml:space="preserve"> Fornecedores </t>
  </si>
  <si>
    <t xml:space="preserve"> 2.01.03 </t>
  </si>
  <si>
    <t xml:space="preserve"> Obrigações Fiscais </t>
  </si>
  <si>
    <t xml:space="preserve"> 2.01.04 </t>
  </si>
  <si>
    <t xml:space="preserve"> Empréstimos e Financiamentos </t>
  </si>
  <si>
    <t xml:space="preserve"> 2.01.05 </t>
  </si>
  <si>
    <t xml:space="preserve"> Outras Obrigações </t>
  </si>
  <si>
    <t xml:space="preserve"> 2.01.05.01 </t>
  </si>
  <si>
    <t xml:space="preserve"> Passivos com Partes Relacionadas </t>
  </si>
  <si>
    <t xml:space="preserve"> 2.01.05.02 </t>
  </si>
  <si>
    <t xml:space="preserve"> 2.01.05.02.01 </t>
  </si>
  <si>
    <t xml:space="preserve"> Dividendos e JCP a Pagar </t>
  </si>
  <si>
    <t xml:space="preserve"> 2.01.05.02.04 </t>
  </si>
  <si>
    <t xml:space="preserve"> Receitas a Apropriar </t>
  </si>
  <si>
    <t xml:space="preserve"> 2.01.05.02.05 </t>
  </si>
  <si>
    <t xml:space="preserve"> Outras Contas a Pagar </t>
  </si>
  <si>
    <t xml:space="preserve"> 2.01.05.02.06 </t>
  </si>
  <si>
    <t xml:space="preserve"> Arrendamento Mercantil </t>
  </si>
  <si>
    <t xml:space="preserve"> 2.01.06 </t>
  </si>
  <si>
    <t xml:space="preserve"> Provisões </t>
  </si>
  <si>
    <t xml:space="preserve"> Provisões Fiscais Previdenciárias Trabalhistas e Cíveis </t>
  </si>
  <si>
    <t xml:space="preserve"> 2.02 </t>
  </si>
  <si>
    <t xml:space="preserve"> Passivo Não Circulante </t>
  </si>
  <si>
    <t xml:space="preserve"> 2.02.01 </t>
  </si>
  <si>
    <t xml:space="preserve"> 2.02.02 </t>
  </si>
  <si>
    <t xml:space="preserve"> 2.02.02.02 </t>
  </si>
  <si>
    <t xml:space="preserve"> 2.02.02.02.04 </t>
  </si>
  <si>
    <t xml:space="preserve"> 2.02.03 </t>
  </si>
  <si>
    <t xml:space="preserve"> 2.02.04 </t>
  </si>
  <si>
    <t xml:space="preserve"> 2.02.04.01 </t>
  </si>
  <si>
    <t xml:space="preserve"> 2.02.06 </t>
  </si>
  <si>
    <t xml:space="preserve"> Lucros e Receitas a Apropriar </t>
  </si>
  <si>
    <t xml:space="preserve"> 2.02.06.02 </t>
  </si>
  <si>
    <t xml:space="preserve"> 2.03 </t>
  </si>
  <si>
    <t xml:space="preserve"> Patrimônio Líquido </t>
  </si>
  <si>
    <t xml:space="preserve"> 2.03.01 </t>
  </si>
  <si>
    <t xml:space="preserve"> Capital Social Realizado </t>
  </si>
  <si>
    <t xml:space="preserve"> 2.03.02 </t>
  </si>
  <si>
    <t xml:space="preserve"> Reservas de Capital </t>
  </si>
  <si>
    <t xml:space="preserve"> 2.03.04 </t>
  </si>
  <si>
    <t xml:space="preserve"> Reservas de Lucros </t>
  </si>
  <si>
    <t xml:space="preserve"> 2.03.08 </t>
  </si>
  <si>
    <t xml:space="preserve"> Outros Resultados Abrangentes </t>
  </si>
  <si>
    <t>MAGALU S.A.  - PASSIVO</t>
  </si>
  <si>
    <t xml:space="preserve"> a </t>
  </si>
  <si>
    <t xml:space="preserve"> 3.04.02.01 </t>
  </si>
  <si>
    <t xml:space="preserve"> Gerais e Administrativas </t>
  </si>
  <si>
    <t xml:space="preserve"> 3.04.02.02 </t>
  </si>
  <si>
    <t xml:space="preserve"> Depreciacao </t>
  </si>
  <si>
    <t xml:space="preserve"> 3.04.05 </t>
  </si>
  <si>
    <t xml:space="preserve"> Outras Despesas Operacionais </t>
  </si>
  <si>
    <t xml:space="preserve"> 3.08.01 </t>
  </si>
  <si>
    <t xml:space="preserve"> Corrente </t>
  </si>
  <si>
    <t xml:space="preserve"> 3.08.02 </t>
  </si>
  <si>
    <t xml:space="preserve"> Diferido </t>
  </si>
  <si>
    <t xml:space="preserve"> 3.10 </t>
  </si>
  <si>
    <t xml:space="preserve"> Resultado Líquido de Operações Descontinuadas </t>
  </si>
  <si>
    <t xml:space="preserve"> 3.10.01 </t>
  </si>
  <si>
    <t xml:space="preserve"> Lucro/Prejuízo Líquido das Operações Descontinuadas </t>
  </si>
  <si>
    <t xml:space="preserve"> 3.10.02 </t>
  </si>
  <si>
    <t xml:space="preserve"> Ganhos/Perdas Líquidas sobre Ativos de Operações Descontinuadas </t>
  </si>
  <si>
    <t xml:space="preserve"> 3.99.01 </t>
  </si>
  <si>
    <t xml:space="preserve"> Lucro Básico por Ação </t>
  </si>
  <si>
    <t xml:space="preserve"> 3.99.02 </t>
  </si>
  <si>
    <t xml:space="preserve"> Lucro Diluído por Ação </t>
  </si>
  <si>
    <t>MAGALU S.A - Demonstração de Resultado</t>
  </si>
  <si>
    <t xml:space="preserve">MAGALU S.A. - ATIVO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</si>
</sst>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6" formatCode="_-* #,##0.0000_-;\-* #,##0.0000_-;_-* &quot;-&quot;??_-;_-@_-"/>
  </numFmts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48">
    <xf numFmtId="0" fontId="0" fillId="0" borderId="0" xfId="0"/>
    <xf numFmtId="0" fontId="0" fillId="0" borderId="1" xfId="0" applyBorder="1"/>
    <xf numFmtId="0" fontId="0" fillId="0" borderId="0" xfId="0" applyAlignment="1">
      <alignment horizontal="center" vertical="center"/>
    </xf>
    <xf numFmtId="0" fontId="5" fillId="4" borderId="1" xfId="0" applyFont="1" applyFill="1" applyBorder="1"/>
    <xf numFmtId="0" fontId="2" fillId="4" borderId="1" xfId="0" applyFont="1" applyFill="1" applyBorder="1"/>
    <xf numFmtId="0" fontId="5" fillId="4" borderId="2" xfId="0" applyFont="1" applyFill="1" applyBorder="1"/>
    <xf numFmtId="0" fontId="4" fillId="0" borderId="5" xfId="0" applyFont="1" applyBorder="1"/>
    <xf numFmtId="0" fontId="5" fillId="3" borderId="1" xfId="0" applyFont="1" applyFill="1" applyBorder="1"/>
    <xf numFmtId="0" fontId="5" fillId="3" borderId="2" xfId="0" applyFont="1" applyFill="1" applyBorder="1"/>
    <xf numFmtId="0" fontId="4" fillId="0" borderId="6" xfId="0" applyFont="1" applyBorder="1"/>
    <xf numFmtId="0" fontId="4" fillId="3" borderId="3" xfId="0" applyFont="1" applyFill="1" applyBorder="1"/>
    <xf numFmtId="0" fontId="4" fillId="3" borderId="1" xfId="0" applyFont="1" applyFill="1" applyBorder="1"/>
    <xf numFmtId="0" fontId="5" fillId="4" borderId="3" xfId="0" applyFont="1" applyFill="1" applyBorder="1"/>
    <xf numFmtId="0" fontId="4" fillId="0" borderId="1" xfId="0" applyFont="1" applyBorder="1"/>
    <xf numFmtId="0" fontId="4" fillId="0" borderId="2" xfId="0" applyFont="1" applyBorder="1"/>
    <xf numFmtId="0" fontId="4" fillId="0" borderId="3" xfId="0" applyFont="1" applyBorder="1"/>
    <xf numFmtId="0" fontId="4" fillId="0" borderId="7" xfId="0" applyFont="1" applyBorder="1"/>
    <xf numFmtId="0" fontId="0" fillId="0" borderId="1" xfId="0" applyFont="1" applyBorder="1"/>
    <xf numFmtId="0" fontId="2" fillId="0" borderId="1" xfId="0" applyFont="1" applyBorder="1"/>
    <xf numFmtId="0" fontId="2" fillId="4" borderId="2" xfId="0" applyFont="1" applyFill="1" applyBorder="1"/>
    <xf numFmtId="0" fontId="0" fillId="0" borderId="0" xfId="0" applyFont="1" applyAlignment="1">
      <alignment horizontal="center" vertical="center"/>
    </xf>
    <xf numFmtId="0" fontId="0" fillId="0" borderId="0" xfId="0" applyFont="1"/>
    <xf numFmtId="14" fontId="2" fillId="4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3" fontId="2" fillId="0" borderId="1" xfId="0" applyNumberFormat="1" applyFont="1" applyBorder="1" applyAlignment="1">
      <alignment horizontal="center" vertical="center"/>
    </xf>
    <xf numFmtId="3" fontId="0" fillId="0" borderId="1" xfId="0" applyNumberFormat="1" applyFont="1" applyBorder="1" applyAlignment="1">
      <alignment horizontal="center" vertical="center"/>
    </xf>
    <xf numFmtId="3" fontId="2" fillId="4" borderId="1" xfId="0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1" xfId="0" applyFont="1" applyBorder="1"/>
    <xf numFmtId="3" fontId="1" fillId="0" borderId="1" xfId="0" applyNumberFormat="1" applyFont="1" applyBorder="1"/>
    <xf numFmtId="0" fontId="2" fillId="3" borderId="1" xfId="0" applyFont="1" applyFill="1" applyBorder="1"/>
    <xf numFmtId="3" fontId="2" fillId="3" borderId="1" xfId="0" applyNumberFormat="1" applyFont="1" applyFill="1" applyBorder="1"/>
    <xf numFmtId="3" fontId="0" fillId="0" borderId="1" xfId="0" applyNumberFormat="1" applyBorder="1"/>
    <xf numFmtId="0" fontId="3" fillId="0" borderId="1" xfId="0" applyFont="1" applyBorder="1" applyAlignment="1">
      <alignment horizontal="left"/>
    </xf>
    <xf numFmtId="0" fontId="3" fillId="0" borderId="1" xfId="0" applyFont="1" applyBorder="1"/>
    <xf numFmtId="3" fontId="3" fillId="0" borderId="1" xfId="0" applyNumberFormat="1" applyFont="1" applyBorder="1"/>
    <xf numFmtId="14" fontId="2" fillId="4" borderId="1" xfId="0" applyNumberFormat="1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3" fontId="2" fillId="0" borderId="1" xfId="0" applyNumberFormat="1" applyFont="1" applyBorder="1"/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66" fontId="0" fillId="0" borderId="0" xfId="1" applyNumberFormat="1" applyFont="1"/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61B2F-3313-46DA-AF6F-D64874CA60E4}">
  <dimension ref="A1:I20"/>
  <sheetViews>
    <sheetView topLeftCell="A6" workbookViewId="0">
      <selection activeCell="D23" sqref="D23:D26"/>
    </sheetView>
  </sheetViews>
  <sheetFormatPr defaultRowHeight="15" x14ac:dyDescent="0.25"/>
  <cols>
    <col min="1" max="1" width="9.5703125" customWidth="1"/>
    <col min="2" max="2" width="28.5703125" customWidth="1"/>
    <col min="3" max="4" width="11.7109375" customWidth="1"/>
    <col min="5" max="5" width="3.42578125" customWidth="1"/>
    <col min="6" max="6" width="9.28515625" customWidth="1"/>
    <col min="7" max="7" width="31.42578125" customWidth="1"/>
    <col min="8" max="9" width="11.5703125" customWidth="1"/>
  </cols>
  <sheetData>
    <row r="1" spans="1:9" x14ac:dyDescent="0.25">
      <c r="A1" s="41" t="s">
        <v>164</v>
      </c>
      <c r="B1" s="41"/>
      <c r="C1" s="41"/>
      <c r="D1" s="42"/>
      <c r="E1" s="6"/>
      <c r="F1" s="43" t="s">
        <v>165</v>
      </c>
      <c r="G1" s="41"/>
      <c r="H1" s="41"/>
      <c r="I1" s="41"/>
    </row>
    <row r="2" spans="1:9" x14ac:dyDescent="0.25">
      <c r="A2" s="7" t="s">
        <v>0</v>
      </c>
      <c r="B2" s="7" t="s">
        <v>1</v>
      </c>
      <c r="C2" s="7" t="s">
        <v>2</v>
      </c>
      <c r="D2" s="8" t="s">
        <v>3</v>
      </c>
      <c r="E2" s="9"/>
      <c r="F2" s="10" t="s">
        <v>0</v>
      </c>
      <c r="G2" s="11" t="s">
        <v>1</v>
      </c>
      <c r="H2" s="11" t="s">
        <v>2</v>
      </c>
      <c r="I2" s="11" t="s">
        <v>3</v>
      </c>
    </row>
    <row r="3" spans="1:9" x14ac:dyDescent="0.25">
      <c r="A3" s="3" t="s">
        <v>4</v>
      </c>
      <c r="B3" s="3" t="s">
        <v>5</v>
      </c>
      <c r="C3" s="3" t="s">
        <v>6</v>
      </c>
      <c r="D3" s="5" t="s">
        <v>7</v>
      </c>
      <c r="E3" s="9"/>
      <c r="F3" s="12" t="s">
        <v>58</v>
      </c>
      <c r="G3" s="3" t="s">
        <v>59</v>
      </c>
      <c r="H3" s="3" t="s">
        <v>6</v>
      </c>
      <c r="I3" s="3" t="s">
        <v>7</v>
      </c>
    </row>
    <row r="4" spans="1:9" x14ac:dyDescent="0.25">
      <c r="A4" s="4" t="s">
        <v>8</v>
      </c>
      <c r="B4" s="4" t="s">
        <v>9</v>
      </c>
      <c r="C4" s="4" t="s">
        <v>10</v>
      </c>
      <c r="D4" s="19" t="s">
        <v>11</v>
      </c>
      <c r="E4" s="9"/>
      <c r="F4" s="12" t="s">
        <v>60</v>
      </c>
      <c r="G4" s="3" t="s">
        <v>61</v>
      </c>
      <c r="H4" s="3" t="s">
        <v>62</v>
      </c>
      <c r="I4" s="3" t="s">
        <v>63</v>
      </c>
    </row>
    <row r="5" spans="1:9" x14ac:dyDescent="0.25">
      <c r="A5" s="13" t="s">
        <v>12</v>
      </c>
      <c r="B5" s="13" t="s">
        <v>13</v>
      </c>
      <c r="C5" s="13" t="s">
        <v>14</v>
      </c>
      <c r="D5" s="14" t="s">
        <v>15</v>
      </c>
      <c r="E5" s="9"/>
      <c r="F5" s="15" t="s">
        <v>64</v>
      </c>
      <c r="G5" s="13" t="s">
        <v>65</v>
      </c>
      <c r="H5" s="13" t="s">
        <v>66</v>
      </c>
      <c r="I5" s="13" t="s">
        <v>67</v>
      </c>
    </row>
    <row r="6" spans="1:9" x14ac:dyDescent="0.25">
      <c r="A6" s="13" t="s">
        <v>16</v>
      </c>
      <c r="B6" s="13" t="s">
        <v>17</v>
      </c>
      <c r="C6" s="13" t="s">
        <v>18</v>
      </c>
      <c r="D6" s="14" t="s">
        <v>19</v>
      </c>
      <c r="E6" s="9"/>
      <c r="F6" s="15" t="s">
        <v>68</v>
      </c>
      <c r="G6" s="13" t="s">
        <v>69</v>
      </c>
      <c r="H6" s="13" t="s">
        <v>70</v>
      </c>
      <c r="I6" s="13" t="s">
        <v>71</v>
      </c>
    </row>
    <row r="7" spans="1:9" x14ac:dyDescent="0.25">
      <c r="A7" s="13" t="s">
        <v>20</v>
      </c>
      <c r="B7" s="13" t="s">
        <v>21</v>
      </c>
      <c r="C7" s="13" t="s">
        <v>22</v>
      </c>
      <c r="D7" s="14" t="s">
        <v>23</v>
      </c>
      <c r="E7" s="9"/>
      <c r="F7" s="15" t="s">
        <v>72</v>
      </c>
      <c r="G7" s="13" t="s">
        <v>73</v>
      </c>
      <c r="H7" s="13" t="s">
        <v>74</v>
      </c>
      <c r="I7" s="13" t="s">
        <v>75</v>
      </c>
    </row>
    <row r="8" spans="1:9" x14ac:dyDescent="0.25">
      <c r="A8" s="13" t="s">
        <v>24</v>
      </c>
      <c r="B8" s="13" t="s">
        <v>25</v>
      </c>
      <c r="C8" s="13" t="s">
        <v>26</v>
      </c>
      <c r="D8" s="14" t="s">
        <v>27</v>
      </c>
      <c r="E8" s="9"/>
      <c r="F8" s="15" t="s">
        <v>76</v>
      </c>
      <c r="G8" s="13" t="s">
        <v>77</v>
      </c>
      <c r="H8" s="13" t="s">
        <v>78</v>
      </c>
      <c r="I8" s="13" t="s">
        <v>79</v>
      </c>
    </row>
    <row r="9" spans="1:9" x14ac:dyDescent="0.25">
      <c r="A9" s="13" t="s">
        <v>28</v>
      </c>
      <c r="B9" s="13" t="s">
        <v>29</v>
      </c>
      <c r="C9" s="13" t="s">
        <v>30</v>
      </c>
      <c r="D9" s="14" t="s">
        <v>31</v>
      </c>
      <c r="E9" s="9"/>
      <c r="F9" s="15" t="s">
        <v>80</v>
      </c>
      <c r="G9" s="13" t="s">
        <v>81</v>
      </c>
      <c r="H9" s="13" t="s">
        <v>82</v>
      </c>
      <c r="I9" s="13" t="s">
        <v>83</v>
      </c>
    </row>
    <row r="10" spans="1:9" x14ac:dyDescent="0.25">
      <c r="A10" s="13" t="s">
        <v>32</v>
      </c>
      <c r="B10" s="13" t="s">
        <v>33</v>
      </c>
      <c r="C10" s="13"/>
      <c r="D10" s="14"/>
      <c r="E10" s="9"/>
      <c r="F10" s="15" t="s">
        <v>84</v>
      </c>
      <c r="G10" s="13" t="s">
        <v>85</v>
      </c>
      <c r="H10" s="13"/>
      <c r="I10" s="13"/>
    </row>
    <row r="11" spans="1:9" x14ac:dyDescent="0.25">
      <c r="A11" s="13" t="s">
        <v>34</v>
      </c>
      <c r="B11" s="13" t="s">
        <v>35</v>
      </c>
      <c r="C11" s="13" t="s">
        <v>36</v>
      </c>
      <c r="D11" s="14" t="s">
        <v>37</v>
      </c>
      <c r="E11" s="9"/>
      <c r="F11" s="12" t="s">
        <v>86</v>
      </c>
      <c r="G11" s="3" t="s">
        <v>87</v>
      </c>
      <c r="H11" s="3" t="s">
        <v>88</v>
      </c>
      <c r="I11" s="3" t="s">
        <v>89</v>
      </c>
    </row>
    <row r="12" spans="1:9" x14ac:dyDescent="0.25">
      <c r="A12" s="3" t="s">
        <v>38</v>
      </c>
      <c r="B12" s="3" t="s">
        <v>39</v>
      </c>
      <c r="C12" s="3" t="s">
        <v>40</v>
      </c>
      <c r="D12" s="5" t="s">
        <v>41</v>
      </c>
      <c r="E12" s="9"/>
      <c r="F12" s="15" t="s">
        <v>90</v>
      </c>
      <c r="G12" s="13" t="s">
        <v>77</v>
      </c>
      <c r="H12" s="13" t="s">
        <v>91</v>
      </c>
      <c r="I12" s="13" t="s">
        <v>92</v>
      </c>
    </row>
    <row r="13" spans="1:9" x14ac:dyDescent="0.25">
      <c r="A13" s="13" t="s">
        <v>42</v>
      </c>
      <c r="B13" s="13" t="s">
        <v>43</v>
      </c>
      <c r="C13" s="13" t="s">
        <v>44</v>
      </c>
      <c r="D13" s="14" t="s">
        <v>45</v>
      </c>
      <c r="E13" s="9"/>
      <c r="F13" s="15" t="s">
        <v>93</v>
      </c>
      <c r="G13" s="13" t="s">
        <v>85</v>
      </c>
      <c r="H13" s="13" t="s">
        <v>94</v>
      </c>
      <c r="I13" s="13" t="s">
        <v>95</v>
      </c>
    </row>
    <row r="14" spans="1:9" x14ac:dyDescent="0.25">
      <c r="A14" s="13" t="s">
        <v>46</v>
      </c>
      <c r="B14" s="13" t="s">
        <v>47</v>
      </c>
      <c r="C14" s="13" t="s">
        <v>48</v>
      </c>
      <c r="D14" s="14" t="s">
        <v>49</v>
      </c>
      <c r="E14" s="9"/>
      <c r="F14" s="15" t="s">
        <v>96</v>
      </c>
      <c r="G14" s="13" t="s">
        <v>97</v>
      </c>
      <c r="H14" s="13" t="s">
        <v>98</v>
      </c>
      <c r="I14" s="13" t="s">
        <v>99</v>
      </c>
    </row>
    <row r="15" spans="1:9" x14ac:dyDescent="0.25">
      <c r="A15" s="13" t="s">
        <v>50</v>
      </c>
      <c r="B15" s="13" t="s">
        <v>51</v>
      </c>
      <c r="C15" s="13" t="s">
        <v>52</v>
      </c>
      <c r="D15" s="14" t="s">
        <v>53</v>
      </c>
      <c r="E15" s="9"/>
      <c r="F15" s="12" t="s">
        <v>100</v>
      </c>
      <c r="G15" s="3" t="s">
        <v>101</v>
      </c>
      <c r="H15" s="3" t="s">
        <v>102</v>
      </c>
      <c r="I15" s="3" t="s">
        <v>103</v>
      </c>
    </row>
    <row r="16" spans="1:9" x14ac:dyDescent="0.25">
      <c r="A16" s="13" t="s">
        <v>54</v>
      </c>
      <c r="B16" s="13" t="s">
        <v>55</v>
      </c>
      <c r="C16" s="13" t="s">
        <v>56</v>
      </c>
      <c r="D16" s="14" t="s">
        <v>57</v>
      </c>
      <c r="E16" s="9"/>
      <c r="F16" s="15" t="s">
        <v>104</v>
      </c>
      <c r="G16" s="13" t="s">
        <v>105</v>
      </c>
      <c r="H16" s="13" t="s">
        <v>106</v>
      </c>
      <c r="I16" s="13" t="s">
        <v>106</v>
      </c>
    </row>
    <row r="17" spans="1:9" x14ac:dyDescent="0.25">
      <c r="A17" s="13"/>
      <c r="B17" s="13"/>
      <c r="C17" s="13"/>
      <c r="D17" s="14"/>
      <c r="E17" s="9"/>
      <c r="F17" s="15" t="s">
        <v>107</v>
      </c>
      <c r="G17" s="13" t="s">
        <v>108</v>
      </c>
      <c r="H17" s="13" t="s">
        <v>109</v>
      </c>
      <c r="I17" s="13" t="s">
        <v>110</v>
      </c>
    </row>
    <row r="18" spans="1:9" x14ac:dyDescent="0.25">
      <c r="A18" s="13"/>
      <c r="B18" s="13"/>
      <c r="C18" s="13"/>
      <c r="D18" s="14"/>
      <c r="E18" s="9"/>
      <c r="F18" s="15" t="s">
        <v>111</v>
      </c>
      <c r="G18" s="13" t="s">
        <v>112</v>
      </c>
      <c r="H18" s="13" t="s">
        <v>113</v>
      </c>
      <c r="I18" s="13" t="s">
        <v>114</v>
      </c>
    </row>
    <row r="19" spans="1:9" x14ac:dyDescent="0.25">
      <c r="A19" s="13"/>
      <c r="B19" s="13"/>
      <c r="C19" s="13"/>
      <c r="D19" s="14"/>
      <c r="E19" s="9"/>
      <c r="F19" s="15" t="s">
        <v>115</v>
      </c>
      <c r="G19" s="13" t="s">
        <v>116</v>
      </c>
      <c r="H19" s="13"/>
      <c r="I19" s="13"/>
    </row>
    <row r="20" spans="1:9" x14ac:dyDescent="0.25">
      <c r="A20" s="13"/>
      <c r="B20" s="13"/>
      <c r="C20" s="13"/>
      <c r="D20" s="14"/>
      <c r="E20" s="16"/>
      <c r="F20" s="15" t="s">
        <v>117</v>
      </c>
      <c r="G20" s="13" t="s">
        <v>118</v>
      </c>
      <c r="H20" s="13" t="s">
        <v>119</v>
      </c>
      <c r="I20" s="13" t="s">
        <v>120</v>
      </c>
    </row>
  </sheetData>
  <mergeCells count="2">
    <mergeCell ref="A1:D1"/>
    <mergeCell ref="F1:I1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C7D34-C174-4594-A6CB-82DAF67ACBD2}">
  <dimension ref="A1:D24"/>
  <sheetViews>
    <sheetView workbookViewId="0">
      <selection sqref="A1:D1"/>
    </sheetView>
  </sheetViews>
  <sheetFormatPr defaultRowHeight="15" x14ac:dyDescent="0.25"/>
  <cols>
    <col min="1" max="1" width="11.5703125" customWidth="1"/>
    <col min="2" max="2" width="51" customWidth="1"/>
    <col min="3" max="4" width="14" style="2" customWidth="1"/>
  </cols>
  <sheetData>
    <row r="1" spans="1:4" x14ac:dyDescent="0.25">
      <c r="A1" s="45" t="s">
        <v>167</v>
      </c>
      <c r="B1" s="45"/>
      <c r="C1" s="45"/>
      <c r="D1" s="45"/>
    </row>
    <row r="2" spans="1:4" x14ac:dyDescent="0.25">
      <c r="A2" s="44" t="s">
        <v>166</v>
      </c>
      <c r="B2" s="44" t="s">
        <v>121</v>
      </c>
      <c r="C2" s="22">
        <v>43101</v>
      </c>
      <c r="D2" s="22">
        <v>42736</v>
      </c>
    </row>
    <row r="3" spans="1:4" x14ac:dyDescent="0.25">
      <c r="A3" s="44"/>
      <c r="B3" s="44"/>
      <c r="C3" s="23" t="s">
        <v>122</v>
      </c>
      <c r="D3" s="23" t="s">
        <v>123</v>
      </c>
    </row>
    <row r="4" spans="1:4" x14ac:dyDescent="0.25">
      <c r="A4" s="18" t="s">
        <v>124</v>
      </c>
      <c r="B4" s="18" t="s">
        <v>125</v>
      </c>
      <c r="C4" s="24">
        <v>15385737</v>
      </c>
      <c r="D4" s="24">
        <v>11799027</v>
      </c>
    </row>
    <row r="5" spans="1:4" x14ac:dyDescent="0.25">
      <c r="A5" s="17" t="s">
        <v>126</v>
      </c>
      <c r="B5" s="17" t="s">
        <v>127</v>
      </c>
      <c r="C5" s="25">
        <v>-10941965</v>
      </c>
      <c r="D5" s="25">
        <v>-8305003</v>
      </c>
    </row>
    <row r="6" spans="1:4" x14ac:dyDescent="0.25">
      <c r="A6" s="18" t="s">
        <v>128</v>
      </c>
      <c r="B6" s="18" t="s">
        <v>129</v>
      </c>
      <c r="C6" s="24">
        <v>4443772</v>
      </c>
      <c r="D6" s="24">
        <v>3494024</v>
      </c>
    </row>
    <row r="7" spans="1:4" x14ac:dyDescent="0.25">
      <c r="A7" s="17" t="s">
        <v>130</v>
      </c>
      <c r="B7" s="17" t="s">
        <v>131</v>
      </c>
      <c r="C7" s="25">
        <v>-3381517</v>
      </c>
      <c r="D7" s="25">
        <v>-2658397</v>
      </c>
    </row>
    <row r="8" spans="1:4" x14ac:dyDescent="0.25">
      <c r="A8" s="17" t="s">
        <v>132</v>
      </c>
      <c r="B8" s="17" t="s">
        <v>133</v>
      </c>
      <c r="C8" s="25">
        <v>-2713474</v>
      </c>
      <c r="D8" s="25">
        <v>-2095278</v>
      </c>
    </row>
    <row r="9" spans="1:4" x14ac:dyDescent="0.25">
      <c r="A9" s="17" t="s">
        <v>134</v>
      </c>
      <c r="B9" s="17" t="s">
        <v>135</v>
      </c>
      <c r="C9" s="25">
        <v>-719755</v>
      </c>
      <c r="D9" s="25">
        <v>-645451</v>
      </c>
    </row>
    <row r="10" spans="1:4" x14ac:dyDescent="0.25">
      <c r="A10" s="17" t="s">
        <v>136</v>
      </c>
      <c r="B10" s="17" t="s">
        <v>137</v>
      </c>
      <c r="C10" s="25">
        <v>-59737</v>
      </c>
      <c r="D10" s="25">
        <v>-41914</v>
      </c>
    </row>
    <row r="11" spans="1:4" x14ac:dyDescent="0.25">
      <c r="A11" s="17" t="s">
        <v>138</v>
      </c>
      <c r="B11" s="17" t="s">
        <v>139</v>
      </c>
      <c r="C11" s="25">
        <v>49608</v>
      </c>
      <c r="D11" s="25">
        <v>32224</v>
      </c>
    </row>
    <row r="12" spans="1:4" x14ac:dyDescent="0.25">
      <c r="A12" s="17" t="s">
        <v>141</v>
      </c>
      <c r="B12" s="17" t="s">
        <v>142</v>
      </c>
      <c r="C12" s="25">
        <v>61841</v>
      </c>
      <c r="D12" s="25">
        <v>92022</v>
      </c>
    </row>
    <row r="13" spans="1:4" x14ac:dyDescent="0.25">
      <c r="A13" s="4" t="s">
        <v>143</v>
      </c>
      <c r="B13" s="4" t="s">
        <v>144</v>
      </c>
      <c r="C13" s="26">
        <v>1062255</v>
      </c>
      <c r="D13" s="26">
        <v>835627</v>
      </c>
    </row>
    <row r="14" spans="1:4" x14ac:dyDescent="0.25">
      <c r="A14" s="18" t="s">
        <v>145</v>
      </c>
      <c r="B14" s="18" t="s">
        <v>146</v>
      </c>
      <c r="C14" s="24">
        <v>-277018</v>
      </c>
      <c r="D14" s="24">
        <v>-359518</v>
      </c>
    </row>
    <row r="15" spans="1:4" x14ac:dyDescent="0.25">
      <c r="A15" s="17" t="s">
        <v>147</v>
      </c>
      <c r="B15" s="17" t="s">
        <v>148</v>
      </c>
      <c r="C15" s="25">
        <v>149528</v>
      </c>
      <c r="D15" s="25">
        <v>159363</v>
      </c>
    </row>
    <row r="16" spans="1:4" x14ac:dyDescent="0.25">
      <c r="A16" s="17" t="s">
        <v>149</v>
      </c>
      <c r="B16" s="17" t="s">
        <v>150</v>
      </c>
      <c r="C16" s="25">
        <v>-426546</v>
      </c>
      <c r="D16" s="25">
        <v>-518881</v>
      </c>
    </row>
    <row r="17" spans="1:4" x14ac:dyDescent="0.25">
      <c r="A17" s="4" t="s">
        <v>151</v>
      </c>
      <c r="B17" s="4" t="s">
        <v>152</v>
      </c>
      <c r="C17" s="26">
        <v>785237</v>
      </c>
      <c r="D17" s="26">
        <v>476109</v>
      </c>
    </row>
    <row r="18" spans="1:4" x14ac:dyDescent="0.25">
      <c r="A18" s="17" t="s">
        <v>153</v>
      </c>
      <c r="B18" s="17" t="s">
        <v>154</v>
      </c>
      <c r="C18" s="25">
        <v>-187808</v>
      </c>
      <c r="D18" s="25">
        <v>-87087</v>
      </c>
    </row>
    <row r="19" spans="1:4" x14ac:dyDescent="0.25">
      <c r="A19" s="4" t="s">
        <v>155</v>
      </c>
      <c r="B19" s="4" t="s">
        <v>156</v>
      </c>
      <c r="C19" s="26">
        <v>597429</v>
      </c>
      <c r="D19" s="26">
        <v>389022</v>
      </c>
    </row>
    <row r="20" spans="1:4" x14ac:dyDescent="0.25">
      <c r="A20" s="17" t="s">
        <v>157</v>
      </c>
      <c r="B20" s="17" t="s">
        <v>158</v>
      </c>
      <c r="C20" s="25">
        <v>597429</v>
      </c>
      <c r="D20" s="25">
        <v>389022</v>
      </c>
    </row>
    <row r="21" spans="1:4" x14ac:dyDescent="0.25">
      <c r="A21" s="17" t="s">
        <v>159</v>
      </c>
      <c r="B21" s="17" t="s">
        <v>160</v>
      </c>
      <c r="C21" s="27" t="s">
        <v>140</v>
      </c>
      <c r="D21" s="27" t="s">
        <v>140</v>
      </c>
    </row>
    <row r="22" spans="1:4" x14ac:dyDescent="0.25">
      <c r="A22" s="17" t="s">
        <v>161</v>
      </c>
      <c r="B22" s="17" t="s">
        <v>162</v>
      </c>
      <c r="C22" s="27">
        <v>3.1619999999999999</v>
      </c>
      <c r="D22" s="27">
        <v>2.2029999999999998</v>
      </c>
    </row>
    <row r="23" spans="1:4" x14ac:dyDescent="0.25">
      <c r="A23" s="17" t="s">
        <v>163</v>
      </c>
      <c r="B23" s="17" t="s">
        <v>162</v>
      </c>
      <c r="C23" s="27">
        <v>3.137</v>
      </c>
      <c r="D23" s="27">
        <v>2.1859999999999999</v>
      </c>
    </row>
    <row r="24" spans="1:4" x14ac:dyDescent="0.25">
      <c r="A24" s="21"/>
      <c r="B24" s="21"/>
      <c r="C24" s="20"/>
      <c r="D24" s="20"/>
    </row>
  </sheetData>
  <mergeCells count="3">
    <mergeCell ref="A2:A3"/>
    <mergeCell ref="B2:B3"/>
    <mergeCell ref="A1:D1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C13C-E96A-4FA5-8767-1A3E0F134728}">
  <dimension ref="A1:J29"/>
  <sheetViews>
    <sheetView tabSelected="1" zoomScaleNormal="100" workbookViewId="0">
      <selection activeCell="I9" sqref="I9"/>
    </sheetView>
  </sheetViews>
  <sheetFormatPr defaultRowHeight="15" x14ac:dyDescent="0.25"/>
  <cols>
    <col min="1" max="1" width="12.5703125" customWidth="1"/>
    <col min="2" max="2" width="39.5703125" customWidth="1"/>
    <col min="3" max="4" width="13.140625" customWidth="1"/>
    <col min="9" max="9" width="10.140625" bestFit="1" customWidth="1"/>
  </cols>
  <sheetData>
    <row r="1" spans="1:10" x14ac:dyDescent="0.25">
      <c r="A1" s="46" t="s">
        <v>293</v>
      </c>
      <c r="B1" s="46"/>
      <c r="C1" s="46"/>
      <c r="D1" s="46"/>
    </row>
    <row r="2" spans="1:10" x14ac:dyDescent="0.25">
      <c r="A2" s="28" t="s">
        <v>168</v>
      </c>
      <c r="B2" s="28" t="s">
        <v>121</v>
      </c>
      <c r="C2" s="28" t="s">
        <v>169</v>
      </c>
      <c r="D2" s="28" t="s">
        <v>122</v>
      </c>
    </row>
    <row r="3" spans="1:10" x14ac:dyDescent="0.25">
      <c r="A3" s="29">
        <v>1</v>
      </c>
      <c r="B3" s="30" t="s">
        <v>170</v>
      </c>
      <c r="C3" s="31">
        <v>18611817</v>
      </c>
      <c r="D3" s="31">
        <v>8730333</v>
      </c>
      <c r="I3">
        <v>2019</v>
      </c>
      <c r="J3">
        <v>2018</v>
      </c>
    </row>
    <row r="4" spans="1:10" x14ac:dyDescent="0.25">
      <c r="A4" s="32" t="s">
        <v>171</v>
      </c>
      <c r="B4" s="32" t="s">
        <v>172</v>
      </c>
      <c r="C4" s="33">
        <v>12157015</v>
      </c>
      <c r="D4" s="33">
        <v>6312813</v>
      </c>
      <c r="E4">
        <f>C4/D4</f>
        <v>1.9257682747770288</v>
      </c>
      <c r="I4" s="47">
        <f>C4/'Passivo 2018 2019'!C4</f>
        <v>1.6877612264373858</v>
      </c>
      <c r="J4" s="47">
        <f>D4/'Passivo 2018 2019'!D4</f>
        <v>1.1831418378506027</v>
      </c>
    </row>
    <row r="5" spans="1:10" x14ac:dyDescent="0.25">
      <c r="A5" s="1" t="s">
        <v>173</v>
      </c>
      <c r="B5" s="1" t="s">
        <v>174</v>
      </c>
      <c r="C5" s="34">
        <v>180799</v>
      </c>
      <c r="D5" s="34">
        <v>548553</v>
      </c>
    </row>
    <row r="6" spans="1:10" x14ac:dyDescent="0.25">
      <c r="A6" s="1" t="s">
        <v>175</v>
      </c>
      <c r="B6" s="1" t="s">
        <v>176</v>
      </c>
      <c r="C6" s="34">
        <v>4446143</v>
      </c>
      <c r="D6" s="34">
        <v>409111</v>
      </c>
    </row>
    <row r="7" spans="1:10" x14ac:dyDescent="0.25">
      <c r="A7" s="1" t="s">
        <v>177</v>
      </c>
      <c r="B7" s="1" t="s">
        <v>178</v>
      </c>
      <c r="C7" s="34">
        <v>2769649</v>
      </c>
      <c r="D7" s="34">
        <v>2024685</v>
      </c>
    </row>
    <row r="8" spans="1:10" x14ac:dyDescent="0.25">
      <c r="A8" s="1" t="s">
        <v>179</v>
      </c>
      <c r="B8" s="1" t="s">
        <v>180</v>
      </c>
      <c r="C8" s="34">
        <v>3509334</v>
      </c>
      <c r="D8" s="34">
        <v>2790726</v>
      </c>
    </row>
    <row r="9" spans="1:10" x14ac:dyDescent="0.25">
      <c r="A9" s="1" t="s">
        <v>181</v>
      </c>
      <c r="B9" s="1" t="s">
        <v>182</v>
      </c>
      <c r="C9" s="34">
        <v>777929</v>
      </c>
      <c r="D9" s="34">
        <v>299746</v>
      </c>
    </row>
    <row r="10" spans="1:10" x14ac:dyDescent="0.25">
      <c r="A10" s="1" t="s">
        <v>183</v>
      </c>
      <c r="B10" s="1" t="s">
        <v>184</v>
      </c>
      <c r="C10" s="34">
        <v>473161</v>
      </c>
      <c r="D10" s="34">
        <v>239992</v>
      </c>
    </row>
    <row r="11" spans="1:10" x14ac:dyDescent="0.25">
      <c r="A11" s="1" t="s">
        <v>185</v>
      </c>
      <c r="B11" s="1" t="s">
        <v>186</v>
      </c>
      <c r="C11" s="34">
        <v>473161</v>
      </c>
      <c r="D11" s="34">
        <v>239992</v>
      </c>
    </row>
    <row r="12" spans="1:10" x14ac:dyDescent="0.25">
      <c r="A12" s="1" t="s">
        <v>187</v>
      </c>
      <c r="B12" s="1" t="s">
        <v>188</v>
      </c>
      <c r="C12" s="34">
        <v>373995</v>
      </c>
      <c r="D12" s="34">
        <v>193635</v>
      </c>
    </row>
    <row r="13" spans="1:10" x14ac:dyDescent="0.25">
      <c r="A13" s="1" t="s">
        <v>189</v>
      </c>
      <c r="B13" s="1" t="s">
        <v>190</v>
      </c>
      <c r="C13" s="34">
        <v>99166</v>
      </c>
      <c r="D13" s="34">
        <v>46357</v>
      </c>
    </row>
    <row r="14" spans="1:10" x14ac:dyDescent="0.25">
      <c r="A14" s="32" t="s">
        <v>191</v>
      </c>
      <c r="B14" s="32" t="s">
        <v>192</v>
      </c>
      <c r="C14" s="33">
        <v>6454802</v>
      </c>
      <c r="D14" s="33">
        <v>2417520</v>
      </c>
      <c r="E14">
        <f>C14/D14</f>
        <v>2.6700097620702206</v>
      </c>
    </row>
    <row r="15" spans="1:10" x14ac:dyDescent="0.25">
      <c r="A15" s="1" t="s">
        <v>193</v>
      </c>
      <c r="B15" s="1" t="s">
        <v>194</v>
      </c>
      <c r="C15" s="34">
        <v>1491070</v>
      </c>
      <c r="D15" s="34">
        <v>711353</v>
      </c>
    </row>
    <row r="16" spans="1:10" x14ac:dyDescent="0.25">
      <c r="A16" s="1" t="s">
        <v>195</v>
      </c>
      <c r="B16" s="1" t="s">
        <v>178</v>
      </c>
      <c r="C16" s="34">
        <v>14314</v>
      </c>
      <c r="D16" s="34">
        <v>7571</v>
      </c>
    </row>
    <row r="17" spans="1:4" x14ac:dyDescent="0.25">
      <c r="A17" s="1" t="s">
        <v>196</v>
      </c>
      <c r="B17" s="1" t="s">
        <v>197</v>
      </c>
      <c r="C17" s="1">
        <v>0</v>
      </c>
      <c r="D17" s="34">
        <v>171488</v>
      </c>
    </row>
    <row r="18" spans="1:4" x14ac:dyDescent="0.25">
      <c r="A18" s="1" t="s">
        <v>199</v>
      </c>
      <c r="B18" s="1" t="s">
        <v>200</v>
      </c>
      <c r="C18" s="34">
        <v>1476756</v>
      </c>
      <c r="D18" s="34">
        <v>532294</v>
      </c>
    </row>
    <row r="19" spans="1:4" x14ac:dyDescent="0.25">
      <c r="A19" s="1" t="s">
        <v>201</v>
      </c>
      <c r="B19" s="1" t="s">
        <v>182</v>
      </c>
      <c r="C19" s="34">
        <v>1039684</v>
      </c>
      <c r="D19" s="34">
        <v>150624</v>
      </c>
    </row>
    <row r="20" spans="1:4" x14ac:dyDescent="0.25">
      <c r="A20" s="1" t="s">
        <v>202</v>
      </c>
      <c r="B20" s="1" t="s">
        <v>203</v>
      </c>
      <c r="C20" s="34">
        <v>9030</v>
      </c>
      <c r="D20" s="34">
        <v>32442</v>
      </c>
    </row>
    <row r="21" spans="1:4" x14ac:dyDescent="0.25">
      <c r="A21" s="1" t="s">
        <v>204</v>
      </c>
      <c r="B21" s="1" t="s">
        <v>198</v>
      </c>
      <c r="C21" s="34">
        <v>428042</v>
      </c>
      <c r="D21" s="34">
        <v>349228</v>
      </c>
    </row>
    <row r="22" spans="1:4" x14ac:dyDescent="0.25">
      <c r="A22" s="1" t="s">
        <v>205</v>
      </c>
      <c r="B22" s="1" t="s">
        <v>206</v>
      </c>
      <c r="C22" s="34">
        <v>1240664</v>
      </c>
      <c r="D22" s="34">
        <v>455165</v>
      </c>
    </row>
    <row r="23" spans="1:4" x14ac:dyDescent="0.25">
      <c r="A23" s="1" t="s">
        <v>207</v>
      </c>
      <c r="B23" s="1" t="s">
        <v>208</v>
      </c>
      <c r="C23" s="34">
        <v>1240664</v>
      </c>
      <c r="D23" s="34">
        <v>455165</v>
      </c>
    </row>
    <row r="24" spans="1:4" x14ac:dyDescent="0.25">
      <c r="A24" s="1" t="s">
        <v>209</v>
      </c>
      <c r="B24" s="1" t="s">
        <v>210</v>
      </c>
      <c r="C24" s="34">
        <v>935573</v>
      </c>
      <c r="D24" s="34">
        <v>146703</v>
      </c>
    </row>
    <row r="25" spans="1:4" x14ac:dyDescent="0.25">
      <c r="A25" s="1" t="s">
        <v>211</v>
      </c>
      <c r="B25" s="1" t="s">
        <v>212</v>
      </c>
      <c r="C25" s="34">
        <v>305091</v>
      </c>
      <c r="D25" s="34">
        <v>308462</v>
      </c>
    </row>
    <row r="26" spans="1:4" x14ac:dyDescent="0.25">
      <c r="A26" s="1" t="s">
        <v>213</v>
      </c>
      <c r="B26" s="1" t="s">
        <v>214</v>
      </c>
      <c r="C26" s="34">
        <v>3196199</v>
      </c>
      <c r="D26" s="34">
        <v>749463</v>
      </c>
    </row>
    <row r="27" spans="1:4" x14ac:dyDescent="0.25">
      <c r="A27" s="1" t="s">
        <v>215</v>
      </c>
      <c r="B27" s="1" t="s">
        <v>216</v>
      </c>
      <c r="C27" s="34">
        <v>992372</v>
      </c>
      <c r="D27" s="34">
        <v>749463</v>
      </c>
    </row>
    <row r="28" spans="1:4" x14ac:dyDescent="0.25">
      <c r="A28" s="1" t="s">
        <v>217</v>
      </c>
      <c r="B28" s="1" t="s">
        <v>218</v>
      </c>
      <c r="C28" s="34">
        <v>2203827</v>
      </c>
      <c r="D28" s="1">
        <v>0</v>
      </c>
    </row>
    <row r="29" spans="1:4" x14ac:dyDescent="0.25">
      <c r="A29" s="1" t="s">
        <v>219</v>
      </c>
      <c r="B29" s="1" t="s">
        <v>220</v>
      </c>
      <c r="C29" s="34">
        <v>526869</v>
      </c>
      <c r="D29" s="34">
        <v>501539</v>
      </c>
    </row>
  </sheetData>
  <mergeCells count="1">
    <mergeCell ref="A1:D1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B0D1A-305A-43FD-A876-7188F217C2E4}">
  <dimension ref="A1:D31"/>
  <sheetViews>
    <sheetView workbookViewId="0">
      <selection sqref="A1:D1"/>
    </sheetView>
  </sheetViews>
  <sheetFormatPr defaultRowHeight="15" x14ac:dyDescent="0.25"/>
  <cols>
    <col min="1" max="1" width="17.28515625" customWidth="1"/>
    <col min="2" max="2" width="45.140625" customWidth="1"/>
    <col min="3" max="4" width="13" customWidth="1"/>
  </cols>
  <sheetData>
    <row r="1" spans="1:4" x14ac:dyDescent="0.25">
      <c r="A1" s="46" t="s">
        <v>270</v>
      </c>
      <c r="B1" s="46"/>
      <c r="C1" s="46"/>
      <c r="D1" s="46"/>
    </row>
    <row r="2" spans="1:4" x14ac:dyDescent="0.25">
      <c r="A2" s="32" t="s">
        <v>168</v>
      </c>
      <c r="B2" s="32" t="s">
        <v>121</v>
      </c>
      <c r="C2" s="32" t="s">
        <v>169</v>
      </c>
      <c r="D2" s="32" t="s">
        <v>122</v>
      </c>
    </row>
    <row r="3" spans="1:4" x14ac:dyDescent="0.25">
      <c r="A3" s="35">
        <v>2</v>
      </c>
      <c r="B3" s="36" t="s">
        <v>221</v>
      </c>
      <c r="C3" s="37">
        <v>18611817</v>
      </c>
      <c r="D3" s="37">
        <v>8730333</v>
      </c>
    </row>
    <row r="4" spans="1:4" x14ac:dyDescent="0.25">
      <c r="A4" s="32" t="s">
        <v>222</v>
      </c>
      <c r="B4" s="32" t="s">
        <v>223</v>
      </c>
      <c r="C4" s="33">
        <v>7203042</v>
      </c>
      <c r="D4" s="33">
        <v>5335635</v>
      </c>
    </row>
    <row r="5" spans="1:4" x14ac:dyDescent="0.25">
      <c r="A5" s="1" t="s">
        <v>224</v>
      </c>
      <c r="B5" s="1" t="s">
        <v>225</v>
      </c>
      <c r="C5" s="34">
        <v>309007</v>
      </c>
      <c r="D5" s="34">
        <v>250792</v>
      </c>
    </row>
    <row r="6" spans="1:4" x14ac:dyDescent="0.25">
      <c r="A6" s="1" t="s">
        <v>226</v>
      </c>
      <c r="B6" s="1" t="s">
        <v>227</v>
      </c>
      <c r="C6" s="34">
        <v>5413546</v>
      </c>
      <c r="D6" s="34">
        <v>4068459</v>
      </c>
    </row>
    <row r="7" spans="1:4" x14ac:dyDescent="0.25">
      <c r="A7" s="1" t="s">
        <v>228</v>
      </c>
      <c r="B7" s="1" t="s">
        <v>229</v>
      </c>
      <c r="C7" s="34">
        <v>307695</v>
      </c>
      <c r="D7" s="34">
        <v>135384</v>
      </c>
    </row>
    <row r="8" spans="1:4" x14ac:dyDescent="0.25">
      <c r="A8" s="1" t="s">
        <v>230</v>
      </c>
      <c r="B8" s="1" t="s">
        <v>231</v>
      </c>
      <c r="C8" s="34">
        <v>8192</v>
      </c>
      <c r="D8" s="34">
        <v>130685</v>
      </c>
    </row>
    <row r="9" spans="1:4" x14ac:dyDescent="0.25">
      <c r="A9" s="1" t="s">
        <v>232</v>
      </c>
      <c r="B9" s="1" t="s">
        <v>233</v>
      </c>
      <c r="C9" s="34">
        <v>1164602</v>
      </c>
      <c r="D9" s="34">
        <v>750315</v>
      </c>
    </row>
    <row r="10" spans="1:4" x14ac:dyDescent="0.25">
      <c r="A10" s="1" t="s">
        <v>234</v>
      </c>
      <c r="B10" s="1" t="s">
        <v>235</v>
      </c>
      <c r="C10" s="34">
        <v>152094</v>
      </c>
      <c r="D10" s="34">
        <v>125353</v>
      </c>
    </row>
    <row r="11" spans="1:4" x14ac:dyDescent="0.25">
      <c r="A11" s="1" t="s">
        <v>236</v>
      </c>
      <c r="B11" s="1" t="s">
        <v>186</v>
      </c>
      <c r="C11" s="34">
        <v>1012508</v>
      </c>
      <c r="D11" s="34">
        <v>624962</v>
      </c>
    </row>
    <row r="12" spans="1:4" x14ac:dyDescent="0.25">
      <c r="A12" s="1" t="s">
        <v>237</v>
      </c>
      <c r="B12" s="1" t="s">
        <v>238</v>
      </c>
      <c r="C12" s="34">
        <v>123566</v>
      </c>
      <c r="D12" s="34">
        <v>182000</v>
      </c>
    </row>
    <row r="13" spans="1:4" x14ac:dyDescent="0.25">
      <c r="A13" s="1" t="s">
        <v>239</v>
      </c>
      <c r="B13" s="1" t="s">
        <v>240</v>
      </c>
      <c r="C13" s="34">
        <v>39157</v>
      </c>
      <c r="D13" s="34">
        <v>39157</v>
      </c>
    </row>
    <row r="14" spans="1:4" x14ac:dyDescent="0.25">
      <c r="A14" s="1" t="s">
        <v>241</v>
      </c>
      <c r="B14" s="1" t="s">
        <v>242</v>
      </c>
      <c r="C14" s="34">
        <v>537825</v>
      </c>
      <c r="D14" s="34">
        <v>403805</v>
      </c>
    </row>
    <row r="15" spans="1:4" x14ac:dyDescent="0.25">
      <c r="A15" s="1" t="s">
        <v>243</v>
      </c>
      <c r="B15" s="1" t="s">
        <v>244</v>
      </c>
      <c r="C15" s="34">
        <v>311960</v>
      </c>
      <c r="D15" s="1">
        <v>0</v>
      </c>
    </row>
    <row r="16" spans="1:4" x14ac:dyDescent="0.25">
      <c r="A16" s="1" t="s">
        <v>245</v>
      </c>
      <c r="B16" s="1" t="s">
        <v>246</v>
      </c>
      <c r="C16" s="1" t="s">
        <v>140</v>
      </c>
      <c r="D16" s="1" t="s">
        <v>140</v>
      </c>
    </row>
    <row r="17" spans="1:4" x14ac:dyDescent="0.25">
      <c r="A17" s="32" t="s">
        <v>248</v>
      </c>
      <c r="B17" s="32" t="s">
        <v>249</v>
      </c>
      <c r="C17" s="33">
        <v>3843838</v>
      </c>
      <c r="D17" s="33">
        <v>1091826</v>
      </c>
    </row>
    <row r="18" spans="1:4" x14ac:dyDescent="0.25">
      <c r="A18" s="1" t="s">
        <v>250</v>
      </c>
      <c r="B18" s="1" t="s">
        <v>231</v>
      </c>
      <c r="C18" s="34">
        <v>838862</v>
      </c>
      <c r="D18" s="34">
        <v>323402</v>
      </c>
    </row>
    <row r="19" spans="1:4" x14ac:dyDescent="0.25">
      <c r="A19" s="1" t="s">
        <v>251</v>
      </c>
      <c r="B19" s="1" t="s">
        <v>233</v>
      </c>
      <c r="C19" s="34">
        <v>1893790</v>
      </c>
      <c r="D19" s="1">
        <v>0</v>
      </c>
    </row>
    <row r="20" spans="1:4" x14ac:dyDescent="0.25">
      <c r="A20" s="1" t="s">
        <v>252</v>
      </c>
      <c r="B20" s="1" t="s">
        <v>186</v>
      </c>
      <c r="C20" s="34">
        <v>1893790</v>
      </c>
      <c r="D20" s="1">
        <v>0</v>
      </c>
    </row>
    <row r="21" spans="1:4" x14ac:dyDescent="0.25">
      <c r="A21" s="1" t="s">
        <v>253</v>
      </c>
      <c r="B21" s="1" t="s">
        <v>244</v>
      </c>
      <c r="C21" s="34">
        <v>1893790</v>
      </c>
      <c r="D21" s="1">
        <v>0</v>
      </c>
    </row>
    <row r="22" spans="1:4" x14ac:dyDescent="0.25">
      <c r="A22" s="1" t="s">
        <v>254</v>
      </c>
      <c r="B22" s="1" t="s">
        <v>197</v>
      </c>
      <c r="C22" s="34">
        <v>3725</v>
      </c>
      <c r="D22" s="1">
        <v>0</v>
      </c>
    </row>
    <row r="23" spans="1:4" x14ac:dyDescent="0.25">
      <c r="A23" s="1" t="s">
        <v>255</v>
      </c>
      <c r="B23" s="1" t="s">
        <v>246</v>
      </c>
      <c r="C23" s="34">
        <v>767938</v>
      </c>
      <c r="D23" s="34">
        <v>377444</v>
      </c>
    </row>
    <row r="24" spans="1:4" x14ac:dyDescent="0.25">
      <c r="A24" s="1" t="s">
        <v>256</v>
      </c>
      <c r="B24" s="1" t="s">
        <v>247</v>
      </c>
      <c r="C24" s="34">
        <v>767938</v>
      </c>
      <c r="D24" s="34">
        <v>377444</v>
      </c>
    </row>
    <row r="25" spans="1:4" x14ac:dyDescent="0.25">
      <c r="A25" s="1" t="s">
        <v>257</v>
      </c>
      <c r="B25" s="1" t="s">
        <v>258</v>
      </c>
      <c r="C25" s="34">
        <v>339523</v>
      </c>
      <c r="D25" s="34">
        <v>390980</v>
      </c>
    </row>
    <row r="26" spans="1:4" x14ac:dyDescent="0.25">
      <c r="A26" s="1" t="s">
        <v>259</v>
      </c>
      <c r="B26" s="1" t="s">
        <v>240</v>
      </c>
      <c r="C26" s="34">
        <v>339523</v>
      </c>
      <c r="D26" s="34">
        <v>390980</v>
      </c>
    </row>
    <row r="27" spans="1:4" x14ac:dyDescent="0.25">
      <c r="A27" s="32" t="s">
        <v>260</v>
      </c>
      <c r="B27" s="32" t="s">
        <v>261</v>
      </c>
      <c r="C27" s="33">
        <v>7564937</v>
      </c>
      <c r="D27" s="33">
        <v>2302872</v>
      </c>
    </row>
    <row r="28" spans="1:4" x14ac:dyDescent="0.25">
      <c r="A28" s="1" t="s">
        <v>262</v>
      </c>
      <c r="B28" s="1" t="s">
        <v>263</v>
      </c>
      <c r="C28" s="34">
        <v>5952282</v>
      </c>
      <c r="D28" s="34">
        <v>1719886</v>
      </c>
    </row>
    <row r="29" spans="1:4" x14ac:dyDescent="0.25">
      <c r="A29" s="1" t="s">
        <v>264</v>
      </c>
      <c r="B29" s="1" t="s">
        <v>265</v>
      </c>
      <c r="C29" s="34">
        <v>198730</v>
      </c>
      <c r="D29" s="34">
        <v>-34840</v>
      </c>
    </row>
    <row r="30" spans="1:4" x14ac:dyDescent="0.25">
      <c r="A30" s="1" t="s">
        <v>266</v>
      </c>
      <c r="B30" s="1" t="s">
        <v>267</v>
      </c>
      <c r="C30" s="34">
        <v>1410757</v>
      </c>
      <c r="D30" s="34">
        <v>612495</v>
      </c>
    </row>
    <row r="31" spans="1:4" x14ac:dyDescent="0.25">
      <c r="A31" s="1" t="s">
        <v>268</v>
      </c>
      <c r="B31" s="1" t="s">
        <v>269</v>
      </c>
      <c r="C31" s="34">
        <v>3168</v>
      </c>
      <c r="D31" s="34">
        <v>5331</v>
      </c>
    </row>
  </sheetData>
  <mergeCells count="1">
    <mergeCell ref="A1:D1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402953-E688-476C-84BD-D106E9556F34}">
  <dimension ref="A1:D34"/>
  <sheetViews>
    <sheetView workbookViewId="0">
      <selection sqref="A1:D1"/>
    </sheetView>
  </sheetViews>
  <sheetFormatPr defaultRowHeight="15" x14ac:dyDescent="0.25"/>
  <cols>
    <col min="1" max="1" width="11.85546875" customWidth="1"/>
    <col min="2" max="2" width="51" customWidth="1"/>
    <col min="3" max="4" width="15.42578125" customWidth="1"/>
  </cols>
  <sheetData>
    <row r="1" spans="1:4" x14ac:dyDescent="0.25">
      <c r="A1" s="46" t="s">
        <v>292</v>
      </c>
      <c r="B1" s="46"/>
      <c r="C1" s="46"/>
      <c r="D1" s="46"/>
    </row>
    <row r="2" spans="1:4" x14ac:dyDescent="0.25">
      <c r="A2" s="44" t="s">
        <v>168</v>
      </c>
      <c r="B2" s="44" t="s">
        <v>121</v>
      </c>
      <c r="C2" s="38">
        <v>43466</v>
      </c>
      <c r="D2" s="38">
        <v>43101</v>
      </c>
    </row>
    <row r="3" spans="1:4" x14ac:dyDescent="0.25">
      <c r="A3" s="44"/>
      <c r="B3" s="44"/>
      <c r="C3" s="39" t="s">
        <v>271</v>
      </c>
      <c r="D3" s="39" t="s">
        <v>271</v>
      </c>
    </row>
    <row r="4" spans="1:4" x14ac:dyDescent="0.25">
      <c r="A4" s="44"/>
      <c r="B4" s="44"/>
      <c r="C4" s="39" t="s">
        <v>169</v>
      </c>
      <c r="D4" s="39" t="s">
        <v>122</v>
      </c>
    </row>
    <row r="5" spans="1:4" x14ac:dyDescent="0.25">
      <c r="A5" s="18" t="s">
        <v>124</v>
      </c>
      <c r="B5" s="18" t="s">
        <v>125</v>
      </c>
      <c r="C5" s="40">
        <v>18491861</v>
      </c>
      <c r="D5" s="40">
        <v>15385737</v>
      </c>
    </row>
    <row r="6" spans="1:4" x14ac:dyDescent="0.25">
      <c r="A6" s="1" t="s">
        <v>126</v>
      </c>
      <c r="B6" s="1" t="s">
        <v>127</v>
      </c>
      <c r="C6" s="34">
        <v>-13464405</v>
      </c>
      <c r="D6" s="34">
        <v>-10941965</v>
      </c>
    </row>
    <row r="7" spans="1:4" x14ac:dyDescent="0.25">
      <c r="A7" s="18" t="s">
        <v>128</v>
      </c>
      <c r="B7" s="18" t="s">
        <v>129</v>
      </c>
      <c r="C7" s="40">
        <v>5027456</v>
      </c>
      <c r="D7" s="40">
        <v>4443772</v>
      </c>
    </row>
    <row r="8" spans="1:4" x14ac:dyDescent="0.25">
      <c r="A8" s="18" t="s">
        <v>130</v>
      </c>
      <c r="B8" s="18" t="s">
        <v>131</v>
      </c>
      <c r="C8" s="40">
        <v>-3745083</v>
      </c>
      <c r="D8" s="40">
        <v>-3381517</v>
      </c>
    </row>
    <row r="9" spans="1:4" x14ac:dyDescent="0.25">
      <c r="A9" s="1" t="s">
        <v>132</v>
      </c>
      <c r="B9" s="1" t="s">
        <v>133</v>
      </c>
      <c r="C9" s="34">
        <v>-3134586</v>
      </c>
      <c r="D9" s="34">
        <v>-2713474</v>
      </c>
    </row>
    <row r="10" spans="1:4" x14ac:dyDescent="0.25">
      <c r="A10" s="1" t="s">
        <v>134</v>
      </c>
      <c r="B10" s="1" t="s">
        <v>135</v>
      </c>
      <c r="C10" s="34">
        <v>-972582</v>
      </c>
      <c r="D10" s="34">
        <v>-719755</v>
      </c>
    </row>
    <row r="11" spans="1:4" x14ac:dyDescent="0.25">
      <c r="A11" s="1" t="s">
        <v>272</v>
      </c>
      <c r="B11" s="1" t="s">
        <v>273</v>
      </c>
      <c r="C11" s="34">
        <v>-534573</v>
      </c>
      <c r="D11" s="34">
        <v>-557944</v>
      </c>
    </row>
    <row r="12" spans="1:4" x14ac:dyDescent="0.25">
      <c r="A12" s="1" t="s">
        <v>274</v>
      </c>
      <c r="B12" s="1" t="s">
        <v>275</v>
      </c>
      <c r="C12" s="34">
        <v>-438009</v>
      </c>
      <c r="D12" s="34">
        <v>-161811</v>
      </c>
    </row>
    <row r="13" spans="1:4" x14ac:dyDescent="0.25">
      <c r="A13" s="1" t="s">
        <v>136</v>
      </c>
      <c r="B13" s="1" t="s">
        <v>137</v>
      </c>
      <c r="C13" s="34">
        <v>-69676</v>
      </c>
      <c r="D13" s="34">
        <v>-59737</v>
      </c>
    </row>
    <row r="14" spans="1:4" x14ac:dyDescent="0.25">
      <c r="A14" s="1" t="s">
        <v>138</v>
      </c>
      <c r="B14" s="1" t="s">
        <v>139</v>
      </c>
      <c r="C14" s="34">
        <v>352031</v>
      </c>
      <c r="D14" s="34">
        <v>49608</v>
      </c>
    </row>
    <row r="15" spans="1:4" x14ac:dyDescent="0.25">
      <c r="A15" s="1" t="s">
        <v>276</v>
      </c>
      <c r="B15" s="1" t="s">
        <v>277</v>
      </c>
      <c r="C15" s="1" t="s">
        <v>140</v>
      </c>
      <c r="D15" s="1" t="s">
        <v>140</v>
      </c>
    </row>
    <row r="16" spans="1:4" x14ac:dyDescent="0.25">
      <c r="A16" s="1" t="s">
        <v>141</v>
      </c>
      <c r="B16" s="1" t="s">
        <v>142</v>
      </c>
      <c r="C16" s="34">
        <v>79730</v>
      </c>
      <c r="D16" s="34">
        <v>61841</v>
      </c>
    </row>
    <row r="17" spans="1:4" x14ac:dyDescent="0.25">
      <c r="A17" s="18" t="s">
        <v>143</v>
      </c>
      <c r="B17" s="18" t="s">
        <v>144</v>
      </c>
      <c r="C17" s="40">
        <v>1282373</v>
      </c>
      <c r="D17" s="40">
        <v>1062255</v>
      </c>
    </row>
    <row r="18" spans="1:4" x14ac:dyDescent="0.25">
      <c r="A18" s="1" t="s">
        <v>145</v>
      </c>
      <c r="B18" s="1" t="s">
        <v>146</v>
      </c>
      <c r="C18" s="34">
        <v>-66989</v>
      </c>
      <c r="D18" s="34">
        <v>-277018</v>
      </c>
    </row>
    <row r="19" spans="1:4" x14ac:dyDescent="0.25">
      <c r="A19" s="1" t="s">
        <v>147</v>
      </c>
      <c r="B19" s="1" t="s">
        <v>148</v>
      </c>
      <c r="C19" s="34">
        <v>614301</v>
      </c>
      <c r="D19" s="34">
        <v>149528</v>
      </c>
    </row>
    <row r="20" spans="1:4" x14ac:dyDescent="0.25">
      <c r="A20" s="1" t="s">
        <v>149</v>
      </c>
      <c r="B20" s="1" t="s">
        <v>150</v>
      </c>
      <c r="C20" s="34">
        <v>-681290</v>
      </c>
      <c r="D20" s="34">
        <v>-426546</v>
      </c>
    </row>
    <row r="21" spans="1:4" x14ac:dyDescent="0.25">
      <c r="A21" s="18" t="s">
        <v>151</v>
      </c>
      <c r="B21" s="18" t="s">
        <v>152</v>
      </c>
      <c r="C21" s="40">
        <v>1215384</v>
      </c>
      <c r="D21" s="40">
        <v>785237</v>
      </c>
    </row>
    <row r="22" spans="1:4" x14ac:dyDescent="0.25">
      <c r="A22" s="1" t="s">
        <v>153</v>
      </c>
      <c r="B22" s="1" t="s">
        <v>154</v>
      </c>
      <c r="C22" s="34">
        <v>-293556</v>
      </c>
      <c r="D22" s="34">
        <v>-187808</v>
      </c>
    </row>
    <row r="23" spans="1:4" x14ac:dyDescent="0.25">
      <c r="A23" s="1" t="s">
        <v>278</v>
      </c>
      <c r="B23" s="1" t="s">
        <v>279</v>
      </c>
      <c r="C23" s="1" t="s">
        <v>140</v>
      </c>
      <c r="D23" s="1" t="s">
        <v>140</v>
      </c>
    </row>
    <row r="24" spans="1:4" x14ac:dyDescent="0.25">
      <c r="A24" s="1" t="s">
        <v>280</v>
      </c>
      <c r="B24" s="1" t="s">
        <v>281</v>
      </c>
      <c r="C24" s="1" t="s">
        <v>140</v>
      </c>
      <c r="D24" s="1" t="s">
        <v>140</v>
      </c>
    </row>
    <row r="25" spans="1:4" x14ac:dyDescent="0.25">
      <c r="A25" s="18" t="s">
        <v>155</v>
      </c>
      <c r="B25" s="18" t="s">
        <v>156</v>
      </c>
      <c r="C25" s="40">
        <v>921828</v>
      </c>
      <c r="D25" s="40">
        <v>597429</v>
      </c>
    </row>
    <row r="26" spans="1:4" x14ac:dyDescent="0.25">
      <c r="A26" s="1" t="s">
        <v>282</v>
      </c>
      <c r="B26" s="1" t="s">
        <v>283</v>
      </c>
      <c r="C26" s="1" t="s">
        <v>140</v>
      </c>
      <c r="D26" s="1" t="s">
        <v>140</v>
      </c>
    </row>
    <row r="27" spans="1:4" x14ac:dyDescent="0.25">
      <c r="A27" s="1" t="s">
        <v>284</v>
      </c>
      <c r="B27" s="1" t="s">
        <v>285</v>
      </c>
      <c r="C27" s="1" t="s">
        <v>140</v>
      </c>
      <c r="D27" s="1" t="s">
        <v>140</v>
      </c>
    </row>
    <row r="28" spans="1:4" x14ac:dyDescent="0.25">
      <c r="A28" s="1" t="s">
        <v>286</v>
      </c>
      <c r="B28" s="1" t="s">
        <v>287</v>
      </c>
      <c r="C28" s="1" t="s">
        <v>140</v>
      </c>
      <c r="D28" s="1" t="s">
        <v>140</v>
      </c>
    </row>
    <row r="29" spans="1:4" x14ac:dyDescent="0.25">
      <c r="A29" s="18" t="s">
        <v>157</v>
      </c>
      <c r="B29" s="18" t="s">
        <v>158</v>
      </c>
      <c r="C29" s="40">
        <v>921828</v>
      </c>
      <c r="D29" s="40">
        <v>597429</v>
      </c>
    </row>
    <row r="30" spans="1:4" x14ac:dyDescent="0.25">
      <c r="A30" s="1" t="s">
        <v>159</v>
      </c>
      <c r="B30" s="1" t="s">
        <v>160</v>
      </c>
      <c r="C30" s="1" t="s">
        <v>140</v>
      </c>
      <c r="D30" s="1" t="s">
        <v>140</v>
      </c>
    </row>
    <row r="31" spans="1:4" x14ac:dyDescent="0.25">
      <c r="A31" s="1" t="s">
        <v>288</v>
      </c>
      <c r="B31" s="1" t="s">
        <v>289</v>
      </c>
      <c r="C31" s="1" t="s">
        <v>140</v>
      </c>
      <c r="D31" s="1" t="s">
        <v>140</v>
      </c>
    </row>
    <row r="32" spans="1:4" x14ac:dyDescent="0.25">
      <c r="A32" s="1" t="s">
        <v>161</v>
      </c>
      <c r="B32" s="1" t="s">
        <v>162</v>
      </c>
      <c r="C32" s="1">
        <v>0.56899999999999995</v>
      </c>
      <c r="D32" s="1">
        <v>0.39500000000000002</v>
      </c>
    </row>
    <row r="33" spans="1:4" x14ac:dyDescent="0.25">
      <c r="A33" s="1" t="s">
        <v>290</v>
      </c>
      <c r="B33" s="1" t="s">
        <v>291</v>
      </c>
      <c r="C33" s="1" t="s">
        <v>140</v>
      </c>
      <c r="D33" s="1" t="s">
        <v>140</v>
      </c>
    </row>
    <row r="34" spans="1:4" x14ac:dyDescent="0.25">
      <c r="A34" s="1" t="s">
        <v>163</v>
      </c>
      <c r="B34" s="1" t="s">
        <v>162</v>
      </c>
      <c r="C34" s="1">
        <v>0.56200000000000006</v>
      </c>
      <c r="D34" s="1">
        <v>0.39200000000000002</v>
      </c>
    </row>
  </sheetData>
  <mergeCells count="3">
    <mergeCell ref="A1:D1"/>
    <mergeCell ref="B2:B4"/>
    <mergeCell ref="A2:A4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Ativo e Passivo - 2017 2018</vt:lpstr>
      <vt:lpstr>DRE 2017 2018</vt:lpstr>
      <vt:lpstr>Ativo 2018 2019</vt:lpstr>
      <vt:lpstr>Passivo 2018 2019</vt:lpstr>
      <vt:lpstr>DRE 2018 2019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vinicius</cp:lastModifiedBy>
  <dcterms:created xsi:type="dcterms:W3CDTF">2020-06-21T21:13:47Z</dcterms:created>
  <dcterms:modified xsi:type="dcterms:W3CDTF">2020-12-01T00:38:53Z</dcterms:modified>
</cp:coreProperties>
</file>