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I\Y3T2\DS332 - Decision Support Systems and Applications\2019\assignments\Nada Abdelrahman Mbrouk Soukr_20170315_Ds1_Assignment2\"/>
    </mc:Choice>
  </mc:AlternateContent>
  <xr:revisionPtr revIDLastSave="0" documentId="13_ncr:1_{41EEE3EA-9950-41D4-B5BA-A14496DEEE08}" xr6:coauthVersionLast="45" xr6:coauthVersionMax="45" xr10:uidLastSave="{00000000-0000-0000-0000-000000000000}"/>
  <bookViews>
    <workbookView xWindow="-108" yWindow="-108" windowWidth="23256" windowHeight="12576" xr2:uid="{678D0BB4-0F83-4DC3-B03D-289A0A93C5CD}"/>
  </bookViews>
  <sheets>
    <sheet name="Sheet1" sheetId="1" r:id="rId1"/>
  </sheets>
  <definedNames>
    <definedName name="solver_adj" localSheetId="0" hidden="1">Sheet1!$C$27,Sheet1!$C$28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Sheet1!$B$38</definedName>
    <definedName name="solver_lhs2" localSheetId="0" hidden="1">Sheet1!$B$39</definedName>
    <definedName name="solver_lhs3" localSheetId="0" hidden="1">Sheet1!$B$40</definedName>
    <definedName name="solver_lhs4" localSheetId="0" hidden="1">Sheet1!$B$41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Sheet1!$B$33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hs1" localSheetId="0" hidden="1">Sheet1!$D$38</definedName>
    <definedName name="solver_rhs2" localSheetId="0" hidden="1">Sheet1!$D$39</definedName>
    <definedName name="solver_rhs3" localSheetId="0" hidden="1">Sheet1!$D$40</definedName>
    <definedName name="solver_rhs4" localSheetId="0" hidden="1">Sheet1!$D$41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3" i="1" l="1"/>
  <c r="I30" i="1" l="1"/>
  <c r="B40" i="1" l="1"/>
  <c r="B41" i="1"/>
  <c r="B38" i="1"/>
  <c r="B39" i="1" l="1"/>
</calcChain>
</file>

<file path=xl/sharedStrings.xml><?xml version="1.0" encoding="utf-8"?>
<sst xmlns="http://schemas.openxmlformats.org/spreadsheetml/2006/main" count="61" uniqueCount="49">
  <si>
    <t>Decision Variables</t>
  </si>
  <si>
    <t>45-inch GE45</t>
  </si>
  <si>
    <t>60-inch GE60</t>
  </si>
  <si>
    <t>X1</t>
  </si>
  <si>
    <t>X2</t>
  </si>
  <si>
    <t>Objective Function</t>
  </si>
  <si>
    <r>
      <rPr>
        <sz val="16"/>
        <color theme="1"/>
        <rFont val="Calibri"/>
        <family val="2"/>
        <scheme val="minor"/>
      </rPr>
      <t>maxmize</t>
    </r>
    <r>
      <rPr>
        <sz val="11"/>
        <color theme="1"/>
        <rFont val="Calibri"/>
        <family val="2"/>
        <scheme val="minor"/>
      </rPr>
      <t xml:space="preserve"> </t>
    </r>
  </si>
  <si>
    <t>Constraints</t>
  </si>
  <si>
    <t>Total</t>
  </si>
  <si>
    <t>man-hours in its production area</t>
  </si>
  <si>
    <t>man-hours in its assembly area</t>
  </si>
  <si>
    <t>&lt;=</t>
  </si>
  <si>
    <t>&gt;=</t>
  </si>
  <si>
    <t>number of 45-inch GE45</t>
  </si>
  <si>
    <t>number of 60-inch GE60</t>
  </si>
  <si>
    <t>Cell</t>
  </si>
  <si>
    <t>Name</t>
  </si>
  <si>
    <t>Value</t>
  </si>
  <si>
    <t>X1 Total</t>
  </si>
  <si>
    <t>X2 Total</t>
  </si>
  <si>
    <t>maxmize  X2</t>
  </si>
  <si>
    <t>Objective</t>
  </si>
  <si>
    <t>Variable</t>
  </si>
  <si>
    <t>Lower</t>
  </si>
  <si>
    <t>Limit</t>
  </si>
  <si>
    <t>Result</t>
  </si>
  <si>
    <t>Upper</t>
  </si>
  <si>
    <t xml:space="preserve">1. What production levels of GE45 and GE60 television sets optimize the expected profit per shift? </t>
  </si>
  <si>
    <t xml:space="preserve">2. What is the optimal expected profit per shift? </t>
  </si>
  <si>
    <t>3. Without re-solving the problem, would the optimal solution change if the unit profit for GE60 televisions were increased to</t>
  </si>
  <si>
    <t xml:space="preserve"> a. $I35? </t>
  </si>
  <si>
    <t>b. $300?</t>
  </si>
  <si>
    <t>45-inch GE45 = 105</t>
  </si>
  <si>
    <t>60-inch GE60 = 45</t>
  </si>
  <si>
    <t>$B$38</t>
  </si>
  <si>
    <t>$C$32</t>
  </si>
  <si>
    <t>$C$33</t>
  </si>
  <si>
    <t>Sentstivity Analysis</t>
  </si>
  <si>
    <t>production</t>
  </si>
  <si>
    <t>production area</t>
  </si>
  <si>
    <t>Assembly area</t>
  </si>
  <si>
    <t>profit</t>
  </si>
  <si>
    <t>1 man-hours</t>
  </si>
  <si>
    <t>2 man-hours</t>
  </si>
  <si>
    <t>3 man-hours</t>
  </si>
  <si>
    <r>
      <rPr>
        <sz val="22"/>
        <rFont val="Calibri"/>
        <family val="2"/>
        <scheme val="minor"/>
      </rPr>
      <t>profit</t>
    </r>
    <r>
      <rPr>
        <sz val="20"/>
        <rFont val="Calibri"/>
        <family val="2"/>
        <scheme val="minor"/>
      </rPr>
      <t xml:space="preserve"> = </t>
    </r>
  </si>
  <si>
    <t>Limits Report</t>
  </si>
  <si>
    <r>
      <t xml:space="preserve">  </t>
    </r>
    <r>
      <rPr>
        <sz val="20"/>
        <rFont val="Calibri"/>
        <family val="2"/>
        <scheme val="minor"/>
      </rPr>
      <t>-&gt;</t>
    </r>
  </si>
  <si>
    <t>no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</si>
</sst>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9C0006"/>
      <name val="Calibri"/>
      <family val="2"/>
      <scheme val="minor"/>
    </font>
    <font>
      <sz val="16"/>
      <color rgb="FF9C0006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" fillId="10" borderId="0" applyNumberFormat="0" applyBorder="0" applyAlignment="0" applyProtection="0"/>
  </cellStyleXfs>
  <cellXfs count="38">
    <xf numFmtId="0" fontId="0" fillId="0" borderId="0" xfId="0"/>
    <xf numFmtId="0" fontId="6" fillId="2" borderId="0" xfId="1" applyFont="1"/>
    <xf numFmtId="0" fontId="1" fillId="3" borderId="0" xfId="2"/>
    <xf numFmtId="0" fontId="5" fillId="3" borderId="0" xfId="2" applyFont="1"/>
    <xf numFmtId="0" fontId="6" fillId="6" borderId="0" xfId="5" applyFont="1"/>
    <xf numFmtId="0" fontId="0" fillId="7" borderId="0" xfId="6" applyFont="1"/>
    <xf numFmtId="0" fontId="6" fillId="4" borderId="0" xfId="3" applyFont="1"/>
    <xf numFmtId="0" fontId="1" fillId="5" borderId="0" xfId="4"/>
    <xf numFmtId="0" fontId="3" fillId="5" borderId="0" xfId="4" applyFont="1"/>
    <xf numFmtId="0" fontId="7" fillId="5" borderId="0" xfId="4" applyFont="1"/>
    <xf numFmtId="0" fontId="0" fillId="5" borderId="0" xfId="4" applyFont="1"/>
    <xf numFmtId="0" fontId="10" fillId="9" borderId="0" xfId="8"/>
    <xf numFmtId="0" fontId="13" fillId="9" borderId="0" xfId="8" applyFont="1"/>
    <xf numFmtId="0" fontId="14" fillId="9" borderId="0" xfId="8" applyFont="1"/>
    <xf numFmtId="0" fontId="12" fillId="9" borderId="0" xfId="8" applyFont="1"/>
    <xf numFmtId="0" fontId="11" fillId="9" borderId="0" xfId="8" applyFont="1"/>
    <xf numFmtId="0" fontId="9" fillId="8" borderId="0" xfId="7"/>
    <xf numFmtId="0" fontId="15" fillId="8" borderId="0" xfId="7" applyFont="1"/>
    <xf numFmtId="44" fontId="1" fillId="7" borderId="0" xfId="6" applyNumberFormat="1"/>
    <xf numFmtId="0" fontId="19" fillId="0" borderId="6" xfId="0" applyFont="1" applyBorder="1"/>
    <xf numFmtId="0" fontId="0" fillId="0" borderId="7" xfId="0" applyBorder="1"/>
    <xf numFmtId="0" fontId="17" fillId="0" borderId="6" xfId="0" applyFont="1" applyBorder="1"/>
    <xf numFmtId="0" fontId="0" fillId="0" borderId="8" xfId="0" applyBorder="1"/>
    <xf numFmtId="0" fontId="18" fillId="0" borderId="6" xfId="0" applyFont="1" applyBorder="1"/>
    <xf numFmtId="0" fontId="19" fillId="0" borderId="5" xfId="0" applyFont="1" applyBorder="1"/>
    <xf numFmtId="44" fontId="17" fillId="0" borderId="5" xfId="0" applyNumberFormat="1" applyFont="1" applyBorder="1"/>
    <xf numFmtId="44" fontId="14" fillId="9" borderId="0" xfId="8" applyNumberFormat="1" applyFont="1"/>
    <xf numFmtId="0" fontId="1" fillId="10" borderId="0" xfId="9"/>
    <xf numFmtId="0" fontId="5" fillId="10" borderId="0" xfId="9" applyFont="1"/>
    <xf numFmtId="0" fontId="5" fillId="10" borderId="1" xfId="9" applyFont="1" applyBorder="1" applyAlignment="1">
      <alignment horizontal="center"/>
    </xf>
    <xf numFmtId="0" fontId="5" fillId="10" borderId="2" xfId="9" applyFont="1" applyBorder="1" applyAlignment="1">
      <alignment horizontal="center"/>
    </xf>
    <xf numFmtId="0" fontId="5" fillId="10" borderId="4" xfId="9" applyFont="1" applyBorder="1" applyAlignment="1"/>
    <xf numFmtId="0" fontId="5" fillId="10" borderId="4" xfId="9" applyNumberFormat="1" applyFont="1" applyBorder="1" applyAlignment="1"/>
    <xf numFmtId="0" fontId="5" fillId="10" borderId="3" xfId="9" applyFont="1" applyBorder="1" applyAlignment="1"/>
    <xf numFmtId="0" fontId="5" fillId="10" borderId="3" xfId="9" applyNumberFormat="1" applyFont="1" applyBorder="1" applyAlignment="1"/>
    <xf numFmtId="0" fontId="18" fillId="10" borderId="0" xfId="9" applyFont="1"/>
    <xf numFmtId="0" fontId="16" fillId="9" borderId="0" xfId="8" applyFont="1"/>
    <xf numFmtId="3" fontId="10" fillId="9" borderId="0" xfId="8" applyNumberFormat="1"/>
  </cellXfs>
  <cellStyles count="10">
    <cellStyle name="20% - Accent2" xfId="2" builtinId="34"/>
    <cellStyle name="40% - Accent3" xfId="4" builtinId="39"/>
    <cellStyle name="40% - Accent5" xfId="6" builtinId="47"/>
    <cellStyle name="60% - Accent6" xfId="9" builtinId="52"/>
    <cellStyle name="Accent2" xfId="1" builtinId="33"/>
    <cellStyle name="Accent3" xfId="3" builtinId="37"/>
    <cellStyle name="Accent5" xfId="5" builtinId="45"/>
    <cellStyle name="Bad" xfId="8" builtinId="27"/>
    <cellStyle name="Good" xfId="7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2742333" cy="1971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318877-DCA4-41D3-A04F-9BEEA07BF6B0}"/>
            </a:ext>
          </a:extLst>
        </xdr:cNvPr>
        <xdr:cNvSpPr txBox="1"/>
      </xdr:nvSpPr>
      <xdr:spPr>
        <a:xfrm>
          <a:off x="0" y="157656"/>
          <a:ext cx="12742333" cy="1971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/>
            <a:t>Golden Electronics manufactures several products, including 45-inch GE45 and 60-inch GE60 televisions. </a:t>
          </a:r>
        </a:p>
        <a:p>
          <a:r>
            <a:rPr lang="en-US" sz="2000"/>
            <a:t>It makes a profit of $50 on each GE45 and $75 on each GE60 televisions. It makes a profit of $50 on each GE45</a:t>
          </a:r>
        </a:p>
        <a:p>
          <a:r>
            <a:rPr lang="en-US" sz="2000"/>
            <a:t>and $75 on each GE60 television produced. During each shift, Golden allocates up to 300 man-hours in its production</a:t>
          </a:r>
        </a:p>
        <a:p>
          <a:r>
            <a:rPr lang="en-US" sz="2000"/>
            <a:t>area and 240 man-hours in its assembly area to manufacture the televisions. Each GE45 requires two man-hours in the</a:t>
          </a:r>
        </a:p>
        <a:p>
          <a:r>
            <a:rPr lang="en-US" sz="2000"/>
            <a:t>production area and one man-hour in the assembly area, whereas each GE60 requires two man-hours in the production</a:t>
          </a:r>
        </a:p>
        <a:p>
          <a:r>
            <a:rPr lang="en-US" sz="2000"/>
            <a:t>area and three man-hours in the assembly area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277090</xdr:colOff>
          <xdr:row>39</xdr:row>
          <xdr:rowOff>25481</xdr:rowOff>
        </xdr:from>
        <xdr:to>
          <xdr:col>18</xdr:col>
          <xdr:colOff>166873</xdr:colOff>
          <xdr:row>58</xdr:row>
          <xdr:rowOff>48209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76A5AE5A-91B6-4454-9F0A-D11B9E9ACDD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10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950363" y="8661481"/>
              <a:ext cx="7297524" cy="493229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0FD2-6CA4-4108-A27A-3EA95DA8600E}">
  <dimension ref="A15:AF67"/>
  <sheetViews>
    <sheetView tabSelected="1" topLeftCell="A4" zoomScale="51" zoomScaleNormal="50" workbookViewId="0">
      <selection activeCell="AN7" sqref="A1:AN7"/>
    </sheetView>
  </sheetViews>
  <sheetFormatPr defaultRowHeight="14.4" x14ac:dyDescent="0.3"/>
  <cols>
    <col min="1" max="1" width="38.77734375" customWidth="1"/>
    <col min="2" max="2" width="16.44140625" bestFit="1" customWidth="1"/>
    <col min="7" max="7" width="12" bestFit="1" customWidth="1"/>
    <col min="9" max="9" width="19.33203125" bestFit="1" customWidth="1"/>
    <col min="10" max="10" width="10.44140625" customWidth="1"/>
  </cols>
  <sheetData>
    <row r="15" spans="1:9" ht="15" thickBot="1" x14ac:dyDescent="0.35"/>
    <row r="16" spans="1:9" ht="31.8" thickBot="1" x14ac:dyDescent="0.65">
      <c r="A16" s="19" t="s">
        <v>38</v>
      </c>
      <c r="B16" s="19" t="s">
        <v>39</v>
      </c>
      <c r="C16" s="20"/>
      <c r="D16" s="22"/>
      <c r="E16" s="19" t="s">
        <v>40</v>
      </c>
      <c r="F16" s="20"/>
      <c r="G16" s="20"/>
      <c r="H16" s="22"/>
      <c r="I16" s="24" t="s">
        <v>41</v>
      </c>
    </row>
    <row r="17" spans="1:24" ht="31.8" thickBot="1" x14ac:dyDescent="0.65">
      <c r="A17" s="21" t="s">
        <v>1</v>
      </c>
      <c r="B17" s="21" t="s">
        <v>43</v>
      </c>
      <c r="C17" s="20"/>
      <c r="D17" s="22"/>
      <c r="E17" s="21" t="s">
        <v>43</v>
      </c>
      <c r="F17" s="20"/>
      <c r="G17" s="20"/>
      <c r="H17" s="22"/>
      <c r="I17" s="25">
        <v>50</v>
      </c>
    </row>
    <row r="18" spans="1:24" ht="34.200000000000003" thickBot="1" x14ac:dyDescent="0.7">
      <c r="A18" s="21" t="s">
        <v>2</v>
      </c>
      <c r="B18" s="21" t="s">
        <v>42</v>
      </c>
      <c r="C18" s="20"/>
      <c r="D18" s="22"/>
      <c r="E18" s="23" t="s">
        <v>44</v>
      </c>
      <c r="F18" s="20"/>
      <c r="G18" s="20"/>
      <c r="H18" s="22"/>
      <c r="I18" s="25">
        <v>75</v>
      </c>
    </row>
    <row r="22" spans="1:24" x14ac:dyDescent="0.3"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21" x14ac:dyDescent="0.4">
      <c r="G23" s="14" t="s">
        <v>27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x14ac:dyDescent="0.3"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25.8" x14ac:dyDescent="0.5">
      <c r="G25" s="12" t="s">
        <v>32</v>
      </c>
      <c r="H25" s="11"/>
      <c r="I25" s="11"/>
      <c r="J25" s="11"/>
      <c r="K25" s="13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23.4" x14ac:dyDescent="0.45">
      <c r="A26" s="1" t="s">
        <v>0</v>
      </c>
      <c r="B26" s="2"/>
      <c r="C26" s="3" t="s">
        <v>8</v>
      </c>
      <c r="G26" s="12" t="s">
        <v>33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23.4" x14ac:dyDescent="0.45">
      <c r="A27" s="3" t="s">
        <v>1</v>
      </c>
      <c r="B27" s="3" t="s">
        <v>3</v>
      </c>
      <c r="C27" s="2">
        <v>104.99999999999999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23.4" x14ac:dyDescent="0.45">
      <c r="A28" s="3" t="s">
        <v>2</v>
      </c>
      <c r="B28" s="3" t="s">
        <v>4</v>
      </c>
      <c r="C28" s="2">
        <v>45.000000000000007</v>
      </c>
      <c r="G28" s="14" t="s">
        <v>28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x14ac:dyDescent="0.3"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28.8" x14ac:dyDescent="0.55000000000000004">
      <c r="G30" s="13" t="s">
        <v>45</v>
      </c>
      <c r="H30" s="11"/>
      <c r="I30" s="26">
        <f>50*C27+75*C28</f>
        <v>8625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8" x14ac:dyDescent="0.35">
      <c r="G31" s="15" t="s">
        <v>29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3.4" x14ac:dyDescent="0.45">
      <c r="A32" s="4" t="s">
        <v>5</v>
      </c>
      <c r="G32" s="15" t="s">
        <v>30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32" ht="28.8" x14ac:dyDescent="0.55000000000000004">
      <c r="A33" s="5" t="s">
        <v>6</v>
      </c>
      <c r="B33" s="18">
        <f>50*C27+75*C28</f>
        <v>8625</v>
      </c>
      <c r="G33" s="36" t="s">
        <v>48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32" x14ac:dyDescent="0.3"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32" ht="25.8" x14ac:dyDescent="0.5">
      <c r="G35" s="15" t="s">
        <v>31</v>
      </c>
      <c r="H35" s="11" t="s">
        <v>47</v>
      </c>
      <c r="I35" s="37">
        <v>24000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32" x14ac:dyDescent="0.3"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32" ht="23.4" x14ac:dyDescent="0.45">
      <c r="A37" s="6" t="s">
        <v>7</v>
      </c>
    </row>
    <row r="38" spans="1:32" ht="18" x14ac:dyDescent="0.35">
      <c r="A38" s="8" t="s">
        <v>9</v>
      </c>
      <c r="B38" s="7">
        <f>2*C27+2*C28</f>
        <v>300</v>
      </c>
      <c r="C38" s="9" t="s">
        <v>11</v>
      </c>
      <c r="D38" s="7">
        <v>300</v>
      </c>
    </row>
    <row r="39" spans="1:32" ht="33.6" x14ac:dyDescent="0.65">
      <c r="A39" s="8" t="s">
        <v>10</v>
      </c>
      <c r="B39" s="10">
        <f>1*C27+3*C28</f>
        <v>240</v>
      </c>
      <c r="C39" s="9" t="s">
        <v>11</v>
      </c>
      <c r="D39" s="7">
        <v>240</v>
      </c>
      <c r="G39" s="17" t="s">
        <v>37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W39" s="35" t="s">
        <v>46</v>
      </c>
      <c r="X39" s="27"/>
      <c r="Y39" s="27"/>
      <c r="Z39" s="27"/>
      <c r="AA39" s="27"/>
      <c r="AB39" s="27"/>
      <c r="AC39" s="27"/>
      <c r="AD39" s="27"/>
      <c r="AE39" s="27"/>
      <c r="AF39" s="27"/>
    </row>
    <row r="40" spans="1:32" ht="24" thickBot="1" x14ac:dyDescent="0.5">
      <c r="A40" s="8" t="s">
        <v>13</v>
      </c>
      <c r="B40" s="7">
        <f>C27</f>
        <v>104.99999999999999</v>
      </c>
      <c r="C40" s="9" t="s">
        <v>12</v>
      </c>
      <c r="D40" s="7">
        <v>0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W40" s="28"/>
      <c r="X40" s="28"/>
      <c r="Y40" s="28"/>
      <c r="Z40" s="28"/>
      <c r="AA40" s="28"/>
      <c r="AB40" s="28"/>
      <c r="AC40" s="28"/>
      <c r="AD40" s="28"/>
      <c r="AE40" s="28"/>
      <c r="AF40" s="28"/>
    </row>
    <row r="41" spans="1:32" ht="23.4" x14ac:dyDescent="0.45">
      <c r="A41" s="8" t="s">
        <v>14</v>
      </c>
      <c r="B41" s="7">
        <f>C28</f>
        <v>45.000000000000007</v>
      </c>
      <c r="C41" s="9" t="s">
        <v>12</v>
      </c>
      <c r="D41" s="7">
        <v>0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W41" s="29"/>
      <c r="X41" s="29" t="s">
        <v>21</v>
      </c>
      <c r="Y41" s="29"/>
      <c r="Z41" s="28"/>
      <c r="AA41" s="28"/>
      <c r="AB41" s="28"/>
      <c r="AC41" s="28"/>
      <c r="AD41" s="28"/>
      <c r="AE41" s="28"/>
      <c r="AF41" s="28"/>
    </row>
    <row r="42" spans="1:32" ht="24" thickBot="1" x14ac:dyDescent="0.5"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W42" s="30" t="s">
        <v>15</v>
      </c>
      <c r="X42" s="30" t="s">
        <v>16</v>
      </c>
      <c r="Y42" s="30" t="s">
        <v>17</v>
      </c>
      <c r="Z42" s="28"/>
      <c r="AA42" s="28"/>
      <c r="AB42" s="28"/>
      <c r="AC42" s="28"/>
      <c r="AD42" s="28"/>
      <c r="AE42" s="28"/>
      <c r="AF42" s="28"/>
    </row>
    <row r="43" spans="1:32" ht="24" thickBot="1" x14ac:dyDescent="0.5"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W43" s="31" t="s">
        <v>34</v>
      </c>
      <c r="X43" s="31" t="s">
        <v>20</v>
      </c>
      <c r="Y43" s="32">
        <v>8625</v>
      </c>
      <c r="Z43" s="28"/>
      <c r="AA43" s="28"/>
      <c r="AB43" s="28"/>
      <c r="AC43" s="28"/>
      <c r="AD43" s="28"/>
      <c r="AE43" s="28"/>
      <c r="AF43" s="28"/>
    </row>
    <row r="44" spans="1:32" ht="23.4" x14ac:dyDescent="0.45"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W44" s="28"/>
      <c r="X44" s="28"/>
      <c r="Y44" s="28"/>
      <c r="Z44" s="28"/>
      <c r="AA44" s="28"/>
      <c r="AB44" s="28"/>
      <c r="AC44" s="28"/>
      <c r="AD44" s="28"/>
      <c r="AE44" s="28"/>
      <c r="AF44" s="28"/>
    </row>
    <row r="45" spans="1:32" ht="24" thickBot="1" x14ac:dyDescent="0.5"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W45" s="28"/>
      <c r="X45" s="28"/>
      <c r="Y45" s="28"/>
      <c r="Z45" s="28"/>
      <c r="AA45" s="28"/>
      <c r="AB45" s="28"/>
      <c r="AC45" s="28"/>
      <c r="AD45" s="28"/>
      <c r="AE45" s="28"/>
      <c r="AF45" s="28"/>
    </row>
    <row r="46" spans="1:32" ht="23.4" x14ac:dyDescent="0.45"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W46" s="29"/>
      <c r="X46" s="29" t="s">
        <v>22</v>
      </c>
      <c r="Y46" s="29"/>
      <c r="Z46" s="28"/>
      <c r="AA46" s="29" t="s">
        <v>23</v>
      </c>
      <c r="AB46" s="29" t="s">
        <v>21</v>
      </c>
      <c r="AC46" s="28"/>
      <c r="AD46" s="29" t="s">
        <v>26</v>
      </c>
      <c r="AE46" s="29" t="s">
        <v>21</v>
      </c>
      <c r="AF46" s="28"/>
    </row>
    <row r="47" spans="1:32" ht="24" thickBot="1" x14ac:dyDescent="0.5"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W47" s="30" t="s">
        <v>15</v>
      </c>
      <c r="X47" s="30" t="s">
        <v>16</v>
      </c>
      <c r="Y47" s="30" t="s">
        <v>17</v>
      </c>
      <c r="Z47" s="28"/>
      <c r="AA47" s="30" t="s">
        <v>24</v>
      </c>
      <c r="AB47" s="30" t="s">
        <v>25</v>
      </c>
      <c r="AC47" s="28"/>
      <c r="AD47" s="30" t="s">
        <v>24</v>
      </c>
      <c r="AE47" s="30" t="s">
        <v>25</v>
      </c>
      <c r="AF47" s="28"/>
    </row>
    <row r="48" spans="1:32" ht="23.4" x14ac:dyDescent="0.45"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W48" s="33" t="s">
        <v>35</v>
      </c>
      <c r="X48" s="33" t="s">
        <v>18</v>
      </c>
      <c r="Y48" s="34">
        <v>104.99999999999999</v>
      </c>
      <c r="Z48" s="28"/>
      <c r="AA48" s="34">
        <v>0</v>
      </c>
      <c r="AB48" s="34">
        <v>3375.0000000000005</v>
      </c>
      <c r="AC48" s="28"/>
      <c r="AD48" s="34">
        <v>104.99999999999997</v>
      </c>
      <c r="AE48" s="34">
        <v>8624.9999999999982</v>
      </c>
      <c r="AF48" s="28"/>
    </row>
    <row r="49" spans="7:32" ht="24" thickBot="1" x14ac:dyDescent="0.5"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W49" s="31" t="s">
        <v>36</v>
      </c>
      <c r="X49" s="31" t="s">
        <v>19</v>
      </c>
      <c r="Y49" s="32">
        <v>45.000000000000007</v>
      </c>
      <c r="Z49" s="28"/>
      <c r="AA49" s="32">
        <v>0</v>
      </c>
      <c r="AB49" s="32">
        <v>5249.9999999999991</v>
      </c>
      <c r="AC49" s="28"/>
      <c r="AD49" s="32">
        <v>45</v>
      </c>
      <c r="AE49" s="32">
        <v>8625</v>
      </c>
      <c r="AF49" s="28"/>
    </row>
    <row r="50" spans="7:32" ht="23.4" x14ac:dyDescent="0.45"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W50" s="28"/>
      <c r="X50" s="28"/>
      <c r="Y50" s="28"/>
      <c r="Z50" s="28"/>
      <c r="AA50" s="28"/>
      <c r="AB50" s="28"/>
      <c r="AC50" s="28"/>
      <c r="AD50" s="28"/>
      <c r="AE50" s="28"/>
      <c r="AF50" s="28"/>
    </row>
    <row r="51" spans="7:32" x14ac:dyDescent="0.3"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7:32" x14ac:dyDescent="0.3"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7:32" x14ac:dyDescent="0.3"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7:32" x14ac:dyDescent="0.3"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7:32" x14ac:dyDescent="0.3"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7:32" x14ac:dyDescent="0.3"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7:32" x14ac:dyDescent="0.3"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7:32" x14ac:dyDescent="0.3"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7:32" x14ac:dyDescent="0.3"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7:32" x14ac:dyDescent="0.3"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7:32" x14ac:dyDescent="0.3"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7:32" x14ac:dyDescent="0.3"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7:32" x14ac:dyDescent="0.3"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7:32" x14ac:dyDescent="0.3"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7:21" x14ac:dyDescent="0.3"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7:21" x14ac:dyDescent="0.3"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7:21" x14ac:dyDescent="0.3"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</sheetData>
  <phoneticPr fontId="8" type="noConversion"/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2020-02-21T21:38:14Z</dcterms:created>
  <dcterms:modified xsi:type="dcterms:W3CDTF">2020-03-21T21:51:37Z</dcterms:modified>
</cp:coreProperties>
</file>