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defaultThemeVersion="166925"/>
  <mc:AlternateContent xmlns:mc="http://schemas.openxmlformats.org/markup-compatibility/2006">
    <mc:Choice Requires="x15">
      <x15ac:absPath xmlns:x15ac="http://schemas.microsoft.com/office/spreadsheetml/2010/11/ac" url="D:\working\waccache\CY4PEPF00010DAE\EXCELCNV\dacecbb3-7f15-4220-aff8-f95a1f45fe31\"/>
    </mc:Choice>
  </mc:AlternateContent>
  <xr:revisionPtr revIDLastSave="0" documentId="8_{94839953-BC2F-40BA-A83D-E3EF358F886B}" xr6:coauthVersionLast="47" xr6:coauthVersionMax="47" xr10:uidLastSave="{00000000-0000-0000-0000-000000000000}"/>
  <bookViews>
    <workbookView xWindow="-60" yWindow="-60" windowWidth="15480" windowHeight="11640" xr2:uid="{F1E74D93-9F99-4A1D-AAD0-0FC0A3E67716}"/>
  </bookViews>
  <sheets>
    <sheet name="in" sheetId="1" r:id="rId1"/>
  </sheets>
  <definedNames>
    <definedName name="_xlnm._FilterDatabase" localSheetId="0" hidden="1">in!$AB$1:$AB$501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 i="1" l="1"/>
  <c r="AL10" i="1"/>
  <c r="AL14" i="1"/>
  <c r="AM14" i="1" s="1"/>
  <c r="AL13" i="1"/>
  <c r="AM13" i="1" s="1"/>
  <c r="AL12" i="1"/>
  <c r="AM12" i="1" s="1"/>
  <c r="AL11" i="1"/>
  <c r="AM11" i="1" s="1"/>
  <c r="AD501" i="1" a="1"/>
  <c r="AD501" i="1" s="1"/>
  <c r="AD500" i="1" a="1"/>
  <c r="AD500" i="1" s="1"/>
  <c r="AD499" i="1" a="1"/>
  <c r="AD499" i="1" s="1"/>
  <c r="AD498" i="1" a="1"/>
  <c r="AD498" i="1" s="1"/>
  <c r="AD497" i="1" a="1"/>
  <c r="AD497" i="1" s="1"/>
  <c r="AD496" i="1" a="1"/>
  <c r="AD496" i="1" s="1"/>
  <c r="AD495" i="1" a="1"/>
  <c r="AD495" i="1" s="1"/>
  <c r="AD494" i="1" a="1"/>
  <c r="AD494" i="1" s="1"/>
  <c r="AD493" i="1" a="1"/>
  <c r="AD493" i="1" s="1"/>
  <c r="AD492" i="1" a="1"/>
  <c r="AD492" i="1" s="1"/>
  <c r="AD491" i="1" a="1"/>
  <c r="AD491" i="1" s="1"/>
  <c r="AD490" i="1" a="1"/>
  <c r="AD490" i="1" s="1"/>
  <c r="AD489" i="1" a="1"/>
  <c r="AD489" i="1" s="1"/>
  <c r="AD488" i="1" a="1"/>
  <c r="AD488" i="1" s="1"/>
  <c r="AD487" i="1" a="1"/>
  <c r="AD487" i="1" s="1"/>
  <c r="AD486" i="1" a="1"/>
  <c r="AD486" i="1" s="1"/>
  <c r="AD485" i="1" a="1"/>
  <c r="AD485" i="1" s="1"/>
  <c r="AD484" i="1" a="1"/>
  <c r="AD484" i="1" s="1"/>
  <c r="AD483" i="1" a="1"/>
  <c r="AD483" i="1" s="1"/>
  <c r="AD482" i="1" a="1"/>
  <c r="AD482" i="1" s="1"/>
  <c r="AD481" i="1" a="1"/>
  <c r="AD481" i="1" s="1"/>
  <c r="AD480" i="1" a="1"/>
  <c r="AD480" i="1" s="1"/>
  <c r="AD479" i="1" a="1"/>
  <c r="AD479" i="1" s="1"/>
  <c r="AD478" i="1" a="1"/>
  <c r="AD478" i="1" s="1"/>
  <c r="AD477" i="1" a="1"/>
  <c r="AD477" i="1" s="1"/>
  <c r="AD476" i="1" a="1"/>
  <c r="AD476" i="1" s="1"/>
  <c r="AD475" i="1" a="1"/>
  <c r="AD475" i="1" s="1"/>
  <c r="AD474" i="1" a="1"/>
  <c r="AD474" i="1" s="1"/>
  <c r="AD473" i="1" a="1"/>
  <c r="AD473" i="1" s="1"/>
  <c r="AD472" i="1" a="1"/>
  <c r="AD472" i="1" s="1"/>
  <c r="AD471" i="1" a="1"/>
  <c r="AD471" i="1" s="1"/>
  <c r="AD470" i="1" a="1"/>
  <c r="AD470" i="1" s="1"/>
  <c r="AD469" i="1" a="1"/>
  <c r="AD469" i="1" s="1"/>
  <c r="AD468" i="1" a="1"/>
  <c r="AD468" i="1" s="1"/>
  <c r="AD467" i="1" a="1"/>
  <c r="AD467" i="1" s="1"/>
  <c r="AD466" i="1" a="1"/>
  <c r="AD466" i="1" s="1"/>
  <c r="AD465" i="1" a="1"/>
  <c r="AD465" i="1" s="1"/>
  <c r="AD464" i="1" a="1"/>
  <c r="AD464" i="1" s="1"/>
  <c r="AD463" i="1" a="1"/>
  <c r="AD463" i="1" s="1"/>
  <c r="AD462" i="1" a="1"/>
  <c r="AD462" i="1" s="1"/>
  <c r="AD461" i="1" a="1"/>
  <c r="AD461" i="1" s="1"/>
  <c r="AD460" i="1" a="1"/>
  <c r="AD460" i="1" s="1"/>
  <c r="AD459" i="1" a="1"/>
  <c r="AD459" i="1" s="1"/>
  <c r="AD458" i="1" a="1"/>
  <c r="AD458" i="1" s="1"/>
  <c r="AD457" i="1" a="1"/>
  <c r="AD457" i="1" s="1"/>
  <c r="AD456" i="1" a="1"/>
  <c r="AD456" i="1" s="1"/>
  <c r="AD455" i="1" a="1"/>
  <c r="AD455" i="1" s="1"/>
  <c r="AD454" i="1" a="1"/>
  <c r="AD454" i="1" s="1"/>
  <c r="AD453" i="1" a="1"/>
  <c r="AD453" i="1" s="1"/>
  <c r="AD452" i="1" a="1"/>
  <c r="AD452" i="1" s="1"/>
  <c r="AD451" i="1" a="1"/>
  <c r="AD451" i="1" s="1"/>
  <c r="AD450" i="1" a="1"/>
  <c r="AD450" i="1" s="1"/>
  <c r="AD449" i="1" a="1"/>
  <c r="AD449" i="1" s="1"/>
  <c r="AD448" i="1" a="1"/>
  <c r="AD448" i="1" s="1"/>
  <c r="AD447" i="1" a="1"/>
  <c r="AD447" i="1" s="1"/>
  <c r="AD446" i="1" a="1"/>
  <c r="AD446" i="1" s="1"/>
  <c r="AD445" i="1" a="1"/>
  <c r="AD445" i="1" s="1"/>
  <c r="AD444" i="1" a="1"/>
  <c r="AD444" i="1" s="1"/>
  <c r="AD443" i="1" a="1"/>
  <c r="AD443" i="1" s="1"/>
  <c r="AD442" i="1" a="1"/>
  <c r="AD442" i="1" s="1"/>
  <c r="AD441" i="1" a="1"/>
  <c r="AD441" i="1" s="1"/>
  <c r="AD440" i="1" a="1"/>
  <c r="AD440" i="1" s="1"/>
  <c r="AD439" i="1" a="1"/>
  <c r="AD439" i="1" s="1"/>
  <c r="AD438" i="1" a="1"/>
  <c r="AD438" i="1" s="1"/>
  <c r="AD437" i="1" a="1"/>
  <c r="AD437" i="1" s="1"/>
  <c r="AD436" i="1" a="1"/>
  <c r="AD436" i="1" s="1"/>
  <c r="AD435" i="1" a="1"/>
  <c r="AD435" i="1" s="1"/>
  <c r="AD434" i="1" a="1"/>
  <c r="AD434" i="1" s="1"/>
  <c r="AD433" i="1" a="1"/>
  <c r="AD433" i="1" s="1"/>
  <c r="AD432" i="1" a="1"/>
  <c r="AD432" i="1" s="1"/>
  <c r="AD431" i="1" a="1"/>
  <c r="AD431" i="1" s="1"/>
  <c r="AD430" i="1" a="1"/>
  <c r="AD430" i="1" s="1"/>
  <c r="AD429" i="1" a="1"/>
  <c r="AD429" i="1" s="1"/>
  <c r="AD428" i="1" a="1"/>
  <c r="AD428" i="1" s="1"/>
  <c r="AD427" i="1" a="1"/>
  <c r="AD427" i="1" s="1"/>
  <c r="AD426" i="1" a="1"/>
  <c r="AD426" i="1" s="1"/>
  <c r="AD425" i="1" a="1"/>
  <c r="AD425" i="1" s="1"/>
  <c r="AD424" i="1" a="1"/>
  <c r="AD424" i="1" s="1"/>
  <c r="AD423" i="1" a="1"/>
  <c r="AD423" i="1" s="1"/>
  <c r="AD422" i="1" a="1"/>
  <c r="AD422" i="1" s="1"/>
  <c r="AD421" i="1" a="1"/>
  <c r="AD421" i="1" s="1"/>
  <c r="AD420" i="1" a="1"/>
  <c r="AD420" i="1" s="1"/>
  <c r="AD419" i="1" a="1"/>
  <c r="AD419" i="1" s="1"/>
  <c r="AD418" i="1" a="1"/>
  <c r="AD418" i="1" s="1"/>
  <c r="AD417" i="1" a="1"/>
  <c r="AD417" i="1" s="1"/>
  <c r="AD416" i="1" a="1"/>
  <c r="AD416" i="1" s="1"/>
  <c r="AD415" i="1" a="1"/>
  <c r="AD415" i="1" s="1"/>
  <c r="AD414" i="1" a="1"/>
  <c r="AD414" i="1" s="1"/>
  <c r="AD413" i="1" a="1"/>
  <c r="AD413" i="1" s="1"/>
  <c r="AD412" i="1" a="1"/>
  <c r="AD412" i="1" s="1"/>
  <c r="AD411" i="1" a="1"/>
  <c r="AD411" i="1" s="1"/>
  <c r="AD410" i="1" a="1"/>
  <c r="AD410" i="1" s="1"/>
  <c r="AD409" i="1" a="1"/>
  <c r="AD409" i="1" s="1"/>
  <c r="AD408" i="1" a="1"/>
  <c r="AD408" i="1" s="1"/>
  <c r="AD407" i="1" a="1"/>
  <c r="AD407" i="1" s="1"/>
  <c r="AD406" i="1" a="1"/>
  <c r="AD406" i="1" s="1"/>
  <c r="AD405" i="1" a="1"/>
  <c r="AD405" i="1" s="1"/>
  <c r="AD404" i="1" a="1"/>
  <c r="AD404" i="1" s="1"/>
  <c r="AD403" i="1" a="1"/>
  <c r="AD403" i="1" s="1"/>
  <c r="AD402" i="1" a="1"/>
  <c r="AD402" i="1" s="1"/>
  <c r="AD401" i="1" a="1"/>
  <c r="AD401" i="1" s="1"/>
  <c r="AD400" i="1" a="1"/>
  <c r="AD400" i="1" s="1"/>
  <c r="AD399" i="1" a="1"/>
  <c r="AD399" i="1" s="1"/>
  <c r="AD398" i="1" a="1"/>
  <c r="AD398" i="1" s="1"/>
  <c r="AD397" i="1" a="1"/>
  <c r="AD397" i="1" s="1"/>
  <c r="AD396" i="1" a="1"/>
  <c r="AD396" i="1" s="1"/>
  <c r="AD395" i="1" a="1"/>
  <c r="AD395" i="1" s="1"/>
  <c r="AD394" i="1" a="1"/>
  <c r="AD394" i="1" s="1"/>
  <c r="AD393" i="1" a="1"/>
  <c r="AD393" i="1" s="1"/>
  <c r="AD392" i="1" a="1"/>
  <c r="AD392" i="1" s="1"/>
  <c r="AD391" i="1" a="1"/>
  <c r="AD391" i="1" s="1"/>
  <c r="AD390" i="1" a="1"/>
  <c r="AD390" i="1" s="1"/>
  <c r="AD389" i="1" a="1"/>
  <c r="AD389" i="1" s="1"/>
  <c r="AD388" i="1" a="1"/>
  <c r="AD388" i="1" s="1"/>
  <c r="AD387" i="1" a="1"/>
  <c r="AD387" i="1" s="1"/>
  <c r="AD386" i="1" a="1"/>
  <c r="AD386" i="1" s="1"/>
  <c r="AD385" i="1" a="1"/>
  <c r="AD385" i="1" s="1"/>
  <c r="AD384" i="1" a="1"/>
  <c r="AD384" i="1" s="1"/>
  <c r="AD383" i="1" a="1"/>
  <c r="AD383" i="1" s="1"/>
  <c r="AD382" i="1" a="1"/>
  <c r="AD382" i="1" s="1"/>
  <c r="AD381" i="1" a="1"/>
  <c r="AD381" i="1" s="1"/>
  <c r="AD380" i="1" a="1"/>
  <c r="AD380" i="1" s="1"/>
  <c r="AD379" i="1" a="1"/>
  <c r="AD379" i="1" s="1"/>
  <c r="AD378" i="1" a="1"/>
  <c r="AD378" i="1" s="1"/>
  <c r="AD377" i="1" a="1"/>
  <c r="AD377" i="1" s="1"/>
  <c r="AD376" i="1" a="1"/>
  <c r="AD376" i="1" s="1"/>
  <c r="AD375" i="1" a="1"/>
  <c r="AD375" i="1" s="1"/>
  <c r="AD374" i="1" a="1"/>
  <c r="AD374" i="1" s="1"/>
  <c r="AD373" i="1" a="1"/>
  <c r="AD373" i="1" s="1"/>
  <c r="AD372" i="1" a="1"/>
  <c r="AD372" i="1" s="1"/>
  <c r="AD371" i="1" a="1"/>
  <c r="AD371" i="1" s="1"/>
  <c r="AD370" i="1" a="1"/>
  <c r="AD370" i="1" s="1"/>
  <c r="AD369" i="1" a="1"/>
  <c r="AD369" i="1" s="1"/>
  <c r="AD368" i="1" a="1"/>
  <c r="AD368" i="1" s="1"/>
  <c r="AD367" i="1" a="1"/>
  <c r="AD367" i="1" s="1"/>
  <c r="AD366" i="1" a="1"/>
  <c r="AD366" i="1" s="1"/>
  <c r="AD365" i="1" a="1"/>
  <c r="AD365" i="1" s="1"/>
  <c r="AD364" i="1" a="1"/>
  <c r="AD364" i="1" s="1"/>
  <c r="AD363" i="1" a="1"/>
  <c r="AD363" i="1" s="1"/>
  <c r="AD362" i="1" a="1"/>
  <c r="AD362" i="1" s="1"/>
  <c r="AD361" i="1" a="1"/>
  <c r="AD361" i="1" s="1"/>
  <c r="AD360" i="1" a="1"/>
  <c r="AD360" i="1" s="1"/>
  <c r="AD359" i="1" a="1"/>
  <c r="AD359" i="1" s="1"/>
  <c r="AD358" i="1" a="1"/>
  <c r="AD358" i="1" s="1"/>
  <c r="AD357" i="1" a="1"/>
  <c r="AD357" i="1" s="1"/>
  <c r="AD356" i="1" a="1"/>
  <c r="AD356" i="1" s="1"/>
  <c r="AD355" i="1" a="1"/>
  <c r="AD355" i="1" s="1"/>
  <c r="AD354" i="1" a="1"/>
  <c r="AD354" i="1" s="1"/>
  <c r="AD353" i="1" a="1"/>
  <c r="AD353" i="1" s="1"/>
  <c r="AD352" i="1" a="1"/>
  <c r="AD352" i="1" s="1"/>
  <c r="AD351" i="1" a="1"/>
  <c r="AD351" i="1" s="1"/>
  <c r="AD350" i="1" a="1"/>
  <c r="AD350" i="1" s="1"/>
  <c r="AD349" i="1" a="1"/>
  <c r="AD349" i="1" s="1"/>
  <c r="AD348" i="1" a="1"/>
  <c r="AD348" i="1" s="1"/>
  <c r="AD347" i="1" a="1"/>
  <c r="AD347" i="1" s="1"/>
  <c r="AD346" i="1" a="1"/>
  <c r="AD346" i="1" s="1"/>
  <c r="AD345" i="1" a="1"/>
  <c r="AD345" i="1" s="1"/>
  <c r="AD344" i="1" a="1"/>
  <c r="AD344" i="1" s="1"/>
  <c r="AD343" i="1" a="1"/>
  <c r="AD343" i="1" s="1"/>
  <c r="AD342" i="1" a="1"/>
  <c r="AD342" i="1" s="1"/>
  <c r="AD341" i="1" a="1"/>
  <c r="AD341" i="1" s="1"/>
  <c r="AD340" i="1" a="1"/>
  <c r="AD340" i="1" s="1"/>
  <c r="AD339" i="1" a="1"/>
  <c r="AD339" i="1" s="1"/>
  <c r="AD338" i="1" a="1"/>
  <c r="AD338" i="1" s="1"/>
  <c r="AD337" i="1" a="1"/>
  <c r="AD337" i="1" s="1"/>
  <c r="AD336" i="1" a="1"/>
  <c r="AD336" i="1" s="1"/>
  <c r="AD335" i="1" a="1"/>
  <c r="AD335" i="1" s="1"/>
  <c r="AD334" i="1" a="1"/>
  <c r="AD334" i="1" s="1"/>
  <c r="AD333" i="1" a="1"/>
  <c r="AD333" i="1" s="1"/>
  <c r="AD332" i="1" a="1"/>
  <c r="AD332" i="1" s="1"/>
  <c r="AD331" i="1" a="1"/>
  <c r="AD331" i="1" s="1"/>
  <c r="AD330" i="1" a="1"/>
  <c r="AD330" i="1" s="1"/>
  <c r="AD329" i="1" a="1"/>
  <c r="AD329" i="1" s="1"/>
  <c r="AD328" i="1" a="1"/>
  <c r="AD328" i="1" s="1"/>
  <c r="AD327" i="1" a="1"/>
  <c r="AD327" i="1" s="1"/>
  <c r="AD326" i="1" a="1"/>
  <c r="AD326" i="1" s="1"/>
  <c r="AD325" i="1" a="1"/>
  <c r="AD325" i="1" s="1"/>
  <c r="AD324" i="1" a="1"/>
  <c r="AD324" i="1" s="1"/>
  <c r="AD323" i="1" a="1"/>
  <c r="AD323" i="1" s="1"/>
  <c r="AD322" i="1" a="1"/>
  <c r="AD322" i="1" s="1"/>
  <c r="AD321" i="1" a="1"/>
  <c r="AD321" i="1" s="1"/>
  <c r="AD320" i="1" a="1"/>
  <c r="AD320" i="1" s="1"/>
  <c r="AD319" i="1" a="1"/>
  <c r="AD319" i="1" s="1"/>
  <c r="AD318" i="1" a="1"/>
  <c r="AD318" i="1" s="1"/>
  <c r="AD317" i="1" a="1"/>
  <c r="AD317" i="1" s="1"/>
  <c r="AD316" i="1" a="1"/>
  <c r="AD316" i="1" s="1"/>
  <c r="AD315" i="1" a="1"/>
  <c r="AD315" i="1" s="1"/>
  <c r="AD314" i="1" a="1"/>
  <c r="AD314" i="1" s="1"/>
  <c r="AD313" i="1" a="1"/>
  <c r="AD313" i="1" s="1"/>
  <c r="AD312" i="1" a="1"/>
  <c r="AD312" i="1" s="1"/>
  <c r="AD311" i="1" a="1"/>
  <c r="AD311" i="1" s="1"/>
  <c r="AD310" i="1" a="1"/>
  <c r="AD310" i="1" s="1"/>
  <c r="AD309" i="1" a="1"/>
  <c r="AD309" i="1" s="1"/>
  <c r="AD308" i="1" a="1"/>
  <c r="AD308" i="1" s="1"/>
  <c r="AD307" i="1" a="1"/>
  <c r="AD307" i="1" s="1"/>
  <c r="AD306" i="1" a="1"/>
  <c r="AD306" i="1" s="1"/>
  <c r="AD305" i="1" a="1"/>
  <c r="AD305" i="1" s="1"/>
  <c r="AD304" i="1" a="1"/>
  <c r="AD304" i="1" s="1"/>
  <c r="AD303" i="1" a="1"/>
  <c r="AD303" i="1" s="1"/>
  <c r="AD302" i="1" a="1"/>
  <c r="AD302" i="1" s="1"/>
  <c r="AD301" i="1" a="1"/>
  <c r="AD301" i="1" s="1"/>
  <c r="AD300" i="1" a="1"/>
  <c r="AD300" i="1" s="1"/>
  <c r="AD299" i="1" a="1"/>
  <c r="AD299" i="1" s="1"/>
  <c r="AD298" i="1" a="1"/>
  <c r="AD298" i="1" s="1"/>
  <c r="AD297" i="1" a="1"/>
  <c r="AD297" i="1" s="1"/>
  <c r="AD296" i="1" a="1"/>
  <c r="AD296" i="1" s="1"/>
  <c r="AD295" i="1" a="1"/>
  <c r="AD295" i="1" s="1"/>
  <c r="AD294" i="1" a="1"/>
  <c r="AD294" i="1" s="1"/>
  <c r="AD293" i="1" a="1"/>
  <c r="AD293" i="1" s="1"/>
  <c r="AD292" i="1" a="1"/>
  <c r="AD292" i="1" s="1"/>
  <c r="AD291" i="1" a="1"/>
  <c r="AD291" i="1" s="1"/>
  <c r="AD290" i="1" a="1"/>
  <c r="AD290" i="1" s="1"/>
  <c r="AD289" i="1" a="1"/>
  <c r="AD289" i="1" s="1"/>
  <c r="AD288" i="1" a="1"/>
  <c r="AD288" i="1" s="1"/>
  <c r="AD287" i="1" a="1"/>
  <c r="AD287" i="1" s="1"/>
  <c r="AD286" i="1" a="1"/>
  <c r="AD286" i="1" s="1"/>
  <c r="AD285" i="1" a="1"/>
  <c r="AD285" i="1" s="1"/>
  <c r="AD284" i="1" a="1"/>
  <c r="AD284" i="1" s="1"/>
  <c r="AD283" i="1" a="1"/>
  <c r="AD283" i="1" s="1"/>
  <c r="AD282" i="1" a="1"/>
  <c r="AD282" i="1" s="1"/>
  <c r="AD281" i="1" a="1"/>
  <c r="AD281" i="1" s="1"/>
  <c r="AD280" i="1" a="1"/>
  <c r="AD280" i="1" s="1"/>
  <c r="AD279" i="1" a="1"/>
  <c r="AD279" i="1" s="1"/>
  <c r="AD278" i="1" a="1"/>
  <c r="AD278" i="1" s="1"/>
  <c r="AD277" i="1" a="1"/>
  <c r="AD277" i="1" s="1"/>
  <c r="AD276" i="1" a="1"/>
  <c r="AD276" i="1" s="1"/>
  <c r="AD275" i="1" a="1"/>
  <c r="AD275" i="1" s="1"/>
  <c r="AD274" i="1" a="1"/>
  <c r="AD274" i="1" s="1"/>
  <c r="AD273" i="1" a="1"/>
  <c r="AD273" i="1" s="1"/>
  <c r="AD272" i="1" a="1"/>
  <c r="AD272" i="1" s="1"/>
  <c r="AD271" i="1" a="1"/>
  <c r="AD271" i="1" s="1"/>
  <c r="AD270" i="1" a="1"/>
  <c r="AD270" i="1" s="1"/>
  <c r="AD269" i="1" a="1"/>
  <c r="AD269" i="1" s="1"/>
  <c r="AD268" i="1" a="1"/>
  <c r="AD268" i="1" s="1"/>
  <c r="AD267" i="1" a="1"/>
  <c r="AD267" i="1" s="1"/>
  <c r="AD266" i="1" a="1"/>
  <c r="AD266" i="1" s="1"/>
  <c r="AD265" i="1" a="1"/>
  <c r="AD265" i="1" s="1"/>
  <c r="AD264" i="1" a="1"/>
  <c r="AD264" i="1" s="1"/>
  <c r="AD263" i="1" a="1"/>
  <c r="AD263" i="1" s="1"/>
  <c r="AD262" i="1" a="1"/>
  <c r="AD262" i="1" s="1"/>
  <c r="AD261" i="1" a="1"/>
  <c r="AD261" i="1" s="1"/>
  <c r="AD260" i="1" a="1"/>
  <c r="AD260" i="1" s="1"/>
  <c r="AD259" i="1" a="1"/>
  <c r="AD259" i="1" s="1"/>
  <c r="AD258" i="1" a="1"/>
  <c r="AD258" i="1" s="1"/>
  <c r="AD257" i="1" a="1"/>
  <c r="AD257" i="1" s="1"/>
  <c r="AD256" i="1" a="1"/>
  <c r="AD256" i="1" s="1"/>
  <c r="AD255" i="1" a="1"/>
  <c r="AD255" i="1" s="1"/>
  <c r="AD254" i="1" a="1"/>
  <c r="AD254" i="1" s="1"/>
  <c r="AD253" i="1" a="1"/>
  <c r="AD253" i="1" s="1"/>
  <c r="AD252" i="1" a="1"/>
  <c r="AD252" i="1" s="1"/>
  <c r="AD251" i="1" a="1"/>
  <c r="AD251" i="1" s="1"/>
  <c r="AD250" i="1" a="1"/>
  <c r="AD250" i="1" s="1"/>
  <c r="AD249" i="1" a="1"/>
  <c r="AD249" i="1" s="1"/>
  <c r="AD248" i="1" a="1"/>
  <c r="AD248" i="1" s="1"/>
  <c r="AD247" i="1" a="1"/>
  <c r="AD247" i="1" s="1"/>
  <c r="AD246" i="1" a="1"/>
  <c r="AD246" i="1" s="1"/>
  <c r="AD245" i="1" a="1"/>
  <c r="AD245" i="1" s="1"/>
  <c r="AD244" i="1" a="1"/>
  <c r="AD244" i="1" s="1"/>
  <c r="AD243" i="1" a="1"/>
  <c r="AD243" i="1" s="1"/>
  <c r="AD242" i="1" a="1"/>
  <c r="AD242" i="1" s="1"/>
  <c r="AD241" i="1" a="1"/>
  <c r="AD241" i="1" s="1"/>
  <c r="AD240" i="1" a="1"/>
  <c r="AD240" i="1" s="1"/>
  <c r="AD239" i="1" a="1"/>
  <c r="AD239" i="1" s="1"/>
  <c r="AD238" i="1" a="1"/>
  <c r="AD238" i="1" s="1"/>
  <c r="AD237" i="1" a="1"/>
  <c r="AD237" i="1" s="1"/>
  <c r="AD236" i="1" a="1"/>
  <c r="AD236" i="1" s="1"/>
  <c r="AD235" i="1" a="1"/>
  <c r="AD235" i="1" s="1"/>
  <c r="AD234" i="1" a="1"/>
  <c r="AD234" i="1" s="1"/>
  <c r="AD233" i="1" a="1"/>
  <c r="AD233" i="1" s="1"/>
  <c r="AD232" i="1" a="1"/>
  <c r="AD232" i="1" s="1"/>
  <c r="AD231" i="1" a="1"/>
  <c r="AD231" i="1" s="1"/>
  <c r="AD230" i="1" a="1"/>
  <c r="AD230" i="1" s="1"/>
  <c r="AD229" i="1" a="1"/>
  <c r="AD229" i="1" s="1"/>
  <c r="AD228" i="1" a="1"/>
  <c r="AD228" i="1" s="1"/>
  <c r="AD227" i="1" a="1"/>
  <c r="AD227" i="1" s="1"/>
  <c r="AD226" i="1" a="1"/>
  <c r="AD226" i="1" s="1"/>
  <c r="AD225" i="1" a="1"/>
  <c r="AD225" i="1" s="1"/>
  <c r="AD224" i="1" a="1"/>
  <c r="AD224" i="1" s="1"/>
  <c r="AD223" i="1" a="1"/>
  <c r="AD223" i="1" s="1"/>
  <c r="AD222" i="1" a="1"/>
  <c r="AD222" i="1" s="1"/>
  <c r="AD221" i="1" a="1"/>
  <c r="AD221" i="1" s="1"/>
  <c r="AD220" i="1" a="1"/>
  <c r="AD220" i="1" s="1"/>
  <c r="AD219" i="1" a="1"/>
  <c r="AD219" i="1" s="1"/>
  <c r="AD218" i="1" a="1"/>
  <c r="AD218" i="1" s="1"/>
  <c r="AD217" i="1" a="1"/>
  <c r="AD217" i="1" s="1"/>
  <c r="AD216" i="1" a="1"/>
  <c r="AD216" i="1" s="1"/>
  <c r="AD215" i="1" a="1"/>
  <c r="AD215" i="1" s="1"/>
  <c r="AD214" i="1" a="1"/>
  <c r="AD214" i="1" s="1"/>
  <c r="AD213" i="1" a="1"/>
  <c r="AD213" i="1" s="1"/>
  <c r="AD212" i="1" a="1"/>
  <c r="AD212" i="1" s="1"/>
  <c r="AD211" i="1" a="1"/>
  <c r="AD211" i="1" s="1"/>
  <c r="AD210" i="1" a="1"/>
  <c r="AD210" i="1" s="1"/>
  <c r="AD209" i="1" a="1"/>
  <c r="AD209" i="1" s="1"/>
  <c r="AD208" i="1" a="1"/>
  <c r="AD208" i="1" s="1"/>
  <c r="AD207" i="1" a="1"/>
  <c r="AD207" i="1" s="1"/>
  <c r="AD206" i="1" a="1"/>
  <c r="AD206" i="1" s="1"/>
  <c r="AD205" i="1" a="1"/>
  <c r="AD205" i="1" s="1"/>
  <c r="AD204" i="1" a="1"/>
  <c r="AD204" i="1" s="1"/>
  <c r="AD203" i="1" a="1"/>
  <c r="AD203" i="1" s="1"/>
  <c r="AD202" i="1" a="1"/>
  <c r="AD202" i="1" s="1"/>
  <c r="AD201" i="1" a="1"/>
  <c r="AD201" i="1" s="1"/>
  <c r="AD200" i="1" a="1"/>
  <c r="AD200" i="1" s="1"/>
  <c r="AD199" i="1" a="1"/>
  <c r="AD199" i="1" s="1"/>
  <c r="AD198" i="1" a="1"/>
  <c r="AD198" i="1" s="1"/>
  <c r="AD197" i="1" a="1"/>
  <c r="AD197" i="1" s="1"/>
  <c r="AD196" i="1" a="1"/>
  <c r="AD196" i="1" s="1"/>
  <c r="AD195" i="1" a="1"/>
  <c r="AD195" i="1" s="1"/>
  <c r="AD194" i="1" a="1"/>
  <c r="AD194" i="1" s="1"/>
  <c r="AD193" i="1" a="1"/>
  <c r="AD193" i="1" s="1"/>
  <c r="AD192" i="1" a="1"/>
  <c r="AD192" i="1" s="1"/>
  <c r="AD191" i="1" a="1"/>
  <c r="AD191" i="1" s="1"/>
  <c r="AD190" i="1" a="1"/>
  <c r="AD190" i="1" s="1"/>
  <c r="AD189" i="1" a="1"/>
  <c r="AD189" i="1" s="1"/>
  <c r="AD188" i="1" a="1"/>
  <c r="AD188" i="1" s="1"/>
  <c r="AD187" i="1" a="1"/>
  <c r="AD187" i="1" s="1"/>
  <c r="AD186" i="1" a="1"/>
  <c r="AD186" i="1" s="1"/>
  <c r="AD185" i="1" a="1"/>
  <c r="AD185" i="1" s="1"/>
  <c r="AD184" i="1" a="1"/>
  <c r="AD184" i="1" s="1"/>
  <c r="AD183" i="1" a="1"/>
  <c r="AD183" i="1" s="1"/>
  <c r="AD182" i="1" a="1"/>
  <c r="AD182" i="1" s="1"/>
  <c r="AD181" i="1" a="1"/>
  <c r="AD181" i="1" s="1"/>
  <c r="AD180" i="1" a="1"/>
  <c r="AD180" i="1" s="1"/>
  <c r="AD179" i="1" a="1"/>
  <c r="AD179" i="1" s="1"/>
  <c r="AD178" i="1" a="1"/>
  <c r="AD178" i="1" s="1"/>
  <c r="AD177" i="1" a="1"/>
  <c r="AD177" i="1" s="1"/>
  <c r="AD176" i="1" a="1"/>
  <c r="AD176" i="1" s="1"/>
  <c r="AD175" i="1" a="1"/>
  <c r="AD175" i="1" s="1"/>
  <c r="AD174" i="1" a="1"/>
  <c r="AD174" i="1" s="1"/>
  <c r="AD173" i="1" a="1"/>
  <c r="AD173" i="1" s="1"/>
  <c r="AD172" i="1" a="1"/>
  <c r="AD172" i="1" s="1"/>
  <c r="AD171" i="1" a="1"/>
  <c r="AD171" i="1" s="1"/>
  <c r="AD170" i="1" a="1"/>
  <c r="AD170" i="1" s="1"/>
  <c r="AD169" i="1" a="1"/>
  <c r="AD169" i="1" s="1"/>
  <c r="AD168" i="1" a="1"/>
  <c r="AD168" i="1" s="1"/>
  <c r="AD167" i="1" a="1"/>
  <c r="AD167" i="1" s="1"/>
  <c r="AD166" i="1" a="1"/>
  <c r="AD166" i="1" s="1"/>
  <c r="AD165" i="1" a="1"/>
  <c r="AD165" i="1" s="1"/>
  <c r="AD164" i="1" a="1"/>
  <c r="AD164" i="1" s="1"/>
  <c r="AD163" i="1" a="1"/>
  <c r="AD163" i="1" s="1"/>
  <c r="AD162" i="1" a="1"/>
  <c r="AD162" i="1" s="1"/>
  <c r="AD161" i="1" a="1"/>
  <c r="AD161" i="1" s="1"/>
  <c r="AD160" i="1" a="1"/>
  <c r="AD160" i="1" s="1"/>
  <c r="AD159" i="1" a="1"/>
  <c r="AD159" i="1" s="1"/>
  <c r="AD158" i="1" a="1"/>
  <c r="AD158" i="1" s="1"/>
  <c r="AD157" i="1" a="1"/>
  <c r="AD157" i="1" s="1"/>
  <c r="AD156" i="1" a="1"/>
  <c r="AD156" i="1" s="1"/>
  <c r="AD155" i="1" a="1"/>
  <c r="AD155" i="1" s="1"/>
  <c r="AD154" i="1" a="1"/>
  <c r="AD154" i="1" s="1"/>
  <c r="AD153" i="1" a="1"/>
  <c r="AD153" i="1" s="1"/>
  <c r="AD152" i="1" a="1"/>
  <c r="AD152" i="1" s="1"/>
  <c r="AD151" i="1" a="1"/>
  <c r="AD151" i="1" s="1"/>
  <c r="AD150" i="1" a="1"/>
  <c r="AD150" i="1" s="1"/>
  <c r="AD149" i="1" a="1"/>
  <c r="AD149" i="1" s="1"/>
  <c r="AD148" i="1" a="1"/>
  <c r="AD148" i="1" s="1"/>
  <c r="AD147" i="1" a="1"/>
  <c r="AD147" i="1" s="1"/>
  <c r="AD146" i="1" a="1"/>
  <c r="AD146" i="1" s="1"/>
  <c r="AD145" i="1" a="1"/>
  <c r="AD145" i="1" s="1"/>
  <c r="AD144" i="1" a="1"/>
  <c r="AD144" i="1" s="1"/>
  <c r="AD143" i="1" a="1"/>
  <c r="AD143" i="1" s="1"/>
  <c r="AD142" i="1" a="1"/>
  <c r="AD142" i="1" s="1"/>
  <c r="AD141" i="1" a="1"/>
  <c r="AD141" i="1" s="1"/>
  <c r="AD140" i="1" a="1"/>
  <c r="AD140" i="1" s="1"/>
  <c r="AD139" i="1" a="1"/>
  <c r="AD139" i="1" s="1"/>
  <c r="AD138" i="1" a="1"/>
  <c r="AD138" i="1" s="1"/>
  <c r="AD137" i="1" a="1"/>
  <c r="AD137" i="1" s="1"/>
  <c r="AD136" i="1" a="1"/>
  <c r="AD136" i="1" s="1"/>
  <c r="AD135" i="1" a="1"/>
  <c r="AD135" i="1" s="1"/>
  <c r="AD134" i="1" a="1"/>
  <c r="AD134" i="1" s="1"/>
  <c r="AD133" i="1" a="1"/>
  <c r="AD133" i="1" s="1"/>
  <c r="AD132" i="1" a="1"/>
  <c r="AD132" i="1" s="1"/>
  <c r="AD131" i="1" a="1"/>
  <c r="AD131" i="1" s="1"/>
  <c r="AD130" i="1" a="1"/>
  <c r="AD130" i="1" s="1"/>
  <c r="AD129" i="1" a="1"/>
  <c r="AD129" i="1" s="1"/>
  <c r="AD128" i="1" a="1"/>
  <c r="AD128" i="1" s="1"/>
  <c r="AD127" i="1" a="1"/>
  <c r="AD127" i="1" s="1"/>
  <c r="AD126" i="1" a="1"/>
  <c r="AD126" i="1" s="1"/>
  <c r="AD125" i="1" a="1"/>
  <c r="AD125" i="1" s="1"/>
  <c r="AD124" i="1" a="1"/>
  <c r="AD124" i="1" s="1"/>
  <c r="AD123" i="1" a="1"/>
  <c r="AD123" i="1" s="1"/>
  <c r="AD122" i="1" a="1"/>
  <c r="AD122" i="1" s="1"/>
  <c r="AD121" i="1" a="1"/>
  <c r="AD121" i="1" s="1"/>
  <c r="AD120" i="1" a="1"/>
  <c r="AD120" i="1" s="1"/>
  <c r="AD119" i="1" a="1"/>
  <c r="AD119" i="1" s="1"/>
  <c r="AD118" i="1" a="1"/>
  <c r="AD118" i="1" s="1"/>
  <c r="AD117" i="1" a="1"/>
  <c r="AD117" i="1" s="1"/>
  <c r="AD116" i="1" a="1"/>
  <c r="AD116" i="1" s="1"/>
  <c r="AD115" i="1" a="1"/>
  <c r="AD115" i="1" s="1"/>
  <c r="AD114" i="1" a="1"/>
  <c r="AD114" i="1" s="1"/>
  <c r="AD113" i="1" a="1"/>
  <c r="AD113" i="1" s="1"/>
  <c r="AD112" i="1" a="1"/>
  <c r="AD112" i="1" s="1"/>
  <c r="AD111" i="1" a="1"/>
  <c r="AD111" i="1" s="1"/>
  <c r="AD110" i="1" a="1"/>
  <c r="AD110" i="1" s="1"/>
  <c r="AD109" i="1" a="1"/>
  <c r="AD109" i="1" s="1"/>
  <c r="AD108" i="1" a="1"/>
  <c r="AD108" i="1" s="1"/>
  <c r="AD107" i="1" a="1"/>
  <c r="AD107" i="1" s="1"/>
  <c r="AD106" i="1" a="1"/>
  <c r="AD106" i="1" s="1"/>
  <c r="AD105" i="1" a="1"/>
  <c r="AD105" i="1" s="1"/>
  <c r="AD104" i="1" a="1"/>
  <c r="AD104" i="1" s="1"/>
  <c r="AD103" i="1" a="1"/>
  <c r="AD103" i="1" s="1"/>
  <c r="AD102" i="1" a="1"/>
  <c r="AD102" i="1" s="1"/>
  <c r="AD101" i="1" a="1"/>
  <c r="AD101" i="1" s="1"/>
  <c r="AD100" i="1" a="1"/>
  <c r="AD100" i="1" s="1"/>
  <c r="AD99" i="1" a="1"/>
  <c r="AD99" i="1" s="1"/>
  <c r="AD98" i="1" a="1"/>
  <c r="AD98" i="1" s="1"/>
  <c r="AD97" i="1" a="1"/>
  <c r="AD97" i="1" s="1"/>
  <c r="AD96" i="1" a="1"/>
  <c r="AD96" i="1" s="1"/>
  <c r="AD95" i="1" a="1"/>
  <c r="AD95" i="1" s="1"/>
  <c r="AD94" i="1" a="1"/>
  <c r="AD94" i="1" s="1"/>
  <c r="AD93" i="1" a="1"/>
  <c r="AD93" i="1" s="1"/>
  <c r="AD92" i="1" a="1"/>
  <c r="AD92" i="1" s="1"/>
  <c r="AD91" i="1" a="1"/>
  <c r="AD91" i="1" s="1"/>
  <c r="AD90" i="1" a="1"/>
  <c r="AD90" i="1" s="1"/>
  <c r="AD89" i="1" a="1"/>
  <c r="AD89" i="1" s="1"/>
  <c r="AD88" i="1" a="1"/>
  <c r="AD88" i="1" s="1"/>
  <c r="AD87" i="1" a="1"/>
  <c r="AD87" i="1" s="1"/>
  <c r="AD86" i="1" a="1"/>
  <c r="AD86" i="1" s="1"/>
  <c r="AD85" i="1" a="1"/>
  <c r="AD85" i="1" s="1"/>
  <c r="AD84" i="1" a="1"/>
  <c r="AD84" i="1" s="1"/>
  <c r="AD83" i="1" a="1"/>
  <c r="AD83" i="1" s="1"/>
  <c r="AD82" i="1" a="1"/>
  <c r="AD82" i="1" s="1"/>
  <c r="AD81" i="1" a="1"/>
  <c r="AD81" i="1" s="1"/>
  <c r="AD80" i="1" a="1"/>
  <c r="AD80" i="1" s="1"/>
  <c r="AD79" i="1" a="1"/>
  <c r="AD79" i="1" s="1"/>
  <c r="AD78" i="1" a="1"/>
  <c r="AD78" i="1" s="1"/>
  <c r="AD77" i="1" a="1"/>
  <c r="AD77" i="1" s="1"/>
  <c r="AD76" i="1" a="1"/>
  <c r="AD76" i="1" s="1"/>
  <c r="AD75" i="1" a="1"/>
  <c r="AD75" i="1" s="1"/>
  <c r="AD74" i="1" a="1"/>
  <c r="AD74" i="1" s="1"/>
  <c r="AD73" i="1" a="1"/>
  <c r="AD73" i="1" s="1"/>
  <c r="AD72" i="1" a="1"/>
  <c r="AD72" i="1" s="1"/>
  <c r="AD71" i="1" a="1"/>
  <c r="AD71" i="1" s="1"/>
  <c r="AD70" i="1" a="1"/>
  <c r="AD70" i="1" s="1"/>
  <c r="AD69" i="1" a="1"/>
  <c r="AD69" i="1" s="1"/>
  <c r="AD68" i="1" a="1"/>
  <c r="AD68" i="1" s="1"/>
  <c r="AD67" i="1" a="1"/>
  <c r="AD67" i="1" s="1"/>
  <c r="AD66" i="1" a="1"/>
  <c r="AD66" i="1" s="1"/>
  <c r="AD65" i="1" a="1"/>
  <c r="AD65" i="1" s="1"/>
  <c r="AD64" i="1" a="1"/>
  <c r="AD64" i="1" s="1"/>
  <c r="AD63" i="1" a="1"/>
  <c r="AD63" i="1" s="1"/>
  <c r="AD62" i="1" a="1"/>
  <c r="AD62" i="1" s="1"/>
  <c r="AD61" i="1" a="1"/>
  <c r="AD61" i="1" s="1"/>
  <c r="AD60" i="1" a="1"/>
  <c r="AD60" i="1" s="1"/>
  <c r="AD59" i="1" a="1"/>
  <c r="AD59" i="1" s="1"/>
  <c r="AD58" i="1" a="1"/>
  <c r="AD58" i="1" s="1"/>
  <c r="AD57" i="1" a="1"/>
  <c r="AD57" i="1" s="1"/>
  <c r="AD56" i="1" a="1"/>
  <c r="AD56" i="1" s="1"/>
  <c r="AD55" i="1" a="1"/>
  <c r="AD55" i="1" s="1"/>
  <c r="AD54" i="1" a="1"/>
  <c r="AD54" i="1" s="1"/>
  <c r="AD53" i="1" a="1"/>
  <c r="AD53" i="1" s="1"/>
  <c r="AD52" i="1" a="1"/>
  <c r="AD52" i="1" s="1"/>
  <c r="AD51" i="1" a="1"/>
  <c r="AD51" i="1" s="1"/>
  <c r="AD50" i="1" a="1"/>
  <c r="AD50" i="1" s="1"/>
  <c r="AD49" i="1" a="1"/>
  <c r="AD49" i="1" s="1"/>
  <c r="AD48" i="1" a="1"/>
  <c r="AD48" i="1" s="1"/>
  <c r="AD47" i="1" a="1"/>
  <c r="AD47" i="1" s="1"/>
  <c r="AD46" i="1" a="1"/>
  <c r="AD46" i="1" s="1"/>
  <c r="AD45" i="1" a="1"/>
  <c r="AD45" i="1" s="1"/>
  <c r="AD44" i="1" a="1"/>
  <c r="AD44" i="1" s="1"/>
  <c r="AD43" i="1" a="1"/>
  <c r="AD43" i="1" s="1"/>
  <c r="AD42" i="1" a="1"/>
  <c r="AD42" i="1" s="1"/>
  <c r="AD41" i="1" a="1"/>
  <c r="AD41" i="1" s="1"/>
  <c r="AD40" i="1" a="1"/>
  <c r="AD40" i="1" s="1"/>
  <c r="AD39" i="1" a="1"/>
  <c r="AD39" i="1" s="1"/>
  <c r="AD38" i="1" a="1"/>
  <c r="AD38" i="1" s="1"/>
  <c r="AD37" i="1" a="1"/>
  <c r="AD37" i="1" s="1"/>
  <c r="AD36" i="1" a="1"/>
  <c r="AD36" i="1" s="1"/>
  <c r="AD35" i="1" a="1"/>
  <c r="AD35" i="1" s="1"/>
  <c r="AD34" i="1" a="1"/>
  <c r="AD34" i="1" s="1"/>
  <c r="AD33" i="1" a="1"/>
  <c r="AD33" i="1" s="1"/>
  <c r="AD32" i="1" a="1"/>
  <c r="AD32" i="1" s="1"/>
  <c r="AD31" i="1" a="1"/>
  <c r="AD31" i="1" s="1"/>
  <c r="AD30" i="1" a="1"/>
  <c r="AD30" i="1" s="1"/>
  <c r="AD29" i="1" a="1"/>
  <c r="AD29" i="1" s="1"/>
  <c r="AD28" i="1" a="1"/>
  <c r="AD28" i="1" s="1"/>
  <c r="AD27" i="1" a="1"/>
  <c r="AD27" i="1" s="1"/>
  <c r="AD26" i="1" a="1"/>
  <c r="AD26" i="1" s="1"/>
  <c r="AD25" i="1" a="1"/>
  <c r="AD25" i="1" s="1"/>
  <c r="AD24" i="1" a="1"/>
  <c r="AD24" i="1" s="1"/>
  <c r="AD23" i="1" a="1"/>
  <c r="AD23" i="1" s="1"/>
  <c r="AD22" i="1" a="1"/>
  <c r="AD22" i="1" s="1"/>
  <c r="AD15" i="1" a="1"/>
  <c r="AD15" i="1"/>
  <c r="AD16" i="1" a="1"/>
  <c r="AD16" i="1"/>
  <c r="AD17" i="1" a="1"/>
  <c r="AD17" i="1"/>
  <c r="AD18" i="1" a="1"/>
  <c r="AD18" i="1"/>
  <c r="AD19" i="1" a="1"/>
  <c r="AD19" i="1"/>
  <c r="AD20" i="1" a="1"/>
  <c r="AD20" i="1"/>
  <c r="AD21" i="1" a="1"/>
  <c r="AD21" i="1"/>
  <c r="AD3" i="1" a="1"/>
  <c r="AD3" i="1"/>
  <c r="AD4" i="1" a="1"/>
  <c r="AD4" i="1"/>
  <c r="AD5" i="1" a="1"/>
  <c r="AD5" i="1"/>
  <c r="AD6" i="1" a="1"/>
  <c r="AD6" i="1"/>
  <c r="AD7" i="1" a="1"/>
  <c r="AD7" i="1"/>
  <c r="AD8" i="1" a="1"/>
  <c r="AD8" i="1"/>
  <c r="AD9" i="1" a="1"/>
  <c r="AD9" i="1"/>
  <c r="AD10" i="1" a="1"/>
  <c r="AD10" i="1"/>
  <c r="AD11" i="1" a="1"/>
  <c r="AD11" i="1"/>
  <c r="AD12" i="1" a="1"/>
  <c r="AD12" i="1"/>
  <c r="AD13" i="1" a="1"/>
  <c r="AD13" i="1"/>
  <c r="AD14" i="1" a="1"/>
  <c r="AD14" i="1"/>
  <c r="AD2" i="1" a="1"/>
  <c r="AD2" i="1"/>
  <c r="AL4" i="1" l="1" a="1"/>
  <c r="AL4" i="1" s="1"/>
  <c r="AL5" i="1"/>
  <c r="AM5" i="1" s="1"/>
  <c r="AM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<sst xmlns="http://schemas.openxmlformats.org/spreadsheetml/2006/main" count="10550" uniqueCount="2468">
  <si>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</si>
  <si>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</si>
  <si>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</si>
  <si>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</si>
  <si>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</si>
  <si>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</si>
  <si>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</si>
  <si>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</si>
  <si>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</si>
  <si>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</si>
  <si>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</si>
  <si>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</si>
  <si>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</si>
  <si>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</si>
  <si>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</si>
  <si>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</si>
  <si>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</si>
  <si>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</si>
  <si>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</si>
  <si>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</si>
  <si>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</si>
  <si>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</si>
  <si>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</si>
  <si>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</si>
  <si>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</si>
  <si>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</si>
  <si>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</si>
  <si>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Input.vid_id</t>
  </si>
  <si>
    <t>Answer.category.label</t>
  </si>
  <si>
    <t>Answer.category.label-edited</t>
  </si>
  <si>
    <t>GT</t>
  </si>
  <si>
    <t>Answer.fluency</t>
  </si>
  <si>
    <t>Approve</t>
  </si>
  <si>
    <t>Reject</t>
  </si>
  <si>
    <t>3LN3BXKGDKMFYIIZPS2R5CPA2SVGWZ</t>
  </si>
  <si>
    <t>3I3SD0LMZOJKHO4KILFPD2RHJHEHS0</t>
  </si>
  <si>
    <t>Evaluate the clarity and fluency of the generated descriptions of objects</t>
  </si>
  <si>
    <t>Workers are required to evaluate 4 videos of describing objects in scenes using speech and gesture by the virtual agent and humans. Q.1) Selecting the correct object that is referred to. Q.2) Rating the fluency of the generated prompts</t>
  </si>
  <si>
    <t>Referring expressions, gesture, speech, virtual agent, humans</t>
  </si>
  <si>
    <t>Fri May 17 19:18:28 PDT 2024</t>
  </si>
  <si>
    <t>BatchId:5223308;OriginalHitTemplateId:928390922;</t>
  </si>
  <si>
    <t>Mon May 27 19:18:28 PDT 2024</t>
  </si>
  <si>
    <t>39LNWE0K4FNJPPXJAISVWJDL057IUE</t>
  </si>
  <si>
    <t>A3OX1UB65O523B</t>
  </si>
  <si>
    <t>Approved</t>
  </si>
  <si>
    <t>Sat May 18 14:08:37 PDT 2024</t>
  </si>
  <si>
    <t>Sat May 18 14:11:06 PDT 2024</t>
  </si>
  <si>
    <t>Tue May 28 14:11:06 PDT 2024</t>
  </si>
  <si>
    <t>Sat May 18 14:30:59 PDT 2024</t>
  </si>
  <si>
    <t>100% (1/1)</t>
  </si>
  <si>
    <t>https://dianamreg.s3.us-east-2.amazonaws.com/Diana+recordings/1-2+diana.mp4</t>
  </si>
  <si>
    <t>Pink2</t>
  </si>
  <si>
    <t>PinkBlock2</t>
  </si>
  <si>
    <t>3D4CH1LGEVK7963LMJX1FBDR74RG98</t>
  </si>
  <si>
    <t>ASR8E289O9J2Z</t>
  </si>
  <si>
    <t>Fri May 17 19:20:14 PDT 2024</t>
  </si>
  <si>
    <t>Fri May 17 19:24:11 PDT 2024</t>
  </si>
  <si>
    <t>Mon May 27 19:24:11 PDT 2024</t>
  </si>
  <si>
    <t>Sat May 18 12:45:54 PDT 2024</t>
  </si>
  <si>
    <t>50% (1/2)</t>
  </si>
  <si>
    <t>IVA REs Identification (Clarity)</t>
  </si>
  <si>
    <t>Human REs Identification (Clarity)</t>
  </si>
  <si>
    <t xml:space="preserve">Human REs Clarity.   </t>
  </si>
  <si>
    <t>3E1QT0TDFA0LRSQ67FRQ0RVW2B18I3</t>
  </si>
  <si>
    <t>A16FTQ0NMFND07</t>
  </si>
  <si>
    <t>Fri May 17 21:20:43 PDT 2024</t>
  </si>
  <si>
    <t>Fri May 17 21:22:47 PDT 2024</t>
  </si>
  <si>
    <t>Mon May 27 21:22:47 PDT 2024</t>
  </si>
  <si>
    <t>Identified correctly</t>
  </si>
  <si>
    <t>Correctly Identified</t>
  </si>
  <si>
    <t>Ident. Obj</t>
  </si>
  <si>
    <t>3K5TEWLKGG2J24MJF820S5F4ECGIV3</t>
  </si>
  <si>
    <t>A2H8WD9YSOMMR0</t>
  </si>
  <si>
    <t>Sat May 18 14:10:26 PDT 2024</t>
  </si>
  <si>
    <t>Tue May 28 14:10:26 PDT 2024</t>
  </si>
  <si>
    <t>100% (2/2)</t>
  </si>
  <si>
    <t>Not_Identified</t>
  </si>
  <si>
    <t>Not_Ident. Obj</t>
  </si>
  <si>
    <t>3MRNMEIQWQXZYOU39QZJEZ1PU6SDLS</t>
  </si>
  <si>
    <t>AS0ZLVYSP44RK</t>
  </si>
  <si>
    <t>Fri May 17 21:20:33 PDT 2024</t>
  </si>
  <si>
    <t>Fri May 17 22:07:28 PDT 2024</t>
  </si>
  <si>
    <t>Mon May 27 22:07:28 PDT 2024</t>
  </si>
  <si>
    <t>Sat May 18 12:45:55 PDT 2024</t>
  </si>
  <si>
    <t>3MRNMEIQWQXZYOU39QZJEZ1PV96LDL</t>
  </si>
  <si>
    <t>AIEC99DQ0A5TB</t>
  </si>
  <si>
    <t>Sat May 18 14:08:27 PDT 2024</t>
  </si>
  <si>
    <t>Sat May 18 14:31:54 PDT 2024</t>
  </si>
  <si>
    <t>Tue May 28 14:31:54 PDT 2024</t>
  </si>
  <si>
    <t>Sat May 18 14:33:09 PDT 2024</t>
  </si>
  <si>
    <t>3PB5A5BD0GX3VNFS7MZH1FMLCE3G7W</t>
  </si>
  <si>
    <t>A7QMEUEZB7LWC</t>
  </si>
  <si>
    <t>Fri May 17 19:20:12 PDT 2024</t>
  </si>
  <si>
    <t>Fri May 17 19:25:29 PDT 2024</t>
  </si>
  <si>
    <t>Mon May 27 19:25:29 PDT 2024</t>
  </si>
  <si>
    <t>3UJ1CZ6IZ2GRYOA0ETE1S9RS9J25SQ</t>
  </si>
  <si>
    <t>A2NIE79E9EIG37</t>
  </si>
  <si>
    <t>Fri May 17 22:07:38 PDT 2024</t>
  </si>
  <si>
    <t>Mon May 27 22:07:38 PDT 2024</t>
  </si>
  <si>
    <t>IVA REs Fluency</t>
  </si>
  <si>
    <t>Avg</t>
  </si>
  <si>
    <t>SD</t>
  </si>
  <si>
    <t>Human REs Fluency</t>
  </si>
  <si>
    <t xml:space="preserve">IVA REs Clarity.   </t>
  </si>
  <si>
    <t>3X3OR7WPZKRNHTYCSIO3S7NOJFV8LH</t>
  </si>
  <si>
    <t>AZ4SR8KFS0PHM</t>
  </si>
  <si>
    <t>Fri May 17 21:37:50 PDT 2024</t>
  </si>
  <si>
    <t>Mon May 27 21:37:50 PDT 2024</t>
  </si>
  <si>
    <t>100% (3/3)</t>
  </si>
  <si>
    <t>3Z3ZLGNNS3LC7T8J8613ICE7E24Q3H</t>
  </si>
  <si>
    <t>A2YNC5IRC2QNGM</t>
  </si>
  <si>
    <t>Sat May 18 12:08:13 PDT 2024</t>
  </si>
  <si>
    <t>Sat May 18 12:26:22 PDT 2024</t>
  </si>
  <si>
    <t>Tue May 28 12:26:22 PDT 2024</t>
  </si>
  <si>
    <t>34R0BODSQLQN1L7ONWPUF9RL5FCE5Z</t>
  </si>
  <si>
    <t>3C44YUNSIMGPP9911ISQVGA9ZGTDPQ</t>
  </si>
  <si>
    <t>A16Y0R2H4J881O</t>
  </si>
  <si>
    <t>Fri May 17 19:26:50 PDT 2024</t>
  </si>
  <si>
    <t>Mon May 27 19:26:50 PDT 2024</t>
  </si>
  <si>
    <t>https://dianamreg.s3.us-east-2.amazonaws.com/Diana+recordings/7-8+diana.mp4</t>
  </si>
  <si>
    <t>Pink1</t>
  </si>
  <si>
    <t>PinkBlock1</t>
  </si>
  <si>
    <t>3DZQRBDBS66OK9NW0AQ8DCT8WQNS36</t>
  </si>
  <si>
    <t>A1SZ50IGTXZNRB</t>
  </si>
  <si>
    <t>Sat May 18 13:55:07 PDT 2024</t>
  </si>
  <si>
    <t>Sat May 18 14:54:06 PDT 2024</t>
  </si>
  <si>
    <t>Tue May 28 14:54:06 PDT 2024</t>
  </si>
  <si>
    <t>Sat May 18 17:15:46 PDT 2024</t>
  </si>
  <si>
    <t>3F6KKYWMNWSPMOXOL3FYRR5EZ1SDNU</t>
  </si>
  <si>
    <t>A3TMVAECAVF9X5</t>
  </si>
  <si>
    <t>Fri May 17 20:35:29 PDT 2024</t>
  </si>
  <si>
    <t>Mon May 27 20:35:29 PDT 2024</t>
  </si>
  <si>
    <t>3LKC68YZ3VU6DFXR3DK1Y4U4XUEWOJ</t>
  </si>
  <si>
    <t>A27WATAOUI3MCO</t>
  </si>
  <si>
    <t>Sat May 18 11:50:44 PDT 2024</t>
  </si>
  <si>
    <t>Sat May 18 13:28:28 PDT 2024</t>
  </si>
  <si>
    <t>Tue May 28 13:28:28 PDT 2024</t>
  </si>
  <si>
    <t>3LYA37P8IBEVZLE1AUWC490A3O2KBN</t>
  </si>
  <si>
    <t>A2WPZKRZKY95B7</t>
  </si>
  <si>
    <t>Sat May 18 12:45:17 PDT 2024</t>
  </si>
  <si>
    <t>Sat May 18 12:50:07 PDT 2024</t>
  </si>
  <si>
    <t>Tue May 28 12:50:07 PDT 2024</t>
  </si>
  <si>
    <t>Sat May 18 13:17:09 PDT 2024</t>
  </si>
  <si>
    <t>3N4BPTXIOTJAVKN7ALD79ZSYS9UKUP</t>
  </si>
  <si>
    <t>A2OENJVA78PHTL</t>
  </si>
  <si>
    <t>Sat May 18 17:55:48 PDT 2024</t>
  </si>
  <si>
    <t>Sat May 18 19:28:34 PDT 2024</t>
  </si>
  <si>
    <t>Tue May 28 19:28:34 PDT 2024</t>
  </si>
  <si>
    <t>Sat May 18 22:08:13 PDT 2024</t>
  </si>
  <si>
    <t>3RXCAC0YICG7V1KBHRRNFFIGNY9G8J</t>
  </si>
  <si>
    <t>A1LS204HIL850P</t>
  </si>
  <si>
    <t>Fri May 17 19:20:13 PDT 2024</t>
  </si>
  <si>
    <t>Fri May 17 20:34:35 PDT 2024</t>
  </si>
  <si>
    <t>Mon May 27 20:34:35 PDT 2024</t>
  </si>
  <si>
    <t>3RYC5T2D7OKJQJS6JJNA05RDFLSPRP</t>
  </si>
  <si>
    <t>A2YHQCHNHX7HKF</t>
  </si>
  <si>
    <t>Sat May 18 14:31:21 PDT 2024</t>
  </si>
  <si>
    <t>Sat May 18 14:34:21 PDT 2024</t>
  </si>
  <si>
    <t>Tue May 28 14:34:21 PDT 2024</t>
  </si>
  <si>
    <t>3S3AMIZX3FW6VK0XWD6KBGB210QCDU</t>
  </si>
  <si>
    <t>A5SGZNLQXKSB5</t>
  </si>
  <si>
    <t>Sat May 18 11:52:17 PDT 2024</t>
  </si>
  <si>
    <t>Sat May 18 11:54:14 PDT 2024</t>
  </si>
  <si>
    <t>Tue May 28 11:54:14 PDT 2024</t>
  </si>
  <si>
    <t>3S96KQ6I97VNH128IZ1A0QB6PMATDE</t>
  </si>
  <si>
    <t>A26R6KTTRP11L4</t>
  </si>
  <si>
    <t>Sat May 18 15:27:18 PDT 2024</t>
  </si>
  <si>
    <t>Sat May 18 16:13:09 PDT 2024</t>
  </si>
  <si>
    <t>Tue May 28 16:13:09 PDT 2024</t>
  </si>
  <si>
    <t>39O6Z4JLYMOD5FDKOSXZ7W6RY9PXVY</t>
  </si>
  <si>
    <t>Fri May 17 22:19:47 PDT 2024</t>
  </si>
  <si>
    <t>BatchId:5223333;OriginalHitTemplateId:928390922;</t>
  </si>
  <si>
    <t>Mon May 27 22:19:47 PDT 2024</t>
  </si>
  <si>
    <t>39N5ACM9HZEDMJWKP2NO9KRJ91M9PQ</t>
  </si>
  <si>
    <t>A3E0K9K6AG884X</t>
  </si>
  <si>
    <t>Sat May 18 20:54:56 PDT 2024</t>
  </si>
  <si>
    <t>Sat May 18 21:15:42 PDT 2024</t>
  </si>
  <si>
    <t>Tue May 28 21:15:42 PDT 2024</t>
  </si>
  <si>
    <t>Sat May 18 21:17:59 PDT 2024</t>
  </si>
  <si>
    <t>67% (2/3)</t>
  </si>
  <si>
    <t>https://dianamreg.s3.us-east-2.amazonaws.com/Diana+recordings/11-12 diana.mp4</t>
  </si>
  <si>
    <t>Yellow1</t>
  </si>
  <si>
    <t>YellowBlock1</t>
  </si>
  <si>
    <t>3A1PQ49WV283KXV12C0QL579OSX1H0</t>
  </si>
  <si>
    <t>AMUD05592NHQ</t>
  </si>
  <si>
    <t>Fri May 17 22:20:03 PDT 2024</t>
  </si>
  <si>
    <t>Fri May 17 22:44:52 PDT 2024</t>
  </si>
  <si>
    <t>Mon May 27 22:44:52 PDT 2024</t>
  </si>
  <si>
    <t>Sat May 18 20:42:52 PDT 2024</t>
  </si>
  <si>
    <t>3A4TN519659N705ZI9PA21Q0SPOCH1</t>
  </si>
  <si>
    <t>A2PJ19O3S9INQ7</t>
  </si>
  <si>
    <t>Fri May 17 22:20:22 PDT 2024</t>
  </si>
  <si>
    <t>Fri May 17 22:48:43 PDT 2024</t>
  </si>
  <si>
    <t>Mon May 27 22:48:43 PDT 2024</t>
  </si>
  <si>
    <t>3CFVK00FW6C0DFFOZ3R58TRXDKM6LA</t>
  </si>
  <si>
    <t>A1DDWUJ5R357SW</t>
  </si>
  <si>
    <t>Fri May 17 22:20:11 PDT 2024</t>
  </si>
  <si>
    <t>Fri May 17 22:35:30 PDT 2024</t>
  </si>
  <si>
    <t>Mon May 27 22:35:30 PDT 2024</t>
  </si>
  <si>
    <t>3EA3QWIZ43M4PCIUAD2LRNRJGO2TIT</t>
  </si>
  <si>
    <t>A1B4JP670KXU9G</t>
  </si>
  <si>
    <t>Sat May 18 00:20:15 PDT 2024</t>
  </si>
  <si>
    <t>Sat May 18 00:21:23 PDT 2024</t>
  </si>
  <si>
    <t>Tue May 28 00:21:23 PDT 2024</t>
  </si>
  <si>
    <t>Sat May 18 20:42:51 PDT 2024</t>
  </si>
  <si>
    <t>3HWRJOOETQTRU73TPU74W3X5MCIESH</t>
  </si>
  <si>
    <t>A2AD14V9IBKUR0</t>
  </si>
  <si>
    <t>Fri May 17 22:20:15 PDT 2024</t>
  </si>
  <si>
    <t>Fri May 17 22:54:28 PDT 2024</t>
  </si>
  <si>
    <t>Mon May 27 22:54:28 PDT 2024</t>
  </si>
  <si>
    <t>3PPTZCWALBBDSMFCTDWCMDJMT0VZQL</t>
  </si>
  <si>
    <t>AD8WBO7GL7N9Q</t>
  </si>
  <si>
    <t>Sat May 18 20:44:11 PDT 2024</t>
  </si>
  <si>
    <t>Sat May 18 20:45:56 PDT 2024</t>
  </si>
  <si>
    <t>Tue May 28 20:45:56 PDT 2024</t>
  </si>
  <si>
    <t>Sat May 18 20:46:55 PDT 2024</t>
  </si>
  <si>
    <t>3QECW5O0K2SSDONF3TJR2ENEB2X5TW</t>
  </si>
  <si>
    <t>AVZHVGXWBKJFU</t>
  </si>
  <si>
    <t>Fri May 17 22:20:00 PDT 2024</t>
  </si>
  <si>
    <t>Fri May 17 22:30:24 PDT 2024</t>
  </si>
  <si>
    <t>Mon May 27 22:30:24 PDT 2024</t>
  </si>
  <si>
    <t>3SPJ03342MUW191U21AKB5YY85AJYL</t>
  </si>
  <si>
    <t>A1ENF2ULH4HRVQ</t>
  </si>
  <si>
    <t>Fri May 17 22:20:18 PDT 2024</t>
  </si>
  <si>
    <t>Fri May 17 22:58:02 PDT 2024</t>
  </si>
  <si>
    <t>Mon May 27 22:58:02 PDT 2024</t>
  </si>
  <si>
    <t>3WI0P0II6MJA1MPGEAWF0BAO0YXRDC</t>
  </si>
  <si>
    <t>A1SZMIQQETUZF1</t>
  </si>
  <si>
    <t>Fri May 17 22:19:57 PDT 2024</t>
  </si>
  <si>
    <t>Fri May 17 22:31:25 PDT 2024</t>
  </si>
  <si>
    <t>Mon May 27 22:31:25 PDT 2024</t>
  </si>
  <si>
    <t>34F34TZU8GQ3D4ATJEYNEI11QDHJ2O</t>
  </si>
  <si>
    <t>336YQZE83G5O0TXVUWIFG0SMHU15MV</t>
  </si>
  <si>
    <t>A3S77OY7SNDYHA</t>
  </si>
  <si>
    <t>Fri May 17 22:19:59 PDT 2024</t>
  </si>
  <si>
    <t>Fri May 17 22:41:22 PDT 2024</t>
  </si>
  <si>
    <t>Mon May 27 22:41:22 PDT 2024</t>
  </si>
  <si>
    <t>Sat May 18 15:10:14 PDT 2024</t>
  </si>
  <si>
    <t>https://dianamreg.s3.us-east-2.amazonaws.com/Diana+recordings/13-14 diana.mp4</t>
  </si>
  <si>
    <t>Green2</t>
  </si>
  <si>
    <t>GreenBlock2</t>
  </si>
  <si>
    <t>374TNBHA8WMDNW57XRUT86AKM01QYI</t>
  </si>
  <si>
    <t>A1688NCFKF9PYF</t>
  </si>
  <si>
    <t>Fri May 17 22:19:52 PDT 2024</t>
  </si>
  <si>
    <t>Fri May 17 23:22:30 PDT 2024</t>
  </si>
  <si>
    <t>Mon May 27 23:22:30 PDT 2024</t>
  </si>
  <si>
    <t>379J5II41974QU835LA3KHJAVMAELC</t>
  </si>
  <si>
    <t>APGG4M2QIX3DX</t>
  </si>
  <si>
    <t>Sat May 18 15:10:59 PDT 2024</t>
  </si>
  <si>
    <t>Sat May 18 16:00:30 PDT 2024</t>
  </si>
  <si>
    <t>Tue May 28 16:00:30 PDT 2024</t>
  </si>
  <si>
    <t>Sat May 18 16:29:13 PDT 2024</t>
  </si>
  <si>
    <t>3AUQQEL7UQK8V953BIDUM1F8SKVV0L</t>
  </si>
  <si>
    <t>A2PBXR1G4I2E16</t>
  </si>
  <si>
    <t>Sat May 18 18:30:36 PDT 2024</t>
  </si>
  <si>
    <t>Sat May 18 18:52:49 PDT 2024</t>
  </si>
  <si>
    <t>Tue May 28 18:52:49 PDT 2024</t>
  </si>
  <si>
    <t>Sat May 18 20:15:45 PDT 2024</t>
  </si>
  <si>
    <t>75% (3/4)</t>
  </si>
  <si>
    <t>3EJJQNKU9CWRD2UI06F5RWPMSQRHRC</t>
  </si>
  <si>
    <t>AXRYQOVPGZMWJ</t>
  </si>
  <si>
    <t>Fri May 17 22:31:37 PDT 2024</t>
  </si>
  <si>
    <t>Mon May 27 22:31:37 PDT 2024</t>
  </si>
  <si>
    <t>3IOEN3P9SSANN8BK6T9MOEIJFEH614</t>
  </si>
  <si>
    <t>A2GC7DCF3O9DI2</t>
  </si>
  <si>
    <t>Fri May 17 22:20:05 PDT 2024</t>
  </si>
  <si>
    <t>Sat May 18 00:06:41 PDT 2024</t>
  </si>
  <si>
    <t>Tue May 28 00:06:41 PDT 2024</t>
  </si>
  <si>
    <t>3IX2EGZR7WAN48P8O6IQ39517LBRJF</t>
  </si>
  <si>
    <t>A25GT5RA9QC5CI</t>
  </si>
  <si>
    <t>Thu May 23 16:55:02 PDT 2024</t>
  </si>
  <si>
    <t>Thu May 23 17:05:08 PDT 2024</t>
  </si>
  <si>
    <t>Sun Jun 02 17:05:08 PDT 2024</t>
  </si>
  <si>
    <t>Thu May 23 17:06:01 PDT 2024</t>
  </si>
  <si>
    <t>3IXEICO79NAOWSNT8CTWUK1E7X7T6Z</t>
  </si>
  <si>
    <t>A2981K1VJ1K75P</t>
  </si>
  <si>
    <t>Fri May 17 22:31:58 PDT 2024</t>
  </si>
  <si>
    <t>Mon May 27 22:31:58 PDT 2024</t>
  </si>
  <si>
    <t>3LS2AMNW50H1TI15R4LV6FCI9U3OQF</t>
  </si>
  <si>
    <t>AKC0N07VE7NZ7</t>
  </si>
  <si>
    <t>Sat May 18 17:11:10 PDT 2024</t>
  </si>
  <si>
    <t>Sat May 18 17:12:59 PDT 2024</t>
  </si>
  <si>
    <t>Tue May 28 17:12:59 PDT 2024</t>
  </si>
  <si>
    <t>Sat May 18 17:27:08 PDT 2024</t>
  </si>
  <si>
    <t>3NOKK93PRMZQKOYBOZNZ7MTQMP9EEP</t>
  </si>
  <si>
    <t>A2YH0FWO012I9G</t>
  </si>
  <si>
    <t>Sat May 18 17:11:00 PDT 2024</t>
  </si>
  <si>
    <t>Sat May 18 17:48:52 PDT 2024</t>
  </si>
  <si>
    <t>Tue May 28 17:48:52 PDT 2024</t>
  </si>
  <si>
    <t>Sat May 18 17:54:31 PDT 2024</t>
  </si>
  <si>
    <t>371QPA24DMFQ2MO2C4CDB5E5W9UT1M</t>
  </si>
  <si>
    <t>31HQ4X3T3D150DDL6GU89YNPWETSL3</t>
  </si>
  <si>
    <t>A2BNT4YU8WZT0U</t>
  </si>
  <si>
    <t>Sat May 18 20:06:10 PDT 2024</t>
  </si>
  <si>
    <t>Sat May 18 21:20:39 PDT 2024</t>
  </si>
  <si>
    <t>Tue May 28 21:20:39 PDT 2024</t>
  </si>
  <si>
    <t>Sat May 18 21:24:49 PDT 2024</t>
  </si>
  <si>
    <t>https://dianamreg.s3.us-east-2.amazonaws.com/Diana+recordings/15-16 diana.mp4</t>
  </si>
  <si>
    <t>Green1</t>
  </si>
  <si>
    <t>GreenBlock1</t>
  </si>
  <si>
    <t>31Q0U3WYDA66R8PPP3EEUSIFAP117Y</t>
  </si>
  <si>
    <t>ACDACTQY5MM3D</t>
  </si>
  <si>
    <t>Fri May 17 23:10:24 PDT 2024</t>
  </si>
  <si>
    <t>Mon May 27 23:10:24 PDT 2024</t>
  </si>
  <si>
    <t>Sat May 18 18:04:29 PDT 2024</t>
  </si>
  <si>
    <t>32Q90QCQ1DCT6OQLKLY25H6V6NGEKM</t>
  </si>
  <si>
    <t>A175G7MRCGU2C1</t>
  </si>
  <si>
    <t>Sat May 18 20:08:51 PDT 2024</t>
  </si>
  <si>
    <t>Sat May 18 20:11:47 PDT 2024</t>
  </si>
  <si>
    <t>Tue May 28 20:11:47 PDT 2024</t>
  </si>
  <si>
    <t>Sat May 18 20:24:30 PDT 2024</t>
  </si>
  <si>
    <t>373ERPL3Y9ZHIBLD00WU5FSA3KLTRX</t>
  </si>
  <si>
    <t>A2LKQFZG4BF8JF</t>
  </si>
  <si>
    <t>Fri May 17 22:24:12 PDT 2024</t>
  </si>
  <si>
    <t>Mon May 27 22:24:12 PDT 2024</t>
  </si>
  <si>
    <t>3A0EX8ZRNTFQJQ3IE9X3DHFL000YBE</t>
  </si>
  <si>
    <t>A1UFJE8YDMPSUC</t>
  </si>
  <si>
    <t>Fri May 17 22:19:55 PDT 2024</t>
  </si>
  <si>
    <t>Fri May 17 23:06:12 PDT 2024</t>
  </si>
  <si>
    <t>Mon May 27 23:06:12 PDT 2024</t>
  </si>
  <si>
    <t>3GDTJDAPVF27NBGXSUPISK2DJK2M8E</t>
  </si>
  <si>
    <t>A2OGW0CT3THJ4W</t>
  </si>
  <si>
    <t>Fri May 17 23:17:40 PDT 2024</t>
  </si>
  <si>
    <t>Mon May 27 23:17:40 PDT 2024</t>
  </si>
  <si>
    <t>3IGI0VL64SBGQLODBCTE2LHD3FFONI</t>
  </si>
  <si>
    <t>A3LAIJUHSD41LU</t>
  </si>
  <si>
    <t>Fri May 17 22:19:58 PDT 2024</t>
  </si>
  <si>
    <t>Fri May 17 22:38:54 PDT 2024</t>
  </si>
  <si>
    <t>Mon May 27 22:38:54 PDT 2024</t>
  </si>
  <si>
    <t>3NGMS9VZT69AWGY3ELRB7MZQAU4FFX</t>
  </si>
  <si>
    <t>A3T7B4J0R6RXKW</t>
  </si>
  <si>
    <t>Sun May 19 04:26:38 PDT 2024</t>
  </si>
  <si>
    <t>Sun May 19 04:28:50 PDT 2024</t>
  </si>
  <si>
    <t>Wed May 29 04:28:50 PDT 2024</t>
  </si>
  <si>
    <t>Thu May 23 16:58:59 PDT 2024</t>
  </si>
  <si>
    <t>3RXPCZQMQA2PK10QI6I805V89SK1G1</t>
  </si>
  <si>
    <t>A3212TGNVABPLQ</t>
  </si>
  <si>
    <t>Fri May 17 22:52:58 PDT 2024</t>
  </si>
  <si>
    <t>Mon May 27 22:52:58 PDT 2024</t>
  </si>
  <si>
    <t>3S96KQ6I97VNH128IZ1A0QB6OJVDTC</t>
  </si>
  <si>
    <t>A1B3G9993O7P9Q</t>
  </si>
  <si>
    <t>Fri May 17 22:50:17 PDT 2024</t>
  </si>
  <si>
    <t>Mon May 27 22:50:17 PDT 2024</t>
  </si>
  <si>
    <t>3TUOHPJXZ1OQK4DPE22VTYP55IRXW8</t>
  </si>
  <si>
    <t>Fri May 17 22:19:48 PDT 2024</t>
  </si>
  <si>
    <t>Mon May 27 22:19:48 PDT 2024</t>
  </si>
  <si>
    <t>30OG32W0SF2UEUBOHYQIX9NZZDAEN5</t>
  </si>
  <si>
    <t>A187A8CKMKGVDD</t>
  </si>
  <si>
    <t>Fri May 17 22:22:42 PDT 2024</t>
  </si>
  <si>
    <t>Fri May 17 22:56:44 PDT 2024</t>
  </si>
  <si>
    <t>Mon May 27 22:56:44 PDT 2024</t>
  </si>
  <si>
    <t>Thu May 23 20:23:55 PDT 2024</t>
  </si>
  <si>
    <t>https://dianamreg.s3.us-east-2.amazonaws.com/Diana+recordings/17-18 diana.mp4</t>
  </si>
  <si>
    <t>Red1</t>
  </si>
  <si>
    <t>RedBlock1</t>
  </si>
  <si>
    <t>34MAJL3QPPE5IOLLA9UQF9D2H7P439</t>
  </si>
  <si>
    <t>A3201JKO96FVB6</t>
  </si>
  <si>
    <t>Sat May 18 00:20:46 PDT 2024</t>
  </si>
  <si>
    <t>Sat May 18 00:31:46 PDT 2024</t>
  </si>
  <si>
    <t>Tue May 28 00:31:46 PDT 2024</t>
  </si>
  <si>
    <t>Thu May 23 20:23:54 PDT 2024</t>
  </si>
  <si>
    <t>36DSNE9QZQPK7VXSWE1M9E0WUVAOJE</t>
  </si>
  <si>
    <t>AVX0V2ZLYQW3M</t>
  </si>
  <si>
    <t>Fri May 17 22:28:25 PDT 2024</t>
  </si>
  <si>
    <t>Mon May 27 22:28:25 PDT 2024</t>
  </si>
  <si>
    <t>3EFE17QCRXW3EHUVFVFAH6UIGW9SHK</t>
  </si>
  <si>
    <t>A3G4RFN2991EOV</t>
  </si>
  <si>
    <t>Thu May 23 20:24:53 PDT 2024</t>
  </si>
  <si>
    <t>Thu May 23 20:28:03 PDT 2024</t>
  </si>
  <si>
    <t>Sun Jun 02 20:28:03 PDT 2024</t>
  </si>
  <si>
    <t>Thu May 23 20:45:55 PDT 2024</t>
  </si>
  <si>
    <t>3GS6S824SBOOVUXF2YKOJFUZ6HEWN2</t>
  </si>
  <si>
    <t>AUFCY2N1130JY</t>
  </si>
  <si>
    <t>Fri May 17 22:22:59 PDT 2024</t>
  </si>
  <si>
    <t>Mon May 27 22:22:59 PDT 2024</t>
  </si>
  <si>
    <t>3LEIZ60CD4Q70NYQCBLQ0ITXKY29ZH</t>
  </si>
  <si>
    <t>A2WAE4ZTFMJ714</t>
  </si>
  <si>
    <t>Thu May 23 20:26:10 PDT 2024</t>
  </si>
  <si>
    <t>Sun Jun 02 20:26:10 PDT 2024</t>
  </si>
  <si>
    <t>Thu May 23 20:27:30 PDT 2024</t>
  </si>
  <si>
    <t>3OB0CAO742G0A364E17ZZSIJXH5HYN</t>
  </si>
  <si>
    <t>A2RLF3XCEFIIJ2</t>
  </si>
  <si>
    <t>Thu May 23 20:26:35 PDT 2024</t>
  </si>
  <si>
    <t>Sun Jun 02 20:26:35 PDT 2024</t>
  </si>
  <si>
    <t>3RUIQRXJBWFIW0IVM7X7XC9U3FALLW</t>
  </si>
  <si>
    <t>A2LG0XZASBJT44</t>
  </si>
  <si>
    <t>Fri May 17 23:23:35 PDT 2024</t>
  </si>
  <si>
    <t>Mon May 27 23:23:35 PDT 2024</t>
  </si>
  <si>
    <t>3W8CV64QJNQL92YW6PFJ0BPSM4L9HH</t>
  </si>
  <si>
    <t>A1JFAVXH9LT88W</t>
  </si>
  <si>
    <t>Fri May 17 22:39:45 PDT 2024</t>
  </si>
  <si>
    <t>Mon May 27 22:39:45 PDT 2024</t>
  </si>
  <si>
    <t>3X4JMASXC70TMV7X61MULPL1QRM0BQ</t>
  </si>
  <si>
    <t>A1F0LO13HLJCCN</t>
  </si>
  <si>
    <t>Thu May 23 20:24:54 PDT 2024</t>
  </si>
  <si>
    <t>Thu May 23 21:12:14 PDT 2024</t>
  </si>
  <si>
    <t>Sun Jun 02 21:12:14 PDT 2024</t>
  </si>
  <si>
    <t>Thu May 23 21:32:37 PDT 2024</t>
  </si>
  <si>
    <t>3TLFH2L6ZTFXR76YV8CRGOOAOF8T23</t>
  </si>
  <si>
    <t>32ZKVD5470EP3N6UPO4DNNJ8RZ63BE</t>
  </si>
  <si>
    <t>A3K4310H5JGDOA</t>
  </si>
  <si>
    <t>Fri May 17 22:26:19 PDT 2024</t>
  </si>
  <si>
    <t>Mon May 27 22:26:19 PDT 2024</t>
  </si>
  <si>
    <t>Thu May 23 19:57:28 PDT 2024</t>
  </si>
  <si>
    <t>https://dianamreg.s3.us-east-2.amazonaws.com/Diana+recordings/19-20 diana.mov</t>
  </si>
  <si>
    <t>34S6N1K2ZGAGA4Z5VMI95KGNMY2HLM</t>
  </si>
  <si>
    <t>A16TO3DEXAE4QR</t>
  </si>
  <si>
    <t>Fri May 17 22:27:22 PDT 2024</t>
  </si>
  <si>
    <t>Mon May 27 22:27:22 PDT 2024</t>
  </si>
  <si>
    <t>36H9ULYP6NLQ1IKZXBIWMKRI2UKFJK</t>
  </si>
  <si>
    <t>A29ZF5UF1BQXBH</t>
  </si>
  <si>
    <t>Fri May 17 22:51:02 PDT 2024</t>
  </si>
  <si>
    <t>Mon May 27 22:51:02 PDT 2024</t>
  </si>
  <si>
    <t>Thu May 23 19:57:29 PDT 2024</t>
  </si>
  <si>
    <t>38JBBYETQ918SM1IZTBMY0HZ8WF4E0</t>
  </si>
  <si>
    <t>A29O6FOYRB10S2</t>
  </si>
  <si>
    <t>Fri May 17 22:59:03 PDT 2024</t>
  </si>
  <si>
    <t>Mon May 27 22:59:03 PDT 2024</t>
  </si>
  <si>
    <t>3ATPCQ38JT1L0GYQ8VX7I6VFIIFYAJ</t>
  </si>
  <si>
    <t>ANNWHU1W8VXDN</t>
  </si>
  <si>
    <t>Fri May 17 22:45:25 PDT 2024</t>
  </si>
  <si>
    <t>Mon May 27 22:45:25 PDT 2024</t>
  </si>
  <si>
    <t>3AUQQEL7UQK8V953BIDUM1F8TJZV0O</t>
  </si>
  <si>
    <t>A2QS9PIWFTULPT</t>
  </si>
  <si>
    <t>Thu May 23 19:58:35 PDT 2024</t>
  </si>
  <si>
    <t>Thu May 23 21:07:30 PDT 2024</t>
  </si>
  <si>
    <t>Sun Jun 02 21:07:30 PDT 2024</t>
  </si>
  <si>
    <t>Thu May 23 21:32:05 PDT 2024</t>
  </si>
  <si>
    <t>3LRKMWOKBQ8W03DRR26BQVLJCORZ24</t>
  </si>
  <si>
    <t>A3O3E3AQ01GMJH</t>
  </si>
  <si>
    <t>Fri May 17 22:20:08 PDT 2024</t>
  </si>
  <si>
    <t>Fri May 17 22:26:22 PDT 2024</t>
  </si>
  <si>
    <t>Mon May 27 22:26:22 PDT 2024</t>
  </si>
  <si>
    <t>Thu May 23 19:55:54 PDT 2024</t>
  </si>
  <si>
    <t>Red2</t>
  </si>
  <si>
    <t>3M1CVSFP6LWCRE74HLGD5KSDJ9ZAQT</t>
  </si>
  <si>
    <t>AQO1WRZOHC8WK</t>
  </si>
  <si>
    <t>Fri May 17 22:20:28 PDT 2024</t>
  </si>
  <si>
    <t>Fri May 17 23:09:32 PDT 2024</t>
  </si>
  <si>
    <t>Mon May 27 23:09:32 PDT 2024</t>
  </si>
  <si>
    <t>3STRJBFXOHIVV78IAGNX436W8SRTK4</t>
  </si>
  <si>
    <t>A1SFPQSL8IMTR1</t>
  </si>
  <si>
    <t>Sat May 18 00:20:05 PDT 2024</t>
  </si>
  <si>
    <t>Sat May 18 00:27:36 PDT 2024</t>
  </si>
  <si>
    <t>Tue May 28 00:27:36 PDT 2024</t>
  </si>
  <si>
    <t>3Z7EFSHGNU5KTQ5END7W5NEUGF7CXU</t>
  </si>
  <si>
    <t>A2YBOKMJIVM5PO</t>
  </si>
  <si>
    <t>Fri May 17 22:20:23 PDT 2024</t>
  </si>
  <si>
    <t>Fri May 17 22:36:28 PDT 2024</t>
  </si>
  <si>
    <t>Mon May 27 22:36:28 PDT 2024</t>
  </si>
  <si>
    <t>3SU800BH9QJTJ3N8XOS2H28FNZTQU5</t>
  </si>
  <si>
    <t>38JBBYETQ918SM1IZTBMY0HZ8WFE4A</t>
  </si>
  <si>
    <t>A3HSU1K8DROMGX</t>
  </si>
  <si>
    <t>Fri May 17 23:18:58 PDT 2024</t>
  </si>
  <si>
    <t>Mon May 27 23:18:58 PDT 2024</t>
  </si>
  <si>
    <t>Thu May 23 19:48:43 PDT 2024</t>
  </si>
  <si>
    <t>https://dianamreg.s3.us-east-2.amazonaws.com/Diana+recordings/21-22 diana.mov</t>
  </si>
  <si>
    <t>3DBQWDE4YRPUIBIV6XXFTFHMMKB5NV</t>
  </si>
  <si>
    <t>A3VA4VIXL031RP</t>
  </si>
  <si>
    <t>Sat May 18 00:26:46 PDT 2024</t>
  </si>
  <si>
    <t>Tue May 28 00:26:46 PDT 2024</t>
  </si>
  <si>
    <t>3HMVI3QIC4JP6SLQCC4E752CEO9Y1V</t>
  </si>
  <si>
    <t>AIF316FZYYOYW</t>
  </si>
  <si>
    <t>Fri May 17 23:13:12 PDT 2024</t>
  </si>
  <si>
    <t>Mon May 27 23:13:12 PDT 2024</t>
  </si>
  <si>
    <t>3IX2EGZR7WAN48P8O6IQ39515IURJQ</t>
  </si>
  <si>
    <t>A1X38OZINKK2PC</t>
  </si>
  <si>
    <t>Sat May 18 00:26:50 PDT 2024</t>
  </si>
  <si>
    <t>Tue May 28 00:26:50 PDT 2024</t>
  </si>
  <si>
    <t>3KJYX6QCMU2FXF6PXQN046U4QO8JVC</t>
  </si>
  <si>
    <t>A3QRCBVXYI6AAK</t>
  </si>
  <si>
    <t>Sat May 18 00:09:12 PDT 2024</t>
  </si>
  <si>
    <t>Tue May 28 00:09:12 PDT 2024</t>
  </si>
  <si>
    <t>Thu May 23 19:48:44 PDT 2024</t>
  </si>
  <si>
    <t>3KWTYT087LU4UBFAUKH0GNDXHPB5LT</t>
  </si>
  <si>
    <t>A2WXQL7K1J14IM</t>
  </si>
  <si>
    <t>Fri May 17 22:49:44 PDT 2024</t>
  </si>
  <si>
    <t>Mon May 27 22:49:44 PDT 2024</t>
  </si>
  <si>
    <t>3LOTDFNYASQC72KY4A1BBALQ4QSWFV</t>
  </si>
  <si>
    <t>A2DBV0TF9FDSU</t>
  </si>
  <si>
    <t>Fri May 17 23:03:00 PDT 2024</t>
  </si>
  <si>
    <t>Mon May 27 23:03:00 PDT 2024</t>
  </si>
  <si>
    <t>3NAPMVF0ZH6DGT7L87ESZBSK2VF72L</t>
  </si>
  <si>
    <t>A2O49O53Z2Q38R</t>
  </si>
  <si>
    <t>Sat May 18 00:20:25 PDT 2024</t>
  </si>
  <si>
    <t>Sat May 18 00:23:08 PDT 2024</t>
  </si>
  <si>
    <t>Tue May 28 00:23:08 PDT 2024</t>
  </si>
  <si>
    <t>3P1L2B7ADMGQ2LLSZZDZPTDOYKFOLG</t>
  </si>
  <si>
    <t>AA5QGNH0VU50B</t>
  </si>
  <si>
    <t>Fri May 17 22:23:36 PDT 2024</t>
  </si>
  <si>
    <t>Mon May 27 22:23:36 PDT 2024</t>
  </si>
  <si>
    <t>3U088ZLJV5KLAY581SIQ83YMYO40WW</t>
  </si>
  <si>
    <t>A2MGW2HDA6ON6V</t>
  </si>
  <si>
    <t>Fri May 17 23:14:39 PDT 2024</t>
  </si>
  <si>
    <t>Mon May 27 23:14:39 PDT 2024</t>
  </si>
  <si>
    <t>3O4VWC1GFGXSYM6CNECSXS6TWRHJ3Z</t>
  </si>
  <si>
    <t>30OG32W0SF2UEUBOHYQIX9NZZDANEE</t>
  </si>
  <si>
    <t>A1VD4EHZXOSJBJ</t>
  </si>
  <si>
    <t>Fri May 17 22:21:52 PDT 2024</t>
  </si>
  <si>
    <t>Fri May 17 23:39:23 PDT 2024</t>
  </si>
  <si>
    <t>Mon May 27 23:39:23 PDT 2024</t>
  </si>
  <si>
    <t>Thu May 23 19:28:53 PDT 2024</t>
  </si>
  <si>
    <t>https://dianamreg.s3.us-east-2.amazonaws.com/Diana+recordings/23-24 diana.mov</t>
  </si>
  <si>
    <t>333U7HK6IU6T3Y6365N6YKOXQH4JDD</t>
  </si>
  <si>
    <t>A1J8G4PCUW3JOY</t>
  </si>
  <si>
    <t>Fri May 17 22:46:18 PDT 2024</t>
  </si>
  <si>
    <t>Mon May 27 22:46:18 PDT 2024</t>
  </si>
  <si>
    <t>35LDD5557VVRICIY1JMLIPB4GOSKM1</t>
  </si>
  <si>
    <t>A1LT5SU4Y17R4D</t>
  </si>
  <si>
    <t>Thu May 23 19:35:04 PDT 2024</t>
  </si>
  <si>
    <t>Thu May 23 19:37:22 PDT 2024</t>
  </si>
  <si>
    <t>Sun Jun 02 19:37:22 PDT 2024</t>
  </si>
  <si>
    <t>Thu May 23 19:38:34 PDT 2024</t>
  </si>
  <si>
    <t>36U2A8VAGMQRCT7CKMAWCKYBNU9YKY</t>
  </si>
  <si>
    <t>APQ4U8QNU4TE4</t>
  </si>
  <si>
    <t>Fri May 17 23:06:22 PDT 2024</t>
  </si>
  <si>
    <t>Mon May 27 23:06:22 PDT 2024</t>
  </si>
  <si>
    <t>3CTOC39K3SHDMP5TFSKKYSE1460J7J</t>
  </si>
  <si>
    <t>A21K8J38OOAL8B</t>
  </si>
  <si>
    <t>Fri May 17 22:23:05 PDT 2024</t>
  </si>
  <si>
    <t>Mon May 27 22:23:05 PDT 2024</t>
  </si>
  <si>
    <t>Thu May 23 19:28:52 PDT 2024</t>
  </si>
  <si>
    <t>3H7XDTSHKXIIL2GTFU7TTVL255SWGU</t>
  </si>
  <si>
    <t>A1R9EXVM87W8W3</t>
  </si>
  <si>
    <t>Fri May 17 23:32:29 PDT 2024</t>
  </si>
  <si>
    <t>Mon May 27 23:32:29 PDT 2024</t>
  </si>
  <si>
    <t>3R6BYFZZPS3RW2POEFXXDTZXDSZFX8</t>
  </si>
  <si>
    <t>A14CFTUPGHH7TN</t>
  </si>
  <si>
    <t>Fri May 17 22:24:39 PDT 2024</t>
  </si>
  <si>
    <t>Mon May 27 22:24:39 PDT 2024</t>
  </si>
  <si>
    <t>3STRJBFXOHIVV78IAGNX436W8SSKTW</t>
  </si>
  <si>
    <t>A1KOC36RG76I68</t>
  </si>
  <si>
    <t>Sat May 18 02:21:08 PDT 2024</t>
  </si>
  <si>
    <t>Sat May 18 02:50:33 PDT 2024</t>
  </si>
  <si>
    <t>Tue May 28 02:50:33 PDT 2024</t>
  </si>
  <si>
    <t>3UN61F00HHGFX9ANZ4EW2ZMWPLW5RP</t>
  </si>
  <si>
    <t>ADBF9BAWSDHOJ</t>
  </si>
  <si>
    <t>Thu May 23 20:51:48 PDT 2024</t>
  </si>
  <si>
    <t>Sun Jun 02 20:51:48 PDT 2024</t>
  </si>
  <si>
    <t>Thu May 23 20:54:21 PDT 2024</t>
  </si>
  <si>
    <t>3VSOLARPKW06FURXR4QHWHOI53Z39A</t>
  </si>
  <si>
    <t>A2Z4SX6MOPIZUZ</t>
  </si>
  <si>
    <t>Thu May 23 21:35:38 PDT 2024</t>
  </si>
  <si>
    <t>Thu May 23 22:44:54 PDT 2024</t>
  </si>
  <si>
    <t>Sun Jun 02 22:44:54 PDT 2024</t>
  </si>
  <si>
    <t>Fri May 24 09:12:59 PDT 2024</t>
  </si>
  <si>
    <t>3DWNFENNFNMDGIPGNSHB7XYZARDJ4K</t>
  </si>
  <si>
    <t>30JNVC0ORUBR11FINRQ5M6FHW4PHQB</t>
  </si>
  <si>
    <t>AAFRHO6L19F93</t>
  </si>
  <si>
    <t>Fri May 17 23:18:49 PDT 2024</t>
  </si>
  <si>
    <t>Mon May 27 23:18:49 PDT 2024</t>
  </si>
  <si>
    <t>Sat May 18 21:29:59 PDT 2024</t>
  </si>
  <si>
    <t>https://dianamreg.s3.us-east-2.amazonaws.com/Diana+recordings/25-26 diana.mov</t>
  </si>
  <si>
    <t>34QN5IT0TKIAKX9Q3P2KUNV0GH208I</t>
  </si>
  <si>
    <t>AASVWVLVAGSDS</t>
  </si>
  <si>
    <t>Fri May 17 22:20:35 PDT 2024</t>
  </si>
  <si>
    <t>Fri May 17 23:11:31 PDT 2024</t>
  </si>
  <si>
    <t>Mon May 27 23:11:31 PDT 2024</t>
  </si>
  <si>
    <t>Sat May 18 21:29:58 PDT 2024</t>
  </si>
  <si>
    <t>3907X2AHFLW2MZBL4T89ZXJ53VGP2I</t>
  </si>
  <si>
    <t>AM8V7GOQDJXD0</t>
  </si>
  <si>
    <t>Sat May 18 21:30:44 PDT 2024</t>
  </si>
  <si>
    <t>Sat May 18 21:36:18 PDT 2024</t>
  </si>
  <si>
    <t>Tue May 28 21:36:18 PDT 2024</t>
  </si>
  <si>
    <t>Sat May 18 21:38:19 PDT 2024</t>
  </si>
  <si>
    <t>3C8HJ7UOPSLM77HK1KPV54ZHIT9MZJ</t>
  </si>
  <si>
    <t>AZTN6BZM07A77</t>
  </si>
  <si>
    <t>Sat May 18 00:20:56 PDT 2024</t>
  </si>
  <si>
    <t>Sat May 18 00:33:07 PDT 2024</t>
  </si>
  <si>
    <t>Tue May 28 00:33:07 PDT 2024</t>
  </si>
  <si>
    <t>3DEL4X4ELRCXWT6JJ5PL2E6DJ3OYXN</t>
  </si>
  <si>
    <t>A19FB854HYF9YM</t>
  </si>
  <si>
    <t>Fri May 17 22:26:23 PDT 2024</t>
  </si>
  <si>
    <t>Mon May 27 22:26:23 PDT 2024</t>
  </si>
  <si>
    <t>3J4Q2Z4UTJU9YRA7IQC5N9P4BS1WQP</t>
  </si>
  <si>
    <t>Fri May 17 23:13:50 PDT 2024</t>
  </si>
  <si>
    <t>Mon May 27 23:13:50 PDT 2024</t>
  </si>
  <si>
    <t>3UJ1CZ6IZ2GRYOA0ETE1S9RS9JJS5U</t>
  </si>
  <si>
    <t>A34S3F399KY670</t>
  </si>
  <si>
    <t>Fri May 17 22:20:38 PDT 2024</t>
  </si>
  <si>
    <t>Fri May 17 22:47:44 PDT 2024</t>
  </si>
  <si>
    <t>Mon May 27 22:47:44 PDT 2024</t>
  </si>
  <si>
    <t>3X4MXAO0B1F9ASP7V515SZZ97E3WRQ</t>
  </si>
  <si>
    <t>A3TZZNW0HHNQFQ</t>
  </si>
  <si>
    <t>Fri May 17 23:17:55 PDT 2024</t>
  </si>
  <si>
    <t>Mon May 27 23:17:55 PDT 2024</t>
  </si>
  <si>
    <t>3YWRV122CDQQ0JL61WG4JUJ7W64U8D</t>
  </si>
  <si>
    <t>A3KWD8M9S76EZ2</t>
  </si>
  <si>
    <t>Fri May 17 23:19:34 PDT 2024</t>
  </si>
  <si>
    <t>Mon May 27 23:19:34 PDT 2024</t>
  </si>
  <si>
    <t>3Z7VU45IPJ8PBIVV8Y6XLCBELO9Z1W</t>
  </si>
  <si>
    <t>A29V1YLACJ5O8K</t>
  </si>
  <si>
    <t>Sat May 18 22:57:12 PDT 2024</t>
  </si>
  <si>
    <t>Tue May 28 22:57:12 PDT 2024</t>
  </si>
  <si>
    <t>Thu May 23 17:15:28 PDT 2024</t>
  </si>
  <si>
    <t>37SQU136WRFPT2CTALS35ZVA4Q411M</t>
  </si>
  <si>
    <t>317HQ483ISJ6UZDADHG9IOLRTA1INC</t>
  </si>
  <si>
    <t>AMH15HUCRY1EE</t>
  </si>
  <si>
    <t>Thu May 23 23:06:40 PDT 2024</t>
  </si>
  <si>
    <t>Thu May 23 23:27:50 PDT 2024</t>
  </si>
  <si>
    <t>Sun Jun 02 23:27:50 PDT 2024</t>
  </si>
  <si>
    <t>Fri May 24 09:11:09 PDT 2024</t>
  </si>
  <si>
    <t>https://dianamreg.s3.us-east-2.amazonaws.com/Diana+recordings/27-28 diana.mov</t>
  </si>
  <si>
    <t>31N2WW6R9CHFG4IAUQQ96DAT6XY3FW</t>
  </si>
  <si>
    <t>AQ9MG8OFA0NGY</t>
  </si>
  <si>
    <t>Sat May 18 20:27:58 PDT 2024</t>
  </si>
  <si>
    <t>37QW5D2ZR1DAL6T2CRL44T1JB9K8SC</t>
  </si>
  <si>
    <t>A2JD72HRGBA0MM</t>
  </si>
  <si>
    <t>Fri May 17 23:07:42 PDT 2024</t>
  </si>
  <si>
    <t>Mon May 27 23:07:42 PDT 2024</t>
  </si>
  <si>
    <t>39KFRKBFI8MA2KSRIE2PJ1FK858OYA</t>
  </si>
  <si>
    <t>AAWG30R1UHKTO</t>
  </si>
  <si>
    <t>Sat May 18 22:28:47 PDT 2024</t>
  </si>
  <si>
    <t>Sat May 18 22:57:57 PDT 2024</t>
  </si>
  <si>
    <t>Tue May 28 22:57:57 PDT 2024</t>
  </si>
  <si>
    <t>Thu May 23 17:05:07 PDT 2024</t>
  </si>
  <si>
    <t>3EJPLAJKE77KI4WSE4IEG82VSTU6ZT</t>
  </si>
  <si>
    <t>A1EX15QSXL08FH</t>
  </si>
  <si>
    <t>Fri May 17 22:46:58 PDT 2024</t>
  </si>
  <si>
    <t>Mon May 27 22:46:58 PDT 2024</t>
  </si>
  <si>
    <t>3IOEN3P9SSANN8BK6T9MOEIJGK6161</t>
  </si>
  <si>
    <t>A3JHIJJ5D099B0</t>
  </si>
  <si>
    <t>Sat May 18 20:28:44 PDT 2024</t>
  </si>
  <si>
    <t>Sat May 18 20:30:33 PDT 2024</t>
  </si>
  <si>
    <t>Tue May 28 20:30:33 PDT 2024</t>
  </si>
  <si>
    <t>Sat May 18 20:36:30 PDT 2024</t>
  </si>
  <si>
    <t>3L0KT67Y8Z7P0CKKPVJY36PL5UBYSH</t>
  </si>
  <si>
    <t>A13AJ0PLIDRRC5</t>
  </si>
  <si>
    <t>Sun May 19 00:29:14 PDT 2024</t>
  </si>
  <si>
    <t>Sun May 19 01:41:24 PDT 2024</t>
  </si>
  <si>
    <t>Wed May 29 01:41:24 PDT 2024</t>
  </si>
  <si>
    <t>3NC5L260M9D42TBWDOA1UG843SEFOX</t>
  </si>
  <si>
    <t>A1UG6EE3W4ZXJQ</t>
  </si>
  <si>
    <t>Thu May 23 17:05:41 PDT 2024</t>
  </si>
  <si>
    <t>Thu May 23 17:11:45 PDT 2024</t>
  </si>
  <si>
    <t>Sun Jun 02 17:11:45 PDT 2024</t>
  </si>
  <si>
    <t>Thu May 23 17:12:24 PDT 2024</t>
  </si>
  <si>
    <t>3R0T90IZ1D3974AOY37SH1EZDPBCG2</t>
  </si>
  <si>
    <t>A3JKMF19PE66W6</t>
  </si>
  <si>
    <t>Fri May 17 23:07:07 PDT 2024</t>
  </si>
  <si>
    <t>Mon May 27 23:07:07 PDT 2024</t>
  </si>
  <si>
    <t>3ZDAD0O1TM41F77P9Z2MUXEY416TXT</t>
  </si>
  <si>
    <t>A3A39I5MC9H0BB</t>
  </si>
  <si>
    <t>Fri May 17 22:31:46 PDT 2024</t>
  </si>
  <si>
    <t>Mon May 27 22:31:46 PDT 2024</t>
  </si>
  <si>
    <t>3DA79LNS6TMMCP2HZ8QWZYT2UT8T3E</t>
  </si>
  <si>
    <t>324G5B4FBOZ6KJ47TKAEGNZ563V077</t>
  </si>
  <si>
    <t>A2EJCZRMSWHRNH</t>
  </si>
  <si>
    <t>Sat May 18 22:02:51 PDT 2024</t>
  </si>
  <si>
    <t>Sat May 18 22:26:56 PDT 2024</t>
  </si>
  <si>
    <t>Tue May 28 22:26:56 PDT 2024</t>
  </si>
  <si>
    <t>Thu May 23 17:14:35 PDT 2024</t>
  </si>
  <si>
    <t>https://dianamreg.s3.us-east-2.amazonaws.com/Diana+recordings/29-30 diana.mov</t>
  </si>
  <si>
    <t>35LDD5557VVRICIY1JMLIPB4FQQMK4</t>
  </si>
  <si>
    <t>A1O5UKXABDT3W4</t>
  </si>
  <si>
    <t>Sat May 18 21:23:43 PDT 2024</t>
  </si>
  <si>
    <t>Sat May 18 23:05:19 PDT 2024</t>
  </si>
  <si>
    <t>Tue May 28 23:05:19 PDT 2024</t>
  </si>
  <si>
    <t>37C0GNLMH0UHF3RWMMTHPGJS5HE6D1</t>
  </si>
  <si>
    <t>A7H3BEFAS4CB4</t>
  </si>
  <si>
    <t>Sun May 19 01:24:16 PDT 2024</t>
  </si>
  <si>
    <t>Sun May 19 01:33:33 PDT 2024</t>
  </si>
  <si>
    <t>Wed May 29 01:33:33 PDT 2024</t>
  </si>
  <si>
    <t>386PBUZZX0OC1AUVJMLUHXW2ZQ5LJU</t>
  </si>
  <si>
    <t>Fri May 17 22:19:54 PDT 2024</t>
  </si>
  <si>
    <t>Fri May 17 23:18:38 PDT 2024</t>
  </si>
  <si>
    <t>Mon May 27 23:18:38 PDT 2024</t>
  </si>
  <si>
    <t>Sat May 18 21:22:39 PDT 2024</t>
  </si>
  <si>
    <t>3IXEICO79NAOWSNT8CTWUK1E837T6C</t>
  </si>
  <si>
    <t>ADW4EUT8PH4XJ</t>
  </si>
  <si>
    <t>Sat May 18 22:06:26 PDT 2024</t>
  </si>
  <si>
    <t>Sat May 18 22:07:37 PDT 2024</t>
  </si>
  <si>
    <t>Tue May 28 22:07:37 PDT 2024</t>
  </si>
  <si>
    <t>Sat May 18 22:10:58 PDT 2024</t>
  </si>
  <si>
    <t>3PZDLQMM0ECJSA2HZOM3FXKY4C0C2Q</t>
  </si>
  <si>
    <t>A33NBAQYJL5C90</t>
  </si>
  <si>
    <t>Sat May 18 21:24:03 PDT 2024</t>
  </si>
  <si>
    <t>Sat May 18 22:52:42 PDT 2024</t>
  </si>
  <si>
    <t>Tue May 28 22:52:42 PDT 2024</t>
  </si>
  <si>
    <t>3SUWZRL0MJ4M795WIH41VY1D4NL6EN</t>
  </si>
  <si>
    <t>A1LTB1H7E4J7H4</t>
  </si>
  <si>
    <t>Fri May 17 22:20:10 PDT 2024</t>
  </si>
  <si>
    <t>Fri May 17 22:53:00 PDT 2024</t>
  </si>
  <si>
    <t>Mon May 27 22:53:00 PDT 2024</t>
  </si>
  <si>
    <t>3TR2532VIALUIPROWIFSSEE5A1BJ6S</t>
  </si>
  <si>
    <t>A2RFY9YXUWY2E1</t>
  </si>
  <si>
    <t>Sat May 18 21:35:46 PDT 2024</t>
  </si>
  <si>
    <t>Tue May 28 21:35:46 PDT 2024</t>
  </si>
  <si>
    <t>Sat May 18 21:36:20 PDT 2024</t>
  </si>
  <si>
    <t>3VD82FOHKBFXZHRMMMK0MAN14B1OC0</t>
  </si>
  <si>
    <t>AOE5R330O7WYH</t>
  </si>
  <si>
    <t>Fri May 17 22:31:43 PDT 2024</t>
  </si>
  <si>
    <t>Mon May 27 22:31:43 PDT 2024</t>
  </si>
  <si>
    <t>3VJ40NV2Q3EELYTX88FQBKN5SX1TOO</t>
  </si>
  <si>
    <t>A2IY73EY87WBVZ</t>
  </si>
  <si>
    <t>Fri May 17 22:37:42 PDT 2024</t>
  </si>
  <si>
    <t>Mon May 27 22:37:42 PDT 2024</t>
  </si>
  <si>
    <t>3TCFMTM8IYFWINUPTPSHAI5FWWI123</t>
  </si>
  <si>
    <t>33OOO72IV2CDC9WUI36ZGKTO3JITCR</t>
  </si>
  <si>
    <t>A26YVSHQIPVCN8</t>
  </si>
  <si>
    <t>Fri May 17 22:24:43 PDT 2024</t>
  </si>
  <si>
    <t>Mon May 27 22:24:43 PDT 2024</t>
  </si>
  <si>
    <t>Thu May 23 19:55:53 PDT 2024</t>
  </si>
  <si>
    <t>https://dianamreg.s3.us-east-2.amazonaws.com/Diana+recordings/3-4 diana.mp4</t>
  </si>
  <si>
    <t>RedBlock2</t>
  </si>
  <si>
    <t>34BBWHLWHV2WHTMO5I7WE7YIKIKWIM</t>
  </si>
  <si>
    <t>A3NMD1F4A5H4XO</t>
  </si>
  <si>
    <t>Sat May 18 00:25:00 PDT 2024</t>
  </si>
  <si>
    <t>Tue May 28 00:25:00 PDT 2024</t>
  </si>
  <si>
    <t>36AHBNMV1C3JYN12S5O9873L3LCYDL</t>
  </si>
  <si>
    <t>A231JX48AWZQ6X</t>
  </si>
  <si>
    <t>Fri May 17 23:18:19 PDT 2024</t>
  </si>
  <si>
    <t>Fri May 17 23:24:14 PDT 2024</t>
  </si>
  <si>
    <t>Mon May 27 23:24:14 PDT 2024</t>
  </si>
  <si>
    <t>379J5II41974QU835LA3KHJAUI9LE9</t>
  </si>
  <si>
    <t>A39TJPV2YGHNQM</t>
  </si>
  <si>
    <t>Fri May 17 22:21:42 PDT 2024</t>
  </si>
  <si>
    <t>Mon May 27 22:21:42 PDT 2024</t>
  </si>
  <si>
    <t>33% (1/3)</t>
  </si>
  <si>
    <t>3I3WADAZ9BVC0WI77CXS84HRCUFO5S</t>
  </si>
  <si>
    <t>A3FWM0BEIAVVJ3</t>
  </si>
  <si>
    <t>Fri May 17 23:51:31 PDT 2024</t>
  </si>
  <si>
    <t>Mon May 27 23:51:31 PDT 2024</t>
  </si>
  <si>
    <t>3ON104KXQ5N29MN9KT5SK6OZF0JW47</t>
  </si>
  <si>
    <t>A20KE5D8238WHF</t>
  </si>
  <si>
    <t>Fri May 17 23:18:21 PDT 2024</t>
  </si>
  <si>
    <t>Mon May 27 23:18:21 PDT 2024</t>
  </si>
  <si>
    <t>3QAVNHZ3E7V10HRRPG8HOYTJ93BLAE</t>
  </si>
  <si>
    <t>A1U9QQOBJJDYW0</t>
  </si>
  <si>
    <t>Fri May 17 23:12:23 PDT 2024</t>
  </si>
  <si>
    <t>Mon May 27 23:12:23 PDT 2024</t>
  </si>
  <si>
    <t>3TAYZSBPL6ZZZRRDWAC3U2OGP9S2S3</t>
  </si>
  <si>
    <t>A38877DCKYO0X2</t>
  </si>
  <si>
    <t>Fri May 17 22:40:01 PDT 2024</t>
  </si>
  <si>
    <t>Mon May 27 22:40:01 PDT 2024</t>
  </si>
  <si>
    <t>3V5Q80FXIIIVFA6Y6VB2MUG4XTT32C</t>
  </si>
  <si>
    <t>APT8G4J3TGDWK</t>
  </si>
  <si>
    <t>Sat May 18 00:49:57 PDT 2024</t>
  </si>
  <si>
    <t>Tue May 28 00:49:57 PDT 2024</t>
  </si>
  <si>
    <t>3WQQ9FUS6VLB4KC015Z9E4RJ7LY8BB</t>
  </si>
  <si>
    <t>ACTTW6OBPCB7F</t>
  </si>
  <si>
    <t>Fri May 17 23:47:43 PDT 2024</t>
  </si>
  <si>
    <t>Mon May 27 23:47:43 PDT 2024</t>
  </si>
  <si>
    <t>3DW3BNF1H19NQECCGKL7RXPY70GV8O</t>
  </si>
  <si>
    <t>317HQ483ISJ6UZDADHG9IOLRSCCINQ</t>
  </si>
  <si>
    <t>AOWOTEN4STIH7</t>
  </si>
  <si>
    <t>Sat May 18 21:27:39 PDT 2024</t>
  </si>
  <si>
    <t>Sat May 18 21:30:35 PDT 2024</t>
  </si>
  <si>
    <t>Tue May 28 21:30:35 PDT 2024</t>
  </si>
  <si>
    <t>Sat May 18 21:36:05 PDT 2024</t>
  </si>
  <si>
    <t>https://dianamreg.s3.us-east-2.amazonaws.com/Diana+recordings/31-32 diana.mov</t>
  </si>
  <si>
    <t>3570Y55XZAAMA7BTUVPHES6IGDSYGV</t>
  </si>
  <si>
    <t>A2C3ZBE6W4HQ6A</t>
  </si>
  <si>
    <t>Sat May 18 21:26:45 PDT 2024</t>
  </si>
  <si>
    <t>36PW28KO4KNNUBHZ8ULDB33Z06BAEH</t>
  </si>
  <si>
    <t>A10N4F4XFZUUK</t>
  </si>
  <si>
    <t>Fri May 17 22:43:19 PDT 2024</t>
  </si>
  <si>
    <t>Mon May 27 22:43:19 PDT 2024</t>
  </si>
  <si>
    <t>3AMYWKA6YWD8J0ILCV7X0AVR8PR6OR</t>
  </si>
  <si>
    <t>A1OFPUJZ10MYKX</t>
  </si>
  <si>
    <t>Fri May 17 22:26:02 PDT 2024</t>
  </si>
  <si>
    <t>Mon May 27 22:26:02 PDT 2024</t>
  </si>
  <si>
    <t>3D3VGR7TAL6CJUNJLLQ3N2OCAR43RZ</t>
  </si>
  <si>
    <t>Sat May 18 21:30:00 PDT 2024</t>
  </si>
  <si>
    <t>Tue May 28 21:30:00 PDT 2024</t>
  </si>
  <si>
    <t>Sat May 18 21:30:59 PDT 2024</t>
  </si>
  <si>
    <t>3DEL4X4ELRCXWT6JJ5PL2E6DJ3OXYM</t>
  </si>
  <si>
    <t>A97KU43MGXUWH</t>
  </si>
  <si>
    <t>Fri May 17 23:37:52 PDT 2024</t>
  </si>
  <si>
    <t>Mon May 27 23:37:52 PDT 2024</t>
  </si>
  <si>
    <t>3F6HPJW4JYRS688MGFM4RRR1VMNW2B</t>
  </si>
  <si>
    <t>A3F3HRT55IN18M</t>
  </si>
  <si>
    <t>Fri May 17 22:53:07 PDT 2024</t>
  </si>
  <si>
    <t>Mon May 27 22:53:07 PDT 2024</t>
  </si>
  <si>
    <t>3FFJ6VRILMF393L3CBEB7CPEKJ60I2</t>
  </si>
  <si>
    <t>A7IJBWOHPEOTB</t>
  </si>
  <si>
    <t>Sat May 18 22:04:03 PDT 2024</t>
  </si>
  <si>
    <t>Sat May 18 23:57:37 PDT 2024</t>
  </si>
  <si>
    <t>Tue May 28 23:57:37 PDT 2024</t>
  </si>
  <si>
    <t>Thu May 23 17:15:06 PDT 2024</t>
  </si>
  <si>
    <t>3FTOP5WAR0FZ4E59UTZBJD4EXYV0JE</t>
  </si>
  <si>
    <t>A22VFMGH846UQU</t>
  </si>
  <si>
    <t>Sat May 18 22:08:00 PDT 2024</t>
  </si>
  <si>
    <t>Tue May 28 22:08:00 PDT 2024</t>
  </si>
  <si>
    <t>Sat May 18 22:11:19 PDT 2024</t>
  </si>
  <si>
    <t>3W92K5RLWF87QGR48OJ63WBZ9T85VK</t>
  </si>
  <si>
    <t>A1W92V0J050FP</t>
  </si>
  <si>
    <t>Sat May 18 21:43:22 PDT 2024</t>
  </si>
  <si>
    <t>Tue May 28 21:43:22 PDT 2024</t>
  </si>
  <si>
    <t>Sat May 18 21:55:33 PDT 2024</t>
  </si>
  <si>
    <t>3UL5XDRDOWA6SKXXAT3UNZVZUCF85V</t>
  </si>
  <si>
    <t>32SVAV9L300KKD12JA4HSCZ29HL3AJ</t>
  </si>
  <si>
    <t>A367GOLX9GH9OI</t>
  </si>
  <si>
    <t>Sat May 18 00:31:01 PDT 2024</t>
  </si>
  <si>
    <t>Tue May 28 00:31:01 PDT 2024</t>
  </si>
  <si>
    <t>Thu May 23 20:47:14 PDT 2024</t>
  </si>
  <si>
    <t>https://dianamreg.s3.us-east-2.amazonaws.com/Diana+recordings/33-34 diana.mov</t>
  </si>
  <si>
    <t>35GCEFQ6IQFLLL9AV2KG95QBI2S3ZK</t>
  </si>
  <si>
    <t>A3O34S1V2MQGFK</t>
  </si>
  <si>
    <t>Fri May 17 23:08:00 PDT 2024</t>
  </si>
  <si>
    <t>Mon May 27 23:08:00 PDT 2024</t>
  </si>
  <si>
    <t>Thu May 23 20:47:15 PDT 2024</t>
  </si>
  <si>
    <t>3HMIGG0U46X7HS5BBXDTMFPKSUFY8F</t>
  </si>
  <si>
    <t>A3E4Z642DNX4W2</t>
  </si>
  <si>
    <t>Fri May 17 23:19:38 PDT 2024</t>
  </si>
  <si>
    <t>Mon May 27 23:19:38 PDT 2024</t>
  </si>
  <si>
    <t>3HMVI3QIC4JP6SLQCC4E752CEOA1YZ</t>
  </si>
  <si>
    <t>A1W9HR4TNRIIX</t>
  </si>
  <si>
    <t>Sat May 18 00:20:36 PDT 2024</t>
  </si>
  <si>
    <t>Sat May 18 01:08:44 PDT 2024</t>
  </si>
  <si>
    <t>Tue May 28 01:08:44 PDT 2024</t>
  </si>
  <si>
    <t>3I0BTBYZAICPZ308GT0ET0J29W40YV</t>
  </si>
  <si>
    <t>A273H2VBJJI7LZ</t>
  </si>
  <si>
    <t>Fri May 17 23:21:27 PDT 2024</t>
  </si>
  <si>
    <t>Mon May 27 23:21:27 PDT 2024</t>
  </si>
  <si>
    <t>3JZQSN0I3B1GAGUYP5XTP7Z2A23FGG</t>
  </si>
  <si>
    <t>Fri May 17 22:28:47 PDT 2024</t>
  </si>
  <si>
    <t>Mon May 27 22:28:47 PDT 2024</t>
  </si>
  <si>
    <t>3K772S5NPT224YPDE0V5SPQ3D11EHW</t>
  </si>
  <si>
    <t>A1UVY41MC00BP6</t>
  </si>
  <si>
    <t>Fri May 17 23:49:06 PDT 2024</t>
  </si>
  <si>
    <t>Mon May 27 23:49:06 PDT 2024</t>
  </si>
  <si>
    <t>3KYQYYSHYGY749X0MIFB6G5JPBDOD0</t>
  </si>
  <si>
    <t>A3S0F297RDC66Q</t>
  </si>
  <si>
    <t>Fri May 17 22:39:20 PDT 2024</t>
  </si>
  <si>
    <t>Mon May 27 22:39:20 PDT 2024</t>
  </si>
  <si>
    <t>3L0KT67Y8Z7P0CKKPVJY36PL4OMYSF</t>
  </si>
  <si>
    <t>A303A38QLVFX4F</t>
  </si>
  <si>
    <t>Fri May 17 23:16:35 PDT 2024</t>
  </si>
  <si>
    <t>Mon May 27 23:16:35 PDT 2024</t>
  </si>
  <si>
    <t>3QXNC7EIP3MAY2S08H8YUJQB0NJ90F</t>
  </si>
  <si>
    <t>A2ZPW9EJYSDIMQ</t>
  </si>
  <si>
    <t>Fri May 17 22:29:44 PDT 2024</t>
  </si>
  <si>
    <t>Mon May 27 22:29:44 PDT 2024</t>
  </si>
  <si>
    <t>3ZC62PVYE11594IFO7YHVH3CEKXXX1</t>
  </si>
  <si>
    <t>30BUDKLTXYMQO55IDYUW3SND8SAE5F</t>
  </si>
  <si>
    <t>A2O7WLEVB1QLNQ</t>
  </si>
  <si>
    <t>Fri May 17 22:45:23 PDT 2024</t>
  </si>
  <si>
    <t>Mon May 27 22:45:23 PDT 2024</t>
  </si>
  <si>
    <t>Thu May 23 21:00:34 PDT 2024</t>
  </si>
  <si>
    <t>https://dianamreg.s3.us-east-2.amazonaws.com/Diana+recordings/35-36 diana.mov</t>
  </si>
  <si>
    <t>Blue1</t>
  </si>
  <si>
    <t>BlueBlock1</t>
  </si>
  <si>
    <t>36AHBNMV1C3JYN12S5O9873L3LDDY1</t>
  </si>
  <si>
    <t>A2LFS9VRI6KSB5</t>
  </si>
  <si>
    <t>Sat May 18 01:53:54 PDT 2024</t>
  </si>
  <si>
    <t>Tue May 28 01:53:54 PDT 2024</t>
  </si>
  <si>
    <t>38F71OA9GENG2QQK08VO2CJZ6OFFMO</t>
  </si>
  <si>
    <t>A38JPGLQRK20WW</t>
  </si>
  <si>
    <t>Fri May 17 22:20:21 PDT 2024</t>
  </si>
  <si>
    <t>Fri May 17 22:21:29 PDT 2024</t>
  </si>
  <si>
    <t>Mon May 27 22:21:29 PDT 2024</t>
  </si>
  <si>
    <t>Thu May 23 21:00:33 PDT 2024</t>
  </si>
  <si>
    <t>3GDTJDAPVF27NBGXSUPISK2DLO4M8Q</t>
  </si>
  <si>
    <t>A4DA578ZUSMH6</t>
  </si>
  <si>
    <t>Thu May 23 22:26:34 PDT 2024</t>
  </si>
  <si>
    <t>Thu May 23 22:55:55 PDT 2024</t>
  </si>
  <si>
    <t>Sun Jun 02 22:55:55 PDT 2024</t>
  </si>
  <si>
    <t>Fri May 24 09:17:28 PDT 2024</t>
  </si>
  <si>
    <t>3IJXV6UZ1IAR9X526OXQR8Q1S36IR6</t>
  </si>
  <si>
    <t>A39EJOGDVGY1R7</t>
  </si>
  <si>
    <t>Fri May 17 22:20:32 PDT 2024</t>
  </si>
  <si>
    <t>Fri May 17 22:45:36 PDT 2024</t>
  </si>
  <si>
    <t>Mon May 27 22:45:36 PDT 2024</t>
  </si>
  <si>
    <t>3JBT3HLQFTTSSAEXT0HNM8TCNYKPZI</t>
  </si>
  <si>
    <t>Sat May 18 00:21:41 PDT 2024</t>
  </si>
  <si>
    <t>Tue May 28 00:21:41 PDT 2024</t>
  </si>
  <si>
    <t>3LRKMWOKBQ8W03DRR26BQVLJCOS2Z8</t>
  </si>
  <si>
    <t>A4LR95YJIE5IK</t>
  </si>
  <si>
    <t>Fri May 17 22:25:13 PDT 2024</t>
  </si>
  <si>
    <t>Mon May 27 22:25:13 PDT 2024</t>
  </si>
  <si>
    <t>3MYYFCXHJOY6C0X95O1AY32BLCUG4T</t>
  </si>
  <si>
    <t>A1VX2JPAA7Y7PT</t>
  </si>
  <si>
    <t>Sat May 18 00:12:46 PDT 2024</t>
  </si>
  <si>
    <t>Tue May 28 00:12:46 PDT 2024</t>
  </si>
  <si>
    <t>3PJ71Z61RPTA5RDI40CY8O9L5FP91I</t>
  </si>
  <si>
    <t>A3LHJFOG08STSV</t>
  </si>
  <si>
    <t>Sat May 18 00:15:49 PDT 2024</t>
  </si>
  <si>
    <t>Tue May 28 00:15:49 PDT 2024</t>
  </si>
  <si>
    <t>3R08VXYT7XMZS95SMR3ZNI89629W7R</t>
  </si>
  <si>
    <t>A18YLAMPXBHBQ</t>
  </si>
  <si>
    <t>Fri May 17 22:29:27 PDT 2024</t>
  </si>
  <si>
    <t>Mon May 27 22:29:27 PDT 2024</t>
  </si>
  <si>
    <t>34R0BODSQLQN1L7ONWPUF9RL5FD5ER</t>
  </si>
  <si>
    <t>31QTRG6Q2E4SNK4SXEF481KAI8HYPA</t>
  </si>
  <si>
    <t>A3ND1PA3UG9DXF</t>
  </si>
  <si>
    <t>Sat May 18 17:13:25 PDT 2024</t>
  </si>
  <si>
    <t>Sat May 18 17:14:55 PDT 2024</t>
  </si>
  <si>
    <t>Tue May 28 17:14:55 PDT 2024</t>
  </si>
  <si>
    <t>https://dianamreg.s3.us-east-2.amazonaws.com/Diana+recordings/37-38 diana.mov</t>
  </si>
  <si>
    <t>3300DTYQTN8FHROGXQIZ13I44OXEQS</t>
  </si>
  <si>
    <t>A2HIKRXLONHR0K</t>
  </si>
  <si>
    <t>Fri May 17 22:59:46 PDT 2024</t>
  </si>
  <si>
    <t>Mon May 27 22:59:46 PDT 2024</t>
  </si>
  <si>
    <t>Sat May 18 15:12:29 PDT 2024</t>
  </si>
  <si>
    <t>33SA9F9TRILK1OK29ZH5TS0QSPDWED</t>
  </si>
  <si>
    <t>A3VV07FCCSZ7JY</t>
  </si>
  <si>
    <t>Fri May 17 22:31:54 PDT 2024</t>
  </si>
  <si>
    <t>Mon May 27 22:31:54 PDT 2024</t>
  </si>
  <si>
    <t>34V1S5K3GDS5CDEFA6OF3K02DQ596G</t>
  </si>
  <si>
    <t>APF1O1HGNBO66</t>
  </si>
  <si>
    <t>Fri May 17 23:20:23 PDT 2024</t>
  </si>
  <si>
    <t>Mon May 27 23:20:23 PDT 2024</t>
  </si>
  <si>
    <t>37C0GNLMH0UHF3RWMMTHPGJS5H86DV</t>
  </si>
  <si>
    <t>A3FVTYM0D5BA65</t>
  </si>
  <si>
    <t>Sat May 18 22:18:15 PDT 2024</t>
  </si>
  <si>
    <t>Sat May 18 22:25:03 PDT 2024</t>
  </si>
  <si>
    <t>Tue May 28 22:25:03 PDT 2024</t>
  </si>
  <si>
    <t>Thu May 23 15:48:21 PDT 2024</t>
  </si>
  <si>
    <t>39KFRKBFI8MA2KSRIE2PJ1FK83LYOT</t>
  </si>
  <si>
    <t>A1SS0V0DI6PQ0I</t>
  </si>
  <si>
    <t>Sat May 18 15:13:13 PDT 2024</t>
  </si>
  <si>
    <t>Sat May 18 17:00:46 PDT 2024</t>
  </si>
  <si>
    <t>Tue May 28 17:00:46 PDT 2024</t>
  </si>
  <si>
    <t>Sat May 18 17:07:29 PDT 2024</t>
  </si>
  <si>
    <t>39PAAFCOD7R9BI2U9K146CHDPU0VT3</t>
  </si>
  <si>
    <t>A2688NB1MJ3236</t>
  </si>
  <si>
    <t>Sat May 18 18:14:38 PDT 2024</t>
  </si>
  <si>
    <t>Tue May 28 18:14:38 PDT 2024</t>
  </si>
  <si>
    <t>Sat May 18 18:17:39 PDT 2024</t>
  </si>
  <si>
    <t>3HHRAGRYXTWV1JKJA2A9KKMTYQYO9J</t>
  </si>
  <si>
    <t>A28RVYGFFCHP2Y</t>
  </si>
  <si>
    <t>Fri May 17 22:42:14 PDT 2024</t>
  </si>
  <si>
    <t>Mon May 27 22:42:14 PDT 2024</t>
  </si>
  <si>
    <t>3K2755HG5DUDYWK7NFWLJMW5XANDF4</t>
  </si>
  <si>
    <t>A1HAF96CGZRPS6</t>
  </si>
  <si>
    <t>Fri May 17 22:24:17 PDT 2024</t>
  </si>
  <si>
    <t>Mon May 27 22:24:17 PDT 2024</t>
  </si>
  <si>
    <t>3TK8OJTYMMCBJQ9NS3SK12GGZNEPVI</t>
  </si>
  <si>
    <t>Fri May 17 22:20:33 PDT 2024</t>
  </si>
  <si>
    <t>Fri May 17 22:45:49 PDT 2024</t>
  </si>
  <si>
    <t>Mon May 27 22:45:49 PDT 2024</t>
  </si>
  <si>
    <t>3D17ECOUPYML35Q8XP6MTSA72AI13E</t>
  </si>
  <si>
    <t>32VNZTT0ASVX1Q6NLZVMX7GINL54RD</t>
  </si>
  <si>
    <t>AGFQW9KEQF0HC</t>
  </si>
  <si>
    <t>Fri May 17 22:35:52 PDT 2024</t>
  </si>
  <si>
    <t>Mon May 27 22:35:52 PDT 2024</t>
  </si>
  <si>
    <t>Sat May 18 21:02:23 PDT 2024</t>
  </si>
  <si>
    <t>https://dianamreg.s3.us-east-2.amazonaws.com/Diana+recordings/39-40 diana.mov</t>
  </si>
  <si>
    <t>35USIKEBNC7Q1FI9BG7KLLVMJLE6NH</t>
  </si>
  <si>
    <t>A7F8W5J23JOTW</t>
  </si>
  <si>
    <t>Sat May 18 23:11:06 PDT 2024</t>
  </si>
  <si>
    <t>Sat May 18 23:24:47 PDT 2024</t>
  </si>
  <si>
    <t>Tue May 28 23:24:47 PDT 2024</t>
  </si>
  <si>
    <t>Thu May 23 17:14:04 PDT 2024</t>
  </si>
  <si>
    <t>39GAF6DQWCR82YQL71HU06YIXDZV1O</t>
  </si>
  <si>
    <t>A3IY35776MBJIV</t>
  </si>
  <si>
    <t>Sat May 18 21:03:23 PDT 2024</t>
  </si>
  <si>
    <t>Sat May 18 22:47:06 PDT 2024</t>
  </si>
  <si>
    <t>Tue May 28 22:47:06 PDT 2024</t>
  </si>
  <si>
    <t>3C2NJ6JBKV82JEZ8OEVHV8EA2AKN2C</t>
  </si>
  <si>
    <t>A19SV3Y6I9GT5Q</t>
  </si>
  <si>
    <t>Sat May 18 00:30:40 PDT 2024</t>
  </si>
  <si>
    <t>Tue May 28 00:30:40 PDT 2024</t>
  </si>
  <si>
    <t>3CTOC39K3SHDMP5TFSKKYSE14617J8</t>
  </si>
  <si>
    <t>ATLWNM2R2EYHY</t>
  </si>
  <si>
    <t>Fri May 17 22:57:37 PDT 2024</t>
  </si>
  <si>
    <t>Mon May 27 22:57:37 PDT 2024</t>
  </si>
  <si>
    <t>Sat May 18 21:02:24 PDT 2024</t>
  </si>
  <si>
    <t>3L70J4KAZ1DI253ZCZAT5LLE0UADAR</t>
  </si>
  <si>
    <t>A2TCYTJYTASWDN</t>
  </si>
  <si>
    <t>Fri May 17 22:49:35 PDT 2024</t>
  </si>
  <si>
    <t>Mon May 27 22:49:35 PDT 2024</t>
  </si>
  <si>
    <t>3O6CYIULEYS1QKHOZZWAXAMTED8UWT</t>
  </si>
  <si>
    <t>A3KSCA12J9ARZI</t>
  </si>
  <si>
    <t>Fri May 17 22:50:39 PDT 2024</t>
  </si>
  <si>
    <t>Mon May 27 22:50:39 PDT 2024</t>
  </si>
  <si>
    <t>3SKRO2GZ7MIUMNW98X3NYXN1G911K4</t>
  </si>
  <si>
    <t>A10LQI7HJMCQX7</t>
  </si>
  <si>
    <t>Fri May 17 22:47:57 PDT 2024</t>
  </si>
  <si>
    <t>Mon May 27 22:47:57 PDT 2024</t>
  </si>
  <si>
    <t>3TXWC2NHNKHAZBCCHJRI4PWUVF2S9L</t>
  </si>
  <si>
    <t>A1Y9CJ2HZ0EPY5</t>
  </si>
  <si>
    <t>Fri May 17 22:48:31 PDT 2024</t>
  </si>
  <si>
    <t>Mon May 27 22:48:31 PDT 2024</t>
  </si>
  <si>
    <t>3V0Z7YWSIJRFRJ8HQ5H85P8NPJDV25</t>
  </si>
  <si>
    <t>A1XXN8HFMWAN53</t>
  </si>
  <si>
    <t>Sat May 18 21:11:20 PDT 2024</t>
  </si>
  <si>
    <t>Tue May 28 21:11:20 PDT 2024</t>
  </si>
  <si>
    <t>Sat May 18 21:19:15 PDT 2024</t>
  </si>
  <si>
    <t>3M47JKRKDHS2BOXBFCDZF59ZQ7Q86B</t>
  </si>
  <si>
    <t>34T446B1CL5CW0Z3K1IPW9RJ68MC0Z</t>
  </si>
  <si>
    <t>A3GA7311GJ6F5M</t>
  </si>
  <si>
    <t>Fri May 17 23:47:51 PDT 2024</t>
  </si>
  <si>
    <t>Mon May 27 23:47:51 PDT 2024</t>
  </si>
  <si>
    <t>Thu May 23 18:22:10 PDT 2024</t>
  </si>
  <si>
    <t>https://dianamreg.s3.us-east-2.amazonaws.com/Diana+recordings/41-42 diana.mov</t>
  </si>
  <si>
    <t>37ZHEEHM6HD21B34C7SXILXC89F73W</t>
  </si>
  <si>
    <t>A3A1ETN9IXSLIL</t>
  </si>
  <si>
    <t>Fri May 17 23:54:49 PDT 2024</t>
  </si>
  <si>
    <t>Mon May 27 23:54:49 PDT 2024</t>
  </si>
  <si>
    <t>382M9COHE2679KVXEZ24B4FT793EUX</t>
  </si>
  <si>
    <t>A2XLII2DMN05D2</t>
  </si>
  <si>
    <t>Fri May 17 23:28:41 PDT 2024</t>
  </si>
  <si>
    <t>Mon May 27 23:28:41 PDT 2024</t>
  </si>
  <si>
    <t>3BGYGHDBBIB6USAF2VXX3KBCRFT220</t>
  </si>
  <si>
    <t>AIS68FZN30E5L</t>
  </si>
  <si>
    <t>Fri May 17 23:02:03 PDT 2024</t>
  </si>
  <si>
    <t>Mon May 27 23:02:03 PDT 2024</t>
  </si>
  <si>
    <t>Thu May 23 18:22:09 PDT 2024</t>
  </si>
  <si>
    <t>3DIP6YHAPXJ9BNOKBW1ZFCX4AIBE8H</t>
  </si>
  <si>
    <t>AD20VRFXSFCLT</t>
  </si>
  <si>
    <t>Fri May 17 23:04:06 PDT 2024</t>
  </si>
  <si>
    <t>Mon May 27 23:04:06 PDT 2024</t>
  </si>
  <si>
    <t>3KB8R4ZV1ZYQXZIIK3BX6H8HV4BBGU</t>
  </si>
  <si>
    <t>A1PWOQQBBBXZ09</t>
  </si>
  <si>
    <t>Fri May 17 22:24:34 PDT 2024</t>
  </si>
  <si>
    <t>Mon May 27 22:24:34 PDT 2024</t>
  </si>
  <si>
    <t>3NL0RFNU00EBEMTSVFMPWVU4STBK40</t>
  </si>
  <si>
    <t>A3V7RI8ELJ243Z</t>
  </si>
  <si>
    <t>Fri May 17 22:51:00 PDT 2024</t>
  </si>
  <si>
    <t>Mon May 27 22:51:00 PDT 2024</t>
  </si>
  <si>
    <t>3PH3VY7DJ6OICJBY5MVIE218GVMZWM</t>
  </si>
  <si>
    <t>A26OA4K365EV5K</t>
  </si>
  <si>
    <t>Fri May 17 22:25:32 PDT 2024</t>
  </si>
  <si>
    <t>Mon May 27 22:25:32 PDT 2024</t>
  </si>
  <si>
    <t>3SBEHTYCW8U06YHOKJPKZ4JYVQKIY7</t>
  </si>
  <si>
    <t>AFNNJM9G4231V</t>
  </si>
  <si>
    <t>Fri May 17 22:44:41 PDT 2024</t>
  </si>
  <si>
    <t>Mon May 27 22:44:41 PDT 2024</t>
  </si>
  <si>
    <t>3VHHR074HO8JHFTTIDWXE7RT8V67LA</t>
  </si>
  <si>
    <t>A2VBD0D63OY36V</t>
  </si>
  <si>
    <t>Fri May 17 23:06:36 PDT 2024</t>
  </si>
  <si>
    <t>Mon May 27 23:06:36 PDT 2024</t>
  </si>
  <si>
    <t>33EEIIWHLRYTWIC82E27DOAY162QVU</t>
  </si>
  <si>
    <t>36W0OB37HH50FTG9AN9IDZRL179ZHM</t>
  </si>
  <si>
    <t>A1G9GAAGBPVG1F</t>
  </si>
  <si>
    <t>Fri May 17 23:05:30 PDT 2024</t>
  </si>
  <si>
    <t>Mon May 27 23:05:30 PDT 2024</t>
  </si>
  <si>
    <t>Sat May 18 15:03:42 PDT 2024</t>
  </si>
  <si>
    <t>https://dianamreg.s3.us-east-2.amazonaws.com/Diana+recordings/43-44 diana.mov</t>
  </si>
  <si>
    <t>BlueBlock2</t>
  </si>
  <si>
    <t>39ZSFO5CATNFK0HPS0DV8KSLCHZJUN</t>
  </si>
  <si>
    <t>A2L50T8CKUP374</t>
  </si>
  <si>
    <t>Fri May 17 22:30:09 PDT 2024</t>
  </si>
  <si>
    <t>Mon May 27 22:30:09 PDT 2024</t>
  </si>
  <si>
    <t>3C2NJ6JBKV82JEZ8OEVHV8EA2AK2NR</t>
  </si>
  <si>
    <t>A1M2FUSYGXVA66</t>
  </si>
  <si>
    <t>Fri May 17 23:48:29 PDT 2024</t>
  </si>
  <si>
    <t>Mon May 27 23:48:29 PDT 2024</t>
  </si>
  <si>
    <t>3DL65MZB8Y6BNQEXS8H4HYTN09WECN</t>
  </si>
  <si>
    <t>A3AB73Z8HNMIN1</t>
  </si>
  <si>
    <t>Fri May 17 22:25:56 PDT 2024</t>
  </si>
  <si>
    <t>Mon May 27 22:25:56 PDT 2024</t>
  </si>
  <si>
    <t>Not clear</t>
  </si>
  <si>
    <t>3DPNQGW4L664F783TBSOMCPMRYR64H</t>
  </si>
  <si>
    <t>A317HHLVUXC3NT</t>
  </si>
  <si>
    <t>Sat May 18 00:23:41 PDT 2024</t>
  </si>
  <si>
    <t>Tue May 28 00:23:41 PDT 2024</t>
  </si>
  <si>
    <t>3H7Z272LXSY8NLXTEZQEETIE8PBLPU</t>
  </si>
  <si>
    <t>A36HN50WA7RGAZ</t>
  </si>
  <si>
    <t>Fri May 17 23:25:13 PDT 2024</t>
  </si>
  <si>
    <t>Mon May 27 23:25:13 PDT 2024</t>
  </si>
  <si>
    <t>3JZQSN0I3B1GAGUYP5XTP7Z2A22GFG</t>
  </si>
  <si>
    <t>ASH3IWZ2RNOTL</t>
  </si>
  <si>
    <t>Fri May 17 23:18:09 PDT 2024</t>
  </si>
  <si>
    <t>Mon May 27 23:18:09 PDT 2024</t>
  </si>
  <si>
    <t>Blue2</t>
  </si>
  <si>
    <t>3TVRFO09G56DWUZK0Q0V864HBSKLXR</t>
  </si>
  <si>
    <t>AGEUWNEBMTX1X</t>
  </si>
  <si>
    <t>Sat May 18 15:09:24 PDT 2024</t>
  </si>
  <si>
    <t>Sat May 18 15:12:52 PDT 2024</t>
  </si>
  <si>
    <t>Tue May 28 15:12:52 PDT 2024</t>
  </si>
  <si>
    <t>Sat May 18 16:15:55 PDT 2024</t>
  </si>
  <si>
    <t>3X66WABAJH9LU4E55AWROYA57CY3GV</t>
  </si>
  <si>
    <t>A3HG72MKS2VQMB</t>
  </si>
  <si>
    <t>Fri May 17 22:50:29 PDT 2024</t>
  </si>
  <si>
    <t>Mon May 27 22:50:29 PDT 2024</t>
  </si>
  <si>
    <t>3ZAK8W07IP58IUG36S3PQFDPD8T0UX</t>
  </si>
  <si>
    <t>AT7LRGRTE3W32</t>
  </si>
  <si>
    <t>Fri May 17 22:26:10 PDT 2024</t>
  </si>
  <si>
    <t>Mon May 27 22:26:10 PDT 2024</t>
  </si>
  <si>
    <t>322ZSN9Z60B7ULLLZMVF93L88T4T4Z</t>
  </si>
  <si>
    <t>32KTQ2V7RY671GZ7XMVWSGXO4UDM95</t>
  </si>
  <si>
    <t>A16MEV9DI9VMAW</t>
  </si>
  <si>
    <t>Sat May 18 18:45:49 PDT 2024</t>
  </si>
  <si>
    <t>Sat May 18 19:00:16 PDT 2024</t>
  </si>
  <si>
    <t>Tue May 28 19:00:16 PDT 2024</t>
  </si>
  <si>
    <t>Sat May 18 20:05:01 PDT 2024</t>
  </si>
  <si>
    <t>https://dianamreg.s3.us-east-2.amazonaws.com/Diana+recordings/45-46 diana.mov</t>
  </si>
  <si>
    <t>339ANSOTRQT5MTS7G4OTQW4NXBCIKD</t>
  </si>
  <si>
    <t>A1EAK2GI0579PD</t>
  </si>
  <si>
    <t>Fri May 17 22:27:55 PDT 2024</t>
  </si>
  <si>
    <t>Mon May 27 22:27:55 PDT 2024</t>
  </si>
  <si>
    <t>Sat May 18 14:43:35 PDT 2024</t>
  </si>
  <si>
    <t>33L7PJKHC1PB066H1RQUEYX5DSY8T1</t>
  </si>
  <si>
    <t>A15YR1BDZLG9SQ</t>
  </si>
  <si>
    <t>Fri May 17 22:42:39 PDT 2024</t>
  </si>
  <si>
    <t>Mon May 27 22:42:39 PDT 2024</t>
  </si>
  <si>
    <t>34PGFRQON92SC46UN0SWQ8DIY13WJ1</t>
  </si>
  <si>
    <t>A3FR8YQYA4W3JX</t>
  </si>
  <si>
    <t>Sat May 18 16:44:53 PDT 2024</t>
  </si>
  <si>
    <t>Sat May 18 17:17:41 PDT 2024</t>
  </si>
  <si>
    <t>Tue May 28 17:17:41 PDT 2024</t>
  </si>
  <si>
    <t>351SEKWQSL8J46CO920YECGEUBZMDK</t>
  </si>
  <si>
    <t>ADN1YPSWWFJ0T</t>
  </si>
  <si>
    <t>Fri May 17 22:49:42 PDT 2024</t>
  </si>
  <si>
    <t>Mon May 27 22:49:42 PDT 2024</t>
  </si>
  <si>
    <t>3AUQQEL7UQK8V953BIDUM1F8RF20VM</t>
  </si>
  <si>
    <t>A3KLBK6128F8HC</t>
  </si>
  <si>
    <t>Fri May 17 22:55:01 PDT 2024</t>
  </si>
  <si>
    <t>Mon May 27 22:55:01 PDT 2024</t>
  </si>
  <si>
    <t>3CN4LGXD5IF6YRI9ZUNG539FQ8K4YF</t>
  </si>
  <si>
    <t>A1C638NI3EMZRH</t>
  </si>
  <si>
    <t>Fri May 17 22:44:00 PDT 2024</t>
  </si>
  <si>
    <t>Mon May 27 22:44:00 PDT 2024</t>
  </si>
  <si>
    <t>3OF2M9AAT1FRHJHHG8CFQR7DTODZKQ</t>
  </si>
  <si>
    <t>A2XHRAH3VDLSRN</t>
  </si>
  <si>
    <t>Fri May 17 23:41:09 PDT 2024</t>
  </si>
  <si>
    <t>Mon May 27 23:41:09 PDT 2024</t>
  </si>
  <si>
    <t>Sat May 18 14:43:36 PDT 2024</t>
  </si>
  <si>
    <t>3TE22NPXPW3Q0K4PANZ9PE58WC044K</t>
  </si>
  <si>
    <t>AD9UZ3XGESASI</t>
  </si>
  <si>
    <t>Sat May 18 18:41:53 PDT 2024</t>
  </si>
  <si>
    <t>Sat May 18 19:52:27 PDT 2024</t>
  </si>
  <si>
    <t>Tue May 28 19:52:27 PDT 2024</t>
  </si>
  <si>
    <t>3X31TUMD7ID56TERTXFODX0G6D01LA</t>
  </si>
  <si>
    <t>ATYQPF0GPASDH</t>
  </si>
  <si>
    <t>Sat May 18 14:44:38 PDT 2024</t>
  </si>
  <si>
    <t>Sat May 18 14:45:43 PDT 2024</t>
  </si>
  <si>
    <t>Tue May 28 14:45:43 PDT 2024</t>
  </si>
  <si>
    <t>Sat May 18 14:48:54 PDT 2024</t>
  </si>
  <si>
    <t>3HUR21WDEEGU998PT3KJEVALGQRXY7</t>
  </si>
  <si>
    <t>39ASUFLU6IYZQOPSJ4DRVBEX1RKEXP</t>
  </si>
  <si>
    <t>A19UC587URH0K9</t>
  </si>
  <si>
    <t>Fri May 17 22:48:32 PDT 2024</t>
  </si>
  <si>
    <t>Mon May 27 22:48:32 PDT 2024</t>
  </si>
  <si>
    <t>Thu May 23 17:23:58 PDT 2024</t>
  </si>
  <si>
    <t>https://dianamreg.s3.us-east-2.amazonaws.com/Diana+recordings/47-48 diana.mov</t>
  </si>
  <si>
    <t>3D3VGR7TAL6CJUNJLLQ3N2OC9L8R3E</t>
  </si>
  <si>
    <t>A3JDSJ4VLG51JH</t>
  </si>
  <si>
    <t>Fri May 17 22:43:11 PDT 2024</t>
  </si>
  <si>
    <t>Mon May 27 22:43:11 PDT 2024</t>
  </si>
  <si>
    <t>3JRJSWSMQ2CNAQIEZF63OVPTW05E3L</t>
  </si>
  <si>
    <t>A2LNWDDB8XI0EH</t>
  </si>
  <si>
    <t>Thu May 23 17:25:05 PDT 2024</t>
  </si>
  <si>
    <t>Thu May 23 17:31:19 PDT 2024</t>
  </si>
  <si>
    <t>Sun Jun 02 17:31:19 PDT 2024</t>
  </si>
  <si>
    <t>Thu May 23 18:10:46 PDT 2024</t>
  </si>
  <si>
    <t>3KGTPGBS6ICFE4JHLF739364A6D2UJ</t>
  </si>
  <si>
    <t>AJ2GUU4NWEQ27</t>
  </si>
  <si>
    <t>Fri May 17 22:50:57 PDT 2024</t>
  </si>
  <si>
    <t>Mon May 27 22:50:57 PDT 2024</t>
  </si>
  <si>
    <t>3KKG4CDWK3PRXQA1RIV06MGOHZZ49Q</t>
  </si>
  <si>
    <t>ACPXYE00DOVYF</t>
  </si>
  <si>
    <t>Fri May 17 23:32:22 PDT 2024</t>
  </si>
  <si>
    <t>Mon May 27 23:32:22 PDT 2024</t>
  </si>
  <si>
    <t>Thu May 23 17:23:59 PDT 2024</t>
  </si>
  <si>
    <t>3PZDLQMM0ECJSA2HZOM3FXKY3662C9</t>
  </si>
  <si>
    <t>A197NL0514IKQX</t>
  </si>
  <si>
    <t>Sat May 18 00:21:37 PDT 2024</t>
  </si>
  <si>
    <t>Sat May 18 00:24:22 PDT 2024</t>
  </si>
  <si>
    <t>Tue May 28 00:24:22 PDT 2024</t>
  </si>
  <si>
    <t>3R3YRB5GR0U4J7ELYU0IFLP2MU4UAH</t>
  </si>
  <si>
    <t>A11SJCORJAF12E</t>
  </si>
  <si>
    <t>Fri May 17 23:04:12 PDT 2024</t>
  </si>
  <si>
    <t>Mon May 27 23:04:12 PDT 2024</t>
  </si>
  <si>
    <t>3SITXWYCNG01JLD89DB1U38CYU7BXM</t>
  </si>
  <si>
    <t>A1NZT04M9WVTY4</t>
  </si>
  <si>
    <t>Fri May 17 22:49:04 PDT 2024</t>
  </si>
  <si>
    <t>Mon May 27 22:49:04 PDT 2024</t>
  </si>
  <si>
    <t>3SNLUL3WOPELFQ5PVLP8OZ5DG63LUQ</t>
  </si>
  <si>
    <t>AW5VBET9R3O6J</t>
  </si>
  <si>
    <t>Fri May 17 22:25:05 PDT 2024</t>
  </si>
  <si>
    <t>Mon May 27 22:25:05 PDT 2024</t>
  </si>
  <si>
    <t>3VSOLARPKW06FURXR4QHWHOI3Z393A</t>
  </si>
  <si>
    <t>A3F2YESHYB32PV</t>
  </si>
  <si>
    <t>Sat May 18 00:22:24 PDT 2024</t>
  </si>
  <si>
    <t>Tue May 28 00:22:24 PDT 2024</t>
  </si>
  <si>
    <t>3OEWW2KGR324HPZ6WGA9IX9RMYGODL</t>
  </si>
  <si>
    <t>31Z0PCVWU5670S1YRMYO0Y1A4COT75</t>
  </si>
  <si>
    <t>A17PJZ5SKRYNHH</t>
  </si>
  <si>
    <t>Thu May 23 19:38:19 PDT 2024</t>
  </si>
  <si>
    <t>Thu May 23 19:53:09 PDT 2024</t>
  </si>
  <si>
    <t>Sun Jun 02 19:53:09 PDT 2024</t>
  </si>
  <si>
    <t>Thu May 23 19:54:49 PDT 2024</t>
  </si>
  <si>
    <t>https://dianamreg.s3.us-east-2.amazonaws.com/Diana+recordings/49-50 diana.mov</t>
  </si>
  <si>
    <t>34S9DKFK7OGSKZSFHZ2C4CFFJTBYNA</t>
  </si>
  <si>
    <t>A89CPS3952U5O</t>
  </si>
  <si>
    <t>Thu May 23 19:39:00 PDT 2024</t>
  </si>
  <si>
    <t>Thu May 23 19:53:08 PDT 2024</t>
  </si>
  <si>
    <t>Sun Jun 02 19:53:08 PDT 2024</t>
  </si>
  <si>
    <t>35GMH2SV3Z8CWFB0IDQVCYN4PNEOET</t>
  </si>
  <si>
    <t>A23Y8B6DN0TEBO</t>
  </si>
  <si>
    <t>Fri May 17 22:52:37 PDT 2024</t>
  </si>
  <si>
    <t>Mon May 27 22:52:37 PDT 2024</t>
  </si>
  <si>
    <t>Thu May 23 19:37:20 PDT 2024</t>
  </si>
  <si>
    <t>36DSNE9QZQPK7VXSWE1M9E0WUVBJOA</t>
  </si>
  <si>
    <t>AJTNJYYIBTGPS</t>
  </si>
  <si>
    <t>Fri May 17 22:58:34 PDT 2024</t>
  </si>
  <si>
    <t>Mon May 27 22:58:34 PDT 2024</t>
  </si>
  <si>
    <t>3ATTHHXXWVFB6TREFN3IGQCPTKQIX1</t>
  </si>
  <si>
    <t>ARA1T1XMJNOYX</t>
  </si>
  <si>
    <t>Fri May 17 22:33:18 PDT 2024</t>
  </si>
  <si>
    <t>Mon May 27 22:33:18 PDT 2024</t>
  </si>
  <si>
    <t>Thu May 23 19:37:19 PDT 2024</t>
  </si>
  <si>
    <t>3HVVDCPGTZJQFCXZEVOODBL7670YT4</t>
  </si>
  <si>
    <t>ALP4Y6CZU2OSL</t>
  </si>
  <si>
    <t>Fri May 17 23:18:54 PDT 2024</t>
  </si>
  <si>
    <t>Mon May 27 23:18:54 PDT 2024</t>
  </si>
  <si>
    <t>3TE3O8573LZNYCR0HLCY4SJK378R23</t>
  </si>
  <si>
    <t>Fri May 17 22:51:23 PDT 2024</t>
  </si>
  <si>
    <t>Mon May 27 22:51:23 PDT 2024</t>
  </si>
  <si>
    <t>3TPWUS5F8US54Q0OD8BA340N7D0WCK</t>
  </si>
  <si>
    <t>A3E6P9KYEJD16Z</t>
  </si>
  <si>
    <t>Fri May 17 23:33:14 PDT 2024</t>
  </si>
  <si>
    <t>Mon May 27 23:33:14 PDT 2024</t>
  </si>
  <si>
    <t>3TVSS0C0EMRMQ72ZZU60SE0RVZ0TW0</t>
  </si>
  <si>
    <t>Sat May 18 02:20:27 PDT 2024</t>
  </si>
  <si>
    <t>Sat May 18 02:26:12 PDT 2024</t>
  </si>
  <si>
    <t>Tue May 28 02:26:12 PDT 2024</t>
  </si>
  <si>
    <t>3VAR3R6G1ASVNE195A4VKORIEKGO8U</t>
  </si>
  <si>
    <t>Fri May 17 23:47:41 PDT 2024</t>
  </si>
  <si>
    <t>Mon May 27 23:47:41 PDT 2024</t>
  </si>
  <si>
    <t>3NKW03WTM6Y6B7CDSO73ZQTC8F4QW4</t>
  </si>
  <si>
    <t>32Q90QCQ1DCT6OQLKLY25H6V5I5EK0</t>
  </si>
  <si>
    <t>A2K2U281BCQJOC</t>
  </si>
  <si>
    <t>Fri May 17 23:04:34 PDT 2024</t>
  </si>
  <si>
    <t>Mon May 27 23:04:34 PDT 2024</t>
  </si>
  <si>
    <t>Thu May 23 19:23:46 PDT 2024</t>
  </si>
  <si>
    <t>https://dianamreg.s3.us-east-2.amazonaws.com/Diana+recordings/5-6 diana.mp4</t>
  </si>
  <si>
    <t>3300DTYQTN8FHROGXQIZ13I44OXQE4</t>
  </si>
  <si>
    <t>A3MLWTLLKZ4CD3</t>
  </si>
  <si>
    <t>Fri May 17 22:55:27 PDT 2024</t>
  </si>
  <si>
    <t>Mon May 27 22:55:27 PDT 2024</t>
  </si>
  <si>
    <t>Thu May 23 19:23:45 PDT 2024</t>
  </si>
  <si>
    <t>340UGXU9DJSOBVHJ9PREB83F746UVJ</t>
  </si>
  <si>
    <t>A1B4ZB718WAQ98</t>
  </si>
  <si>
    <t>Fri May 17 23:11:47 PDT 2024</t>
  </si>
  <si>
    <t>Mon May 27 23:11:47 PDT 2024</t>
  </si>
  <si>
    <t>36NEMU28X04IDCCFQX5O605Z1R5MWT</t>
  </si>
  <si>
    <t>A2EM7GSQMTMDPO</t>
  </si>
  <si>
    <t>Fri May 17 23:00:50 PDT 2024</t>
  </si>
  <si>
    <t>Mon May 27 23:00:50 PDT 2024</t>
  </si>
  <si>
    <t>3A4TN519659N705ZI9PA21Q0UTJHCB</t>
  </si>
  <si>
    <t>A2JZ0R5F7NPDZ9</t>
  </si>
  <si>
    <t>Thu May 23 19:27:52 PDT 2024</t>
  </si>
  <si>
    <t>Thu May 23 21:07:42 PDT 2024</t>
  </si>
  <si>
    <t>Sun Jun 02 21:07:42 PDT 2024</t>
  </si>
  <si>
    <t>Thu May 23 21:31:10 PDT 2024</t>
  </si>
  <si>
    <t>3FIJLY1B6FVMNTNXSONGJGDUBTQPFU</t>
  </si>
  <si>
    <t>A2OZHGIQMKZ3KS</t>
  </si>
  <si>
    <t>Sat May 18 01:02:44 PDT 2024</t>
  </si>
  <si>
    <t>Tue May 28 01:02:44 PDT 2024</t>
  </si>
  <si>
    <t>3GLB5JMZFIMJCWG2YZ2317WHYPNDG3</t>
  </si>
  <si>
    <t>A3LTFQVL6XJVT3</t>
  </si>
  <si>
    <t>Fri May 17 22:24:07 PDT 2024</t>
  </si>
  <si>
    <t>Mon May 27 22:24:07 PDT 2024</t>
  </si>
  <si>
    <t>3K4J6M3CXZKLEPDQEPB1B6OBDMQGA4</t>
  </si>
  <si>
    <t>A1BLDWE3JYO1O</t>
  </si>
  <si>
    <t>Fri May 17 22:20:29 PDT 2024</t>
  </si>
  <si>
    <t>Fri May 17 22:50:50 PDT 2024</t>
  </si>
  <si>
    <t>Mon May 27 22:50:50 PDT 2024</t>
  </si>
  <si>
    <t>3U0SRXB7CYWJNYGT34AIWGMIE20NRR</t>
  </si>
  <si>
    <t>A2W7GF9K6PNIWW</t>
  </si>
  <si>
    <t>Fri May 17 22:53:09 PDT 2024</t>
  </si>
  <si>
    <t>Mon May 27 22:53:09 PDT 2024</t>
  </si>
  <si>
    <t>3WEV0KO0O7JM21PTTZWKQLFKM0HDSN</t>
  </si>
  <si>
    <t>AKKIX1JG49ET8</t>
  </si>
  <si>
    <t>Fri May 17 22:52:53 PDT 2024</t>
  </si>
  <si>
    <t>Mon May 27 22:52:53 PDT 2024</t>
  </si>
  <si>
    <t>3T2EL38U16BL07H32T3P197JHHAQXX</t>
  </si>
  <si>
    <t>31LM9EDVO6J2PAXGVZ19UP0R4L6JNV</t>
  </si>
  <si>
    <t>A2T5L3BMB6V4AK</t>
  </si>
  <si>
    <t>Fri May 17 22:25:35 PDT 2024</t>
  </si>
  <si>
    <t>Mon May 27 22:25:35 PDT 2024</t>
  </si>
  <si>
    <t>Thu May 23 19:49:23 PDT 2024</t>
  </si>
  <si>
    <t>https://dianamreg.s3.us-east-2.amazonaws.com/Diana+recordings/51-52 diana.mov</t>
  </si>
  <si>
    <t>32KTQ2V7RY671GZ7XMVWSGXO3QK9MQ</t>
  </si>
  <si>
    <t>A2KQYU3D9VUZMX</t>
  </si>
  <si>
    <t>Sat May 18 02:20:58 PDT 2024</t>
  </si>
  <si>
    <t>Sat May 18 03:10:46 PDT 2024</t>
  </si>
  <si>
    <t>Tue May 28 03:10:46 PDT 2024</t>
  </si>
  <si>
    <t>Thu May 23 19:49:24 PDT 2024</t>
  </si>
  <si>
    <t>37TRT2X24BI0O18JS9W03U0XNWSBJY</t>
  </si>
  <si>
    <t>A3PFU20Z9MI3VE</t>
  </si>
  <si>
    <t>Fri May 17 23:05:51 PDT 2024</t>
  </si>
  <si>
    <t>Mon May 27 23:05:51 PDT 2024</t>
  </si>
  <si>
    <t>3BXQMRHWKKP5L8NAVXQNOCK2GBUMUU</t>
  </si>
  <si>
    <t>A23A1RNZ81MHYL</t>
  </si>
  <si>
    <t>Fri May 17 22:52:39 PDT 2024</t>
  </si>
  <si>
    <t>Mon May 27 22:52:39 PDT 2024</t>
  </si>
  <si>
    <t>3PEIJLRY6EKT7OBJ447XHHLX8VOWXM</t>
  </si>
  <si>
    <t>A2O04YDMZ0ZHYH</t>
  </si>
  <si>
    <t>Fri May 17 22:45:35 PDT 2024</t>
  </si>
  <si>
    <t>Mon May 27 22:45:35 PDT 2024</t>
  </si>
  <si>
    <t>3SKEMFQBZOWCXNGU7IC2D7A9UF7K87</t>
  </si>
  <si>
    <t>A402OOIWWS0JF</t>
  </si>
  <si>
    <t>Fri May 17 23:48:10 PDT 2024</t>
  </si>
  <si>
    <t>Mon May 27 23:48:10 PDT 2024</t>
  </si>
  <si>
    <t>3SUWZRL0MJ4M795WIH41VY1D4NLE6V</t>
  </si>
  <si>
    <t>A6X0LA4CERN6U</t>
  </si>
  <si>
    <t>Fri May 17 22:40:27 PDT 2024</t>
  </si>
  <si>
    <t>Mon May 27 22:40:27 PDT 2024</t>
  </si>
  <si>
    <t>3VD82FOHKBFXZHRMMMK0MAN14B2COP</t>
  </si>
  <si>
    <t>A32SIKF46Z5MOX</t>
  </si>
  <si>
    <t>Sat May 18 00:28:54 PDT 2024</t>
  </si>
  <si>
    <t>Tue May 28 00:28:54 PDT 2024</t>
  </si>
  <si>
    <t>3VSOLARPKW06FURXR4QHWHOI3Z3394</t>
  </si>
  <si>
    <t>A3HYVNOUDV0AFF</t>
  </si>
  <si>
    <t>Fri May 17 23:02:32 PDT 2024</t>
  </si>
  <si>
    <t>Mon May 27 23:02:32 PDT 2024</t>
  </si>
  <si>
    <t>3WJEQKOXATTOAANNW6QY4JK5BX71AP</t>
  </si>
  <si>
    <t>A2JL95F1UDNTM9</t>
  </si>
  <si>
    <t>Fri May 17 22:50:05 PDT 2024</t>
  </si>
  <si>
    <t>Mon May 27 22:50:05 PDT 2024</t>
  </si>
  <si>
    <t>3ZFRE2BDRT5UEZIUPPM2S2JNMKVXZY</t>
  </si>
  <si>
    <t>Fri May 17 22:19:49 PDT 2024</t>
  </si>
  <si>
    <t>Mon May 27 22:19:49 PDT 2024</t>
  </si>
  <si>
    <t>320DUZ38GSDWFIGU8VOE45RU39KGJK</t>
  </si>
  <si>
    <t>A2FSJAO0V5KLGC</t>
  </si>
  <si>
    <t>Fri May 17 22:37:38 PDT 2024</t>
  </si>
  <si>
    <t>Mon May 27 22:37:38 PDT 2024</t>
  </si>
  <si>
    <t>Thu May 23 21:02:02 PDT 2024</t>
  </si>
  <si>
    <t>https://dianamreg.s3.us-east-2.amazonaws.com/Diana+recordings/53-54 diana.mov</t>
  </si>
  <si>
    <t>32EYX73OYL0WIO0205M4ABECMYTRUN</t>
  </si>
  <si>
    <t>A281EZNZLPV1PT</t>
  </si>
  <si>
    <t>Fri May 17 23:40:59 PDT 2024</t>
  </si>
  <si>
    <t>Mon May 27 23:40:59 PDT 2024</t>
  </si>
  <si>
    <t>Thu May 23 21:02:03 PDT 2024</t>
  </si>
  <si>
    <t>3BDCF01OGIL2WZPU5MMXRKBQCUEYL1</t>
  </si>
  <si>
    <t>A2G95587OYD83D</t>
  </si>
  <si>
    <t>Fri May 17 22:48:19 PDT 2024</t>
  </si>
  <si>
    <t>Mon May 27 22:48:19 PDT 2024</t>
  </si>
  <si>
    <t>3CFJTT4SXEHHRELNXAZKMRZ1RRCI77</t>
  </si>
  <si>
    <t>A2STRYBSFU7KCY</t>
  </si>
  <si>
    <t>Fri May 17 23:11:39 PDT 2024</t>
  </si>
  <si>
    <t>Mon May 27 23:11:39 PDT 2024</t>
  </si>
  <si>
    <t>3G2UL9A02Y51YUQMV9QVPO9WI0H671</t>
  </si>
  <si>
    <t>A3FDLTAPNPZL1T</t>
  </si>
  <si>
    <t>Fri May 17 22:49:19 PDT 2024</t>
  </si>
  <si>
    <t>Mon May 27 22:49:19 PDT 2024</t>
  </si>
  <si>
    <t>3H0W84IWB5TFTS3GA57Z6TS90AZERT</t>
  </si>
  <si>
    <t>A106NJ95YCISFJ</t>
  </si>
  <si>
    <t>Fri May 17 22:37:17 PDT 2024</t>
  </si>
  <si>
    <t>Mon May 27 22:37:17 PDT 2024</t>
  </si>
  <si>
    <t>3K3R2QNK8WUQEO4G6OMIJQEIIGPU9F</t>
  </si>
  <si>
    <t>A1Y35C8EJW168W</t>
  </si>
  <si>
    <t>Fri May 24 00:43:11 PDT 2024</t>
  </si>
  <si>
    <t>Fri May 24 00:45:19 PDT 2024</t>
  </si>
  <si>
    <t>Mon Jun 03 00:45:19 PDT 2024</t>
  </si>
  <si>
    <t>Fri May 24 09:17:57 PDT 2024</t>
  </si>
  <si>
    <t>3P529IW9KJCWW88Z0WU92Z4A8NRFLY</t>
  </si>
  <si>
    <t>A2SDTR6QH52Q48</t>
  </si>
  <si>
    <t>Thu May 23 21:02:37 PDT 2024</t>
  </si>
  <si>
    <t>Thu May 23 21:05:00 PDT 2024</t>
  </si>
  <si>
    <t>Sun Jun 02 21:05:00 PDT 2024</t>
  </si>
  <si>
    <t>Thu May 23 21:05:52 PDT 2024</t>
  </si>
  <si>
    <t>3QEMNNSB2IQ0J3515WY9VUJOZM47DU</t>
  </si>
  <si>
    <t>A294XPXME12U3J</t>
  </si>
  <si>
    <t>Fri May 17 23:40:46 PDT 2024</t>
  </si>
  <si>
    <t>Mon May 27 23:40:46 PDT 2024</t>
  </si>
  <si>
    <t>3VHP9MDGR8B3T4ETNJ1AZGENCABFC6</t>
  </si>
  <si>
    <t>A1HM7K2CGZQHVL</t>
  </si>
  <si>
    <t>Fri May 17 23:47:44 PDT 2024</t>
  </si>
  <si>
    <t>Mon May 27 23:47:44 PDT 2024</t>
  </si>
  <si>
    <t>3MNJFORX9VVF7Z7KI790XRCLHGS5F9</t>
  </si>
  <si>
    <t>35H6S234SVRMBQC37GBYR4V0RUM65M</t>
  </si>
  <si>
    <t>ACL5DGWQUVKGP</t>
  </si>
  <si>
    <t>Fri May 17 23:12:34 PDT 2024</t>
  </si>
  <si>
    <t>Mon May 27 23:12:34 PDT 2024</t>
  </si>
  <si>
    <t>Thu May 23 19:01:14 PDT 2024</t>
  </si>
  <si>
    <t>https://dianamreg.s3.us-east-2.amazonaws.com/Diana+recordings/55-56 diana.mov</t>
  </si>
  <si>
    <t>Yellow2</t>
  </si>
  <si>
    <t>YellowBlock2</t>
  </si>
  <si>
    <t>36NEMU28X04IDCCFQX5O605Z1R4WM2</t>
  </si>
  <si>
    <t>A82XO5SWO8PV6</t>
  </si>
  <si>
    <t>Thu May 23 19:01:15 PDT 2024</t>
  </si>
  <si>
    <t>3H8DHMCCWU2OEICLOQNIZZOA564KDD</t>
  </si>
  <si>
    <t>A8T34ZXOXE4I9</t>
  </si>
  <si>
    <t>Sat May 18 00:59:30 PDT 2024</t>
  </si>
  <si>
    <t>Tue May 28 00:59:30 PDT 2024</t>
  </si>
  <si>
    <t>3IAS3U3I0070I5ABLOQ84DEGLL62B2</t>
  </si>
  <si>
    <t>Fri May 17 23:06:30 PDT 2024</t>
  </si>
  <si>
    <t>Mon May 27 23:06:30 PDT 2024</t>
  </si>
  <si>
    <t>3IQ1VMJRYEB6ZFQI0J5RJP2O99VA97</t>
  </si>
  <si>
    <t>A1T1VVONEWUIER</t>
  </si>
  <si>
    <t>Fri May 17 23:01:28 PDT 2024</t>
  </si>
  <si>
    <t>Mon May 27 23:01:28 PDT 2024</t>
  </si>
  <si>
    <t>3M68NM0762YBGDA14NO1U50WJCB6R0</t>
  </si>
  <si>
    <t>A2IX85C14OMJKK</t>
  </si>
  <si>
    <t>Fri May 17 23:38:24 PDT 2024</t>
  </si>
  <si>
    <t>Mon May 27 23:38:24 PDT 2024</t>
  </si>
  <si>
    <t>3NPFYT4IZXVXA2LJPZ3FVEZ9E7ZGX8</t>
  </si>
  <si>
    <t>ATB6VC6ARD7G9</t>
  </si>
  <si>
    <t>Fri May 17 22:32:38 PDT 2024</t>
  </si>
  <si>
    <t>Mon May 27 22:32:38 PDT 2024</t>
  </si>
  <si>
    <t>3OE22WJIG3FW6NL2NQX45L47QCQQUK</t>
  </si>
  <si>
    <t>A2HB58O54XMRPC</t>
  </si>
  <si>
    <t>Fri May 17 23:04:42 PDT 2024</t>
  </si>
  <si>
    <t>Mon May 27 23:04:42 PDT 2024</t>
  </si>
  <si>
    <t>3UN61F00HHGFX9ANZ4EW2ZMWNHZR54</t>
  </si>
  <si>
    <t>A3576EZYOZ5Y2T</t>
  </si>
  <si>
    <t>Fri May 17 23:19:54 PDT 2024</t>
  </si>
  <si>
    <t>Mon May 27 23:19:54 PDT 2024</t>
  </si>
  <si>
    <t>3YDGXNSEOKLRJLRRMQPM6QLDXTH481</t>
  </si>
  <si>
    <t>A17ZCB0IQ2ACBU</t>
  </si>
  <si>
    <t>Fri May 17 22:42:24 PDT 2024</t>
  </si>
  <si>
    <t>Mon May 27 22:42:24 PDT 2024</t>
  </si>
  <si>
    <t>3EFNPKWBNCFLWG5Q162MFNRXXIC30D</t>
  </si>
  <si>
    <t>30IQTZXKA5X0ZYAYBXECAMCT7QA0XP</t>
  </si>
  <si>
    <t>A3IZUI16N8RFE6</t>
  </si>
  <si>
    <t>Fri May 17 23:18:30 PDT 2024</t>
  </si>
  <si>
    <t>Mon May 27 23:18:30 PDT 2024</t>
  </si>
  <si>
    <t>Sat May 18 21:37:25 PDT 2024</t>
  </si>
  <si>
    <t>https://dianamreg.s3.us-east-2.amazonaws.com/Diana+recordings/57-58 diana.mov</t>
  </si>
  <si>
    <t>317HQ483ISJ6UZDADHG9IOLRR6HINI</t>
  </si>
  <si>
    <t>A1TYEGW5GBUZ5M</t>
  </si>
  <si>
    <t>Fri May 17 22:37:55 PDT 2024</t>
  </si>
  <si>
    <t>Mon May 27 22:37:55 PDT 2024</t>
  </si>
  <si>
    <t>3EA3QWIZ43M4PCIUAD2LRNRJHUZITS</t>
  </si>
  <si>
    <t>A1NX72K000MRGE</t>
  </si>
  <si>
    <t>Sat May 18 21:37:55 PDT 2024</t>
  </si>
  <si>
    <t>Sat May 18 21:46:17 PDT 2024</t>
  </si>
  <si>
    <t>Tue May 28 21:46:17 PDT 2024</t>
  </si>
  <si>
    <t>Sat May 18 21:56:18 PDT 2024</t>
  </si>
  <si>
    <t>3FQ5JJ5126FX0U3YDK1LV404JA6KNV</t>
  </si>
  <si>
    <t>A377Z9YE718M8D</t>
  </si>
  <si>
    <t>Fri May 17 22:21:10 PDT 2024</t>
  </si>
  <si>
    <t>Fri May 17 23:03:59 PDT 2024</t>
  </si>
  <si>
    <t>Mon May 27 23:03:59 PDT 2024</t>
  </si>
  <si>
    <t>3H7XDTSHKXIIL2GTFU7TTVL26BPGWO</t>
  </si>
  <si>
    <t>A1A8B0R84GWG0H</t>
  </si>
  <si>
    <t>Sat May 18 23:38:09 PDT 2024</t>
  </si>
  <si>
    <t>Sat May 18 23:38:40 PDT 2024</t>
  </si>
  <si>
    <t>Tue May 28 23:38:40 PDT 2024</t>
  </si>
  <si>
    <t>Thu May 23 17:16:59 PDT 2024</t>
  </si>
  <si>
    <t>3LEIZ60CD4Q70NYQCBLQ0ITXIU1Z9W</t>
  </si>
  <si>
    <t>AYVCA179OU5PE</t>
  </si>
  <si>
    <t>Fri May 17 23:21:00 PDT 2024</t>
  </si>
  <si>
    <t>Mon May 27 23:21:00 PDT 2024</t>
  </si>
  <si>
    <t>3QL2OFSM9R9FHWRAL7KN7LNWE1XNCL</t>
  </si>
  <si>
    <t>AUTSUBI5IB8RA</t>
  </si>
  <si>
    <t>Fri May 17 22:26:11 PDT 2024</t>
  </si>
  <si>
    <t>Mon May 27 22:26:11 PDT 2024</t>
  </si>
  <si>
    <t>3TE3O8573LZNYCR0HLCY4SJK3792RF</t>
  </si>
  <si>
    <t>A15T8ILJCI49DP</t>
  </si>
  <si>
    <t>Fri May 17 23:16:36 PDT 2024</t>
  </si>
  <si>
    <t>Mon May 27 23:16:36 PDT 2024</t>
  </si>
  <si>
    <t>3TS1AR6UQB5XHNJXW2TZJUM9BZKF7D</t>
  </si>
  <si>
    <t>A160R1NR9Y29UP</t>
  </si>
  <si>
    <t>Fri May 17 22:55:11 PDT 2024</t>
  </si>
  <si>
    <t>Mon May 27 22:55:11 PDT 2024</t>
  </si>
  <si>
    <t>3TUI152ZZWEGXQU4L2NKUJZAFFTQ1L</t>
  </si>
  <si>
    <t>AS9079OA43KSE</t>
  </si>
  <si>
    <t>Fri May 17 23:16:34 PDT 2024</t>
  </si>
  <si>
    <t>Mon May 27 23:16:34 PDT 2024</t>
  </si>
  <si>
    <t>3BKZLF991JQA0C7D7PPRKNESJN4QY3</t>
  </si>
  <si>
    <t>33C7UALJV6PARMU8Z86K8SEAL9718L</t>
  </si>
  <si>
    <t>A1J2C20TWNYIV</t>
  </si>
  <si>
    <t>Fri May 17 23:34:14 PDT 2024</t>
  </si>
  <si>
    <t>Mon May 27 23:34:14 PDT 2024</t>
  </si>
  <si>
    <t>Sat May 18 20:56:28 PDT 2024</t>
  </si>
  <si>
    <t>https://dianamreg.s3.us-east-2.amazonaws.com/Diana+recordings/59-60 diana.mov</t>
  </si>
  <si>
    <t>33FBRBDW69QUEP46F5V4POX1P6Y8CI</t>
  </si>
  <si>
    <t>A3CCEIJXJ10GST</t>
  </si>
  <si>
    <t>Fri May 17 22:39:42 PDT 2024</t>
  </si>
  <si>
    <t>Mon May 27 22:39:42 PDT 2024</t>
  </si>
  <si>
    <t>3D3VGR7TAL6CJUNJLLQ3N2OC9L93RR</t>
  </si>
  <si>
    <t>A1AC2MLHTK5GCX</t>
  </si>
  <si>
    <t>Fri May 17 22:22:09 PDT 2024</t>
  </si>
  <si>
    <t>Mon May 27 22:22:09 PDT 2024</t>
  </si>
  <si>
    <t>100% (4/4)</t>
  </si>
  <si>
    <t>3DR23U6WEQ5S97G8EUCU68TRP1NTEP</t>
  </si>
  <si>
    <t>A3CKRS8EJEFKAO</t>
  </si>
  <si>
    <t>Sat May 18 20:57:30 PDT 2024</t>
  </si>
  <si>
    <t>Sat May 18 21:10:50 PDT 2024</t>
  </si>
  <si>
    <t>Tue May 28 21:10:50 PDT 2024</t>
  </si>
  <si>
    <t>Sat May 18 21:18:57 PDT 2024</t>
  </si>
  <si>
    <t>3EFE17QCRXW3EHUVFVFAH6UIFY4SHI</t>
  </si>
  <si>
    <t>A1PH3EQ2EXYKF7</t>
  </si>
  <si>
    <t>Sat May 18 21:25:56 PDT 2024</t>
  </si>
  <si>
    <t>Sat May 18 21:43:36 PDT 2024</t>
  </si>
  <si>
    <t>Tue May 28 21:43:36 PDT 2024</t>
  </si>
  <si>
    <t>Sat May 18 21:55:15 PDT 2024</t>
  </si>
  <si>
    <t>3NXNZ5RS1VOOGDSKTGT79Y0Y81P79D</t>
  </si>
  <si>
    <t>A446ONOM0EXE5</t>
  </si>
  <si>
    <t>Fri May 17 22:29:38 PDT 2024</t>
  </si>
  <si>
    <t>Mon May 27 22:29:38 PDT 2024</t>
  </si>
  <si>
    <t>3R6P78PK752QTLCZKP2I6BE32H2TG6</t>
  </si>
  <si>
    <t>AB2YNRWF7NWPG</t>
  </si>
  <si>
    <t>Sat May 18 22:57:46 PDT 2024</t>
  </si>
  <si>
    <t>Sat May 18 23:58:14 PDT 2024</t>
  </si>
  <si>
    <t>Tue May 28 23:58:14 PDT 2024</t>
  </si>
  <si>
    <t>Thu May 23 17:11:54 PDT 2024</t>
  </si>
  <si>
    <t>3RANCT1ZV0892HJD480EAW984CPUBC</t>
  </si>
  <si>
    <t>A210VRDCFWBP7H</t>
  </si>
  <si>
    <t>Fri May 17 22:53:27 PDT 2024</t>
  </si>
  <si>
    <t>Mon May 27 22:53:27 PDT 2024</t>
  </si>
  <si>
    <t>3X65QVEQILEPTWOP9U48UTJ796WLCG</t>
  </si>
  <si>
    <t>AEIBIBAQ6EHVQ</t>
  </si>
  <si>
    <t>Fri May 17 22:42:12 PDT 2024</t>
  </si>
  <si>
    <t>Mon May 27 22:42:12 PDT 2024</t>
  </si>
  <si>
    <t>3X65QVEQILEPTWOP9U48UTJ7ACOLCL</t>
  </si>
  <si>
    <t>A1ENP1SEDVV0FE</t>
  </si>
  <si>
    <t>Sat May 18 23:58:24 PDT 2024</t>
  </si>
  <si>
    <t>Tue May 28 23:58:24 PDT 2024</t>
  </si>
  <si>
    <t>3UUIU9GZDPWPQ4PLDREPEVRM8PZT54</t>
  </si>
  <si>
    <t>3137ONMDK1WO42U2UUDN7PE2Y1NGEY</t>
  </si>
  <si>
    <t>A1L92PCE8XU51K</t>
  </si>
  <si>
    <t>Fri May 17 23:36:56 PDT 2024</t>
  </si>
  <si>
    <t>Mon May 27 23:36:56 PDT 2024</t>
  </si>
  <si>
    <t>Thu May 23 20:50:53 PDT 2024</t>
  </si>
  <si>
    <t>https://dianamreg.s3.us-east-2.amazonaws.com/Diana+recordings/61-62 diana.mov</t>
  </si>
  <si>
    <t>352YTHGROG4KCWSKPUJSJ3EC0C74HG</t>
  </si>
  <si>
    <t>Fri May 17 22:35:25 PDT 2024</t>
  </si>
  <si>
    <t>Mon May 27 22:35:25 PDT 2024</t>
  </si>
  <si>
    <t>Thu May 23 20:50:52 PDT 2024</t>
  </si>
  <si>
    <t>36ZN444YTCPOCKDMEWGMXDLWHGLOI2</t>
  </si>
  <si>
    <t>A16Q0ITDQ1BJ1J</t>
  </si>
  <si>
    <t>Fri May 17 22:36:23 PDT 2024</t>
  </si>
  <si>
    <t>Mon May 27 22:36:23 PDT 2024</t>
  </si>
  <si>
    <t>3C5W7UE9C0HX2CH5021A8JJ6ATBMXM</t>
  </si>
  <si>
    <t>Fri May 17 23:15:28 PDT 2024</t>
  </si>
  <si>
    <t>Mon May 27 23:15:28 PDT 2024</t>
  </si>
  <si>
    <t>3ERET4BTV70CBSZ4CAIGD35KELPK9W</t>
  </si>
  <si>
    <t>A1RPJERC7HQQ28</t>
  </si>
  <si>
    <t>Sat May 18 00:58:24 PDT 2024</t>
  </si>
  <si>
    <t>Tue May 28 00:58:24 PDT 2024</t>
  </si>
  <si>
    <t>3MTMREQS4G9HBB3QTUFJX9AZ7AGAWX</t>
  </si>
  <si>
    <t>A1I0HCZ9CX3EPG</t>
  </si>
  <si>
    <t>Fri May 17 22:46:05 PDT 2024</t>
  </si>
  <si>
    <t>Mon May 27 22:46:05 PDT 2024</t>
  </si>
  <si>
    <t>3O6CYIULEYS1QKHOZZWAXAMTED7WUU</t>
  </si>
  <si>
    <t>A1TYJL96F3IJI6</t>
  </si>
  <si>
    <t>Fri May 17 22:20:02 PDT 2024</t>
  </si>
  <si>
    <t>Fri May 17 22:51:22 PDT 2024</t>
  </si>
  <si>
    <t>Mon May 27 22:51:22 PDT 2024</t>
  </si>
  <si>
    <t>3RXCAC0YICG7V1KBHRRNFFIGNYQ8GS</t>
  </si>
  <si>
    <t>A3UG39D0DJCWC1</t>
  </si>
  <si>
    <t>Sat May 18 02:20:37 PDT 2024</t>
  </si>
  <si>
    <t>Sat May 18 03:00:59 PDT 2024</t>
  </si>
  <si>
    <t>Tue May 28 03:00:59 PDT 2024</t>
  </si>
  <si>
    <t>3TDXMTX3CWLYNE7IE0USGDZ5WGSI68</t>
  </si>
  <si>
    <t>A2AN4AF1IE06O6</t>
  </si>
  <si>
    <t>Fri May 17 23:51:46 PDT 2024</t>
  </si>
  <si>
    <t>Mon May 27 23:51:46 PDT 2024</t>
  </si>
  <si>
    <t>3ZPBJO59KASXCSBDI5KLM78IDP0DH2</t>
  </si>
  <si>
    <t>A1YO5ARWKNL6AW</t>
  </si>
  <si>
    <t>Sat May 18 00:22:35 PDT 2024</t>
  </si>
  <si>
    <t>Tue May 28 00:22:35 PDT 2024</t>
  </si>
  <si>
    <t>356TQKY9YZOLFOBGYMIRLJ9VLIA87A</t>
  </si>
  <si>
    <t>31LVTDXBLS1TZYD8RRU3JOITAC5LR3</t>
  </si>
  <si>
    <t>A3RO74L7XG2H3E</t>
  </si>
  <si>
    <t>Sat May 18 17:31:01 PDT 2024</t>
  </si>
  <si>
    <t>Sat May 18 17:53:16 PDT 2024</t>
  </si>
  <si>
    <t>Tue May 28 17:53:16 PDT 2024</t>
  </si>
  <si>
    <t>Sat May 18 17:54:51 PDT 2024</t>
  </si>
  <si>
    <t>https://dianamreg.s3.us-east-2.amazonaws.com/Diana+recordings/63-64 diana.mov</t>
  </si>
  <si>
    <t>32ZKVD5470EP3N6UPO4DNNJ8RZ6B3M</t>
  </si>
  <si>
    <t>ACHM2SO6R1SPZ</t>
  </si>
  <si>
    <t>Fri May 17 23:12:57 PDT 2024</t>
  </si>
  <si>
    <t>Mon May 27 23:12:57 PDT 2024</t>
  </si>
  <si>
    <t>Sat May 18 16:59:35 PDT 2024</t>
  </si>
  <si>
    <t>336YQZE83G5O0TXVUWIFG0SMIZ25M7</t>
  </si>
  <si>
    <t>A23W17C1D3R9SU</t>
  </si>
  <si>
    <t>Sat May 18 17:00:38 PDT 2024</t>
  </si>
  <si>
    <t>Sat May 18 18:00:04 PDT 2024</t>
  </si>
  <si>
    <t>Tue May 28 18:00:04 PDT 2024</t>
  </si>
  <si>
    <t>Sat May 18 18:01:42 PDT 2024</t>
  </si>
  <si>
    <t>3BWI6RSP7105B9J11R9T1C1903KE7K</t>
  </si>
  <si>
    <t>A3A6RGC6U41CM5</t>
  </si>
  <si>
    <t>Sat May 18 18:42:44 PDT 2024</t>
  </si>
  <si>
    <t>Sat May 18 18:46:16 PDT 2024</t>
  </si>
  <si>
    <t>Tue May 28 18:46:16 PDT 2024</t>
  </si>
  <si>
    <t>Sat May 18 20:18:18 PDT 2024</t>
  </si>
  <si>
    <t>3JAOYWH7V3VNVYHMXAUHS3IZ3LTL9Z</t>
  </si>
  <si>
    <t>AUOUDBD5UHOYI</t>
  </si>
  <si>
    <t>Fri May 17 23:34:35 PDT 2024</t>
  </si>
  <si>
    <t>Mon May 27 23:34:35 PDT 2024</t>
  </si>
  <si>
    <t>3LKC68YZ3VU6DFXR3DK1Y4U4WRJWOH</t>
  </si>
  <si>
    <t>Sat May 18 00:34:40 PDT 2024</t>
  </si>
  <si>
    <t>Tue May 28 00:34:40 PDT 2024</t>
  </si>
  <si>
    <t>3OSWBBLG1ZOUYIBSN927PTWC1FJDXV</t>
  </si>
  <si>
    <t>A3I0SJLYQM6VXV</t>
  </si>
  <si>
    <t>Fri May 17 22:53:25 PDT 2024</t>
  </si>
  <si>
    <t>Mon May 27 22:53:25 PDT 2024</t>
  </si>
  <si>
    <t>3PMBY0YE2SUUSUNGKX1IPKSCAHHC9N</t>
  </si>
  <si>
    <t>A3SMJRNYTTESP0</t>
  </si>
  <si>
    <t>Sat May 18 19:00:51 PDT 2024</t>
  </si>
  <si>
    <t>Sat May 18 19:03:55 PDT 2024</t>
  </si>
  <si>
    <t>Tue May 28 19:03:55 PDT 2024</t>
  </si>
  <si>
    <t>3SB5N7Y3OOVPDCF8MNE8M0CY55F0G9</t>
  </si>
  <si>
    <t>A3OWEMIOJ2GY2Y</t>
  </si>
  <si>
    <t>Sat May 18 17:41:49 PDT 2024</t>
  </si>
  <si>
    <t>Tue May 28 17:41:49 PDT 2024</t>
  </si>
  <si>
    <t>3W92K5RLWF87QGR48OJ63WBZ8ND5VC</t>
  </si>
  <si>
    <t>A320OPRH9X3OMD</t>
  </si>
  <si>
    <t>Fri May 17 22:54:04 PDT 2024</t>
  </si>
  <si>
    <t>Mon May 27 22:54:04 PDT 2024</t>
  </si>
  <si>
    <t>3I6NF2WGJ0NLLZ3FTRFIFCCXIVS5G8</t>
  </si>
  <si>
    <t>35K3O9HUAW4IQ2Y7JA75P4EQXMOEFY</t>
  </si>
  <si>
    <t>A23C8V3EG6VVHG</t>
  </si>
  <si>
    <t>Fri May 17 22:53:15 PDT 2024</t>
  </si>
  <si>
    <t>Mon May 27 22:53:15 PDT 2024</t>
  </si>
  <si>
    <t>Thu May 23 17:31:54 PDT 2024</t>
  </si>
  <si>
    <t>https://dianamreg.s3.us-east-2.amazonaws.com/Diana+recordings/65-66 diana.mov</t>
  </si>
  <si>
    <t>37WLF8U1WAHPT9X6E3F4TTEIOKHK6L</t>
  </si>
  <si>
    <t>AHY8J5T5YF98P</t>
  </si>
  <si>
    <t>Sat May 18 00:27:09 PDT 2024</t>
  </si>
  <si>
    <t>Tue May 28 00:27:09 PDT 2024</t>
  </si>
  <si>
    <t>Thu May 23 17:31:53 PDT 2024</t>
  </si>
  <si>
    <t>39LNWE0K4FNJPPXJAISVWJDLZ29IU9</t>
  </si>
  <si>
    <t>A3NCMCF37T28OQ</t>
  </si>
  <si>
    <t>Fri May 17 22:30:17 PDT 2024</t>
  </si>
  <si>
    <t>Mon May 27 22:30:17 PDT 2024</t>
  </si>
  <si>
    <t>3C2NJ6JBKV82JEZ8OEVHV8EA4E9N2B</t>
  </si>
  <si>
    <t>A2MXSS1E1CJNE8</t>
  </si>
  <si>
    <t>Thu May 23 18:09:18 PDT 2024</t>
  </si>
  <si>
    <t>Thu May 23 18:28:21 PDT 2024</t>
  </si>
  <si>
    <t>Sun Jun 02 18:28:21 PDT 2024</t>
  </si>
  <si>
    <t>Thu May 23 18:47:50 PDT 2024</t>
  </si>
  <si>
    <t>3MB8LZR5B0K7CU0D17L6ICWFEF5LKT</t>
  </si>
  <si>
    <t>AJXFVIZSMUW78</t>
  </si>
  <si>
    <t>Fri May 17 22:40:57 PDT 2024</t>
  </si>
  <si>
    <t>Mon May 27 22:40:57 PDT 2024</t>
  </si>
  <si>
    <t>3OWEPKL08U395FWEUQCCRZVIDQ67NC</t>
  </si>
  <si>
    <t>A1BIJD0LTV4U0R</t>
  </si>
  <si>
    <t>Fri May 17 22:25:53 PDT 2024</t>
  </si>
  <si>
    <t>Mon May 27 22:25:53 PDT 2024</t>
  </si>
  <si>
    <t>3Q5C1WP237SR44B61AZHW84JJJ615J</t>
  </si>
  <si>
    <t>AN4WPWJ4VNF6P</t>
  </si>
  <si>
    <t>Fri May 17 22:30:25 PDT 2024</t>
  </si>
  <si>
    <t>Mon May 27 22:30:25 PDT 2024</t>
  </si>
  <si>
    <t>3T111IHZ5ZHYYWCZ2URDEFRY9DJ9RE</t>
  </si>
  <si>
    <t>A1CWTLD0VJ2L40</t>
  </si>
  <si>
    <t>3TUI152ZZWEGXQU4L2NKUJZAFFT1QW</t>
  </si>
  <si>
    <t>A13Z86US4VI9CC</t>
  </si>
  <si>
    <t>Sat May 18 00:49:18 PDT 2024</t>
  </si>
  <si>
    <t>Tue May 28 00:49:18 PDT 2024</t>
  </si>
  <si>
    <t>3VELCLL3G5AJ614V7MCQIKVW8DKF1G</t>
  </si>
  <si>
    <t>AR2IF1XZDF1DS</t>
  </si>
  <si>
    <t>Fri May 17 22:51:28 PDT 2024</t>
  </si>
  <si>
    <t>Mon May 27 22:51:28 PDT 2024</t>
  </si>
  <si>
    <t>3T5ZXGO9EYFA52HI3BRAYUNUPH8QZU</t>
  </si>
  <si>
    <t>388U7OUMFSSG22OM2Y8KL4Q569OR0J</t>
  </si>
  <si>
    <t>ARDWEH44JGLLM</t>
  </si>
  <si>
    <t>Fri May 17 23:39:31 PDT 2024</t>
  </si>
  <si>
    <t>Mon May 27 23:39:31 PDT 2024</t>
  </si>
  <si>
    <t>Thu May 23 19:50:21 PDT 2024</t>
  </si>
  <si>
    <t>https://dianamreg.s3.us-east-2.amazonaws.com/Diana+recordings/67-68 diana.mov</t>
  </si>
  <si>
    <t>38YMOXR4MFQGO9RN3HY7H48DBRPW6S</t>
  </si>
  <si>
    <t>A2O36PVX11ZR8Z</t>
  </si>
  <si>
    <t>Fri May 17 23:19:02 PDT 2024</t>
  </si>
  <si>
    <t>Mon May 27 23:19:02 PDT 2024</t>
  </si>
  <si>
    <t>3AWETUDC9NJ0BORTG5R3DBS01KOIZY</t>
  </si>
  <si>
    <t>AKHI5971K9S0M</t>
  </si>
  <si>
    <t>Fri May 17 23:24:41 PDT 2024</t>
  </si>
  <si>
    <t>Mon May 27 23:24:41 PDT 2024</t>
  </si>
  <si>
    <t>3B3WTRP3DWTHUCVEN4CCD7JQXL392Z</t>
  </si>
  <si>
    <t>A2XUJ4MIYNQVT2</t>
  </si>
  <si>
    <t>Fri May 17 22:38:41 PDT 2024</t>
  </si>
  <si>
    <t>Mon May 27 22:38:41 PDT 2024</t>
  </si>
  <si>
    <t>Thu May 23 19:50:20 PDT 2024</t>
  </si>
  <si>
    <t>3HQUKB7LN05EO8GF413BDSNG5HTHHF</t>
  </si>
  <si>
    <t>A2R70D6B5OYHRK</t>
  </si>
  <si>
    <t>Fri May 17 22:54:56 PDT 2024</t>
  </si>
  <si>
    <t>Mon May 27 22:54:56 PDT 2024</t>
  </si>
  <si>
    <t>3NJM2BJS4HXFKH3N1MXFBASREGYPCJ</t>
  </si>
  <si>
    <t>AEJDXU64FM9VB</t>
  </si>
  <si>
    <t>Fri May 17 23:36:41 PDT 2024</t>
  </si>
  <si>
    <t>Mon May 27 23:36:41 PDT 2024</t>
  </si>
  <si>
    <t>3OHYZ19UGXW962UO28O9GFXD48GOAY</t>
  </si>
  <si>
    <t>A3FVLFU25I5HKL</t>
  </si>
  <si>
    <t>Fri May 17 22:32:05 PDT 2024</t>
  </si>
  <si>
    <t>Mon May 27 22:32:05 PDT 2024</t>
  </si>
  <si>
    <t>3QJOXOW4X4IOWCQO5XBIKUYZUN0MED</t>
  </si>
  <si>
    <t>AGCLMR0ABFH7J</t>
  </si>
  <si>
    <t>Fri May 17 22:23:10 PDT 2024</t>
  </si>
  <si>
    <t>Mon May 27 22:23:10 PDT 2024</t>
  </si>
  <si>
    <t>3Y9N9SS8LJ2IIK4E3KVJID78UKI3DL</t>
  </si>
  <si>
    <t>A319SEQ9TBUPQ8</t>
  </si>
  <si>
    <t>Fri May 17 22:44:23 PDT 2024</t>
  </si>
  <si>
    <t>Mon May 27 22:44:23 PDT 2024</t>
  </si>
  <si>
    <t>3Z4GS9HPNG1K2U4REJVNV29SDB1771</t>
  </si>
  <si>
    <t>A3FAGQU5JVU4HX</t>
  </si>
  <si>
    <t>Fri May 17 23:21:18 PDT 2024</t>
  </si>
  <si>
    <t>Mon May 27 23:21:18 PDT 2024</t>
  </si>
  <si>
    <t>3MDKGGG62AEL98PZIAOU615M4KAT6K</t>
  </si>
  <si>
    <t>31UV0MXWNB324A749HKNO7L50LH5IF</t>
  </si>
  <si>
    <t>A2BAEKWDL0O5WK</t>
  </si>
  <si>
    <t>Fri May 17 22:39:44 PDT 2024</t>
  </si>
  <si>
    <t>Mon May 27 22:39:44 PDT 2024</t>
  </si>
  <si>
    <t>Thu May 23 18:52:59 PDT 2024</t>
  </si>
  <si>
    <t>https://dianamreg.s3.us-east-2.amazonaws.com/Diana+recordings/69-70 diana.mov</t>
  </si>
  <si>
    <t>33JKGHPFYXLSQI31YWE1AHS88F1MN2</t>
  </si>
  <si>
    <t>A20INUX5R328O8</t>
  </si>
  <si>
    <t>Fri May 17 22:25:09 PDT 2024</t>
  </si>
  <si>
    <t>Mon May 27 22:25:09 PDT 2024</t>
  </si>
  <si>
    <t>35DR22AR5YBWGQ9VUKWVCKA0A2U3XN</t>
  </si>
  <si>
    <t>AOW9H1XAQUVHF</t>
  </si>
  <si>
    <t>Fri May 17 22:36:27 PDT 2024</t>
  </si>
  <si>
    <t>Mon May 27 22:36:27 PDT 2024</t>
  </si>
  <si>
    <t>3HUTX6F6VFEK1ZZKPTVUAXEFSKP2O6</t>
  </si>
  <si>
    <t>Fri May 17 22:50:32 PDT 2024</t>
  </si>
  <si>
    <t>Mon May 27 22:50:32 PDT 2024</t>
  </si>
  <si>
    <t>Thu May 23 18:53:00 PDT 2024</t>
  </si>
  <si>
    <t>3I7DHKZYG8RIUJ5E89E2LA8DKTPF5Y</t>
  </si>
  <si>
    <t>AI22IEBJURGB3</t>
  </si>
  <si>
    <t>Fri May 17 22:21:55 PDT 2024</t>
  </si>
  <si>
    <t>Mon May 27 22:21:55 PDT 2024</t>
  </si>
  <si>
    <t>3M81GAB8ALAHAOCWNZG90VCJ1RKBQP</t>
  </si>
  <si>
    <t>A3E88Z3SM15338</t>
  </si>
  <si>
    <t>Fri May 17 22:23:24 PDT 2024</t>
  </si>
  <si>
    <t>Mon May 27 22:23:24 PDT 2024</t>
  </si>
  <si>
    <t>3NS0A6KXCPZMFXLYQHR0SZFKM7XGZ5</t>
  </si>
  <si>
    <t>A2EBCZ1U3JIHBM</t>
  </si>
  <si>
    <t>3PJUZCGDJR7SGRX33LLDNYWTJLV982</t>
  </si>
  <si>
    <t>A10655C7XKDMS1</t>
  </si>
  <si>
    <t>Sat May 18 00:10:42 PDT 2024</t>
  </si>
  <si>
    <t>Tue May 28 00:10:42 PDT 2024</t>
  </si>
  <si>
    <t>3RSDURM96VDOQTF2O0ZTEPL63XDYEE</t>
  </si>
  <si>
    <t>A1YGR0VI1PBGEF</t>
  </si>
  <si>
    <t>Fri May 17 22:54:52 PDT 2024</t>
  </si>
  <si>
    <t>Mon May 27 22:54:52 PDT 2024</t>
  </si>
  <si>
    <t>3YJ6NA41JW72SV9TBEE1YE5M407JPR</t>
  </si>
  <si>
    <t>A100146MREEWG5</t>
  </si>
  <si>
    <t>Sat May 18 00:38:10 PDT 2024</t>
  </si>
  <si>
    <t>Tue May 28 00:38:10 PDT 2024</t>
  </si>
  <si>
    <t>3Z33IC0JDKDN4JVMLCRLRTK9R6YV9D</t>
  </si>
  <si>
    <t>3483FV8BEZAUCTTGPX90TXSO7KV62L</t>
  </si>
  <si>
    <t>AKD2IFTU3U9MA</t>
  </si>
  <si>
    <t>Fri May 17 23:01:29 PDT 2024</t>
  </si>
  <si>
    <t>Mon May 27 23:01:29 PDT 2024</t>
  </si>
  <si>
    <t>Thu May 23 20:59:16 PDT 2024</t>
  </si>
  <si>
    <t>https://dianamreg.s3.us-east-2.amazonaws.com/Diana+recordings/71-72 diana.mov</t>
  </si>
  <si>
    <t>384PI804XDSS3HOZHN8PBEV1SB80SH</t>
  </si>
  <si>
    <t>A39XZVHQN2LM83</t>
  </si>
  <si>
    <t>Fri May 17 23:07:10 PDT 2024</t>
  </si>
  <si>
    <t>Mon May 27 23:07:10 PDT 2024</t>
  </si>
  <si>
    <t>Thu May 23 20:59:17 PDT 2024</t>
  </si>
  <si>
    <t>3EJPLAJKE77KI4WSE4IEG82VSTTZ6L</t>
  </si>
  <si>
    <t>A1X57FIBR8OOBG</t>
  </si>
  <si>
    <t>Fri May 17 23:36:21 PDT 2024</t>
  </si>
  <si>
    <t>Mon May 27 23:36:21 PDT 2024</t>
  </si>
  <si>
    <t>3H0W84IWB5TFTS3GA57Z6TS90AYRE5</t>
  </si>
  <si>
    <t>A1716DPRNJQ76D</t>
  </si>
  <si>
    <t>Fri May 17 23:48:51 PDT 2024</t>
  </si>
  <si>
    <t>Mon May 27 23:48:51 PDT 2024</t>
  </si>
  <si>
    <t>3MTMREQS4G9HBB3QTUFJX9AZ7AFWAI</t>
  </si>
  <si>
    <t>A7E0RHSAZWH5A</t>
  </si>
  <si>
    <t>Fri May 17 23:04:16 PDT 2024</t>
  </si>
  <si>
    <t>Mon May 27 23:04:16 PDT 2024</t>
  </si>
  <si>
    <t>3O7L7BFSHZG20T0XKIDQS1RIDEGEIP</t>
  </si>
  <si>
    <t>AT43AC2ERB9CM</t>
  </si>
  <si>
    <t>Sat May 18 01:03:38 PDT 2024</t>
  </si>
  <si>
    <t>Tue May 28 01:03:38 PDT 2024</t>
  </si>
  <si>
    <t>3Q8GYXHFEATBR7L4H7O1D4NANGXC5K</t>
  </si>
  <si>
    <t>A2UK5SU4DDMU2F</t>
  </si>
  <si>
    <t>3TVRFO09G56DWUZK0Q0V864HAOKLXI</t>
  </si>
  <si>
    <t>A22B7YXYE98V1L</t>
  </si>
  <si>
    <t>Fri May 17 22:30:52 PDT 2024</t>
  </si>
  <si>
    <t>Mon May 27 22:30:52 PDT 2024</t>
  </si>
  <si>
    <t>3URFVVM16Q95KFMTAMGHWEGBVFBZUN</t>
  </si>
  <si>
    <t>A35AJZF37K18KR</t>
  </si>
  <si>
    <t>Sat May 18 00:01:01 PDT 2024</t>
  </si>
  <si>
    <t>Tue May 28 00:01:01 PDT 2024</t>
  </si>
  <si>
    <t>3VP0C6EFS1NKJXX9ZFSK866MDPC6MC</t>
  </si>
  <si>
    <t>A29Y9F566QFZT</t>
  </si>
  <si>
    <t>Fri May 17 22:22:10 PDT 2024</t>
  </si>
  <si>
    <t>Mon May 27 22:22:10 PDT 2024</t>
  </si>
  <si>
    <t>3D17ECOUPYML35Q8XP6MTSA72AI31G</t>
  </si>
  <si>
    <t>336KAV9KYBJWVD3MVG4SCOCH6UO2YH</t>
  </si>
  <si>
    <t>A2OPL87BGLUU61</t>
  </si>
  <si>
    <t>Fri May 17 22:38:09 PDT 2024</t>
  </si>
  <si>
    <t>Mon May 27 22:38:09 PDT 2024</t>
  </si>
  <si>
    <t>Sat May 18 21:04:57 PDT 2024</t>
  </si>
  <si>
    <t>https://dianamreg.s3.us-east-2.amazonaws.com/Diana+recordings/73-74 diana.mov</t>
  </si>
  <si>
    <t>34Z02EIMID4TIH1E6NDFLJRNUUM0T6</t>
  </si>
  <si>
    <t>AB5KDBS83B5H3</t>
  </si>
  <si>
    <t>Sat May 18 21:04:56 PDT 2024</t>
  </si>
  <si>
    <t>3BDCF01OGIL2WZPU5MMXRKBQCUELYO</t>
  </si>
  <si>
    <t>Sat May 18 00:25:28 PDT 2024</t>
  </si>
  <si>
    <t>Tue May 28 00:25:28 PDT 2024</t>
  </si>
  <si>
    <t>3CCZ6YKWRSA9T9E15NEABEM2HVU950</t>
  </si>
  <si>
    <t>A2Z6HVVXMZG72B</t>
  </si>
  <si>
    <t>Fri May 17 22:58:16 PDT 2024</t>
  </si>
  <si>
    <t>Mon May 27 22:58:16 PDT 2024</t>
  </si>
  <si>
    <t>3CPLWGV3M9QDJYK79NAW5VMO8GU9NQ</t>
  </si>
  <si>
    <t>Fri May 17 23:16:00 PDT 2024</t>
  </si>
  <si>
    <t>Mon May 27 23:16:00 PDT 2024</t>
  </si>
  <si>
    <t>3D4CH1LGEVK7963LMJX1FBDR748G9P</t>
  </si>
  <si>
    <t>A1QA6HAF4IPH8B</t>
  </si>
  <si>
    <t>Sat May 18 00:21:06 PDT 2024</t>
  </si>
  <si>
    <t>Sat May 18 00:23:27 PDT 2024</t>
  </si>
  <si>
    <t>Tue May 28 00:23:27 PDT 2024</t>
  </si>
  <si>
    <t>3I7DHKZYG8RIUJ5E89E2LA8DLZHF53</t>
  </si>
  <si>
    <t>AW576CMZINJKE</t>
  </si>
  <si>
    <t>Sat May 18 21:05:27 PDT 2024</t>
  </si>
  <si>
    <t>Sat May 18 21:11:04 PDT 2024</t>
  </si>
  <si>
    <t>Tue May 28 21:11:04 PDT 2024</t>
  </si>
  <si>
    <t>Sat May 18 21:19:37 PDT 2024</t>
  </si>
  <si>
    <t>3KOPY89HMTTVL646DGHULB2LZ4EJ3E</t>
  </si>
  <si>
    <t>A2C164Z74K8Z6Y</t>
  </si>
  <si>
    <t>Fri May 17 22:21:46 PDT 2024</t>
  </si>
  <si>
    <t>Mon May 27 22:21:46 PDT 2024</t>
  </si>
  <si>
    <t>3L4D84MILKJAFEB5S16WP53VI9XHJK</t>
  </si>
  <si>
    <t>Sat May 18 00:26:25 PDT 2024</t>
  </si>
  <si>
    <t>Tue May 28 00:26:25 PDT 2024</t>
  </si>
  <si>
    <t>3LS2AMNW50H1TI15R4LV6FCI8Q2OQ5</t>
  </si>
  <si>
    <t>Fri May 17 23:12:37 PDT 2024</t>
  </si>
  <si>
    <t>Mon May 27 23:12:37 PDT 2024</t>
  </si>
  <si>
    <t>31ANT7FQOSTZLVYQDXX00COYXV55H7</t>
  </si>
  <si>
    <t>3E47SOBEYBNN3VGJOR7V2DRFS23CIU</t>
  </si>
  <si>
    <t>A1F98HP8OY0W8M</t>
  </si>
  <si>
    <t>Fri May 17 22:53:30 PDT 2024</t>
  </si>
  <si>
    <t>Mon May 27 22:53:30 PDT 2024</t>
  </si>
  <si>
    <t>Sat May 18 14:23:42 PDT 2024</t>
  </si>
  <si>
    <t>https://dianamreg.s3.us-east-2.amazonaws.com/Diana+recordings/75-76 diana.mov</t>
  </si>
  <si>
    <t>3FE7TXL1L3ENMBC046NYZ29F7L72QE</t>
  </si>
  <si>
    <t>Fri May 17 23:17:33 PDT 2024</t>
  </si>
  <si>
    <t>Mon May 27 23:17:33 PDT 2024</t>
  </si>
  <si>
    <t>3JC6VJ2SAWANYSO6XTSA79XMNDC5AB</t>
  </si>
  <si>
    <t>A3M7DIFGW7KI9N</t>
  </si>
  <si>
    <t>Fri May 17 23:47:02 PDT 2024</t>
  </si>
  <si>
    <t>Mon May 27 23:47:02 PDT 2024</t>
  </si>
  <si>
    <t>Sat May 18 14:28:43 PDT 2024</t>
  </si>
  <si>
    <t>3LJ7UR74R24CMSEVSSE5ONB8MOG4NP</t>
  </si>
  <si>
    <t>A3CI4ZF8VUAZGG</t>
  </si>
  <si>
    <t>Fri May 17 22:39:04 PDT 2024</t>
  </si>
  <si>
    <t>Mon May 27 22:39:04 PDT 2024</t>
  </si>
  <si>
    <t>3NC5L260M9D42TBWDOA1UG841OTOFB</t>
  </si>
  <si>
    <t>A3FZDMEYUOXE3R</t>
  </si>
  <si>
    <t>Fri May 17 23:18:55 PDT 2024</t>
  </si>
  <si>
    <t>Mon May 27 23:18:55 PDT 2024</t>
  </si>
  <si>
    <t>3P529IW9KJCWW88Z0WU92Z4A6JOLFR</t>
  </si>
  <si>
    <t>A4DNDPLJYUZQP</t>
  </si>
  <si>
    <t>Fri May 17 22:38:37 PDT 2024</t>
  </si>
  <si>
    <t>Mon May 27 22:38:37 PDT 2024</t>
  </si>
  <si>
    <t>3R3YRB5GR0U4J7ELYU0IFLP2MU5AUY</t>
  </si>
  <si>
    <t>A2P71S97EVNOXZ</t>
  </si>
  <si>
    <t>Fri May 17 22:28:59 PDT 2024</t>
  </si>
  <si>
    <t>Mon May 27 22:28:59 PDT 2024</t>
  </si>
  <si>
    <t>3VZLGYJEY61X1JGOFRR4GLFFPXSXZD</t>
  </si>
  <si>
    <t>A3Q8FGELGXVWRN</t>
  </si>
  <si>
    <t>Fri May 17 22:53:20 PDT 2024</t>
  </si>
  <si>
    <t>Mon May 27 22:53:20 PDT 2024</t>
  </si>
  <si>
    <t>3W8CV64QJNQL92YW6PFJ0BPSNAQH97</t>
  </si>
  <si>
    <t>Sat May 18 23:06:50 PDT 2024</t>
  </si>
  <si>
    <t>Sat May 18 23:25:22 PDT 2024</t>
  </si>
  <si>
    <t>Tue May 28 23:25:22 PDT 2024</t>
  </si>
  <si>
    <t>Thu May 23 15:46:02 PDT 2024</t>
  </si>
  <si>
    <t>3XXU1SWE87MO3L250NMYQE1V651A0V</t>
  </si>
  <si>
    <t>A13GDGG814DMGM</t>
  </si>
  <si>
    <t>Fri May 17 22:37:32 PDT 2024</t>
  </si>
  <si>
    <t>Mon May 27 22:37:32 PDT 2024</t>
  </si>
  <si>
    <t>37S0QRNUGV7PF2GZ8RAXZJ5QW2G88X</t>
  </si>
  <si>
    <t>323Q6SJS837UACP99BFBA7B3P2GHFH</t>
  </si>
  <si>
    <t>A1A7HUDO6UFXIG</t>
  </si>
  <si>
    <t>Fri May 17 22:43:46 PDT 2024</t>
  </si>
  <si>
    <t>Mon May 27 22:43:46 PDT 2024</t>
  </si>
  <si>
    <t>Sat May 18 18:20:45 PDT 2024</t>
  </si>
  <si>
    <t>https://dianamreg.s3.us-east-2.amazonaws.com/Diana+recordings/77-78 diana.mov</t>
  </si>
  <si>
    <t>34BBWHLWHV2WHTMO5I7WE7YIKILIW9</t>
  </si>
  <si>
    <t>A3CGOCQW0JY6Z6</t>
  </si>
  <si>
    <t>Fri May 17 22:23:44 PDT 2024</t>
  </si>
  <si>
    <t>Mon May 27 22:23:44 PDT 2024</t>
  </si>
  <si>
    <t>35H6S234SVRMBQC37GBYR4V0RUM56L</t>
  </si>
  <si>
    <t>A11KIH1YN45LK</t>
  </si>
  <si>
    <t>Fri May 17 22:49:52 PDT 2024</t>
  </si>
  <si>
    <t>Mon May 27 22:49:52 PDT 2024</t>
  </si>
  <si>
    <t>3DR23U6WEQ5S97G8EUCU68TRP1KTEM</t>
  </si>
  <si>
    <t>A13VVMFPEPK1BZ</t>
  </si>
  <si>
    <t>Sat May 18 22:27:11 PDT 2024</t>
  </si>
  <si>
    <t>Sat May 18 22:30:13 PDT 2024</t>
  </si>
  <si>
    <t>Tue May 28 22:30:13 PDT 2024</t>
  </si>
  <si>
    <t>Thu May 23 17:04:37 PDT 2024</t>
  </si>
  <si>
    <t>3GGAI1SQEGP9ZE6A965NU6YW9BNMCK</t>
  </si>
  <si>
    <t>A3STF30QFUFYH4</t>
  </si>
  <si>
    <t>Fri May 17 23:01:37 PDT 2024</t>
  </si>
  <si>
    <t>Mon May 27 23:01:37 PDT 2024</t>
  </si>
  <si>
    <t>Sat May 18 18:20:46 PDT 2024</t>
  </si>
  <si>
    <t>3OVHNO1VERSJ3DB7ORQSMECNAKUZD2</t>
  </si>
  <si>
    <t>Sat May 18 20:24:26 PDT 2024</t>
  </si>
  <si>
    <t>Sat May 18 20:28:06 PDT 2024</t>
  </si>
  <si>
    <t>Tue May 28 20:28:06 PDT 2024</t>
  </si>
  <si>
    <t>Sat May 18 20:29:28 PDT 2024</t>
  </si>
  <si>
    <t>3QY7M81QHSD8X9BBXDKWZ7EEJV1K7K</t>
  </si>
  <si>
    <t>A3S1V9KCV8E22I</t>
  </si>
  <si>
    <t>Fri May 17 22:35:23 PDT 2024</t>
  </si>
  <si>
    <t>Mon May 27 22:35:23 PDT 2024</t>
  </si>
  <si>
    <t>3TMSXRD2XRRLHNQQXBMQM8HW3GA1W0</t>
  </si>
  <si>
    <t>A2FXXGOU3UFNGG</t>
  </si>
  <si>
    <t>Fri May 17 22:32:11 PDT 2024</t>
  </si>
  <si>
    <t>Mon May 27 22:32:11 PDT 2024</t>
  </si>
  <si>
    <t>3X31TUMD7ID56TERTXFODX0G5961L7</t>
  </si>
  <si>
    <t>A3DB4QAF7PWYCU</t>
  </si>
  <si>
    <t>Sat May 18 01:35:09 PDT 2024</t>
  </si>
  <si>
    <t>Tue May 28 01:35:09 PDT 2024</t>
  </si>
  <si>
    <t>3X66WABAJH9LU4E55AWROYA58IUG3H</t>
  </si>
  <si>
    <t>A39GK00YKG9U10</t>
  </si>
  <si>
    <t>Sat May 18 21:35:41 PDT 2024</t>
  </si>
  <si>
    <t>Sat May 18 21:47:13 PDT 2024</t>
  </si>
  <si>
    <t>Tue May 28 21:47:13 PDT 2024</t>
  </si>
  <si>
    <t>Sat May 18 21:54:56 PDT 2024</t>
  </si>
  <si>
    <t>3CO05SML8FWDFIQSCW3IXLUD3WRR04</t>
  </si>
  <si>
    <t>35L9RVQFC99JTUMZ40AAW7C6ZPVHUG</t>
  </si>
  <si>
    <t>A2PBE8SJV1GRBM</t>
  </si>
  <si>
    <t>Fri May 17 22:45:32 PDT 2024</t>
  </si>
  <si>
    <t>Mon May 27 22:45:32 PDT 2024</t>
  </si>
  <si>
    <t>Sat May 18 20:59:13 PDT 2024</t>
  </si>
  <si>
    <t>https://dianamreg.s3.us-east-2.amazonaws.com/Diana+recordings/79-80 diana.mov</t>
  </si>
  <si>
    <t>37TRT2X24BI0O18JS9W03U0XO2JBJ2</t>
  </si>
  <si>
    <t>A3NUDW0T8BRVO5</t>
  </si>
  <si>
    <t>Sat May 18 23:00:10 PDT 2024</t>
  </si>
  <si>
    <t>Sat May 18 23:08:54 PDT 2024</t>
  </si>
  <si>
    <t>Tue May 28 23:08:54 PDT 2024</t>
  </si>
  <si>
    <t>Thu May 23 17:13:28 PDT 2024</t>
  </si>
  <si>
    <t>3IKZ72A5BP7MK8BKC9AOFR8ZBEPFNO</t>
  </si>
  <si>
    <t>A2DCLQ5AR7CZKF</t>
  </si>
  <si>
    <t>Fri May 17 22:53:35 PDT 2024</t>
  </si>
  <si>
    <t>Mon May 27 22:53:35 PDT 2024</t>
  </si>
  <si>
    <t>3J4Q2Z4UTJU9YRA7IQC5N9P4BS1QWJ</t>
  </si>
  <si>
    <t>Sat May 18 01:26:01 PDT 2024</t>
  </si>
  <si>
    <t>Tue May 28 01:26:01 PDT 2024</t>
  </si>
  <si>
    <t>Sat May 18 20:59:14 PDT 2024</t>
  </si>
  <si>
    <t>3LPW2N6LKET7D1243Y917A9GVMVU5G</t>
  </si>
  <si>
    <t>A3PH3U3KGJMNT8</t>
  </si>
  <si>
    <t>Sun May 19 01:00:30 PDT 2024</t>
  </si>
  <si>
    <t>Sun May 19 01:03:18 PDT 2024</t>
  </si>
  <si>
    <t>Wed May 29 01:03:18 PDT 2024</t>
  </si>
  <si>
    <t>3RGU30DZTVZW7SCGJYM9HABRZVWJMV</t>
  </si>
  <si>
    <t>A14ZZBYX4FH9IS</t>
  </si>
  <si>
    <t>Sat May 18 00:22:40 PDT 2024</t>
  </si>
  <si>
    <t>Tue May 28 00:22:40 PDT 2024</t>
  </si>
  <si>
    <t>3WYP994K1SIKDEMNIIGV21TTMZPY6T</t>
  </si>
  <si>
    <t>Fri May 17 23:18:08 PDT 2024</t>
  </si>
  <si>
    <t>Mon May 27 23:18:08 PDT 2024</t>
  </si>
  <si>
    <t>3X87C8JFVR2GRATYYL24QKMJ6LXQS9</t>
  </si>
  <si>
    <t>Sat May 18 23:03:21 PDT 2024</t>
  </si>
  <si>
    <t>Tue May 28 23:03:21 PDT 2024</t>
  </si>
  <si>
    <t>3Y5140Z9DI76XKPNTWT1MDQMRLIPIL</t>
  </si>
  <si>
    <t>ABIS1C4Z7S9VA</t>
  </si>
  <si>
    <t>Fri May 17 22:49:17 PDT 2024</t>
  </si>
  <si>
    <t>Mon May 27 22:49:17 PDT 2024</t>
  </si>
  <si>
    <t>3Z7EFSHGNU5KTQ5END7W5NEUGF7XCF</t>
  </si>
  <si>
    <t>A3OGM5N3HKOIBJ</t>
  </si>
  <si>
    <t>Fri May 17 22:47:31 PDT 2024</t>
  </si>
  <si>
    <t>Mon May 27 22:47:31 PDT 2024</t>
  </si>
  <si>
    <t>3MGHRFQY35GMCJ2EQRVC5HNA6J6Y0D</t>
  </si>
  <si>
    <t>33ISQZVXPADWQSUJWHB9RATKFXJCCS</t>
  </si>
  <si>
    <t>A1FSIQ92KO75FG</t>
  </si>
  <si>
    <t>Fri May 17 23:03:50 PDT 2024</t>
  </si>
  <si>
    <t>Mon May 27 23:03:50 PDT 2024</t>
  </si>
  <si>
    <t>Thu May 23 18:55:43 PDT 2024</t>
  </si>
  <si>
    <t>https://dianamreg.s3.us-east-2.amazonaws.com/Diana+recordings/81-82 diana.mov</t>
  </si>
  <si>
    <t>36U2A8VAGMQRCT7CKMAWCKYBNUAKYL</t>
  </si>
  <si>
    <t>A3AIAMD5PG75JQ</t>
  </si>
  <si>
    <t>Fri May 17 23:08:41 PDT 2024</t>
  </si>
  <si>
    <t>Mon May 27 23:08:41 PDT 2024</t>
  </si>
  <si>
    <t>37XITHEISH00WUJ2EE14G5S6FYMCRY</t>
  </si>
  <si>
    <t>A16IBGAJAHF3H4</t>
  </si>
  <si>
    <t>Fri May 17 23:48:22 PDT 2024</t>
  </si>
  <si>
    <t>Mon May 27 23:48:22 PDT 2024</t>
  </si>
  <si>
    <t>Thu May 23 18:55:44 PDT 2024</t>
  </si>
  <si>
    <t>39GHHAVOM0IG32NADUMDVGURD4BJ40</t>
  </si>
  <si>
    <t>A1XZH8TXTYQI2I</t>
  </si>
  <si>
    <t>Fri May 17 22:47:10 PDT 2024</t>
  </si>
  <si>
    <t>Mon May 27 22:47:10 PDT 2024</t>
  </si>
  <si>
    <t>3AMW0RGHOYTYBL0EQC6TRLM3DKCPN1</t>
  </si>
  <si>
    <t>A51LNUPN9I6SG</t>
  </si>
  <si>
    <t>Fri May 17 22:30:12 PDT 2024</t>
  </si>
  <si>
    <t>Mon May 27 22:30:12 PDT 2024</t>
  </si>
  <si>
    <t>3DIP6YHAPXJ9BNOKBW1ZFCX4AIB8EB</t>
  </si>
  <si>
    <t>A2OUGWRLSBJEW0</t>
  </si>
  <si>
    <t>Fri May 17 22:56:42 PDT 2024</t>
  </si>
  <si>
    <t>Mon May 27 22:56:42 PDT 2024</t>
  </si>
  <si>
    <t>3EO896NRAHM0KN20SVNL3O6JT3SJTW</t>
  </si>
  <si>
    <t>AYAWPCZ1HZHNU</t>
  </si>
  <si>
    <t>3L70J4KAZ1DI253ZCZAT5LLE0UAADO</t>
  </si>
  <si>
    <t>A275G44PH33GYR</t>
  </si>
  <si>
    <t>Fri May 17 22:20:27 PDT 2024</t>
  </si>
  <si>
    <t>Fri May 17 22:40:55 PDT 2024</t>
  </si>
  <si>
    <t>Mon May 27 22:40:55 PDT 2024</t>
  </si>
  <si>
    <t>3TU5ZICBRYSY8QEPKNWZ9TMITLZQ85</t>
  </si>
  <si>
    <t>A19T4KWYS7ZZ47</t>
  </si>
  <si>
    <t>Fri May 17 23:15:58 PDT 2024</t>
  </si>
  <si>
    <t>Mon May 27 23:15:58 PDT 2024</t>
  </si>
  <si>
    <t>3UWN2HHPUJWVODG6ITANMQRE04JNSF</t>
  </si>
  <si>
    <t>A2A5108OXOP7GM</t>
  </si>
  <si>
    <t>Sat May 18 00:26:08 PDT 2024</t>
  </si>
  <si>
    <t>Tue May 28 00:26:08 PDT 2024</t>
  </si>
  <si>
    <t>3TZ0XG8CCEBPT7Z9DJGBZF01G8Y89M</t>
  </si>
  <si>
    <t>30ZX6P7VFTM60O8N9G3P21XTTQF2JN</t>
  </si>
  <si>
    <t>A1MBGGWPZGVRBI</t>
  </si>
  <si>
    <t>Fri May 17 22:53:14 PDT 2024</t>
  </si>
  <si>
    <t>Mon May 27 22:53:14 PDT 2024</t>
  </si>
  <si>
    <t>Thu May 23 20:27:13 PDT 2024</t>
  </si>
  <si>
    <t>https://dianamreg.s3.us-east-2.amazonaws.com/Diana+recordings/83-84 diana.mov</t>
  </si>
  <si>
    <t>32VNZTT0ASVX1Q6NLZVMX7GINL4R4Z</t>
  </si>
  <si>
    <t>A1GQFU6Y9JBD0</t>
  </si>
  <si>
    <t>Fri May 17 23:25:16 PDT 2024</t>
  </si>
  <si>
    <t>Mon May 27 23:25:16 PDT 2024</t>
  </si>
  <si>
    <t>39GHHAVOM0IG32NADUMDVGURD4AJ4Z</t>
  </si>
  <si>
    <t>A3MVIT30JVEG8C</t>
  </si>
  <si>
    <t>Fri May 17 22:54:40 PDT 2024</t>
  </si>
  <si>
    <t>Mon May 27 22:54:40 PDT 2024</t>
  </si>
  <si>
    <t>3EFVCAY5LO0HM3ACPXCQCSAWFQ6J86</t>
  </si>
  <si>
    <t>A3KQLW2K8HNEU</t>
  </si>
  <si>
    <t>Fri May 17 22:38:18 PDT 2024</t>
  </si>
  <si>
    <t>Mon May 27 22:38:18 PDT 2024</t>
  </si>
  <si>
    <t>3IRIK4HM3VB7ABLIMQY65A1AJB86CU</t>
  </si>
  <si>
    <t>APGM5XXRLPHVS</t>
  </si>
  <si>
    <t>Fri May 17 23:15:08 PDT 2024</t>
  </si>
  <si>
    <t>Mon May 27 23:15:08 PDT 2024</t>
  </si>
  <si>
    <t>3KAKFY4PGFTZQVK0VYWU9ANLMPQ3IN</t>
  </si>
  <si>
    <t>Sat May 18 00:23:34 PDT 2024</t>
  </si>
  <si>
    <t>Tue May 28 00:23:34 PDT 2024</t>
  </si>
  <si>
    <t>Thu May 23 20:27:12 PDT 2024</t>
  </si>
  <si>
    <t>3L4D84MILKJAFEB5S16WP53VI9XJHM</t>
  </si>
  <si>
    <t>A1D6MLBDH3QAP3</t>
  </si>
  <si>
    <t>3NG53N1RLGAD8EDAKAHA9OW8OPD8PW</t>
  </si>
  <si>
    <t>A4JXZ31C3QIY3</t>
  </si>
  <si>
    <t>Fri May 17 23:07:28 PDT 2024</t>
  </si>
  <si>
    <t>Mon May 27 23:07:28 PDT 2024</t>
  </si>
  <si>
    <t>3V0Z7YWSIJRFRJ8HQ5H85P8NODM2V8</t>
  </si>
  <si>
    <t>A2WLGCAJM7SXZ3</t>
  </si>
  <si>
    <t>Fri May 17 23:38:20 PDT 2024</t>
  </si>
  <si>
    <t>Mon May 27 23:38:20 PDT 2024</t>
  </si>
  <si>
    <t>3W8CV64QJNQL92YW6PFJ0BPSM4LH9P</t>
  </si>
  <si>
    <t>A81VGVFF16F4I</t>
  </si>
  <si>
    <t>Fri May 17 23:42:55 PDT 2024</t>
  </si>
  <si>
    <t>Mon May 27 23:42:55 PDT 2024</t>
  </si>
  <si>
    <t>363A7XIFWOD1925RDI5LNOVTXOGVAS</t>
  </si>
  <si>
    <t>34MAJL3QPPE5IOLLA9UQF9D2H7P348</t>
  </si>
  <si>
    <t>Fri May 17 23:11:27 PDT 2024</t>
  </si>
  <si>
    <t>Mon May 27 23:11:27 PDT 2024</t>
  </si>
  <si>
    <t>Sat May 18 17:33:54 PDT 2024</t>
  </si>
  <si>
    <t>https://dianamreg.s3.us-east-2.amazonaws.com/Diana+recordings/85-86 diana .mov</t>
  </si>
  <si>
    <t>34T446B1CL5CW0Z3K1IPW9RJ7EAC00</t>
  </si>
  <si>
    <t>A2U3SFUWY6Z88W</t>
  </si>
  <si>
    <t>Sat May 18 22:21:09 PDT 2024</t>
  </si>
  <si>
    <t>Sat May 18 22:27:51 PDT 2024</t>
  </si>
  <si>
    <t>Tue May 28 22:27:51 PDT 2024</t>
  </si>
  <si>
    <t>Thu May 23 15:50:47 PDT 2024</t>
  </si>
  <si>
    <t>3KB8R4ZV1ZYQXZIIK3BX6H8HW9OBGI</t>
  </si>
  <si>
    <t>A3L6QEK57RXR4J</t>
  </si>
  <si>
    <t>Sat May 18 20:22:11 PDT 2024</t>
  </si>
  <si>
    <t>Sat May 18 21:45:58 PDT 2024</t>
  </si>
  <si>
    <t>Tue May 28 21:45:58 PDT 2024</t>
  </si>
  <si>
    <t>Sat May 18 21:53:31 PDT 2024</t>
  </si>
  <si>
    <t>3NJM2BJS4HXFKH3N1MXFBASRFL7PC3</t>
  </si>
  <si>
    <t>A2R69Y9PYEUJ5G</t>
  </si>
  <si>
    <t>Sat May 18 17:59:21 PDT 2024</t>
  </si>
  <si>
    <t>Sat May 18 19:54:11 PDT 2024</t>
  </si>
  <si>
    <t>Tue May 28 19:54:11 PDT 2024</t>
  </si>
  <si>
    <t>Sat May 18 20:20:20 PDT 2024</t>
  </si>
  <si>
    <t>3NXNZ5RS1VOOGDSKTGT79Y0Y97D97G</t>
  </si>
  <si>
    <t>A2PMT4IG7O6S3J</t>
  </si>
  <si>
    <t>Sat May 18 22:20:59 PDT 2024</t>
  </si>
  <si>
    <t>Sat May 18 22:24:41 PDT 2024</t>
  </si>
  <si>
    <t>Tue May 28 22:24:41 PDT 2024</t>
  </si>
  <si>
    <t>Thu May 23 15:49:01 PDT 2024</t>
  </si>
  <si>
    <t>3PJUZCGDJR7SGRX33LLDNYWTKRJ983</t>
  </si>
  <si>
    <t>A1D0SKO3K4F39</t>
  </si>
  <si>
    <t>Sat May 18 22:53:36 PDT 2024</t>
  </si>
  <si>
    <t>Tue May 28 22:53:36 PDT 2024</t>
  </si>
  <si>
    <t>Thu May 23 15:53:10 PDT 2024</t>
  </si>
  <si>
    <t>3SKRO2GZ7MIUMNW98X3NYXN1G91K1N</t>
  </si>
  <si>
    <t>AY87S321MFENV</t>
  </si>
  <si>
    <t>Sat May 18 17:33:17 PDT 2024</t>
  </si>
  <si>
    <t>3TS1AR6UQB5XHNJXW2TZJUM9C4Q7FM</t>
  </si>
  <si>
    <t>A3QODNEQQDBHXW</t>
  </si>
  <si>
    <t>Sat May 18 17:34:26 PDT 2024</t>
  </si>
  <si>
    <t>Sat May 18 17:52:41 PDT 2024</t>
  </si>
  <si>
    <t>Tue May 28 17:52:41 PDT 2024</t>
  </si>
  <si>
    <t>Sat May 18 17:56:16 PDT 2024</t>
  </si>
  <si>
    <t>3Y5140Z9DI76XKPNTWT1MDQMSRBIPK</t>
  </si>
  <si>
    <t>A1SB9YPRBEOQZB</t>
  </si>
  <si>
    <t>Sat May 18 21:15:11 PDT 2024</t>
  </si>
  <si>
    <t>Sat May 18 22:52:52 PDT 2024</t>
  </si>
  <si>
    <t>Tue May 28 22:52:52 PDT 2024</t>
  </si>
  <si>
    <t>Thu May 23 16:53:44 PDT 2024</t>
  </si>
  <si>
    <t>3ZGVPD4G6E8QK274AHQ7RIU9E4AZTA</t>
  </si>
  <si>
    <t>A38KCCSGBFR26L</t>
  </si>
  <si>
    <t>Thu May 23 15:51:17 PDT 2024</t>
  </si>
  <si>
    <t>Thu May 23 16:10:48 PDT 2024</t>
  </si>
  <si>
    <t>Sun Jun 02 16:10:48 PDT 2024</t>
  </si>
  <si>
    <t>Thu May 23 16:55:25 PDT 2024</t>
  </si>
  <si>
    <t>3ZLW647WB5MSSQ84GT60YBKCUGW32X</t>
  </si>
  <si>
    <t>34PGFRQON92SC46UN0SWQ8DIXX9WJY</t>
  </si>
  <si>
    <t>A3S08ZP1V24J2Y</t>
  </si>
  <si>
    <t>Thu May 23 21:03:07 PDT 2024</t>
  </si>
  <si>
    <t>https://dianamreg.s3.us-east-2.amazonaws.com/Diana+recordings/87-88 diana.mov</t>
  </si>
  <si>
    <t>39ASUFLU6IYZQOPSJ4DRVBEX1RKXE8</t>
  </si>
  <si>
    <t>A279BH0IJE8DH8</t>
  </si>
  <si>
    <t>Fri May 17 22:26:43 PDT 2024</t>
  </si>
  <si>
    <t>Mon May 27 22:26:43 PDT 2024</t>
  </si>
  <si>
    <t>Thu May 23 21:03:06 PDT 2024</t>
  </si>
  <si>
    <t>3AAPLD8UCX84TH7A4VK0RBQ4GBOHTP</t>
  </si>
  <si>
    <t>Fri May 17 22:22:24 PDT 2024</t>
  </si>
  <si>
    <t>Mon May 27 22:22:24 PDT 2024</t>
  </si>
  <si>
    <t>3DQQ64TAN1COYF9SIDXGN4ZU6WFWPY</t>
  </si>
  <si>
    <t>A3H3E1YX1ZNCTA</t>
  </si>
  <si>
    <t>Fri May 17 22:34:09 PDT 2024</t>
  </si>
  <si>
    <t>Mon May 27 22:34:09 PDT 2024</t>
  </si>
  <si>
    <t>3GLB5JMZFIMJCWG2YZ2317WHYPNGD6</t>
  </si>
  <si>
    <t>A2EUA8OI5EYW66</t>
  </si>
  <si>
    <t>Fri May 17 22:55:12 PDT 2024</t>
  </si>
  <si>
    <t>Mon May 27 22:55:12 PDT 2024</t>
  </si>
  <si>
    <t>3IJXV6UZ1IAR9X526OXQR8Q1S35RIE</t>
  </si>
  <si>
    <t>AOJEQKTNK3D6C</t>
  </si>
  <si>
    <t>Fri May 17 23:02:26 PDT 2024</t>
  </si>
  <si>
    <t>Mon May 27 23:02:26 PDT 2024</t>
  </si>
  <si>
    <t>3ITXP059PHAZ5NPL3VIVTJAXRKEJS7</t>
  </si>
  <si>
    <t>AOMLHT30K72SH</t>
  </si>
  <si>
    <t>Fri May 17 22:45:01 PDT 2024</t>
  </si>
  <si>
    <t>Mon May 27 22:45:01 PDT 2024</t>
  </si>
  <si>
    <t>3MRNMEIQWQXZYOU39QZJEZ1PU68LDG</t>
  </si>
  <si>
    <t>A2NJV71A7YMS0H</t>
  </si>
  <si>
    <t>Fri May 17 23:23:46 PDT 2024</t>
  </si>
  <si>
    <t>Mon May 27 23:23:46 PDT 2024</t>
  </si>
  <si>
    <t>3OWEPKL08U395FWEUQCCRZVIDQ6N7S</t>
  </si>
  <si>
    <t>A19O06VW5F5RJG</t>
  </si>
  <si>
    <t>Sat May 18 01:04:06 PDT 2024</t>
  </si>
  <si>
    <t>Tue May 28 01:04:06 PDT 2024</t>
  </si>
  <si>
    <t>3U8YCDAGXA7GQ19MPJJKGEG0ANNQ0I</t>
  </si>
  <si>
    <t>A3S9LRZVATD01X</t>
  </si>
  <si>
    <t>Sat May 18 01:04:50 PDT 2024</t>
  </si>
  <si>
    <t>Tue May 28 01:04:50 PDT 2024</t>
  </si>
  <si>
    <t>32TZXEA1P5B6L19CX3B53X2DGAE14Z</t>
  </si>
  <si>
    <t>34Z02EIMID4TIH1E6NDFLJRNVYKT06</t>
  </si>
  <si>
    <t>A2K3KEO7837KZ7</t>
  </si>
  <si>
    <t>Sat May 18 15:08:43 PDT 2024</t>
  </si>
  <si>
    <t>Sat May 18 15:20:31 PDT 2024</t>
  </si>
  <si>
    <t>Tue May 28 15:20:31 PDT 2024</t>
  </si>
  <si>
    <t>Sat May 18 16:26:26 PDT 2024</t>
  </si>
  <si>
    <t>https://dianamreg.s3.us-east-2.amazonaws.com/Diana+recordings/89-90 diana.mp4</t>
  </si>
  <si>
    <t>37WLF8U1WAHPT9X6E3F4TTEIOKH6K7</t>
  </si>
  <si>
    <t>A2GQ0S4RYY11UY</t>
  </si>
  <si>
    <t>Sat May 18 14:52:38 PDT 2024</t>
  </si>
  <si>
    <t>3DY4FPOOAMFWV3P25VW96XGV052RVC</t>
  </si>
  <si>
    <t>A23MY0CWYYGHBR</t>
  </si>
  <si>
    <t>Fri May 17 22:45:31 PDT 2024</t>
  </si>
  <si>
    <t>Mon May 27 22:45:31 PDT 2024</t>
  </si>
  <si>
    <t>Sat May 18 14:52:39 PDT 2024</t>
  </si>
  <si>
    <t>3EKVH9QMEJVTX28VZKHEZ32GO6ID2K</t>
  </si>
  <si>
    <t>A2437OA82UV7GM</t>
  </si>
  <si>
    <t>Fri May 17 22:30:55 PDT 2024</t>
  </si>
  <si>
    <t>Mon May 27 22:30:55 PDT 2024</t>
  </si>
  <si>
    <t>3EKVH9QMEJVTX28VZKHEZ32GPBT2DV</t>
  </si>
  <si>
    <t>AY2OSBG3VGD0Q</t>
  </si>
  <si>
    <t>Sat May 18 20:24:47 PDT 2024</t>
  </si>
  <si>
    <t>Sat May 18 20:58:28 PDT 2024</t>
  </si>
  <si>
    <t>Tue May 28 20:58:28 PDT 2024</t>
  </si>
  <si>
    <t>Sat May 18 21:00:09 PDT 2024</t>
  </si>
  <si>
    <t>3HUTX6F6VFEK1ZZKPTVUAXEFTQCO2S</t>
  </si>
  <si>
    <t>A10N7UCK18QGKX</t>
  </si>
  <si>
    <t>Sat May 18 20:15:35 PDT 2024</t>
  </si>
  <si>
    <t>Sat May 18 20:28:03 PDT 2024</t>
  </si>
  <si>
    <t>Tue May 28 20:28:03 PDT 2024</t>
  </si>
  <si>
    <t>Sat May 18 20:29:05 PDT 2024</t>
  </si>
  <si>
    <t>3JC6VJ2SAWANYSO6XTSA79XMOH75AF</t>
  </si>
  <si>
    <t>Sat May 18 18:54:12 PDT 2024</t>
  </si>
  <si>
    <t>Sat May 18 19:02:13 PDT 2024</t>
  </si>
  <si>
    <t>Tue May 28 19:02:13 PDT 2024</t>
  </si>
  <si>
    <t>Sat May 18 20:05:59 PDT 2024</t>
  </si>
  <si>
    <t>3JJVG1YBEWOSH2TY37S62KHS5VX5B6</t>
  </si>
  <si>
    <t>A1QM27HQF8SJCL</t>
  </si>
  <si>
    <t>Sat May 18 00:50:34 PDT 2024</t>
  </si>
  <si>
    <t>Tue May 28 00:50:34 PDT 2024</t>
  </si>
  <si>
    <t>3LBXNTKX0CMIVSYBBTX53XDMAU4X9Y</t>
  </si>
  <si>
    <t>A1ANC14VIMDB79</t>
  </si>
  <si>
    <t>Fri May 17 23:01:19 PDT 2024</t>
  </si>
  <si>
    <t>Mon May 27 23:01:19 PDT 2024</t>
  </si>
  <si>
    <t>3LWJHTCVCXD7N5OCS125JL34HT7FQF</t>
  </si>
  <si>
    <t>A30RHURBRBSX8P</t>
  </si>
  <si>
    <t>Sat May 18 16:54:09 PDT 2024</t>
  </si>
  <si>
    <t>Sat May 18 17:26:13 PDT 2024</t>
  </si>
  <si>
    <t>Tue May 28 17:26:13 PDT 2024</t>
  </si>
  <si>
    <t>Sat May 18 17:30:10 PDT 2024</t>
  </si>
  <si>
    <t>30Z7M1Q8VIB3YQ9E5PUBVABLMQG8A1</t>
  </si>
  <si>
    <t>38BQUHLA9HRA833DZBEEP6SDZTPOMB</t>
  </si>
  <si>
    <t>A20UINQZ3VZA3E</t>
  </si>
  <si>
    <t>Sat May 18 15:42:15 PDT 2024</t>
  </si>
  <si>
    <t>Sat May 18 16:42:44 PDT 2024</t>
  </si>
  <si>
    <t>Tue May 28 16:42:44 PDT 2024</t>
  </si>
  <si>
    <t>Sat May 18 16:54:23 PDT 2024</t>
  </si>
  <si>
    <t>https://dianamreg.s3.us-east-2.amazonaws.com/Diana+recordings/9-10 diana.mp4</t>
  </si>
  <si>
    <t>3E4GGUZ1TTI1B8E5R1313GX68FFK24</t>
  </si>
  <si>
    <t>A2ZHZUX4ATUVFJ</t>
  </si>
  <si>
    <t>Fri May 17 22:31:08 PDT 2024</t>
  </si>
  <si>
    <t>Mon May 27 22:31:08 PDT 2024</t>
  </si>
  <si>
    <t>Sat May 18 13:40:38 PDT 2024</t>
  </si>
  <si>
    <t>3JJVG1YBEWOSH2TY37S62KHS6ZH5BZ</t>
  </si>
  <si>
    <t>A16K8NMWQI3MXJ</t>
  </si>
  <si>
    <t>Sat May 18 13:43:04 PDT 2024</t>
  </si>
  <si>
    <t>Sat May 18 13:55:31 PDT 2024</t>
  </si>
  <si>
    <t>Tue May 28 13:55:31 PDT 2024</t>
  </si>
  <si>
    <t>Sat May 18 14:27:37 PDT 2024</t>
  </si>
  <si>
    <t>3L4D84MILKJAFEB5S16WP53VJEOHJM</t>
  </si>
  <si>
    <t>A2BIUBOIP7H5QV</t>
  </si>
  <si>
    <t>Sat May 18 16:24:53 PDT 2024</t>
  </si>
  <si>
    <t>Sat May 18 17:27:17 PDT 2024</t>
  </si>
  <si>
    <t>Tue May 28 17:27:17 PDT 2024</t>
  </si>
  <si>
    <t>Sat May 18 17:28:03 PDT 2024</t>
  </si>
  <si>
    <t>3R08VXYT7XMZS95SMR3ZNI8962A7W3</t>
  </si>
  <si>
    <t>A1WNL3A5Z0HQTN</t>
  </si>
  <si>
    <t>Fri May 17 22:51:17 PDT 2024</t>
  </si>
  <si>
    <t>Mon May 27 22:51:17 PDT 2024</t>
  </si>
  <si>
    <t>Sat May 18 13:42:36 PDT 2024</t>
  </si>
  <si>
    <t>3RGU30DZTVZW7SCGJYM9HABR00OJMY</t>
  </si>
  <si>
    <t>A25K5XWY34TC7R</t>
  </si>
  <si>
    <t>Sat May 18 16:27:06 PDT 2024</t>
  </si>
  <si>
    <t>Sat May 18 17:25:41 PDT 2024</t>
  </si>
  <si>
    <t>Tue May 28 17:25:41 PDT 2024</t>
  </si>
  <si>
    <t>Sat May 18 17:27:54 PDT 2024</t>
  </si>
  <si>
    <t>3RJSC4XJ1LLRXFQO5RVHI3L9FVR05F</t>
  </si>
  <si>
    <t>A39GF99DZ2YWKH</t>
  </si>
  <si>
    <t>Sat May 18 14:27:22 PDT 2024</t>
  </si>
  <si>
    <t>Sat May 18 15:41:51 PDT 2024</t>
  </si>
  <si>
    <t>Tue May 28 15:41:51 PDT 2024</t>
  </si>
  <si>
    <t>3TPWUS5F8US54Q0OD8BA340N7D1CW1</t>
  </si>
  <si>
    <t>Fri May 17 23:34:55 PDT 2024</t>
  </si>
  <si>
    <t>Mon May 27 23:34:55 PDT 2024</t>
  </si>
  <si>
    <t>3TXMY6UCAZF0KT421ZC4BFI1KGECQ0</t>
  </si>
  <si>
    <t>Sat May 18 14:47:43 PDT 2024</t>
  </si>
  <si>
    <t>Sat May 18 15:01:09 PDT 2024</t>
  </si>
  <si>
    <t>Tue May 28 15:01:09 PDT 2024</t>
  </si>
  <si>
    <t>Sat May 18 15:04:53 PDT 2024</t>
  </si>
  <si>
    <t>3WS1NTTKEJ3JZCJDB38Q4FCM4QIF0S</t>
  </si>
  <si>
    <t>A2NBZ5CXANU7JS</t>
  </si>
  <si>
    <t>Sat May 18 17:21:28 PDT 2024</t>
  </si>
  <si>
    <t>Sat May 18 18:06:53 PDT 2024</t>
  </si>
  <si>
    <t>Tue May 28 18:06:53 PDT 2024</t>
  </si>
  <si>
    <t>Sat May 18 18:08:08 PDT 2024</t>
  </si>
  <si>
    <t>35A1YQPVGY7ZHQ9AJFFL0OPDX8K5I0</t>
  </si>
  <si>
    <t>308Q0PEVBT4L5X9GC7X40NQ7MH09IA</t>
  </si>
  <si>
    <t>A30ZQZD9B9K8Q5</t>
  </si>
  <si>
    <t>Fri May 17 22:52:11 PDT 2024</t>
  </si>
  <si>
    <t>Mon May 27 22:52:11 PDT 2024</t>
  </si>
  <si>
    <t>Sat May 18 17:03:40 PDT 2024</t>
  </si>
  <si>
    <t>https://dianamreg.s3.us-east-2.amazonaws.com/Diana+recordings/91-92 diana.mp4</t>
  </si>
  <si>
    <t>33TIN5LC0P17VXOLGPJ7MBKVC0XY94</t>
  </si>
  <si>
    <t>AAIE54TN1UOKI</t>
  </si>
  <si>
    <t>Fri May 17 22:35:44 PDT 2024</t>
  </si>
  <si>
    <t>Mon May 27 22:35:44 PDT 2024</t>
  </si>
  <si>
    <t>Sat May 18 17:03:39 PDT 2024</t>
  </si>
  <si>
    <t>358UUM7WRKUUKDO6NXTT0J0SENV7R0</t>
  </si>
  <si>
    <t>A225Z9DIIZ5FR2</t>
  </si>
  <si>
    <t>Fri May 17 23:55:49 PDT 2024</t>
  </si>
  <si>
    <t>Mon May 27 23:55:49 PDT 2024</t>
  </si>
  <si>
    <t>36ZN444YTCPOCKDMEWGMXDLWHGMIOX</t>
  </si>
  <si>
    <t>Fri May 17 23:49:12 PDT 2024</t>
  </si>
  <si>
    <t>Mon May 27 23:49:12 PDT 2024</t>
  </si>
  <si>
    <t>39GHHAVOM0IG32NADUMDVGURD4B4JL</t>
  </si>
  <si>
    <t>A181YAY13LQUAL</t>
  </si>
  <si>
    <t>Fri May 17 22:34:55 PDT 2024</t>
  </si>
  <si>
    <t>Mon May 27 22:34:55 PDT 2024</t>
  </si>
  <si>
    <t>3AQF3RZ55T9EDN5SDSO7DGMDGO06F5</t>
  </si>
  <si>
    <t>Fri May 17 22:42:51 PDT 2024</t>
  </si>
  <si>
    <t>Mon May 27 22:42:51 PDT 2024</t>
  </si>
  <si>
    <t>3LYA37P8IBEVZLE1AUWC490A2LSBKX</t>
  </si>
  <si>
    <t>A1VFREYMK8QCIK</t>
  </si>
  <si>
    <t>Fri May 17 22:42:46 PDT 2024</t>
  </si>
  <si>
    <t>Mon May 27 22:42:46 PDT 2024</t>
  </si>
  <si>
    <t>3NKQQ8O39JW2HEHXI4RK5MX87X2DU3</t>
  </si>
  <si>
    <t>A29DUG7TIGGNNR</t>
  </si>
  <si>
    <t>Fri May 17 22:56:47 PDT 2024</t>
  </si>
  <si>
    <t>Mon May 27 22:56:47 PDT 2024</t>
  </si>
  <si>
    <t>3Z7VU45IPJ8PBIVV8Y6XLCBEKIE1ZQ</t>
  </si>
  <si>
    <t>AWDCS3H9VSAS8</t>
  </si>
  <si>
    <t>Sat May 18 02:25:45 PDT 2024</t>
  </si>
  <si>
    <t>Sat May 18 02:41:26 PDT 2024</t>
  </si>
  <si>
    <t>Tue May 28 02:41:26 PDT 2024</t>
  </si>
  <si>
    <t>3ZAZR5XV0M99YL5TOVVH28U5OF5CZR</t>
  </si>
  <si>
    <t>A14RJLKDHBNCM9</t>
  </si>
  <si>
    <t>Sat May 18 00:43:17 PDT 2024</t>
  </si>
  <si>
    <t>Tue May 28 00:43:17 PDT 2024</t>
  </si>
  <si>
    <t>306W7JMRZIP8H0E6B3U7QLVR4818BW</t>
  </si>
  <si>
    <t>Fri May 17 22:19:50 PDT 2024</t>
  </si>
  <si>
    <t>Mon May 27 22:19:50 PDT 2024</t>
  </si>
  <si>
    <t>38BQUHLA9HRA833DZBEEP6SDYP6MOH</t>
  </si>
  <si>
    <t>AG8RDP12I6EI7</t>
  </si>
  <si>
    <t>Fri May 17 22:36:32 PDT 2024</t>
  </si>
  <si>
    <t>Mon May 27 22:36:32 PDT 2024</t>
  </si>
  <si>
    <t>Sat May 18 12:44:14 PDT 2024</t>
  </si>
  <si>
    <t>https://dianamreg.s3.us-east-2.amazonaws.com/Diana+recordings/93-94 diana.mp4</t>
  </si>
  <si>
    <t>39KFRKBFI8MA2KSRIE2PJ1FK82UOYQ</t>
  </si>
  <si>
    <t>ATZ7L8B517EMO</t>
  </si>
  <si>
    <t>Sat May 18 12:44:05 PDT 2024</t>
  </si>
  <si>
    <t>Sat May 18 13:51:17 PDT 2024</t>
  </si>
  <si>
    <t>Tue May 28 13:51:17 PDT 2024</t>
  </si>
  <si>
    <t>Sat May 18 14:24:18 PDT 2024</t>
  </si>
  <si>
    <t>3DR23U6WEQ5S97G8EUCU68TRPY6ETN</t>
  </si>
  <si>
    <t>A2QZ8R9ZXF51JV</t>
  </si>
  <si>
    <t>Sat May 18 13:59:41 PDT 2024</t>
  </si>
  <si>
    <t>Tue May 28 13:59:41 PDT 2024</t>
  </si>
  <si>
    <t>3F0BG9B9MAE3HE0S1SLN8FTPIER7YS</t>
  </si>
  <si>
    <t>A29EGI52FHUFZG</t>
  </si>
  <si>
    <t>Sat May 18 13:28:11 PDT 2024</t>
  </si>
  <si>
    <t>Sat May 18 13:45:22 PDT 2024</t>
  </si>
  <si>
    <t>Tue May 28 13:45:22 PDT 2024</t>
  </si>
  <si>
    <t>3HWRJOOETQTRU73TPU74W3X5NFSESY</t>
  </si>
  <si>
    <t>Sat May 18 14:44:27 PDT 2024</t>
  </si>
  <si>
    <t>Sat May 18 15:44:28 PDT 2024</t>
  </si>
  <si>
    <t>Tue May 28 15:44:28 PDT 2024</t>
  </si>
  <si>
    <t>Sat May 18 16:18:04 PDT 2024</t>
  </si>
  <si>
    <t>3K3R2QNK8WUQEO4G6OMIJQEIHFX9UZ</t>
  </si>
  <si>
    <t>A28P9OKDDIBYSV</t>
  </si>
  <si>
    <t>Sat May 18 18:44:58 PDT 2024</t>
  </si>
  <si>
    <t>Sat May 18 19:23:34 PDT 2024</t>
  </si>
  <si>
    <t>Tue May 28 19:23:34 PDT 2024</t>
  </si>
  <si>
    <t>Sat May 18 20:03:37 PDT 2024</t>
  </si>
  <si>
    <t>3T111IHZ5ZHYYWCZ2URDEFRY9DIR9V</t>
  </si>
  <si>
    <t>A1LQVKR8P9HDRP</t>
  </si>
  <si>
    <t>Sat May 18 00:22:38 PDT 2024</t>
  </si>
  <si>
    <t>Tue May 28 00:22:38 PDT 2024</t>
  </si>
  <si>
    <t>Sat May 18 12:42:36 PDT 2024</t>
  </si>
  <si>
    <t>3URFVVM16Q95KFMTAMGHWEGBWISUZ6</t>
  </si>
  <si>
    <t>A3QGWUT227YH94</t>
  </si>
  <si>
    <t>Sat May 18 13:19:50 PDT 2024</t>
  </si>
  <si>
    <t>Sat May 18 13:21:33 PDT 2024</t>
  </si>
  <si>
    <t>Tue May 28 13:21:33 PDT 2024</t>
  </si>
  <si>
    <t>Sat May 18 13:25:21 PDT 2024</t>
  </si>
  <si>
    <t>3VFJCI1K4KQDD6Z7G0XN6WDLETORG4</t>
  </si>
  <si>
    <t>A32ID6HZQADN0W</t>
  </si>
  <si>
    <t>Sat May 18 13:26:45 PDT 2024</t>
  </si>
  <si>
    <t>Tue May 28 13:26:45 PDT 2024</t>
  </si>
  <si>
    <t>Sat May 18 13:30:09 PDT 2024</t>
  </si>
  <si>
    <t>3XLBSAQ9ZP33M4AXXEN6MM2RN4DZ7K</t>
  </si>
  <si>
    <t>A1EAIAMBHJWM5Y</t>
  </si>
  <si>
    <t>Sat May 18 01:26:58 PDT 2024</t>
  </si>
  <si>
    <t>Tue May 28 01:26:58 PDT 2024</t>
  </si>
  <si>
    <t>Sat May 18 12:44:15 PDT 2024</t>
  </si>
  <si>
    <t>3ULIZ0H1WUWOHKDCB8UF8P8RG69154</t>
  </si>
  <si>
    <t>30H4UDGLTN9ST3FEEBRTE6X38U2PM1</t>
  </si>
  <si>
    <t>Fri May 17 22:51:09 PDT 2024</t>
  </si>
  <si>
    <t>Mon May 27 22:51:09 PDT 2024</t>
  </si>
  <si>
    <t>Thu May 23 20:49:05 PDT 2024</t>
  </si>
  <si>
    <t>https://dianamreg.s3.us-east-2.amazonaws.com/Diana+recordings/95-96 diana.mp4</t>
  </si>
  <si>
    <t>33LKR6A5KZBTP6MW26HFZOAXZMS1TA</t>
  </si>
  <si>
    <t>A2QWR7XEBV7ADK</t>
  </si>
  <si>
    <t>Sat May 18 00:48:42 PDT 2024</t>
  </si>
  <si>
    <t>Tue May 28 00:48:42 PDT 2024</t>
  </si>
  <si>
    <t>Thu May 23 20:49:04 PDT 2024</t>
  </si>
  <si>
    <t>35USIKEBNC7Q1FI9BG7KLLVMIFMN6T</t>
  </si>
  <si>
    <t>A2HU1CQYOM53SY</t>
  </si>
  <si>
    <t>Fri May 17 22:29:59 PDT 2024</t>
  </si>
  <si>
    <t>Mon May 27 22:29:59 PDT 2024</t>
  </si>
  <si>
    <t>37W3JXSD6RZI7T1T90TZ0VS6A1IWYS</t>
  </si>
  <si>
    <t>AY9KQSPH997MX</t>
  </si>
  <si>
    <t>Fri May 17 23:03:48 PDT 2024</t>
  </si>
  <si>
    <t>Mon May 27 23:03:48 PDT 2024</t>
  </si>
  <si>
    <t>37ZHEEHM6HD21B34C7SXILXC89F37S</t>
  </si>
  <si>
    <t>A1QYW5OJRTNAJ6</t>
  </si>
  <si>
    <t>Fri May 17 22:53:33 PDT 2024</t>
  </si>
  <si>
    <t>Mon May 27 22:53:33 PDT 2024</t>
  </si>
  <si>
    <t>3C6FJU71TBK5FPCOE0EYI779PL7YUV</t>
  </si>
  <si>
    <t>A23BX7APHVWAZL</t>
  </si>
  <si>
    <t>Fri May 17 22:24:11 PDT 2024</t>
  </si>
  <si>
    <t>Mon May 27 22:24:11 PDT 2024</t>
  </si>
  <si>
    <t>3IO1LGZLKUO5Y8V55EI13O5RTKN86Q</t>
  </si>
  <si>
    <t>A3OF6LO397KY42</t>
  </si>
  <si>
    <t>3PB5A5BD0GX3VNFS7MZH1FMLCEK7G4</t>
  </si>
  <si>
    <t>A330YQ2WNHXB0J</t>
  </si>
  <si>
    <t>Fri May 17 22:49:28 PDT 2024</t>
  </si>
  <si>
    <t>Mon May 27 22:49:28 PDT 2024</t>
  </si>
  <si>
    <t>3WZ36BJEVO7U244O43A450N6LYJBT3</t>
  </si>
  <si>
    <t>A2MKKJJ3NPGNQA</t>
  </si>
  <si>
    <t>Fri May 17 22:48:06 PDT 2024</t>
  </si>
  <si>
    <t>Mon May 27 22:48:06 PDT 2024</t>
  </si>
  <si>
    <t>3YDTZAI2WI798L76N5G7RGY5JNB14E</t>
  </si>
  <si>
    <t>Fri May 17 22:19:56 PDT 2024</t>
  </si>
  <si>
    <t>Fri May 17 23:22:42 PDT 2024</t>
  </si>
  <si>
    <t>Mon May 27 23:22:42 PDT 2024</t>
  </si>
  <si>
    <t>3M4KL7H8LFEK0ODQGR4K0VMRC1K16K</t>
  </si>
  <si>
    <t>34T446B1CL5CW0Z3K1IPW9RJ8CV0C6</t>
  </si>
  <si>
    <t>Thu May 23 22:16:20 PDT 2024</t>
  </si>
  <si>
    <t>Thu May 23 22:16:59 PDT 2024</t>
  </si>
  <si>
    <t>Sun Jun 02 22:16:59 PDT 2024</t>
  </si>
  <si>
    <t>Thu May 23 22:17:49 PDT 2024</t>
  </si>
  <si>
    <t>https://dianamreg.s3.us-east-2.amazonaws.com/Diana+recordings/97-98 diana.mp4</t>
  </si>
  <si>
    <t>379J5II41974QU835LA3KHJAWM1EL4</t>
  </si>
  <si>
    <t>Thu May 23 20:27:27 PDT 2024</t>
  </si>
  <si>
    <t>Thu May 23 20:41:30 PDT 2024</t>
  </si>
  <si>
    <t>Sun Jun 02 20:41:30 PDT 2024</t>
  </si>
  <si>
    <t>Thu May 23 20:45:20 PDT 2024</t>
  </si>
  <si>
    <t>37UEWGM5HEZG9R94YHCKZ99FB1UR1M</t>
  </si>
  <si>
    <t>A1PXS2RH19OG7U</t>
  </si>
  <si>
    <t>Fri May 17 23:20:08 PDT 2024</t>
  </si>
  <si>
    <t>Mon May 27 23:20:08 PDT 2024</t>
  </si>
  <si>
    <t>Thu May 23 18:25:13 PDT 2024</t>
  </si>
  <si>
    <t>3B2X28YI3H6O06TC8Q2BUQVS1Q86BN</t>
  </si>
  <si>
    <t>Sat May 18 01:37:43 PDT 2024</t>
  </si>
  <si>
    <t>Tue May 28 01:37:43 PDT 2024</t>
  </si>
  <si>
    <t>Thu May 23 18:25:14 PDT 2024</t>
  </si>
  <si>
    <t>3F1567XTNHWYMVXZPF2D9PHTFV89QE</t>
  </si>
  <si>
    <t>A3U2C2ENBGR3W7</t>
  </si>
  <si>
    <t>Thu May 23 21:14:28 PDT 2024</t>
  </si>
  <si>
    <t>Sun Jun 02 21:14:28 PDT 2024</t>
  </si>
  <si>
    <t>Thu May 23 21:30:48 PDT 2024</t>
  </si>
  <si>
    <t>3H0W84IWB5TFTS3GA57Z6TS92EQERU</t>
  </si>
  <si>
    <t>A1246R2MZ6WJM8</t>
  </si>
  <si>
    <t>Thu May 23 18:26:48 PDT 2024</t>
  </si>
  <si>
    <t>Thu May 23 18:29:11 PDT 2024</t>
  </si>
  <si>
    <t>Sun Jun 02 18:29:11 PDT 2024</t>
  </si>
  <si>
    <t>Thu May 23 18:52:03 PDT 2024</t>
  </si>
  <si>
    <t>3L2IS5HSFV9B3Q8A7Y5N1R92N5UUN2</t>
  </si>
  <si>
    <t>A1M3NOML4HEVBZ</t>
  </si>
  <si>
    <t>Thu May 23 19:05:15 PDT 2024</t>
  </si>
  <si>
    <t>Sun Jun 02 19:05:15 PDT 2024</t>
  </si>
  <si>
    <t>Thu May 23 19:16:12 PDT 2024</t>
  </si>
  <si>
    <t>100% (5/5)</t>
  </si>
  <si>
    <t>3LUY3GC63KR9808RA5P4VO0DF9ZP7S</t>
  </si>
  <si>
    <t>A1E626ZC3KSJQG</t>
  </si>
  <si>
    <t>Thu May 23 18:50:55 PDT 2024</t>
  </si>
  <si>
    <t>Thu May 23 18:55:01 PDT 2024</t>
  </si>
  <si>
    <t>Sun Jun 02 18:55:01 PDT 2024</t>
  </si>
  <si>
    <t>Thu May 23 18:57:07 PDT 2024</t>
  </si>
  <si>
    <t>3PZDLQMM0ECJSA2HZOM3FXKY5AX2CA</t>
  </si>
  <si>
    <t>AZJ7ZYZMWY9OR</t>
  </si>
  <si>
    <t>Thu May 23 19:20:25 PDT 2024</t>
  </si>
  <si>
    <t>Sun Jun 02 19:20:25 PDT 2024</t>
  </si>
  <si>
    <t>Thu May 23 19:20:53 PDT 2024</t>
  </si>
  <si>
    <t>3ZAZR5XV0M99YL5TOVVH28U5QJVZCE</t>
  </si>
  <si>
    <t>AE864HD1K7U48</t>
  </si>
  <si>
    <t>Thu May 23 18:28:55 PDT 2024</t>
  </si>
  <si>
    <t>Sun Jun 02 18:28:55 PDT 2024</t>
  </si>
  <si>
    <t>Thu May 23 18:51:49 PDT 2024</t>
  </si>
  <si>
    <t>36AZSFEY0OR6SCAJJW5HIZFZF61VBN</t>
  </si>
  <si>
    <t>32M8BPYGAED0K7WOQD3ES4CUQUVGI8</t>
  </si>
  <si>
    <t>A9T4KLSX4JUUP</t>
  </si>
  <si>
    <t>Sat May 18 00:23:36 PDT 2024</t>
  </si>
  <si>
    <t>Tue May 28 00:23:36 PDT 2024</t>
  </si>
  <si>
    <t>Sat May 18 17:36:45 PDT 2024</t>
  </si>
  <si>
    <t>https://dianamreg.s3.us-east-2.amazonaws.com/Diana+recordings/99-100 diana.mp4</t>
  </si>
  <si>
    <t>33NF62TLX4T1H4CDYM9T2XJNBV7JK7</t>
  </si>
  <si>
    <t>A1UWVQF0XY7586</t>
  </si>
  <si>
    <t>Sat May 18 19:37:39 PDT 2024</t>
  </si>
  <si>
    <t>Sat May 18 19:38:50 PDT 2024</t>
  </si>
  <si>
    <t>Tue May 28 19:38:50 PDT 2024</t>
  </si>
  <si>
    <t>Sat May 18 20:21:24 PDT 2024</t>
  </si>
  <si>
    <t>35GMH2SV3Z8CWFB0IDQVCYN4QSLEO1</t>
  </si>
  <si>
    <t>A31RB1MPDYS6IV</t>
  </si>
  <si>
    <t>Sat May 18 18:36:46 PDT 2024</t>
  </si>
  <si>
    <t>Sat May 18 18:59:33 PDT 2024</t>
  </si>
  <si>
    <t>Tue May 28 18:59:33 PDT 2024</t>
  </si>
  <si>
    <t>35L9RVQFC99JTUMZ40AAW7C6ZPVUHT</t>
  </si>
  <si>
    <t>Sat May 18 00:59:59 PDT 2024</t>
  </si>
  <si>
    <t>Tue May 28 00:59:59 PDT 2024</t>
  </si>
  <si>
    <t>3A7Y0R2P29F714BKX5OISRRP6ZGJXF</t>
  </si>
  <si>
    <t>A3RON7CHDLK1TY</t>
  </si>
  <si>
    <t>Sat May 18 00:13:55 PDT 2024</t>
  </si>
  <si>
    <t>Tue May 28 00:13:55 PDT 2024</t>
  </si>
  <si>
    <t>3IO1LGZLKUO5Y8V55EI13O5RTKN68O</t>
  </si>
  <si>
    <t>A305AHJ30WF6OV</t>
  </si>
  <si>
    <t>Fri May 17 22:31:11 PDT 2024</t>
  </si>
  <si>
    <t>Mon May 27 22:31:11 PDT 2024</t>
  </si>
  <si>
    <t>3ON104KXQ5N29MN9KT5SK6OZG5QW4P</t>
  </si>
  <si>
    <t>A2IZHFA587PMTJ</t>
  </si>
  <si>
    <t>Sat May 18 19:49:36 PDT 2024</t>
  </si>
  <si>
    <t>Sat May 18 19:52:28 PDT 2024</t>
  </si>
  <si>
    <t>Tue May 28 19:52:28 PDT 2024</t>
  </si>
  <si>
    <t>3PWWM24LHDPHG7C4IC6YDBOFDFL829</t>
  </si>
  <si>
    <t>A2XXJHME30PDSC</t>
  </si>
  <si>
    <t>Fri May 17 22:58:23 PDT 2024</t>
  </si>
  <si>
    <t>Mon May 27 22:58:23 PDT 2024</t>
  </si>
  <si>
    <t>3WQQ9FUS6VLB4KC015Z9E4RJ9PFB85</t>
  </si>
  <si>
    <t>A3LH0WS23OZYCD</t>
  </si>
  <si>
    <t>Thu May 23 16:56:30 PDT 2024</t>
  </si>
  <si>
    <t>Thu May 23 17:06:12 PDT 2024</t>
  </si>
  <si>
    <t>Sun Jun 02 17:06:12 PDT 2024</t>
  </si>
  <si>
    <t>Thu May 23 17:07:19 PDT 2024</t>
  </si>
  <si>
    <t>3ZOTGHDK532D6YGIJ8A01FRJQENOSU</t>
  </si>
  <si>
    <t>A2D2Y40E074BST</t>
  </si>
  <si>
    <t>Fri May 17 22:36:10 PDT 2024</t>
  </si>
  <si>
    <t>Mon May 27 22:36:10 PDT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</si>
</sst>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8" fontId="0" fillId="0" borderId="0" xfId="0" applyNumberFormat="1"/>
    <xf numFmtId="0" fontId="18" fillId="0" borderId="0" xfId="42"/>
    <xf numFmtId="0" fontId="16" fillId="0" borderId="10" xfId="0" applyFont="1" applyBorder="1" applyAlignment="1">
      <alignment horizontal="center"/>
    </xf>
    <xf numFmtId="0" fontId="16" fillId="0" borderId="11" xfId="0" applyFont="1"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10" fontId="16" fillId="0" borderId="10" xfId="0" applyNumberFormat="1" applyFont="1" applyBorder="1" applyAlignment="1">
      <alignment horizontal="center"/>
    </xf>
    <xf numFmtId="0" fontId="16" fillId="0" borderId="10" xfId="0" applyFont="1" applyBorder="1"/>
    <xf numFmtId="0" fontId="16" fillId="0" borderId="0" xfId="0" applyFont="1"/>
    <xf numFmtId="10" fontId="16" fillId="0" borderId="10" xfId="0" applyNumberFormat="1" applyFont="1" applyBorder="1"/>
    <xf numFmtId="10" fontId="16" fillId="0" borderId="11" xfId="0" applyNumberFormat="1" applyFont="1" applyBorder="1"/>
    <xf numFmtId="10" fontId="16" fillId="0" borderId="0" xfId="0" applyNumberFormat="1" applyFont="1"/>
    <xf numFmtId="0" fontId="0" fillId="0" borderId="10" xfId="0" applyBorder="1"/>
    <xf numFmtId="0" fontId="16" fillId="0" borderId="17" xfId="0" applyFont="1" applyBorder="1"/>
    <xf numFmtId="10" fontId="16" fillId="0" borderId="13" xfId="0" applyNumberFormat="1" applyFont="1" applyBorder="1" applyAlignment="1">
      <alignment horizontal="center"/>
    </xf>
    <xf numFmtId="0" fontId="0" fillId="0" borderId="10" xfId="0" applyBorder="1" applyAlignment="1">
      <alignment wrapText="1"/>
    </xf>
    <xf numFmtId="0" fontId="16" fillId="0" borderId="10" xfId="0" applyFont="1" applyBorder="1" applyAlignment="1">
      <alignment horizontal="center"/>
    </xf>
    <xf numFmtId="0" fontId="16" fillId="0" borderId="14" xfId="0" applyFont="1" applyBorder="1" applyAlignment="1">
      <alignment horizontal="center"/>
    </xf>
    <xf numFmtId="0" fontId="16" fillId="0" borderId="13"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IVARE.  </c:v>
          </c:tx>
          <c:spPr>
            <a:solidFill>
              <a:schemeClr val="accent1"/>
            </a:solidFill>
            <a:ln>
              <a:noFill/>
            </a:ln>
            <a:effectLst/>
          </c:spPr>
          <c:invertIfNegative val="0"/>
          <c:val>
            <c:numRef>
              <c:f>in!$AM$10:$AM$14</c:f>
              <c:numCache>
                <c:formatCode>0.00%</c:formatCode>
                <c:ptCount val="5"/>
                <c:pt idx="0">
                  <c:v>0.14799999999999999</c:v>
                </c:pt>
                <c:pt idx="1">
                  <c:v>0.01</c:v>
                </c:pt>
                <c:pt idx="2">
                  <c:v>0.112</c:v>
                </c:pt>
                <c:pt idx="3">
                  <c:v>0.34799999999999998</c:v>
                </c:pt>
                <c:pt idx="4">
                  <c:v>0.38</c:v>
                </c:pt>
              </c:numCache>
            </c:numRef>
          </c:val>
          <c:extLst>
            <c:ext xmlns:c16="http://schemas.microsoft.com/office/drawing/2014/chart" uri="{C3380CC4-5D6E-409C-BE32-E72D297353CC}">
              <c16:uniqueId val="{00000002-F3A9-40E8-A15C-4C4F233BDE9F}"/>
            </c:ext>
          </c:extLst>
        </c:ser>
        <c:ser>
          <c:idx val="1"/>
          <c:order val="1"/>
          <c:tx>
            <c:v>HumanRE.     </c:v>
          </c:tx>
          <c:spPr>
            <a:solidFill>
              <a:schemeClr val="accent2"/>
            </a:solidFill>
            <a:ln>
              <a:noFill/>
            </a:ln>
            <a:effectLst/>
          </c:spPr>
          <c:invertIfNegative val="0"/>
          <c:val>
            <c:numRef>
              <c:f>in!$AT$10:$AT$14</c:f>
              <c:numCache>
                <c:formatCode>0.00%</c:formatCode>
                <c:ptCount val="5"/>
                <c:pt idx="0">
                  <c:v>0.19400000000000001</c:v>
                </c:pt>
                <c:pt idx="1">
                  <c:v>2.8000000000000001E-2</c:v>
                </c:pt>
                <c:pt idx="2">
                  <c:v>0.106</c:v>
                </c:pt>
                <c:pt idx="3">
                  <c:v>0.372</c:v>
                </c:pt>
                <c:pt idx="4">
                  <c:v>0.3</c:v>
                </c:pt>
              </c:numCache>
            </c:numRef>
          </c:val>
          <c:extLst>
            <c:ext xmlns:c16="http://schemas.microsoft.com/office/drawing/2014/chart" uri="{C3380CC4-5D6E-409C-BE32-E72D297353CC}">
              <c16:uniqueId val="{00000004-F3A9-40E8-A15C-4C4F233BDE9F}"/>
            </c:ext>
          </c:extLst>
        </c:ser>
        <c:dLbls>
          <c:showLegendKey val="0"/>
          <c:showVal val="0"/>
          <c:showCatName val="0"/>
          <c:showSerName val="0"/>
          <c:showPercent val="0"/>
          <c:showBubbleSize val="0"/>
        </c:dLbls>
        <c:gapWidth val="99"/>
        <c:overlap val="-27"/>
        <c:axId val="30273544"/>
        <c:axId val="30275592"/>
      </c:barChart>
      <c:catAx>
        <c:axId val="30273544"/>
        <c:scaling>
          <c:orientation val="minMax"/>
        </c:scaling>
        <c:delete val="0"/>
        <c:axPos val="b"/>
        <c:title>
          <c:tx>
            <c:rich>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a:t>Fluency Rate</a:t>
                </a:r>
              </a:p>
            </c:rich>
          </c:tx>
          <c:layout>
            <c:manualLayout>
              <c:xMode val="edge"/>
              <c:yMode val="edge"/>
              <c:x val="0.45047567329945826"/>
              <c:y val="0.91620551135800066"/>
            </c:manualLayout>
          </c:layout>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75592"/>
        <c:crosses val="autoZero"/>
        <c:auto val="1"/>
        <c:lblAlgn val="ctr"/>
        <c:lblOffset val="100"/>
        <c:noMultiLvlLbl val="0"/>
      </c:catAx>
      <c:valAx>
        <c:axId val="30275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a:t>Average</a:t>
                </a:r>
              </a:p>
            </c:rich>
          </c:tx>
          <c:layout>
            <c:manualLayout>
              <c:xMode val="edge"/>
              <c:yMode val="edge"/>
              <c:x val="5.0114131409759122E-2"/>
              <c:y val="0.32679504701265544"/>
            </c:manualLayout>
          </c:layout>
          <c:overlay val="0"/>
          <c:spPr>
            <a:noFill/>
            <a:ln>
              <a:noFill/>
            </a:ln>
            <a:effectLst/>
          </c:spPr>
          <c:txPr>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crossAx val="302735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20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(in!$AV$3:$AV$5,in!$AV$9:$AV$11)</c:f>
              <c:strCache>
                <c:ptCount val="6"/>
                <c:pt idx="0">
                  <c:v>Human REs Clarity.   </c:v>
                </c:pt>
                <c:pt idx="1">
                  <c:v>Ident. Obj</c:v>
                </c:pt>
                <c:pt idx="2">
                  <c:v>Not_Ident. Obj</c:v>
                </c:pt>
                <c:pt idx="3">
                  <c:v>IVA REs Clarity.   </c:v>
                </c:pt>
                <c:pt idx="4">
                  <c:v>Ident. Obj</c:v>
                </c:pt>
                <c:pt idx="5">
                  <c:v>Not_Ident. Obj</c:v>
                </c:pt>
              </c:strCache>
            </c:strRef>
          </c:cat>
          <c:val>
            <c:numRef>
              <c:f>(in!$AW$3:$AW$5,in!$AW$9:$AW$11)</c:f>
              <c:numCache>
                <c:formatCode>General</c:formatCode>
                <c:ptCount val="6"/>
                <c:pt idx="1">
                  <c:v>0.82599999999999996</c:v>
                </c:pt>
                <c:pt idx="2">
                  <c:v>0.17399999999999999</c:v>
                </c:pt>
                <c:pt idx="4">
                  <c:v>0.89400000000000002</c:v>
                </c:pt>
                <c:pt idx="5">
                  <c:v>0.106</c:v>
                </c:pt>
              </c:numCache>
            </c:numRef>
          </c:val>
          <c:extLst>
            <c:ext xmlns:c16="http://schemas.microsoft.com/office/drawing/2014/chart" uri="{C3380CC4-5D6E-409C-BE32-E72D297353CC}">
              <c16:uniqueId val="{00000001-BB21-4793-91B1-B00D8318360B}"/>
            </c:ext>
          </c:extLst>
        </c:ser>
        <c:dLbls>
          <c:showLegendKey val="0"/>
          <c:showVal val="0"/>
          <c:showCatName val="0"/>
          <c:showSerName val="0"/>
          <c:showPercent val="0"/>
          <c:showBubbleSize val="0"/>
        </c:dLbls>
        <c:gapWidth val="21"/>
        <c:axId val="493490695"/>
        <c:axId val="493538311"/>
      </c:barChart>
      <c:catAx>
        <c:axId val="493490695"/>
        <c:scaling>
          <c:orientation val="minMax"/>
        </c:scaling>
        <c:delete val="0"/>
        <c:axPos val="l"/>
        <c:title>
          <c:tx>
            <c:rich>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a:t>Object Idintification     </a:t>
                </a:r>
              </a:p>
            </c:rich>
          </c:tx>
          <c:layout>
            <c:manualLayout>
              <c:xMode val="edge"/>
              <c:yMode val="edge"/>
              <c:x val="1.8851499494766544E-2"/>
              <c:y val="0.24486680433328187"/>
            </c:manualLayout>
          </c:layout>
          <c:overlay val="0"/>
          <c:spPr>
            <a:noFill/>
            <a:ln>
              <a:noFill/>
            </a:ln>
            <a:effectLst/>
          </c:spPr>
          <c:txPr>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crossAx val="493538311"/>
        <c:crosses val="autoZero"/>
        <c:auto val="1"/>
        <c:lblAlgn val="ctr"/>
        <c:lblOffset val="100"/>
        <c:noMultiLvlLbl val="0"/>
      </c:catAx>
      <c:valAx>
        <c:axId val="4935383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a:t>Clarity rate</a:t>
                </a:r>
              </a:p>
            </c:rich>
          </c:tx>
          <c:layout>
            <c:manualLayout>
              <c:xMode val="edge"/>
              <c:yMode val="edge"/>
              <c:x val="0.49226271166170693"/>
              <c:y val="0.91749152110019272"/>
            </c:manualLayout>
          </c:layout>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crossAx val="4934906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304800</xdr:colOff>
      <xdr:row>27</xdr:row>
      <xdr:rowOff>161925</xdr:rowOff>
    </xdr:from>
    <xdr:to>
      <xdr:col>43</xdr:col>
      <xdr:colOff>981075</xdr:colOff>
      <xdr:row>48</xdr:row>
      <xdr:rowOff>85725</xdr:rowOff>
    </xdr:to>
    <xdr:graphicFrame macro="">
      <xdr:nvGraphicFramePr>
        <xdr:cNvPr id="2" name="Chart 3">
          <a:extLst>
            <a:ext uri="{FF2B5EF4-FFF2-40B4-BE49-F238E27FC236}">
              <a16:creationId xmlns:a16="http://schemas.microsoft.com/office/drawing/2014/main" id="{36DF5A43-98E0-EEAA-816A-6A3D8C3D5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285750</xdr:colOff>
      <xdr:row>51</xdr:row>
      <xdr:rowOff>161925</xdr:rowOff>
    </xdr:from>
    <xdr:to>
      <xdr:col>43</xdr:col>
      <xdr:colOff>1019175</xdr:colOff>
      <xdr:row>76</xdr:row>
      <xdr:rowOff>66675</xdr:rowOff>
    </xdr:to>
    <xdr:graphicFrame macro="">
      <xdr:nvGraphicFramePr>
        <xdr:cNvPr id="26" name="Chart 25">
          <a:extLst>
            <a:ext uri="{FF2B5EF4-FFF2-40B4-BE49-F238E27FC236}">
              <a16:creationId xmlns:a16="http://schemas.microsoft.com/office/drawing/2014/main" id="{E0FC4B1F-1B16-C4D1-F4A5-B6F37F9046F1}"/>
            </a:ext>
            <a:ext uri="{147F2762-F138-4A5C-976F-8EAC2B608ADB}">
              <a16:predDERef xmlns:a16="http://schemas.microsoft.com/office/drawing/2014/main" pred="{36DF5A43-98E0-EEAA-816A-6A3D8C3D5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ianamreg.s3.us-east-2.amazonaws.com/Diana+recordings/1-2+diana.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775E3-1A69-49B2-9AB0-7CF05B0FFEF9}">
  <dimension ref="A1:AW501"/>
  <sheetViews>
    <sheetView tabSelected="1" topLeftCell="AD27" workbookViewId="0">
      <selection activeCell="AP22" sqref="AP22"/>
    </sheetView>
  </sheetViews>
  <sheetFormatPr defaultRowHeight="15"/>
  <cols>
    <col min="8" max="8" width="14.85546875" customWidth="1"/>
    <col min="28" max="28" width="78.28515625" bestFit="1" customWidth="1"/>
    <col min="29" max="29" width="20.85546875" bestFit="1" customWidth="1"/>
    <col min="30" max="31" width="20.85546875" customWidth="1"/>
    <col min="32" max="32" width="12.5703125" customWidth="1"/>
    <col min="37" max="37" width="18.42578125" bestFit="1" customWidth="1"/>
    <col min="44" max="44" width="18.42578125" bestFit="1" customWidth="1"/>
    <col min="46" max="46" width="12.42578125" customWidth="1"/>
    <col min="48" max="48" width="28.140625" bestFit="1" customWidth="1"/>
    <col min="51" max="51" width="14.5703125" bestFit="1" customWidth="1"/>
  </cols>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49">
      <c r="A2" t="s">
        <v>34</v>
      </c>
      <c r="B2" t="s">
        <v>35</v>
      </c>
      <c r="C2" t="s">
        <v>36</v>
      </c>
      <c r="D2" t="s">
        <v>37</v>
      </c>
      <c r="E2" t="s">
        <v>38</v>
      </c>
      <c r="F2" s="1">
        <v>0.75</v>
      </c>
      <c r="G2" t="s">
        <v>39</v>
      </c>
      <c r="H2">
        <v>14</v>
      </c>
      <c r="I2" t="s">
        <v>40</v>
      </c>
      <c r="J2">
        <v>7200</v>
      </c>
      <c r="K2">
        <v>864000</v>
      </c>
      <c r="L2" t="s">
        <v>41</v>
      </c>
      <c r="O2" t="s">
        <v>42</v>
      </c>
      <c r="P2" t="s">
        <v>43</v>
      </c>
      <c r="Q2" t="s">
        <v>44</v>
      </c>
      <c r="R2" t="s">
        <v>45</v>
      </c>
      <c r="S2" t="s">
        <v>46</v>
      </c>
      <c r="T2" t="s">
        <v>47</v>
      </c>
      <c r="U2" t="s">
        <v>48</v>
      </c>
      <c r="X2">
        <v>149</v>
      </c>
      <c r="Y2" t="s">
        <v>49</v>
      </c>
      <c r="Z2" t="s">
        <v>49</v>
      </c>
      <c r="AA2" t="s">
        <v>49</v>
      </c>
      <c r="AB2" s="2" t="s">
        <v>50</v>
      </c>
      <c r="AC2" t="s">
        <v>51</v>
      </c>
      <c r="AD2" t="str" cm="1">
        <f t="array" ref="AD2">_xlfn.IFS(AC2="yellow1","YellowBlock1",AC2="yellow2","YellowBlock2",AC2="red1","RedBlock1",AC2="red2","RedBlock2",AC2="blue2","BlueBlock2",AC2="blue1","BlueBlock1",AC2="green1","GreenBlock1",AC2="green2","GreenBlock2", AC2="pink1","PinkBlock1",AC2="pink2","PinkBlock2",AC2="not clear","Not clear")</f>
        <v>PinkBlock2</v>
      </c>
      <c r="AE2" t="s">
        <v>52</v>
      </c>
      <c r="AF2">
        <v>1</v>
      </c>
    </row>
    <row r="3" spans="1:49">
      <c r="A3" t="s">
        <v>34</v>
      </c>
      <c r="B3" t="s">
        <v>35</v>
      </c>
      <c r="C3" t="s">
        <v>36</v>
      </c>
      <c r="D3" t="s">
        <v>37</v>
      </c>
      <c r="E3" t="s">
        <v>38</v>
      </c>
      <c r="F3" s="1">
        <v>0.75</v>
      </c>
      <c r="G3" t="s">
        <v>39</v>
      </c>
      <c r="H3">
        <v>14</v>
      </c>
      <c r="I3" t="s">
        <v>40</v>
      </c>
      <c r="J3">
        <v>7200</v>
      </c>
      <c r="K3">
        <v>864000</v>
      </c>
      <c r="L3" t="s">
        <v>41</v>
      </c>
      <c r="O3" t="s">
        <v>53</v>
      </c>
      <c r="P3" t="s">
        <v>54</v>
      </c>
      <c r="Q3" t="s">
        <v>44</v>
      </c>
      <c r="R3" t="s">
        <v>55</v>
      </c>
      <c r="S3" t="s">
        <v>56</v>
      </c>
      <c r="T3" t="s">
        <v>57</v>
      </c>
      <c r="U3" t="s">
        <v>58</v>
      </c>
      <c r="X3">
        <v>237</v>
      </c>
      <c r="Y3" t="s">
        <v>59</v>
      </c>
      <c r="Z3" t="s">
        <v>59</v>
      </c>
      <c r="AA3" t="s">
        <v>49</v>
      </c>
      <c r="AB3" t="s">
        <v>50</v>
      </c>
      <c r="AC3" t="s">
        <v>51</v>
      </c>
      <c r="AD3" t="str" cm="1">
        <f t="array" ref="AD3">_xlfn.IFS(AC3="yellow1","YellowBlock1",AC3="yellow2","YellowBlock2",AC3="red1","RedBlock1",AC3="red2","RedBlock2",AC3="blue2","BlueBlock2",AC3="blue1","BlueBlock1",AC3="green1","GreenBlock1",AC3="green2","GreenBlock2", AC3="pink1","PinkBlock1",AC3="pink2","PinkBlock2",AC3="not clear","Not clear")</f>
        <v>PinkBlock2</v>
      </c>
      <c r="AE3" t="s">
        <v>52</v>
      </c>
      <c r="AF3">
        <v>4</v>
      </c>
      <c r="AK3" s="17" t="s">
        <v>60</v>
      </c>
      <c r="AL3" s="17"/>
      <c r="AM3" s="18"/>
      <c r="AR3" s="19" t="s">
        <v>61</v>
      </c>
      <c r="AS3" s="20"/>
      <c r="AT3" s="21"/>
      <c r="AU3" s="9"/>
      <c r="AV3" s="3" t="s">
        <v>62</v>
      </c>
      <c r="AW3" s="3"/>
    </row>
    <row r="4" spans="1:49">
      <c r="A4" t="s">
        <v>34</v>
      </c>
      <c r="B4" t="s">
        <v>35</v>
      </c>
      <c r="C4" t="s">
        <v>36</v>
      </c>
      <c r="D4" t="s">
        <v>37</v>
      </c>
      <c r="E4" t="s">
        <v>38</v>
      </c>
      <c r="F4" s="1">
        <v>0.75</v>
      </c>
      <c r="G4" t="s">
        <v>39</v>
      </c>
      <c r="H4">
        <v>14</v>
      </c>
      <c r="I4" t="s">
        <v>40</v>
      </c>
      <c r="J4">
        <v>7200</v>
      </c>
      <c r="K4">
        <v>864000</v>
      </c>
      <c r="L4" t="s">
        <v>41</v>
      </c>
      <c r="O4" t="s">
        <v>63</v>
      </c>
      <c r="P4" t="s">
        <v>64</v>
      </c>
      <c r="Q4" t="s">
        <v>44</v>
      </c>
      <c r="R4" t="s">
        <v>65</v>
      </c>
      <c r="S4" t="s">
        <v>66</v>
      </c>
      <c r="T4" t="s">
        <v>67</v>
      </c>
      <c r="U4" t="s">
        <v>58</v>
      </c>
      <c r="X4">
        <v>124</v>
      </c>
      <c r="Y4" t="s">
        <v>49</v>
      </c>
      <c r="Z4" t="s">
        <v>49</v>
      </c>
      <c r="AA4" t="s">
        <v>49</v>
      </c>
      <c r="AB4" t="s">
        <v>50</v>
      </c>
      <c r="AC4" t="s">
        <v>51</v>
      </c>
      <c r="AD4" t="str" cm="1">
        <f t="array" ref="AD4">_xlfn.IFS(AC4="yellow1","YellowBlock1",AC4="yellow2","YellowBlock2",AC4="red1","RedBlock1",AC4="red2","RedBlock2",AC4="blue2","BlueBlock2",AC4="blue1","BlueBlock1",AC4="green1","GreenBlock1",AC4="green2","GreenBlock2", AC4="pink1","PinkBlock1",AC4="pink2","PinkBlock2",AC4="not clear","Not clear")</f>
        <v>PinkBlock2</v>
      </c>
      <c r="AE4" t="s">
        <v>52</v>
      </c>
      <c r="AF4">
        <v>3</v>
      </c>
      <c r="AK4" s="4" t="s">
        <v>68</v>
      </c>
      <c r="AL4" s="5" cm="1">
        <f t="array" aca="1" ref="AL4" ca="1">SUMPRODUCT(--(AD3:AD502=AE3:AE502))</f>
        <v>447</v>
      </c>
      <c r="AM4" s="7">
        <f ca="1">AL4/500</f>
        <v>0.89400000000000002</v>
      </c>
      <c r="AN4" s="12"/>
      <c r="AR4" s="3" t="s">
        <v>69</v>
      </c>
      <c r="AS4" s="8">
        <v>413</v>
      </c>
      <c r="AT4" s="11">
        <v>0.82599999999999996</v>
      </c>
      <c r="AU4" s="9"/>
      <c r="AV4" s="3" t="s">
        <v>70</v>
      </c>
      <c r="AW4" s="3">
        <v>0.82599999999999996</v>
      </c>
    </row>
    <row r="5" spans="1:49">
      <c r="A5" t="s">
        <v>34</v>
      </c>
      <c r="B5" t="s">
        <v>35</v>
      </c>
      <c r="C5" t="s">
        <v>36</v>
      </c>
      <c r="D5" t="s">
        <v>37</v>
      </c>
      <c r="E5" t="s">
        <v>38</v>
      </c>
      <c r="F5" s="1">
        <v>0.75</v>
      </c>
      <c r="G5" t="s">
        <v>39</v>
      </c>
      <c r="H5">
        <v>14</v>
      </c>
      <c r="I5" t="s">
        <v>40</v>
      </c>
      <c r="J5">
        <v>7200</v>
      </c>
      <c r="K5">
        <v>864000</v>
      </c>
      <c r="L5" t="s">
        <v>41</v>
      </c>
      <c r="O5" t="s">
        <v>71</v>
      </c>
      <c r="P5" t="s">
        <v>72</v>
      </c>
      <c r="Q5" t="s">
        <v>44</v>
      </c>
      <c r="R5" t="s">
        <v>45</v>
      </c>
      <c r="S5" t="s">
        <v>73</v>
      </c>
      <c r="T5" t="s">
        <v>74</v>
      </c>
      <c r="U5" t="s">
        <v>48</v>
      </c>
      <c r="X5">
        <v>109</v>
      </c>
      <c r="Y5" t="s">
        <v>75</v>
      </c>
      <c r="Z5" t="s">
        <v>75</v>
      </c>
      <c r="AA5" t="s">
        <v>75</v>
      </c>
      <c r="AB5" t="s">
        <v>50</v>
      </c>
      <c r="AC5" t="s">
        <v>51</v>
      </c>
      <c r="AD5" t="str" cm="1">
        <f t="array" ref="AD5">_xlfn.IFS(AC5="yellow1","YellowBlock1",AC5="yellow2","YellowBlock2",AC5="red1","RedBlock1",AC5="red2","RedBlock2",AC5="blue2","BlueBlock2",AC5="blue1","BlueBlock1",AC5="green1","GreenBlock1",AC5="green2","GreenBlock2", AC5="pink1","PinkBlock1",AC5="pink2","PinkBlock2",AC5="not clear","Not clear")</f>
        <v>PinkBlock2</v>
      </c>
      <c r="AE5" t="s">
        <v>52</v>
      </c>
      <c r="AF5">
        <v>3</v>
      </c>
      <c r="AK5" s="3" t="s">
        <v>76</v>
      </c>
      <c r="AL5" s="6">
        <f ca="1">500-AL4</f>
        <v>53</v>
      </c>
      <c r="AM5" s="7">
        <f ca="1">AL5/500</f>
        <v>0.106</v>
      </c>
      <c r="AN5" s="12"/>
      <c r="AR5" s="3" t="s">
        <v>76</v>
      </c>
      <c r="AS5" s="8">
        <v>87</v>
      </c>
      <c r="AT5" s="10">
        <v>0.17399999999999999</v>
      </c>
      <c r="AU5" s="9"/>
      <c r="AV5" s="3" t="s">
        <v>77</v>
      </c>
      <c r="AW5" s="3">
        <v>0.17399999999999999</v>
      </c>
    </row>
    <row r="6" spans="1:49">
      <c r="A6" t="s">
        <v>34</v>
      </c>
      <c r="B6" t="s">
        <v>35</v>
      </c>
      <c r="C6" t="s">
        <v>36</v>
      </c>
      <c r="D6" t="s">
        <v>37</v>
      </c>
      <c r="E6" t="s">
        <v>38</v>
      </c>
      <c r="F6" s="1">
        <v>0.75</v>
      </c>
      <c r="G6" t="s">
        <v>39</v>
      </c>
      <c r="H6">
        <v>14</v>
      </c>
      <c r="I6" t="s">
        <v>40</v>
      </c>
      <c r="J6">
        <v>7200</v>
      </c>
      <c r="K6">
        <v>864000</v>
      </c>
      <c r="L6" t="s">
        <v>41</v>
      </c>
      <c r="O6" t="s">
        <v>78</v>
      </c>
      <c r="P6" t="s">
        <v>79</v>
      </c>
      <c r="Q6" t="s">
        <v>44</v>
      </c>
      <c r="R6" t="s">
        <v>80</v>
      </c>
      <c r="S6" t="s">
        <v>81</v>
      </c>
      <c r="T6" t="s">
        <v>82</v>
      </c>
      <c r="U6" t="s">
        <v>83</v>
      </c>
      <c r="X6">
        <v>2815</v>
      </c>
      <c r="Y6" t="s">
        <v>49</v>
      </c>
      <c r="Z6" t="s">
        <v>49</v>
      </c>
      <c r="AA6" t="s">
        <v>49</v>
      </c>
      <c r="AB6" t="s">
        <v>50</v>
      </c>
      <c r="AC6" t="s">
        <v>51</v>
      </c>
      <c r="AD6" t="str" cm="1">
        <f t="array" ref="AD6">_xlfn.IFS(AC6="yellow1","YellowBlock1",AC6="yellow2","YellowBlock2",AC6="red1","RedBlock1",AC6="red2","RedBlock2",AC6="blue2","BlueBlock2",AC6="blue1","BlueBlock1",AC6="green1","GreenBlock1",AC6="green2","GreenBlock2", AC6="pink1","PinkBlock1",AC6="pink2","PinkBlock2",AC6="not clear","Not clear")</f>
        <v>PinkBlock2</v>
      </c>
      <c r="AE6" t="s">
        <v>52</v>
      </c>
      <c r="AF6">
        <v>4</v>
      </c>
      <c r="AR6" s="9"/>
      <c r="AS6" s="9"/>
      <c r="AT6" s="9"/>
      <c r="AU6" s="9"/>
      <c r="AV6" s="9"/>
      <c r="AW6" s="9"/>
    </row>
    <row r="7" spans="1:49">
      <c r="A7" t="s">
        <v>34</v>
      </c>
      <c r="B7" t="s">
        <v>35</v>
      </c>
      <c r="C7" t="s">
        <v>36</v>
      </c>
      <c r="D7" t="s">
        <v>37</v>
      </c>
      <c r="E7" t="s">
        <v>38</v>
      </c>
      <c r="F7" s="1">
        <v>0.75</v>
      </c>
      <c r="G7" t="s">
        <v>39</v>
      </c>
      <c r="H7">
        <v>14</v>
      </c>
      <c r="I7" t="s">
        <v>40</v>
      </c>
      <c r="J7">
        <v>7200</v>
      </c>
      <c r="K7">
        <v>864000</v>
      </c>
      <c r="L7" t="s">
        <v>41</v>
      </c>
      <c r="O7" t="s">
        <v>84</v>
      </c>
      <c r="P7" t="s">
        <v>85</v>
      </c>
      <c r="Q7" t="s">
        <v>44</v>
      </c>
      <c r="R7" t="s">
        <v>86</v>
      </c>
      <c r="S7" t="s">
        <v>87</v>
      </c>
      <c r="T7" t="s">
        <v>88</v>
      </c>
      <c r="U7" t="s">
        <v>89</v>
      </c>
      <c r="X7">
        <v>1407</v>
      </c>
      <c r="Y7" t="s">
        <v>49</v>
      </c>
      <c r="Z7" t="s">
        <v>49</v>
      </c>
      <c r="AA7" t="s">
        <v>49</v>
      </c>
      <c r="AB7" t="s">
        <v>50</v>
      </c>
      <c r="AC7" t="s">
        <v>51</v>
      </c>
      <c r="AD7" t="str" cm="1">
        <f t="array" ref="AD7">_xlfn.IFS(AC7="yellow1","YellowBlock1",AC7="yellow2","YellowBlock2",AC7="red1","RedBlock1",AC7="red2","RedBlock2",AC7="blue2","BlueBlock2",AC7="blue1","BlueBlock1",AC7="green1","GreenBlock1",AC7="green2","GreenBlock2", AC7="pink1","PinkBlock1",AC7="pink2","PinkBlock2",AC7="not clear","Not clear")</f>
        <v>PinkBlock2</v>
      </c>
      <c r="AE7" t="s">
        <v>52</v>
      </c>
      <c r="AF7">
        <v>4</v>
      </c>
      <c r="AR7" s="9"/>
      <c r="AS7" s="9"/>
      <c r="AT7" s="9"/>
      <c r="AU7" s="9"/>
      <c r="AV7" s="9"/>
      <c r="AW7" s="9"/>
    </row>
    <row r="8" spans="1:49">
      <c r="A8" t="s">
        <v>34</v>
      </c>
      <c r="B8" t="s">
        <v>35</v>
      </c>
      <c r="C8" t="s">
        <v>36</v>
      </c>
      <c r="D8" t="s">
        <v>37</v>
      </c>
      <c r="E8" t="s">
        <v>38</v>
      </c>
      <c r="F8" s="1">
        <v>0.75</v>
      </c>
      <c r="G8" t="s">
        <v>39</v>
      </c>
      <c r="H8">
        <v>14</v>
      </c>
      <c r="I8" t="s">
        <v>40</v>
      </c>
      <c r="J8">
        <v>7200</v>
      </c>
      <c r="K8">
        <v>864000</v>
      </c>
      <c r="L8" t="s">
        <v>41</v>
      </c>
      <c r="O8" t="s">
        <v>90</v>
      </c>
      <c r="P8" t="s">
        <v>91</v>
      </c>
      <c r="Q8" t="s">
        <v>44</v>
      </c>
      <c r="R8" t="s">
        <v>92</v>
      </c>
      <c r="S8" t="s">
        <v>93</v>
      </c>
      <c r="T8" t="s">
        <v>94</v>
      </c>
      <c r="U8" t="s">
        <v>58</v>
      </c>
      <c r="X8">
        <v>317</v>
      </c>
      <c r="Y8" t="s">
        <v>49</v>
      </c>
      <c r="Z8" t="s">
        <v>49</v>
      </c>
      <c r="AA8" t="s">
        <v>49</v>
      </c>
      <c r="AB8" t="s">
        <v>50</v>
      </c>
      <c r="AC8" t="s">
        <v>51</v>
      </c>
      <c r="AD8" t="str" cm="1">
        <f t="array" ref="AD8">_xlfn.IFS(AC8="yellow1","YellowBlock1",AC8="yellow2","YellowBlock2",AC8="red1","RedBlock1",AC8="red2","RedBlock2",AC8="blue2","BlueBlock2",AC8="blue1","BlueBlock1",AC8="green1","GreenBlock1",AC8="green2","GreenBlock2", AC8="pink1","PinkBlock1",AC8="pink2","PinkBlock2",AC8="not clear","Not clear")</f>
        <v>PinkBlock2</v>
      </c>
      <c r="AE8" t="s">
        <v>52</v>
      </c>
      <c r="AF8">
        <v>5</v>
      </c>
      <c r="AR8" s="9"/>
      <c r="AS8" s="9"/>
      <c r="AT8" s="9"/>
      <c r="AU8" s="9"/>
      <c r="AV8" s="9"/>
      <c r="AW8" s="9"/>
    </row>
    <row r="9" spans="1:49">
      <c r="A9" t="s">
        <v>34</v>
      </c>
      <c r="B9" t="s">
        <v>35</v>
      </c>
      <c r="C9" t="s">
        <v>36</v>
      </c>
      <c r="D9" t="s">
        <v>37</v>
      </c>
      <c r="E9" t="s">
        <v>38</v>
      </c>
      <c r="F9" s="1">
        <v>0.75</v>
      </c>
      <c r="G9" t="s">
        <v>39</v>
      </c>
      <c r="H9">
        <v>14</v>
      </c>
      <c r="I9" t="s">
        <v>40</v>
      </c>
      <c r="J9">
        <v>7200</v>
      </c>
      <c r="K9">
        <v>864000</v>
      </c>
      <c r="L9" t="s">
        <v>41</v>
      </c>
      <c r="O9" t="s">
        <v>95</v>
      </c>
      <c r="P9" t="s">
        <v>96</v>
      </c>
      <c r="Q9" t="s">
        <v>44</v>
      </c>
      <c r="R9" t="s">
        <v>80</v>
      </c>
      <c r="S9" t="s">
        <v>97</v>
      </c>
      <c r="T9" t="s">
        <v>98</v>
      </c>
      <c r="U9" t="s">
        <v>83</v>
      </c>
      <c r="X9">
        <v>2825</v>
      </c>
      <c r="Y9" t="s">
        <v>49</v>
      </c>
      <c r="Z9" t="s">
        <v>49</v>
      </c>
      <c r="AA9" t="s">
        <v>49</v>
      </c>
      <c r="AB9" t="s">
        <v>50</v>
      </c>
      <c r="AC9" t="s">
        <v>51</v>
      </c>
      <c r="AD9" t="str" cm="1">
        <f t="array" ref="AD9">_xlfn.IFS(AC9="yellow1","YellowBlock1",AC9="yellow2","YellowBlock2",AC9="red1","RedBlock1",AC9="red2","RedBlock2",AC9="blue2","BlueBlock2",AC9="blue1","BlueBlock1",AC9="green1","GreenBlock1",AC9="green2","GreenBlock2", AC9="pink1","PinkBlock1",AC9="pink2","PinkBlock2",AC9="not clear","Not clear")</f>
        <v>PinkBlock2</v>
      </c>
      <c r="AE9" t="s">
        <v>52</v>
      </c>
      <c r="AF9">
        <v>4</v>
      </c>
      <c r="AK9" s="19" t="s">
        <v>99</v>
      </c>
      <c r="AL9" s="21"/>
      <c r="AM9" s="14" t="s">
        <v>100</v>
      </c>
      <c r="AN9" s="3" t="s">
        <v>101</v>
      </c>
      <c r="AR9" s="19" t="s">
        <v>102</v>
      </c>
      <c r="AS9" s="20"/>
      <c r="AT9" s="21"/>
      <c r="AU9" s="9"/>
      <c r="AV9" s="3" t="s">
        <v>103</v>
      </c>
      <c r="AW9" s="3"/>
    </row>
    <row r="10" spans="1:49" ht="16.5" customHeight="1">
      <c r="A10" t="s">
        <v>34</v>
      </c>
      <c r="B10" t="s">
        <v>35</v>
      </c>
      <c r="C10" t="s">
        <v>36</v>
      </c>
      <c r="D10" t="s">
        <v>37</v>
      </c>
      <c r="E10" t="s">
        <v>38</v>
      </c>
      <c r="F10" s="1">
        <v>0.75</v>
      </c>
      <c r="G10" t="s">
        <v>39</v>
      </c>
      <c r="H10">
        <v>14</v>
      </c>
      <c r="I10" t="s">
        <v>40</v>
      </c>
      <c r="J10">
        <v>7200</v>
      </c>
      <c r="K10">
        <v>864000</v>
      </c>
      <c r="L10" t="s">
        <v>41</v>
      </c>
      <c r="O10" t="s">
        <v>104</v>
      </c>
      <c r="P10" t="s">
        <v>105</v>
      </c>
      <c r="Q10" t="s">
        <v>44</v>
      </c>
      <c r="R10" t="s">
        <v>80</v>
      </c>
      <c r="S10" t="s">
        <v>106</v>
      </c>
      <c r="T10" t="s">
        <v>107</v>
      </c>
      <c r="U10" t="s">
        <v>58</v>
      </c>
      <c r="X10">
        <v>1037</v>
      </c>
      <c r="Y10" t="s">
        <v>108</v>
      </c>
      <c r="Z10" t="s">
        <v>108</v>
      </c>
      <c r="AA10" t="s">
        <v>108</v>
      </c>
      <c r="AB10" t="s">
        <v>50</v>
      </c>
      <c r="AC10" t="s">
        <v>51</v>
      </c>
      <c r="AD10" t="str" cm="1">
        <f t="array" ref="AD10">_xlfn.IFS(AC10="yellow1","YellowBlock1",AC10="yellow2","YellowBlock2",AC10="red1","RedBlock1",AC10="red2","RedBlock2",AC10="blue2","BlueBlock2",AC10="blue1","BlueBlock1",AC10="green1","GreenBlock1",AC10="green2","GreenBlock2", AC10="pink1","PinkBlock1",AC10="pink2","PinkBlock2",AC10="not clear","Not clear")</f>
        <v>PinkBlock2</v>
      </c>
      <c r="AE10" t="s">
        <v>52</v>
      </c>
      <c r="AF10">
        <v>4</v>
      </c>
      <c r="AK10" s="3">
        <v>1</v>
      </c>
      <c r="AL10" s="3">
        <f>COUNTIF(AF3:AF502,1)</f>
        <v>74</v>
      </c>
      <c r="AM10" s="15">
        <f>AL10/500</f>
        <v>0.14799999999999999</v>
      </c>
      <c r="AN10" s="16"/>
      <c r="AR10" s="8">
        <v>1</v>
      </c>
      <c r="AS10" s="8">
        <v>97</v>
      </c>
      <c r="AT10" s="10">
        <v>0.19400000000000001</v>
      </c>
      <c r="AU10" s="9"/>
      <c r="AV10" s="3" t="s">
        <v>70</v>
      </c>
      <c r="AW10" s="3">
        <v>0.89400000000000002</v>
      </c>
    </row>
    <row r="11" spans="1:49">
      <c r="A11" t="s">
        <v>34</v>
      </c>
      <c r="B11" t="s">
        <v>35</v>
      </c>
      <c r="C11" t="s">
        <v>36</v>
      </c>
      <c r="D11" t="s">
        <v>37</v>
      </c>
      <c r="E11" t="s">
        <v>38</v>
      </c>
      <c r="F11" s="1">
        <v>0.75</v>
      </c>
      <c r="G11" t="s">
        <v>39</v>
      </c>
      <c r="H11">
        <v>14</v>
      </c>
      <c r="I11" t="s">
        <v>40</v>
      </c>
      <c r="J11">
        <v>7200</v>
      </c>
      <c r="K11">
        <v>864000</v>
      </c>
      <c r="L11" t="s">
        <v>41</v>
      </c>
      <c r="O11" t="s">
        <v>109</v>
      </c>
      <c r="P11" t="s">
        <v>110</v>
      </c>
      <c r="Q11" t="s">
        <v>44</v>
      </c>
      <c r="R11" t="s">
        <v>111</v>
      </c>
      <c r="S11" t="s">
        <v>112</v>
      </c>
      <c r="T11" t="s">
        <v>113</v>
      </c>
      <c r="U11" t="s">
        <v>83</v>
      </c>
      <c r="X11">
        <v>1089</v>
      </c>
      <c r="Y11" t="s">
        <v>49</v>
      </c>
      <c r="Z11" t="s">
        <v>49</v>
      </c>
      <c r="AA11" t="s">
        <v>49</v>
      </c>
      <c r="AB11" t="s">
        <v>50</v>
      </c>
      <c r="AC11" t="s">
        <v>51</v>
      </c>
      <c r="AD11" t="str" cm="1">
        <f t="array" ref="AD11">_xlfn.IFS(AC11="yellow1","YellowBlock1",AC11="yellow2","YellowBlock2",AC11="red1","RedBlock1",AC11="red2","RedBlock2",AC11="blue2","BlueBlock2",AC11="blue1","BlueBlock1",AC11="green1","GreenBlock1",AC11="green2","GreenBlock2", AC11="pink1","PinkBlock1",AC11="pink2","PinkBlock2",AC11="not clear","Not clear")</f>
        <v>PinkBlock2</v>
      </c>
      <c r="AE11" t="s">
        <v>52</v>
      </c>
      <c r="AF11">
        <v>4</v>
      </c>
      <c r="AK11" s="3">
        <v>2</v>
      </c>
      <c r="AL11" s="3">
        <f>COUNTIF(AF3:AF503,2)</f>
        <v>5</v>
      </c>
      <c r="AM11" s="15">
        <f>AL11/500</f>
        <v>0.01</v>
      </c>
      <c r="AN11" s="13"/>
      <c r="AR11" s="8">
        <v>2</v>
      </c>
      <c r="AS11" s="8">
        <v>14</v>
      </c>
      <c r="AT11" s="10">
        <v>2.8000000000000001E-2</v>
      </c>
      <c r="AU11" s="9"/>
      <c r="AV11" s="3" t="s">
        <v>77</v>
      </c>
      <c r="AW11" s="3">
        <v>0.106</v>
      </c>
    </row>
    <row r="12" spans="1:49">
      <c r="A12" t="s">
        <v>114</v>
      </c>
      <c r="B12" t="s">
        <v>35</v>
      </c>
      <c r="C12" t="s">
        <v>36</v>
      </c>
      <c r="D12" t="s">
        <v>37</v>
      </c>
      <c r="E12" t="s">
        <v>38</v>
      </c>
      <c r="F12" s="1">
        <v>0.75</v>
      </c>
      <c r="G12" t="s">
        <v>39</v>
      </c>
      <c r="H12">
        <v>24</v>
      </c>
      <c r="I12" t="s">
        <v>40</v>
      </c>
      <c r="J12">
        <v>7200</v>
      </c>
      <c r="K12">
        <v>864000</v>
      </c>
      <c r="L12" t="s">
        <v>41</v>
      </c>
      <c r="O12" t="s">
        <v>115</v>
      </c>
      <c r="P12" t="s">
        <v>116</v>
      </c>
      <c r="Q12" t="s">
        <v>44</v>
      </c>
      <c r="R12" t="s">
        <v>55</v>
      </c>
      <c r="S12" t="s">
        <v>117</v>
      </c>
      <c r="T12" t="s">
        <v>118</v>
      </c>
      <c r="U12" t="s">
        <v>58</v>
      </c>
      <c r="X12">
        <v>396</v>
      </c>
      <c r="Y12" t="s">
        <v>49</v>
      </c>
      <c r="Z12" t="s">
        <v>49</v>
      </c>
      <c r="AA12" t="s">
        <v>49</v>
      </c>
      <c r="AB12" t="s">
        <v>119</v>
      </c>
      <c r="AC12" t="s">
        <v>120</v>
      </c>
      <c r="AD12" t="str" cm="1">
        <f t="array" ref="AD12">_xlfn.IFS(AC12="yellow1","YellowBlock1",AC12="yellow2","YellowBlock2",AC12="red1","RedBlock1",AC12="red2","RedBlock2",AC12="blue2","BlueBlock2",AC12="blue1","BlueBlock1",AC12="green1","GreenBlock1",AC12="green2","GreenBlock2", AC12="pink1","PinkBlock1",AC12="pink2","PinkBlock2",AC12="not clear","Not clear")</f>
        <v>PinkBlock1</v>
      </c>
      <c r="AE12" t="s">
        <v>121</v>
      </c>
      <c r="AF12">
        <v>4</v>
      </c>
      <c r="AK12" s="3">
        <v>3</v>
      </c>
      <c r="AL12" s="3">
        <f>COUNTIF(AF3:AF504,3)</f>
        <v>56</v>
      </c>
      <c r="AM12" s="15">
        <f>AL12/500</f>
        <v>0.112</v>
      </c>
      <c r="AN12" s="13"/>
      <c r="AR12" s="8">
        <v>3</v>
      </c>
      <c r="AS12" s="8">
        <v>53</v>
      </c>
      <c r="AT12" s="10">
        <v>0.106</v>
      </c>
      <c r="AU12" s="9"/>
    </row>
    <row r="13" spans="1:49">
      <c r="A13" t="s">
        <v>114</v>
      </c>
      <c r="B13" t="s">
        <v>35</v>
      </c>
      <c r="C13" t="s">
        <v>36</v>
      </c>
      <c r="D13" t="s">
        <v>37</v>
      </c>
      <c r="E13" t="s">
        <v>38</v>
      </c>
      <c r="F13" s="1">
        <v>0.75</v>
      </c>
      <c r="G13" t="s">
        <v>39</v>
      </c>
      <c r="H13">
        <v>24</v>
      </c>
      <c r="I13" t="s">
        <v>40</v>
      </c>
      <c r="J13">
        <v>7200</v>
      </c>
      <c r="K13">
        <v>864000</v>
      </c>
      <c r="L13" t="s">
        <v>41</v>
      </c>
      <c r="O13" t="s">
        <v>122</v>
      </c>
      <c r="P13" t="s">
        <v>123</v>
      </c>
      <c r="Q13" t="s">
        <v>44</v>
      </c>
      <c r="R13" t="s">
        <v>124</v>
      </c>
      <c r="S13" t="s">
        <v>125</v>
      </c>
      <c r="T13" t="s">
        <v>126</v>
      </c>
      <c r="U13" t="s">
        <v>127</v>
      </c>
      <c r="X13">
        <v>3539</v>
      </c>
      <c r="Y13" t="s">
        <v>49</v>
      </c>
      <c r="Z13" t="s">
        <v>49</v>
      </c>
      <c r="AA13" t="s">
        <v>49</v>
      </c>
      <c r="AB13" t="s">
        <v>119</v>
      </c>
      <c r="AC13" t="s">
        <v>120</v>
      </c>
      <c r="AD13" t="str" cm="1">
        <f t="array" ref="AD13">_xlfn.IFS(AC13="yellow1","YellowBlock1",AC13="yellow2","YellowBlock2",AC13="red1","RedBlock1",AC13="red2","RedBlock2",AC13="blue2","BlueBlock2",AC13="blue1","BlueBlock1",AC13="green1","GreenBlock1",AC13="green2","GreenBlock2", AC13="pink1","PinkBlock1",AC13="pink2","PinkBlock2",AC13="not clear","Not clear")</f>
        <v>PinkBlock1</v>
      </c>
      <c r="AE13" t="s">
        <v>121</v>
      </c>
      <c r="AF13">
        <v>4</v>
      </c>
      <c r="AK13" s="3">
        <v>4</v>
      </c>
      <c r="AL13" s="3">
        <f>COUNTIF(AF3:AF505,4)</f>
        <v>174</v>
      </c>
      <c r="AM13" s="15">
        <f>AL13/500</f>
        <v>0.34799999999999998</v>
      </c>
      <c r="AN13" s="13"/>
      <c r="AR13" s="8">
        <v>4</v>
      </c>
      <c r="AS13" s="8">
        <v>186</v>
      </c>
      <c r="AT13" s="10">
        <v>0.372</v>
      </c>
      <c r="AU13" s="9"/>
    </row>
    <row r="14" spans="1:49">
      <c r="A14" t="s">
        <v>114</v>
      </c>
      <c r="B14" t="s">
        <v>35</v>
      </c>
      <c r="C14" t="s">
        <v>36</v>
      </c>
      <c r="D14" t="s">
        <v>37</v>
      </c>
      <c r="E14" t="s">
        <v>38</v>
      </c>
      <c r="F14" s="1">
        <v>0.75</v>
      </c>
      <c r="G14" t="s">
        <v>39</v>
      </c>
      <c r="H14">
        <v>24</v>
      </c>
      <c r="I14" t="s">
        <v>40</v>
      </c>
      <c r="J14">
        <v>7200</v>
      </c>
      <c r="K14">
        <v>864000</v>
      </c>
      <c r="L14" t="s">
        <v>41</v>
      </c>
      <c r="O14" t="s">
        <v>128</v>
      </c>
      <c r="P14" t="s">
        <v>129</v>
      </c>
      <c r="Q14" t="s">
        <v>44</v>
      </c>
      <c r="R14" t="s">
        <v>55</v>
      </c>
      <c r="S14" t="s">
        <v>130</v>
      </c>
      <c r="T14" t="s">
        <v>131</v>
      </c>
      <c r="U14" t="s">
        <v>58</v>
      </c>
      <c r="X14">
        <v>4515</v>
      </c>
      <c r="Y14" t="s">
        <v>49</v>
      </c>
      <c r="Z14" t="s">
        <v>49</v>
      </c>
      <c r="AA14" t="s">
        <v>49</v>
      </c>
      <c r="AB14" t="s">
        <v>119</v>
      </c>
      <c r="AC14" t="s">
        <v>120</v>
      </c>
      <c r="AD14" t="str" cm="1">
        <f t="array" ref="AD14">_xlfn.IFS(AC14="yellow1","YellowBlock1",AC14="yellow2","YellowBlock2",AC14="red1","RedBlock1",AC14="red2","RedBlock2",AC14="blue2","BlueBlock2",AC14="blue1","BlueBlock1",AC14="green1","GreenBlock1",AC14="green2","GreenBlock2", AC14="pink1","PinkBlock1",AC14="pink2","PinkBlock2",AC14="not clear","Not clear")</f>
        <v>PinkBlock1</v>
      </c>
      <c r="AE14" t="s">
        <v>121</v>
      </c>
      <c r="AF14">
        <v>5</v>
      </c>
      <c r="AK14" s="3">
        <v>5</v>
      </c>
      <c r="AL14" s="3">
        <f>COUNTIF(AF3:AF506,5)</f>
        <v>190</v>
      </c>
      <c r="AM14" s="15">
        <f>AL14/500</f>
        <v>0.38</v>
      </c>
      <c r="AN14" s="13"/>
      <c r="AR14" s="8">
        <v>5</v>
      </c>
      <c r="AS14" s="8">
        <v>150</v>
      </c>
      <c r="AT14" s="10">
        <v>0.3</v>
      </c>
      <c r="AU14" s="9"/>
    </row>
    <row r="15" spans="1:49">
      <c r="A15" t="s">
        <v>114</v>
      </c>
      <c r="B15" t="s">
        <v>35</v>
      </c>
      <c r="C15" t="s">
        <v>36</v>
      </c>
      <c r="D15" t="s">
        <v>37</v>
      </c>
      <c r="E15" t="s">
        <v>38</v>
      </c>
      <c r="F15" s="1">
        <v>0.75</v>
      </c>
      <c r="G15" t="s">
        <v>39</v>
      </c>
      <c r="H15">
        <v>24</v>
      </c>
      <c r="I15" t="s">
        <v>40</v>
      </c>
      <c r="J15">
        <v>7200</v>
      </c>
      <c r="K15">
        <v>864000</v>
      </c>
      <c r="L15" t="s">
        <v>41</v>
      </c>
      <c r="O15" t="s">
        <v>132</v>
      </c>
      <c r="P15" t="s">
        <v>133</v>
      </c>
      <c r="Q15" t="s">
        <v>44</v>
      </c>
      <c r="R15" t="s">
        <v>134</v>
      </c>
      <c r="S15" t="s">
        <v>135</v>
      </c>
      <c r="T15" t="s">
        <v>136</v>
      </c>
      <c r="U15" t="s">
        <v>48</v>
      </c>
      <c r="X15">
        <v>5864</v>
      </c>
      <c r="Y15" t="s">
        <v>49</v>
      </c>
      <c r="Z15" t="s">
        <v>49</v>
      </c>
      <c r="AA15" t="s">
        <v>49</v>
      </c>
      <c r="AB15" t="s">
        <v>119</v>
      </c>
      <c r="AC15" t="s">
        <v>120</v>
      </c>
      <c r="AD15" t="str" cm="1">
        <f t="array" ref="AD15">_xlfn.IFS(AC15="yellow1","YellowBlock1",AC15="yellow2","YellowBlock2",AC15="red1","RedBlock1",AC15="red2","RedBlock2",AC15="blue2","BlueBlock2",AC15="blue1","BlueBlock1",AC15="green1","GreenBlock1",AC15="green2","GreenBlock2", AC15="pink1","PinkBlock1",AC15="pink2","PinkBlock2",AC15="not clear","Not clear")</f>
        <v>PinkBlock1</v>
      </c>
      <c r="AE15" t="s">
        <v>121</v>
      </c>
      <c r="AF15">
        <v>5</v>
      </c>
    </row>
    <row r="16" spans="1:49">
      <c r="A16" t="s">
        <v>114</v>
      </c>
      <c r="B16" t="s">
        <v>35</v>
      </c>
      <c r="C16" t="s">
        <v>36</v>
      </c>
      <c r="D16" t="s">
        <v>37</v>
      </c>
      <c r="E16" t="s">
        <v>38</v>
      </c>
      <c r="F16" s="1">
        <v>0.75</v>
      </c>
      <c r="G16" t="s">
        <v>39</v>
      </c>
      <c r="H16">
        <v>24</v>
      </c>
      <c r="I16" t="s">
        <v>40</v>
      </c>
      <c r="J16">
        <v>7200</v>
      </c>
      <c r="K16">
        <v>864000</v>
      </c>
      <c r="L16" t="s">
        <v>41</v>
      </c>
      <c r="O16" t="s">
        <v>137</v>
      </c>
      <c r="P16" t="s">
        <v>138</v>
      </c>
      <c r="Q16" t="s">
        <v>44</v>
      </c>
      <c r="R16" t="s">
        <v>139</v>
      </c>
      <c r="S16" t="s">
        <v>140</v>
      </c>
      <c r="T16" t="s">
        <v>141</v>
      </c>
      <c r="U16" t="s">
        <v>142</v>
      </c>
      <c r="X16">
        <v>290</v>
      </c>
      <c r="Y16" t="s">
        <v>49</v>
      </c>
      <c r="Z16" t="s">
        <v>49</v>
      </c>
      <c r="AA16" t="s">
        <v>49</v>
      </c>
      <c r="AB16" t="s">
        <v>119</v>
      </c>
      <c r="AC16" t="s">
        <v>120</v>
      </c>
      <c r="AD16" t="str" cm="1">
        <f t="array" ref="AD16">_xlfn.IFS(AC16="yellow1","YellowBlock1",AC16="yellow2","YellowBlock2",AC16="red1","RedBlock1",AC16="red2","RedBlock2",AC16="blue2","BlueBlock2",AC16="blue1","BlueBlock1",AC16="green1","GreenBlock1",AC16="green2","GreenBlock2", AC16="pink1","PinkBlock1",AC16="pink2","PinkBlock2",AC16="not clear","Not clear")</f>
        <v>PinkBlock1</v>
      </c>
      <c r="AE16" t="s">
        <v>121</v>
      </c>
      <c r="AF16">
        <v>3</v>
      </c>
    </row>
    <row r="17" spans="1:32">
      <c r="A17" t="s">
        <v>114</v>
      </c>
      <c r="B17" t="s">
        <v>35</v>
      </c>
      <c r="C17" t="s">
        <v>36</v>
      </c>
      <c r="D17" t="s">
        <v>37</v>
      </c>
      <c r="E17" t="s">
        <v>38</v>
      </c>
      <c r="F17" s="1">
        <v>0.75</v>
      </c>
      <c r="G17" t="s">
        <v>39</v>
      </c>
      <c r="H17">
        <v>24</v>
      </c>
      <c r="I17" t="s">
        <v>40</v>
      </c>
      <c r="J17">
        <v>7200</v>
      </c>
      <c r="K17">
        <v>864000</v>
      </c>
      <c r="L17" t="s">
        <v>41</v>
      </c>
      <c r="O17" t="s">
        <v>143</v>
      </c>
      <c r="P17" t="s">
        <v>144</v>
      </c>
      <c r="Q17" t="s">
        <v>44</v>
      </c>
      <c r="R17" t="s">
        <v>145</v>
      </c>
      <c r="S17" t="s">
        <v>146</v>
      </c>
      <c r="T17" t="s">
        <v>147</v>
      </c>
      <c r="U17" t="s">
        <v>148</v>
      </c>
      <c r="X17">
        <v>5566</v>
      </c>
      <c r="Y17" t="s">
        <v>49</v>
      </c>
      <c r="Z17" t="s">
        <v>49</v>
      </c>
      <c r="AA17" t="s">
        <v>49</v>
      </c>
      <c r="AB17" t="s">
        <v>119</v>
      </c>
      <c r="AC17" t="s">
        <v>120</v>
      </c>
      <c r="AD17" t="str" cm="1">
        <f t="array" ref="AD17">_xlfn.IFS(AC17="yellow1","YellowBlock1",AC17="yellow2","YellowBlock2",AC17="red1","RedBlock1",AC17="red2","RedBlock2",AC17="blue2","BlueBlock2",AC17="blue1","BlueBlock1",AC17="green1","GreenBlock1",AC17="green2","GreenBlock2", AC17="pink1","PinkBlock1",AC17="pink2","PinkBlock2",AC17="not clear","Not clear")</f>
        <v>PinkBlock1</v>
      </c>
      <c r="AE17" t="s">
        <v>121</v>
      </c>
      <c r="AF17">
        <v>5</v>
      </c>
    </row>
    <row r="18" spans="1:32">
      <c r="A18" t="s">
        <v>114</v>
      </c>
      <c r="B18" t="s">
        <v>35</v>
      </c>
      <c r="C18" t="s">
        <v>36</v>
      </c>
      <c r="D18" t="s">
        <v>37</v>
      </c>
      <c r="E18" t="s">
        <v>38</v>
      </c>
      <c r="F18" s="1">
        <v>0.75</v>
      </c>
      <c r="G18" t="s">
        <v>39</v>
      </c>
      <c r="H18">
        <v>24</v>
      </c>
      <c r="I18" t="s">
        <v>40</v>
      </c>
      <c r="J18">
        <v>7200</v>
      </c>
      <c r="K18">
        <v>864000</v>
      </c>
      <c r="L18" t="s">
        <v>41</v>
      </c>
      <c r="O18" t="s">
        <v>149</v>
      </c>
      <c r="P18" t="s">
        <v>150</v>
      </c>
      <c r="Q18" t="s">
        <v>44</v>
      </c>
      <c r="R18" t="s">
        <v>151</v>
      </c>
      <c r="S18" t="s">
        <v>152</v>
      </c>
      <c r="T18" t="s">
        <v>153</v>
      </c>
      <c r="U18" t="s">
        <v>58</v>
      </c>
      <c r="X18">
        <v>4462</v>
      </c>
      <c r="Y18" t="s">
        <v>49</v>
      </c>
      <c r="Z18" t="s">
        <v>49</v>
      </c>
      <c r="AA18" t="s">
        <v>49</v>
      </c>
      <c r="AB18" t="s">
        <v>119</v>
      </c>
      <c r="AC18" t="s">
        <v>120</v>
      </c>
      <c r="AD18" t="str" cm="1">
        <f t="array" ref="AD18">_xlfn.IFS(AC18="yellow1","YellowBlock1",AC18="yellow2","YellowBlock2",AC18="red1","RedBlock1",AC18="red2","RedBlock2",AC18="blue2","BlueBlock2",AC18="blue1","BlueBlock1",AC18="green1","GreenBlock1",AC18="green2","GreenBlock2", AC18="pink1","PinkBlock1",AC18="pink2","PinkBlock2",AC18="not clear","Not clear")</f>
        <v>PinkBlock1</v>
      </c>
      <c r="AE18" t="s">
        <v>121</v>
      </c>
      <c r="AF18">
        <v>5</v>
      </c>
    </row>
    <row r="19" spans="1:32">
      <c r="A19" t="s">
        <v>114</v>
      </c>
      <c r="B19" t="s">
        <v>35</v>
      </c>
      <c r="C19" t="s">
        <v>36</v>
      </c>
      <c r="D19" t="s">
        <v>37</v>
      </c>
      <c r="E19" t="s">
        <v>38</v>
      </c>
      <c r="F19" s="1">
        <v>0.75</v>
      </c>
      <c r="G19" t="s">
        <v>39</v>
      </c>
      <c r="H19">
        <v>24</v>
      </c>
      <c r="I19" t="s">
        <v>40</v>
      </c>
      <c r="J19">
        <v>7200</v>
      </c>
      <c r="K19">
        <v>864000</v>
      </c>
      <c r="L19" t="s">
        <v>41</v>
      </c>
      <c r="O19" t="s">
        <v>154</v>
      </c>
      <c r="P19" t="s">
        <v>155</v>
      </c>
      <c r="Q19" t="s">
        <v>44</v>
      </c>
      <c r="R19" t="s">
        <v>156</v>
      </c>
      <c r="S19" t="s">
        <v>157</v>
      </c>
      <c r="T19" t="s">
        <v>158</v>
      </c>
      <c r="U19" t="s">
        <v>127</v>
      </c>
      <c r="X19">
        <v>180</v>
      </c>
      <c r="Y19" t="s">
        <v>49</v>
      </c>
      <c r="Z19" t="s">
        <v>49</v>
      </c>
      <c r="AA19" t="s">
        <v>49</v>
      </c>
      <c r="AB19" t="s">
        <v>119</v>
      </c>
      <c r="AC19" t="s">
        <v>120</v>
      </c>
      <c r="AD19" t="str" cm="1">
        <f t="array" ref="AD19">_xlfn.IFS(AC19="yellow1","YellowBlock1",AC19="yellow2","YellowBlock2",AC19="red1","RedBlock1",AC19="red2","RedBlock2",AC19="blue2","BlueBlock2",AC19="blue1","BlueBlock1",AC19="green1","GreenBlock1",AC19="green2","GreenBlock2", AC19="pink1","PinkBlock1",AC19="pink2","PinkBlock2",AC19="not clear","Not clear")</f>
        <v>PinkBlock1</v>
      </c>
      <c r="AE19" t="s">
        <v>121</v>
      </c>
      <c r="AF19">
        <v>2</v>
      </c>
    </row>
    <row r="20" spans="1:32">
      <c r="A20" t="s">
        <v>114</v>
      </c>
      <c r="B20" t="s">
        <v>35</v>
      </c>
      <c r="C20" t="s">
        <v>36</v>
      </c>
      <c r="D20" t="s">
        <v>37</v>
      </c>
      <c r="E20" t="s">
        <v>38</v>
      </c>
      <c r="F20" s="1">
        <v>0.75</v>
      </c>
      <c r="G20" t="s">
        <v>39</v>
      </c>
      <c r="H20">
        <v>24</v>
      </c>
      <c r="I20" t="s">
        <v>40</v>
      </c>
      <c r="J20">
        <v>7200</v>
      </c>
      <c r="K20">
        <v>864000</v>
      </c>
      <c r="L20" t="s">
        <v>41</v>
      </c>
      <c r="O20" t="s">
        <v>159</v>
      </c>
      <c r="P20" t="s">
        <v>160</v>
      </c>
      <c r="Q20" t="s">
        <v>44</v>
      </c>
      <c r="R20" t="s">
        <v>161</v>
      </c>
      <c r="S20" t="s">
        <v>162</v>
      </c>
      <c r="T20" t="s">
        <v>163</v>
      </c>
      <c r="U20" t="s">
        <v>58</v>
      </c>
      <c r="X20">
        <v>117</v>
      </c>
      <c r="Y20" t="s">
        <v>49</v>
      </c>
      <c r="Z20" t="s">
        <v>49</v>
      </c>
      <c r="AA20" t="s">
        <v>49</v>
      </c>
      <c r="AB20" t="s">
        <v>119</v>
      </c>
      <c r="AC20" t="s">
        <v>120</v>
      </c>
      <c r="AD20" t="str" cm="1">
        <f t="array" ref="AD20">_xlfn.IFS(AC20="yellow1","YellowBlock1",AC20="yellow2","YellowBlock2",AC20="red1","RedBlock1",AC20="red2","RedBlock2",AC20="blue2","BlueBlock2",AC20="blue1","BlueBlock1",AC20="green1","GreenBlock1",AC20="green2","GreenBlock2", AC20="pink1","PinkBlock1",AC20="pink2","PinkBlock2",AC20="not clear","Not clear")</f>
        <v>PinkBlock1</v>
      </c>
      <c r="AE20" t="s">
        <v>121</v>
      </c>
      <c r="AF20">
        <v>3</v>
      </c>
    </row>
    <row r="21" spans="1:32">
      <c r="A21" t="s">
        <v>114</v>
      </c>
      <c r="B21" t="s">
        <v>35</v>
      </c>
      <c r="C21" t="s">
        <v>36</v>
      </c>
      <c r="D21" t="s">
        <v>37</v>
      </c>
      <c r="E21" t="s">
        <v>38</v>
      </c>
      <c r="F21" s="1">
        <v>0.75</v>
      </c>
      <c r="G21" t="s">
        <v>39</v>
      </c>
      <c r="H21">
        <v>24</v>
      </c>
      <c r="I21" t="s">
        <v>40</v>
      </c>
      <c r="J21">
        <v>7200</v>
      </c>
      <c r="K21">
        <v>864000</v>
      </c>
      <c r="L21" t="s">
        <v>41</v>
      </c>
      <c r="O21" t="s">
        <v>164</v>
      </c>
      <c r="P21" t="s">
        <v>165</v>
      </c>
      <c r="Q21" t="s">
        <v>44</v>
      </c>
      <c r="R21" t="s">
        <v>166</v>
      </c>
      <c r="S21" t="s">
        <v>167</v>
      </c>
      <c r="T21" t="s">
        <v>168</v>
      </c>
      <c r="U21" t="s">
        <v>127</v>
      </c>
      <c r="X21">
        <v>2751</v>
      </c>
      <c r="Y21" t="s">
        <v>49</v>
      </c>
      <c r="Z21" t="s">
        <v>49</v>
      </c>
      <c r="AA21" t="s">
        <v>49</v>
      </c>
      <c r="AB21" t="s">
        <v>119</v>
      </c>
      <c r="AC21" t="s">
        <v>120</v>
      </c>
      <c r="AD21" t="str" cm="1">
        <f t="array" ref="AD21">_xlfn.IFS(AC21="yellow1","YellowBlock1",AC21="yellow2","YellowBlock2",AC21="red1","RedBlock1",AC21="red2","RedBlock2",AC21="blue2","BlueBlock2",AC21="blue1","BlueBlock1",AC21="green1","GreenBlock1",AC21="green2","GreenBlock2", AC21="pink1","PinkBlock1",AC21="pink2","PinkBlock2",AC21="not clear","Not clear")</f>
        <v>PinkBlock1</v>
      </c>
      <c r="AE21" t="s">
        <v>121</v>
      </c>
      <c r="AF21">
        <v>5</v>
      </c>
    </row>
    <row r="22" spans="1:32">
      <c r="A22" t="s">
        <v>169</v>
      </c>
      <c r="B22" t="s">
        <v>35</v>
      </c>
      <c r="C22" t="s">
        <v>36</v>
      </c>
      <c r="D22" t="s">
        <v>37</v>
      </c>
      <c r="E22" t="s">
        <v>38</v>
      </c>
      <c r="F22" s="1">
        <v>0.75</v>
      </c>
      <c r="G22" t="s">
        <v>170</v>
      </c>
      <c r="H22">
        <v>13</v>
      </c>
      <c r="I22" t="s">
        <v>171</v>
      </c>
      <c r="J22">
        <v>7200</v>
      </c>
      <c r="K22">
        <v>864000</v>
      </c>
      <c r="L22" t="s">
        <v>172</v>
      </c>
      <c r="O22" t="s">
        <v>173</v>
      </c>
      <c r="P22" t="s">
        <v>174</v>
      </c>
      <c r="Q22" t="s">
        <v>44</v>
      </c>
      <c r="R22" t="s">
        <v>175</v>
      </c>
      <c r="S22" t="s">
        <v>176</v>
      </c>
      <c r="T22" t="s">
        <v>177</v>
      </c>
      <c r="U22" t="s">
        <v>178</v>
      </c>
      <c r="X22">
        <v>1246</v>
      </c>
      <c r="Y22" t="s">
        <v>179</v>
      </c>
      <c r="Z22" t="s">
        <v>179</v>
      </c>
      <c r="AA22" t="s">
        <v>179</v>
      </c>
      <c r="AB22" t="s">
        <v>180</v>
      </c>
      <c r="AC22" t="s">
        <v>181</v>
      </c>
      <c r="AD22" t="str" cm="1">
        <f t="array" aca="1" ref="AD22" ca="1">_xlfn.IFS(AC22="yellow1","YellowBlock1",AC22="yellow2","YellowBlock2",AC22="red1","RedBlock1",AC22="red2",AC22=”RedBlock2”,AC22=“blue2”,”BlueBlock2”,AC22=“blue1”,”BlueBlock1”,AC22=“green1”,”GreenBlock1”,AC22=“green2”,”GreenBlock2”, AE961AC2=“pink1”,”PinkBlock1”,AC22=“pink2”,”PinkBlock2”)</f>
        <v>YellowBlock1</v>
      </c>
      <c r="AE22" t="s">
        <v>182</v>
      </c>
      <c r="AF22">
        <v>4</v>
      </c>
    </row>
    <row r="23" spans="1:32">
      <c r="A23" t="s">
        <v>169</v>
      </c>
      <c r="B23" t="s">
        <v>35</v>
      </c>
      <c r="C23" t="s">
        <v>36</v>
      </c>
      <c r="D23" t="s">
        <v>37</v>
      </c>
      <c r="E23" t="s">
        <v>38</v>
      </c>
      <c r="F23" s="1">
        <v>0.75</v>
      </c>
      <c r="G23" t="s">
        <v>170</v>
      </c>
      <c r="H23">
        <v>13</v>
      </c>
      <c r="I23" t="s">
        <v>171</v>
      </c>
      <c r="J23">
        <v>7200</v>
      </c>
      <c r="K23">
        <v>864000</v>
      </c>
      <c r="L23" t="s">
        <v>172</v>
      </c>
      <c r="O23" t="s">
        <v>183</v>
      </c>
      <c r="P23" t="s">
        <v>184</v>
      </c>
      <c r="Q23" t="s">
        <v>44</v>
      </c>
      <c r="R23" t="s">
        <v>185</v>
      </c>
      <c r="S23" t="s">
        <v>186</v>
      </c>
      <c r="T23" t="s">
        <v>187</v>
      </c>
      <c r="U23" t="s">
        <v>188</v>
      </c>
      <c r="X23">
        <v>1489</v>
      </c>
      <c r="Y23" t="s">
        <v>49</v>
      </c>
      <c r="Z23" t="s">
        <v>49</v>
      </c>
      <c r="AA23" t="s">
        <v>49</v>
      </c>
      <c r="AB23" t="s">
        <v>180</v>
      </c>
      <c r="AC23" t="s">
        <v>181</v>
      </c>
      <c r="AD23" t="str" cm="1">
        <f t="array" aca="1" ref="AD23" ca="1">_xlfn.IFS(AC22="yellow1","YellowBlock1",AC22="yellow2","YellowBlock2",AC22="red1","RedBlock1",AC22="red2",AC22=”RedBlock2”,AC22=“blue2”,”BlueBlock2”,AC22=“blue1”,”BlueBlock1”,AC22=“green1”,”GreenBlock1”,AC22=“green2”,”GreenBlock2”, AC22=“pink1”,”PinkBlock1”,AC22=“pink2”,”PinkBlock2”)</f>
        <v>YellowBlock1</v>
      </c>
      <c r="AE23" t="s">
        <v>182</v>
      </c>
      <c r="AF23">
        <v>5</v>
      </c>
    </row>
    <row r="24" spans="1:32">
      <c r="A24" t="s">
        <v>169</v>
      </c>
      <c r="B24" t="s">
        <v>35</v>
      </c>
      <c r="C24" t="s">
        <v>36</v>
      </c>
      <c r="D24" t="s">
        <v>37</v>
      </c>
      <c r="E24" t="s">
        <v>38</v>
      </c>
      <c r="F24" s="1">
        <v>0.75</v>
      </c>
      <c r="G24" t="s">
        <v>170</v>
      </c>
      <c r="H24">
        <v>13</v>
      </c>
      <c r="I24" t="s">
        <v>171</v>
      </c>
      <c r="J24">
        <v>7200</v>
      </c>
      <c r="K24">
        <v>864000</v>
      </c>
      <c r="L24" t="s">
        <v>172</v>
      </c>
      <c r="O24" t="s">
        <v>189</v>
      </c>
      <c r="P24" t="s">
        <v>190</v>
      </c>
      <c r="Q24" t="s">
        <v>44</v>
      </c>
      <c r="R24" t="s">
        <v>191</v>
      </c>
      <c r="S24" t="s">
        <v>192</v>
      </c>
      <c r="T24" t="s">
        <v>193</v>
      </c>
      <c r="U24" t="s">
        <v>188</v>
      </c>
      <c r="X24">
        <v>1701</v>
      </c>
      <c r="Y24" t="s">
        <v>49</v>
      </c>
      <c r="Z24" t="s">
        <v>49</v>
      </c>
      <c r="AA24" t="s">
        <v>49</v>
      </c>
      <c r="AB24" t="s">
        <v>180</v>
      </c>
      <c r="AC24" t="s">
        <v>181</v>
      </c>
      <c r="AD24" t="str" cm="1">
        <f t="array" aca="1" ref="AD24" ca="1">_xlfn.IFS(AC24="yellow1","YellowBlock1",AC24="yellow2","YellowBlock2",AC24="red1","RedBlock1",AC24="red2",AC24=”RedBlock2”,AC24=“blue2”,”BlueBlock2”,AC24=“blue1”,”BlueBlock1”,AC24=“green1”,”GreenBlock1”,AC24=“green2”,”GreenBlock2”, AC24=“pink1”,”PinkBlock1”,AC24=“pink2”,”PinkBlock2”)</f>
        <v>YellowBlock1</v>
      </c>
      <c r="AE24" t="s">
        <v>182</v>
      </c>
      <c r="AF24">
        <v>5</v>
      </c>
    </row>
    <row r="25" spans="1:32">
      <c r="A25" t="s">
        <v>169</v>
      </c>
      <c r="B25" t="s">
        <v>35</v>
      </c>
      <c r="C25" t="s">
        <v>36</v>
      </c>
      <c r="D25" t="s">
        <v>37</v>
      </c>
      <c r="E25" t="s">
        <v>38</v>
      </c>
      <c r="F25" s="1">
        <v>0.75</v>
      </c>
      <c r="G25" t="s">
        <v>170</v>
      </c>
      <c r="H25">
        <v>13</v>
      </c>
      <c r="I25" t="s">
        <v>171</v>
      </c>
      <c r="J25">
        <v>7200</v>
      </c>
      <c r="K25">
        <v>864000</v>
      </c>
      <c r="L25" t="s">
        <v>172</v>
      </c>
      <c r="O25" t="s">
        <v>194</v>
      </c>
      <c r="P25" t="s">
        <v>195</v>
      </c>
      <c r="Q25" t="s">
        <v>44</v>
      </c>
      <c r="R25" t="s">
        <v>196</v>
      </c>
      <c r="S25" t="s">
        <v>197</v>
      </c>
      <c r="T25" t="s">
        <v>198</v>
      </c>
      <c r="U25" t="s">
        <v>188</v>
      </c>
      <c r="X25">
        <v>919</v>
      </c>
      <c r="Y25" t="s">
        <v>49</v>
      </c>
      <c r="Z25" t="s">
        <v>49</v>
      </c>
      <c r="AA25" t="s">
        <v>49</v>
      </c>
      <c r="AB25" t="s">
        <v>180</v>
      </c>
      <c r="AC25" t="s">
        <v>181</v>
      </c>
      <c r="AD25" t="str" cm="1">
        <f t="array" aca="1" ref="AD25" ca="1">_xlfn.IFS(AC24="yellow1","YellowBlock1",AC24="yellow2","YellowBlock2",AC24="red1","RedBlock1",AC24="red2",AC24=”RedBlock2”,AC24=“blue2”,”BlueBlock2”,AC24=“blue1”,”BlueBlock1”,AC24=“green1”,”GreenBlock1”,AC24=“green2”,”GreenBlock2”, AC24=“pink1”,”PinkBlock1”,AC24=“pink2”,”PinkBlock2”)</f>
        <v>YellowBlock1</v>
      </c>
      <c r="AE25" t="s">
        <v>182</v>
      </c>
      <c r="AF25">
        <v>1</v>
      </c>
    </row>
    <row r="26" spans="1:32">
      <c r="A26" t="s">
        <v>169</v>
      </c>
      <c r="B26" t="s">
        <v>35</v>
      </c>
      <c r="C26" t="s">
        <v>36</v>
      </c>
      <c r="D26" t="s">
        <v>37</v>
      </c>
      <c r="E26" t="s">
        <v>38</v>
      </c>
      <c r="F26" s="1">
        <v>0.75</v>
      </c>
      <c r="G26" t="s">
        <v>170</v>
      </c>
      <c r="H26">
        <v>13</v>
      </c>
      <c r="I26" t="s">
        <v>171</v>
      </c>
      <c r="J26">
        <v>7200</v>
      </c>
      <c r="K26">
        <v>864000</v>
      </c>
      <c r="L26" t="s">
        <v>172</v>
      </c>
      <c r="O26" t="s">
        <v>199</v>
      </c>
      <c r="P26" t="s">
        <v>200</v>
      </c>
      <c r="Q26" t="s">
        <v>44</v>
      </c>
      <c r="R26" t="s">
        <v>201</v>
      </c>
      <c r="S26" t="s">
        <v>202</v>
      </c>
      <c r="T26" t="s">
        <v>203</v>
      </c>
      <c r="U26" t="s">
        <v>204</v>
      </c>
      <c r="X26">
        <v>68</v>
      </c>
      <c r="Y26" t="s">
        <v>75</v>
      </c>
      <c r="Z26" t="s">
        <v>75</v>
      </c>
      <c r="AA26" t="s">
        <v>75</v>
      </c>
      <c r="AB26" t="s">
        <v>180</v>
      </c>
      <c r="AC26" t="s">
        <v>181</v>
      </c>
      <c r="AD26" t="str" cm="1">
        <f t="array" aca="1" ref="AD26" ca="1">_xlfn.IFS(AC26="yellow1","YellowBlock1",AC26="yellow2","YellowBlock2",AC26="red1","RedBlock1",AC26="red2",AC26=”RedBlock2”,AC26=“blue2”,”BlueBlock2”,AC26=“blue1”,”BlueBlock1”,AC26=“green1”,”GreenBlock1”,AC26=“green2”,”GreenBlock2”, AC26=“pink1”,”PinkBlock1”,AC26=“pink2”,”PinkBlock2”)</f>
        <v>YellowBlock1</v>
      </c>
      <c r="AE26" t="s">
        <v>182</v>
      </c>
      <c r="AF26">
        <v>1</v>
      </c>
    </row>
    <row r="27" spans="1:32">
      <c r="A27" t="s">
        <v>169</v>
      </c>
      <c r="B27" t="s">
        <v>35</v>
      </c>
      <c r="C27" t="s">
        <v>36</v>
      </c>
      <c r="D27" t="s">
        <v>37</v>
      </c>
      <c r="E27" t="s">
        <v>38</v>
      </c>
      <c r="F27" s="1">
        <v>0.75</v>
      </c>
      <c r="G27" t="s">
        <v>170</v>
      </c>
      <c r="H27">
        <v>13</v>
      </c>
      <c r="I27" t="s">
        <v>171</v>
      </c>
      <c r="J27">
        <v>7200</v>
      </c>
      <c r="K27">
        <v>864000</v>
      </c>
      <c r="L27" t="s">
        <v>172</v>
      </c>
      <c r="O27" t="s">
        <v>205</v>
      </c>
      <c r="P27" t="s">
        <v>206</v>
      </c>
      <c r="Q27" t="s">
        <v>44</v>
      </c>
      <c r="R27" t="s">
        <v>207</v>
      </c>
      <c r="S27" t="s">
        <v>208</v>
      </c>
      <c r="T27" t="s">
        <v>209</v>
      </c>
      <c r="U27" t="s">
        <v>188</v>
      </c>
      <c r="X27">
        <v>2053</v>
      </c>
      <c r="Y27" t="s">
        <v>49</v>
      </c>
      <c r="Z27" t="s">
        <v>49</v>
      </c>
      <c r="AA27" t="s">
        <v>49</v>
      </c>
      <c r="AB27" t="s">
        <v>180</v>
      </c>
      <c r="AC27" t="s">
        <v>181</v>
      </c>
      <c r="AD27" t="str" cm="1">
        <f t="array" aca="1" ref="AD27" ca="1">_xlfn.IFS(AC26="yellow1","YellowBlock1",AC26="yellow2","YellowBlock2",AC26="red1","RedBlock1",AC26="red2",AC26=”RedBlock2”,AC26=“blue2”,”BlueBlock2”,AC26=“blue1”,”BlueBlock1”,AC26=“green1”,”GreenBlock1”,AC26=“green2”,”GreenBlock2”, AC26=“pink1”,”PinkBlock1”,AC26=“pink2”,”PinkBlock2”)</f>
        <v>YellowBlock1</v>
      </c>
      <c r="AE27" t="s">
        <v>182</v>
      </c>
      <c r="AF27">
        <v>4</v>
      </c>
    </row>
    <row r="28" spans="1:32">
      <c r="A28" t="s">
        <v>169</v>
      </c>
      <c r="B28" t="s">
        <v>35</v>
      </c>
      <c r="C28" t="s">
        <v>36</v>
      </c>
      <c r="D28" t="s">
        <v>37</v>
      </c>
      <c r="E28" t="s">
        <v>38</v>
      </c>
      <c r="F28" s="1">
        <v>0.75</v>
      </c>
      <c r="G28" t="s">
        <v>170</v>
      </c>
      <c r="H28">
        <v>13</v>
      </c>
      <c r="I28" t="s">
        <v>171</v>
      </c>
      <c r="J28">
        <v>7200</v>
      </c>
      <c r="K28">
        <v>864000</v>
      </c>
      <c r="L28" t="s">
        <v>172</v>
      </c>
      <c r="O28" t="s">
        <v>210</v>
      </c>
      <c r="P28" t="s">
        <v>211</v>
      </c>
      <c r="Q28" t="s">
        <v>44</v>
      </c>
      <c r="R28" t="s">
        <v>212</v>
      </c>
      <c r="S28" t="s">
        <v>213</v>
      </c>
      <c r="T28" t="s">
        <v>214</v>
      </c>
      <c r="U28" t="s">
        <v>215</v>
      </c>
      <c r="X28">
        <v>105</v>
      </c>
      <c r="Y28" t="s">
        <v>49</v>
      </c>
      <c r="Z28" t="s">
        <v>49</v>
      </c>
      <c r="AA28" t="s">
        <v>49</v>
      </c>
      <c r="AB28" t="s">
        <v>180</v>
      </c>
      <c r="AC28" t="s">
        <v>181</v>
      </c>
      <c r="AD28" t="str" cm="1">
        <f t="array" aca="1" ref="AD28" ca="1">_xlfn.IFS(AC28="yellow1","YellowBlock1",AC28="yellow2","YellowBlock2",AC28="red1","RedBlock1",AC28="red2",AC28=”RedBlock2”,AC28=“blue2”,”BlueBlock2”,AC28=“blue1”,”BlueBlock1”,AC28=“green1”,”GreenBlock1”,AC28=“green2”,”GreenBlock2”, AC28=“pink1”,”PinkBlock1”,AC28=“pink2”,”PinkBlock2”)</f>
        <v>YellowBlock1</v>
      </c>
      <c r="AE28" t="s">
        <v>182</v>
      </c>
      <c r="AF28">
        <v>5</v>
      </c>
    </row>
    <row r="29" spans="1:32">
      <c r="A29" t="s">
        <v>169</v>
      </c>
      <c r="B29" t="s">
        <v>35</v>
      </c>
      <c r="C29" t="s">
        <v>36</v>
      </c>
      <c r="D29" t="s">
        <v>37</v>
      </c>
      <c r="E29" t="s">
        <v>38</v>
      </c>
      <c r="F29" s="1">
        <v>0.75</v>
      </c>
      <c r="G29" t="s">
        <v>170</v>
      </c>
      <c r="H29">
        <v>13</v>
      </c>
      <c r="I29" t="s">
        <v>171</v>
      </c>
      <c r="J29">
        <v>7200</v>
      </c>
      <c r="K29">
        <v>864000</v>
      </c>
      <c r="L29" t="s">
        <v>172</v>
      </c>
      <c r="O29" t="s">
        <v>216</v>
      </c>
      <c r="P29" t="s">
        <v>217</v>
      </c>
      <c r="Q29" t="s">
        <v>44</v>
      </c>
      <c r="R29" t="s">
        <v>218</v>
      </c>
      <c r="S29" t="s">
        <v>219</v>
      </c>
      <c r="T29" t="s">
        <v>220</v>
      </c>
      <c r="U29" t="s">
        <v>188</v>
      </c>
      <c r="X29">
        <v>624</v>
      </c>
      <c r="Y29" t="s">
        <v>59</v>
      </c>
      <c r="Z29" t="s">
        <v>59</v>
      </c>
      <c r="AA29" t="s">
        <v>59</v>
      </c>
      <c r="AB29" t="s">
        <v>180</v>
      </c>
      <c r="AC29" t="s">
        <v>181</v>
      </c>
      <c r="AD29" t="str" cm="1">
        <f t="array" aca="1" ref="AD29" ca="1">_xlfn.IFS(AC28="yellow1","YellowBlock1",AC28="yellow2","YellowBlock2",AC28="red1","RedBlock1",AC28="red2",AC28=”RedBlock2”,AC28=“blue2”,”BlueBlock2”,AC28=“blue1”,”BlueBlock1”,AC28=“green1”,”GreenBlock1”,AC28=“green2”,”GreenBlock2”, AC28=“pink1”,”PinkBlock1”,AC28=“pink2”,”PinkBlock2”)</f>
        <v>YellowBlock1</v>
      </c>
      <c r="AE29" t="s">
        <v>182</v>
      </c>
      <c r="AF29">
        <v>1</v>
      </c>
    </row>
    <row r="30" spans="1:32">
      <c r="A30" t="s">
        <v>169</v>
      </c>
      <c r="B30" t="s">
        <v>35</v>
      </c>
      <c r="C30" t="s">
        <v>36</v>
      </c>
      <c r="D30" t="s">
        <v>37</v>
      </c>
      <c r="E30" t="s">
        <v>38</v>
      </c>
      <c r="F30" s="1">
        <v>0.75</v>
      </c>
      <c r="G30" t="s">
        <v>170</v>
      </c>
      <c r="H30">
        <v>13</v>
      </c>
      <c r="I30" t="s">
        <v>171</v>
      </c>
      <c r="J30">
        <v>7200</v>
      </c>
      <c r="K30">
        <v>864000</v>
      </c>
      <c r="L30" t="s">
        <v>172</v>
      </c>
      <c r="O30" t="s">
        <v>221</v>
      </c>
      <c r="P30" t="s">
        <v>222</v>
      </c>
      <c r="Q30" t="s">
        <v>44</v>
      </c>
      <c r="R30" t="s">
        <v>223</v>
      </c>
      <c r="S30" t="s">
        <v>224</v>
      </c>
      <c r="T30" t="s">
        <v>225</v>
      </c>
      <c r="U30" t="s">
        <v>188</v>
      </c>
      <c r="X30">
        <v>2264</v>
      </c>
      <c r="Y30" t="s">
        <v>49</v>
      </c>
      <c r="Z30" t="s">
        <v>49</v>
      </c>
      <c r="AA30" t="s">
        <v>49</v>
      </c>
      <c r="AB30" t="s">
        <v>180</v>
      </c>
      <c r="AC30" t="s">
        <v>181</v>
      </c>
      <c r="AD30" t="str" cm="1">
        <f t="array" aca="1" ref="AD30" ca="1">_xlfn.IFS(AC30="yellow1","YellowBlock1",AC30="yellow2","YellowBlock2",AC30="red1","RedBlock1",AC30="red2",AC30=”RedBlock2”,AC30=“blue2”,”BlueBlock2”,AC30=“blue1”,”BlueBlock1”,AC30=“green1”,”GreenBlock1”,AC30=“green2”,”GreenBlock2”, AC30=“pink1”,”PinkBlock1”,AC30=“pink2”,”PinkBlock2”)</f>
        <v>YellowBlock1</v>
      </c>
      <c r="AE30" t="s">
        <v>182</v>
      </c>
      <c r="AF30">
        <v>3</v>
      </c>
    </row>
    <row r="31" spans="1:32">
      <c r="A31" t="s">
        <v>169</v>
      </c>
      <c r="B31" t="s">
        <v>35</v>
      </c>
      <c r="C31" t="s">
        <v>36</v>
      </c>
      <c r="D31" t="s">
        <v>37</v>
      </c>
      <c r="E31" t="s">
        <v>38</v>
      </c>
      <c r="F31" s="1">
        <v>0.75</v>
      </c>
      <c r="G31" t="s">
        <v>170</v>
      </c>
      <c r="H31">
        <v>13</v>
      </c>
      <c r="I31" t="s">
        <v>171</v>
      </c>
      <c r="J31">
        <v>7200</v>
      </c>
      <c r="K31">
        <v>864000</v>
      </c>
      <c r="L31" t="s">
        <v>172</v>
      </c>
      <c r="O31" t="s">
        <v>226</v>
      </c>
      <c r="P31" t="s">
        <v>227</v>
      </c>
      <c r="Q31" t="s">
        <v>44</v>
      </c>
      <c r="R31" t="s">
        <v>228</v>
      </c>
      <c r="S31" t="s">
        <v>229</v>
      </c>
      <c r="T31" t="s">
        <v>230</v>
      </c>
      <c r="U31" t="s">
        <v>188</v>
      </c>
      <c r="X31">
        <v>688</v>
      </c>
      <c r="Y31" t="s">
        <v>49</v>
      </c>
      <c r="Z31" t="s">
        <v>49</v>
      </c>
      <c r="AA31" t="s">
        <v>49</v>
      </c>
      <c r="AB31" t="s">
        <v>180</v>
      </c>
      <c r="AC31" t="s">
        <v>181</v>
      </c>
      <c r="AD31" t="str" cm="1">
        <f t="array" aca="1" ref="AD31" ca="1">_xlfn.IFS(AC30="yellow1","YellowBlock1",AC30="yellow2","YellowBlock2",AC30="red1","RedBlock1",AC30="red2",AC30=”RedBlock2”,AC30=“blue2”,”BlueBlock2”,AC30=“blue1”,”BlueBlock1”,AC30=“green1”,”GreenBlock1”,AC30=“green2”,”GreenBlock2”, AC30=“pink1”,”PinkBlock1”,AC30=“pink2”,”PinkBlock2”)</f>
        <v>YellowBlock1</v>
      </c>
      <c r="AE31" t="s">
        <v>182</v>
      </c>
      <c r="AF31">
        <v>4</v>
      </c>
    </row>
    <row r="32" spans="1:32">
      <c r="A32" t="s">
        <v>231</v>
      </c>
      <c r="B32" t="s">
        <v>35</v>
      </c>
      <c r="C32" t="s">
        <v>36</v>
      </c>
      <c r="D32" t="s">
        <v>37</v>
      </c>
      <c r="E32" t="s">
        <v>38</v>
      </c>
      <c r="F32" s="1">
        <v>0.75</v>
      </c>
      <c r="G32" t="s">
        <v>170</v>
      </c>
      <c r="H32">
        <v>20</v>
      </c>
      <c r="I32" t="s">
        <v>171</v>
      </c>
      <c r="J32">
        <v>7200</v>
      </c>
      <c r="K32">
        <v>864000</v>
      </c>
      <c r="L32" t="s">
        <v>172</v>
      </c>
      <c r="O32" t="s">
        <v>232</v>
      </c>
      <c r="P32" t="s">
        <v>233</v>
      </c>
      <c r="Q32" t="s">
        <v>44</v>
      </c>
      <c r="R32" t="s">
        <v>234</v>
      </c>
      <c r="S32" t="s">
        <v>235</v>
      </c>
      <c r="T32" t="s">
        <v>236</v>
      </c>
      <c r="U32" t="s">
        <v>237</v>
      </c>
      <c r="X32">
        <v>1283</v>
      </c>
      <c r="Y32" t="s">
        <v>49</v>
      </c>
      <c r="Z32" t="s">
        <v>49</v>
      </c>
      <c r="AA32" t="s">
        <v>49</v>
      </c>
      <c r="AB32" t="s">
        <v>238</v>
      </c>
      <c r="AC32" t="s">
        <v>239</v>
      </c>
      <c r="AD32" t="str" cm="1">
        <f t="array" ref="AD32">_xlfn.IFS(AC32="yellow1","YellowBlock1",AC32="yellow2","YellowBlock2",AC32="red1","RedBlock1",AC32="red2",AC32="RedBlock2",AC32="blue2","BlueBlock2",AC32="blue1","BlueBlock1",AC32="green1","GreenBlock1",AC32="green2","GreenBlock2", AC32="pink1","PinkBlock1",AC32="pink2","PinkBlock2")</f>
        <v>GreenBlock2</v>
      </c>
      <c r="AE32" t="s">
        <v>240</v>
      </c>
      <c r="AF32">
        <v>4</v>
      </c>
    </row>
    <row r="33" spans="1:32">
      <c r="A33" t="s">
        <v>231</v>
      </c>
      <c r="B33" t="s">
        <v>35</v>
      </c>
      <c r="C33" t="s">
        <v>36</v>
      </c>
      <c r="D33" t="s">
        <v>37</v>
      </c>
      <c r="E33" t="s">
        <v>38</v>
      </c>
      <c r="F33" s="1">
        <v>0.75</v>
      </c>
      <c r="G33" t="s">
        <v>170</v>
      </c>
      <c r="H33">
        <v>20</v>
      </c>
      <c r="I33" t="s">
        <v>171</v>
      </c>
      <c r="J33">
        <v>7200</v>
      </c>
      <c r="K33">
        <v>864000</v>
      </c>
      <c r="L33" t="s">
        <v>172</v>
      </c>
      <c r="O33" t="s">
        <v>241</v>
      </c>
      <c r="P33" t="s">
        <v>242</v>
      </c>
      <c r="Q33" t="s">
        <v>44</v>
      </c>
      <c r="R33" t="s">
        <v>243</v>
      </c>
      <c r="S33" t="s">
        <v>244</v>
      </c>
      <c r="T33" t="s">
        <v>245</v>
      </c>
      <c r="U33" t="s">
        <v>237</v>
      </c>
      <c r="X33">
        <v>3758</v>
      </c>
      <c r="Y33" t="s">
        <v>75</v>
      </c>
      <c r="Z33" t="s">
        <v>75</v>
      </c>
      <c r="AA33" t="s">
        <v>75</v>
      </c>
      <c r="AB33" t="s">
        <v>238</v>
      </c>
      <c r="AC33" t="s">
        <v>239</v>
      </c>
      <c r="AD33" t="str" cm="1">
        <f t="array" ref="AD33">_xlfn.IFS(AC33="yellow1","YellowBlock1",AC33="yellow2","YellowBlock2",AC33="red1","RedBlock1",AC33="red2",AC33="RedBlock2",AC33="blue2","BlueBlock2",AC33="blue1","BlueBlock1",AC33="green1","GreenBlock1",AC33="green2","GreenBlock2", AC33="pink1","PinkBlock1",AC33="pink2","PinkBlock2")</f>
        <v>GreenBlock2</v>
      </c>
      <c r="AE33" t="s">
        <v>240</v>
      </c>
      <c r="AF33">
        <v>5</v>
      </c>
    </row>
    <row r="34" spans="1:32">
      <c r="A34" t="s">
        <v>231</v>
      </c>
      <c r="B34" t="s">
        <v>35</v>
      </c>
      <c r="C34" t="s">
        <v>36</v>
      </c>
      <c r="D34" t="s">
        <v>37</v>
      </c>
      <c r="E34" t="s">
        <v>38</v>
      </c>
      <c r="F34" s="1">
        <v>0.75</v>
      </c>
      <c r="G34" t="s">
        <v>170</v>
      </c>
      <c r="H34">
        <v>20</v>
      </c>
      <c r="I34" t="s">
        <v>171</v>
      </c>
      <c r="J34">
        <v>7200</v>
      </c>
      <c r="K34">
        <v>864000</v>
      </c>
      <c r="L34" t="s">
        <v>172</v>
      </c>
      <c r="O34" t="s">
        <v>246</v>
      </c>
      <c r="P34" t="s">
        <v>247</v>
      </c>
      <c r="Q34" t="s">
        <v>44</v>
      </c>
      <c r="R34" t="s">
        <v>248</v>
      </c>
      <c r="S34" t="s">
        <v>249</v>
      </c>
      <c r="T34" t="s">
        <v>250</v>
      </c>
      <c r="U34" t="s">
        <v>251</v>
      </c>
      <c r="X34">
        <v>2971</v>
      </c>
      <c r="Y34" t="s">
        <v>49</v>
      </c>
      <c r="Z34" t="s">
        <v>49</v>
      </c>
      <c r="AA34" t="s">
        <v>49</v>
      </c>
      <c r="AB34" t="s">
        <v>238</v>
      </c>
      <c r="AC34" t="s">
        <v>239</v>
      </c>
      <c r="AD34" t="str" cm="1">
        <f t="array" ref="AD34">_xlfn.IFS(AC34="yellow1","YellowBlock1",AC34="yellow2","YellowBlock2",AC34="red1","RedBlock1",AC34="red2",AC34="RedBlock2",AC34="blue2","BlueBlock2",AC34="blue1","BlueBlock1",AC34="green1","GreenBlock1",AC34="green2","GreenBlock2", AC34="pink1","PinkBlock1",AC34="pink2","PinkBlock2")</f>
        <v>GreenBlock2</v>
      </c>
      <c r="AE34" t="s">
        <v>240</v>
      </c>
      <c r="AF34">
        <v>4</v>
      </c>
    </row>
    <row r="35" spans="1:32">
      <c r="A35" t="s">
        <v>231</v>
      </c>
      <c r="B35" t="s">
        <v>35</v>
      </c>
      <c r="C35" t="s">
        <v>36</v>
      </c>
      <c r="D35" t="s">
        <v>37</v>
      </c>
      <c r="E35" t="s">
        <v>38</v>
      </c>
      <c r="F35" s="1">
        <v>0.75</v>
      </c>
      <c r="G35" t="s">
        <v>170</v>
      </c>
      <c r="H35">
        <v>20</v>
      </c>
      <c r="I35" t="s">
        <v>171</v>
      </c>
      <c r="J35">
        <v>7200</v>
      </c>
      <c r="K35">
        <v>864000</v>
      </c>
      <c r="L35" t="s">
        <v>172</v>
      </c>
      <c r="O35" t="s">
        <v>252</v>
      </c>
      <c r="P35" t="s">
        <v>253</v>
      </c>
      <c r="Q35" t="s">
        <v>44</v>
      </c>
      <c r="R35" t="s">
        <v>254</v>
      </c>
      <c r="S35" t="s">
        <v>255</v>
      </c>
      <c r="T35" t="s">
        <v>256</v>
      </c>
      <c r="U35" t="s">
        <v>257</v>
      </c>
      <c r="X35">
        <v>1333</v>
      </c>
      <c r="Y35" t="s">
        <v>258</v>
      </c>
      <c r="Z35" t="s">
        <v>258</v>
      </c>
      <c r="AA35" t="s">
        <v>258</v>
      </c>
      <c r="AB35" t="s">
        <v>238</v>
      </c>
      <c r="AC35" t="s">
        <v>239</v>
      </c>
      <c r="AD35" t="str" cm="1">
        <f t="array" ref="AD35">_xlfn.IFS(AC35="yellow1","YellowBlock1",AC35="yellow2","YellowBlock2",AC35="red1","RedBlock1",AC35="red2",AC35="RedBlock2",AC35="blue2","BlueBlock2",AC35="blue1","BlueBlock1",AC35="green1","GreenBlock1",AC35="green2","GreenBlock2", AC35="pink1","PinkBlock1",AC35="pink2","PinkBlock2")</f>
        <v>GreenBlock2</v>
      </c>
      <c r="AE35" t="s">
        <v>240</v>
      </c>
      <c r="AF35">
        <v>5</v>
      </c>
    </row>
    <row r="36" spans="1:32">
      <c r="A36" t="s">
        <v>231</v>
      </c>
      <c r="B36" t="s">
        <v>35</v>
      </c>
      <c r="C36" t="s">
        <v>36</v>
      </c>
      <c r="D36" t="s">
        <v>37</v>
      </c>
      <c r="E36" t="s">
        <v>38</v>
      </c>
      <c r="F36" s="1">
        <v>0.75</v>
      </c>
      <c r="G36" t="s">
        <v>170</v>
      </c>
      <c r="H36">
        <v>20</v>
      </c>
      <c r="I36" t="s">
        <v>171</v>
      </c>
      <c r="J36">
        <v>7200</v>
      </c>
      <c r="K36">
        <v>864000</v>
      </c>
      <c r="L36" t="s">
        <v>172</v>
      </c>
      <c r="O36" t="s">
        <v>259</v>
      </c>
      <c r="P36" t="s">
        <v>260</v>
      </c>
      <c r="Q36" t="s">
        <v>44</v>
      </c>
      <c r="R36" t="s">
        <v>191</v>
      </c>
      <c r="S36" t="s">
        <v>261</v>
      </c>
      <c r="T36" t="s">
        <v>262</v>
      </c>
      <c r="U36" t="s">
        <v>237</v>
      </c>
      <c r="X36">
        <v>675</v>
      </c>
      <c r="Y36" t="s">
        <v>49</v>
      </c>
      <c r="Z36" t="s">
        <v>49</v>
      </c>
      <c r="AA36" t="s">
        <v>49</v>
      </c>
      <c r="AB36" t="s">
        <v>238</v>
      </c>
      <c r="AC36" t="s">
        <v>239</v>
      </c>
      <c r="AD36" t="str" cm="1">
        <f t="array" ref="AD36">_xlfn.IFS(AC36="yellow1","YellowBlock1",AC36="yellow2","YellowBlock2",AC36="red1","RedBlock1",AC36="red2",AC36="RedBlock2",AC36="blue2","BlueBlock2",AC36="blue1","BlueBlock1",AC36="green1","GreenBlock1",AC36="green2","GreenBlock2", AC36="pink1","PinkBlock1",AC36="pink2","PinkBlock2")</f>
        <v>GreenBlock2</v>
      </c>
      <c r="AE36" t="s">
        <v>240</v>
      </c>
      <c r="AF36">
        <v>5</v>
      </c>
    </row>
    <row r="37" spans="1:32">
      <c r="A37" t="s">
        <v>231</v>
      </c>
      <c r="B37" t="s">
        <v>35</v>
      </c>
      <c r="C37" t="s">
        <v>36</v>
      </c>
      <c r="D37" t="s">
        <v>37</v>
      </c>
      <c r="E37" t="s">
        <v>38</v>
      </c>
      <c r="F37" s="1">
        <v>0.75</v>
      </c>
      <c r="G37" t="s">
        <v>170</v>
      </c>
      <c r="H37">
        <v>20</v>
      </c>
      <c r="I37" t="s">
        <v>171</v>
      </c>
      <c r="J37">
        <v>7200</v>
      </c>
      <c r="K37">
        <v>864000</v>
      </c>
      <c r="L37" t="s">
        <v>172</v>
      </c>
      <c r="O37" t="s">
        <v>263</v>
      </c>
      <c r="P37" t="s">
        <v>264</v>
      </c>
      <c r="Q37" t="s">
        <v>44</v>
      </c>
      <c r="R37" t="s">
        <v>265</v>
      </c>
      <c r="S37" t="s">
        <v>266</v>
      </c>
      <c r="T37" t="s">
        <v>267</v>
      </c>
      <c r="U37" t="s">
        <v>237</v>
      </c>
      <c r="X37">
        <v>6396</v>
      </c>
      <c r="Y37" t="s">
        <v>49</v>
      </c>
      <c r="Z37" t="s">
        <v>49</v>
      </c>
      <c r="AA37" t="s">
        <v>49</v>
      </c>
      <c r="AB37" t="s">
        <v>238</v>
      </c>
      <c r="AC37" t="s">
        <v>239</v>
      </c>
      <c r="AD37" t="str" cm="1">
        <f t="array" ref="AD37">_xlfn.IFS(AC37="yellow1","YellowBlock1",AC37="yellow2","YellowBlock2",AC37="red1","RedBlock1",AC37="red2",AC37="RedBlock2",AC37="blue2","BlueBlock2",AC37="blue1","BlueBlock1",AC37="green1","GreenBlock1",AC37="green2","GreenBlock2", AC37="pink1","PinkBlock1",AC37="pink2","PinkBlock2")</f>
        <v>GreenBlock2</v>
      </c>
      <c r="AE37" t="s">
        <v>240</v>
      </c>
      <c r="AF37">
        <v>3</v>
      </c>
    </row>
    <row r="38" spans="1:32">
      <c r="A38" t="s">
        <v>231</v>
      </c>
      <c r="B38" t="s">
        <v>35</v>
      </c>
      <c r="C38" t="s">
        <v>36</v>
      </c>
      <c r="D38" t="s">
        <v>37</v>
      </c>
      <c r="E38" t="s">
        <v>38</v>
      </c>
      <c r="F38" s="1">
        <v>0.75</v>
      </c>
      <c r="G38" t="s">
        <v>170</v>
      </c>
      <c r="H38">
        <v>20</v>
      </c>
      <c r="I38" t="s">
        <v>171</v>
      </c>
      <c r="J38">
        <v>7200</v>
      </c>
      <c r="K38">
        <v>864000</v>
      </c>
      <c r="L38" t="s">
        <v>172</v>
      </c>
      <c r="O38" t="s">
        <v>268</v>
      </c>
      <c r="P38" t="s">
        <v>269</v>
      </c>
      <c r="Q38" t="s">
        <v>44</v>
      </c>
      <c r="R38" t="s">
        <v>270</v>
      </c>
      <c r="S38" t="s">
        <v>271</v>
      </c>
      <c r="T38" t="s">
        <v>272</v>
      </c>
      <c r="U38" t="s">
        <v>273</v>
      </c>
      <c r="X38">
        <v>606</v>
      </c>
      <c r="Y38" t="s">
        <v>49</v>
      </c>
      <c r="Z38" t="s">
        <v>49</v>
      </c>
      <c r="AA38" t="s">
        <v>49</v>
      </c>
      <c r="AB38" t="s">
        <v>238</v>
      </c>
      <c r="AC38" t="s">
        <v>239</v>
      </c>
      <c r="AD38" t="str" cm="1">
        <f t="array" ref="AD38">_xlfn.IFS(AC38="yellow1","YellowBlock1",AC38="yellow2","YellowBlock2",AC38="red1","RedBlock1",AC38="red2",AC38="RedBlock2",AC38="blue2","BlueBlock2",AC38="blue1","BlueBlock1",AC38="green1","GreenBlock1",AC38="green2","GreenBlock2", AC38="pink1","PinkBlock1",AC38="pink2","PinkBlock2")</f>
        <v>GreenBlock2</v>
      </c>
      <c r="AE38" t="s">
        <v>240</v>
      </c>
      <c r="AF38">
        <v>4</v>
      </c>
    </row>
    <row r="39" spans="1:32">
      <c r="A39" t="s">
        <v>231</v>
      </c>
      <c r="B39" t="s">
        <v>35</v>
      </c>
      <c r="C39" t="s">
        <v>36</v>
      </c>
      <c r="D39" t="s">
        <v>37</v>
      </c>
      <c r="E39" t="s">
        <v>38</v>
      </c>
      <c r="F39" s="1">
        <v>0.75</v>
      </c>
      <c r="G39" t="s">
        <v>170</v>
      </c>
      <c r="H39">
        <v>20</v>
      </c>
      <c r="I39" t="s">
        <v>171</v>
      </c>
      <c r="J39">
        <v>7200</v>
      </c>
      <c r="K39">
        <v>864000</v>
      </c>
      <c r="L39" t="s">
        <v>172</v>
      </c>
      <c r="O39" t="s">
        <v>274</v>
      </c>
      <c r="P39" t="s">
        <v>275</v>
      </c>
      <c r="Q39" t="s">
        <v>44</v>
      </c>
      <c r="R39" t="s">
        <v>243</v>
      </c>
      <c r="S39" t="s">
        <v>276</v>
      </c>
      <c r="T39" t="s">
        <v>277</v>
      </c>
      <c r="U39" t="s">
        <v>237</v>
      </c>
      <c r="X39">
        <v>726</v>
      </c>
      <c r="Y39" t="s">
        <v>75</v>
      </c>
      <c r="Z39" t="s">
        <v>75</v>
      </c>
      <c r="AA39" t="s">
        <v>75</v>
      </c>
      <c r="AB39" t="s">
        <v>238</v>
      </c>
      <c r="AC39" t="s">
        <v>239</v>
      </c>
      <c r="AD39" t="str" cm="1">
        <f t="array" ref="AD39">_xlfn.IFS(AC39="yellow1","YellowBlock1",AC39="yellow2","YellowBlock2",AC39="red1","RedBlock1",AC39="red2",AC39="RedBlock2",AC39="blue2","BlueBlock2",AC39="blue1","BlueBlock1",AC39="green1","GreenBlock1",AC39="green2","GreenBlock2", AC39="pink1","PinkBlock1",AC39="pink2","PinkBlock2")</f>
        <v>GreenBlock2</v>
      </c>
      <c r="AE39" t="s">
        <v>240</v>
      </c>
      <c r="AF39">
        <v>4</v>
      </c>
    </row>
    <row r="40" spans="1:32">
      <c r="A40" t="s">
        <v>231</v>
      </c>
      <c r="B40" t="s">
        <v>35</v>
      </c>
      <c r="C40" t="s">
        <v>36</v>
      </c>
      <c r="D40" t="s">
        <v>37</v>
      </c>
      <c r="E40" t="s">
        <v>38</v>
      </c>
      <c r="F40" s="1">
        <v>0.75</v>
      </c>
      <c r="G40" t="s">
        <v>170</v>
      </c>
      <c r="H40">
        <v>20</v>
      </c>
      <c r="I40" t="s">
        <v>171</v>
      </c>
      <c r="J40">
        <v>7200</v>
      </c>
      <c r="K40">
        <v>864000</v>
      </c>
      <c r="L40" t="s">
        <v>172</v>
      </c>
      <c r="O40" t="s">
        <v>278</v>
      </c>
      <c r="P40" t="s">
        <v>279</v>
      </c>
      <c r="Q40" t="s">
        <v>44</v>
      </c>
      <c r="R40" t="s">
        <v>280</v>
      </c>
      <c r="S40" t="s">
        <v>281</v>
      </c>
      <c r="T40" t="s">
        <v>282</v>
      </c>
      <c r="U40" t="s">
        <v>283</v>
      </c>
      <c r="X40">
        <v>109</v>
      </c>
      <c r="Y40" t="s">
        <v>49</v>
      </c>
      <c r="Z40" t="s">
        <v>49</v>
      </c>
      <c r="AA40" t="s">
        <v>49</v>
      </c>
      <c r="AB40" t="s">
        <v>238</v>
      </c>
      <c r="AC40" t="s">
        <v>239</v>
      </c>
      <c r="AD40" t="str" cm="1">
        <f t="array" ref="AD40">_xlfn.IFS(AC40="yellow1","YellowBlock1",AC40="yellow2","YellowBlock2",AC40="red1","RedBlock1",AC40="red2",AC40="RedBlock2",AC40="blue2","BlueBlock2",AC40="blue1","BlueBlock1",AC40="green1","GreenBlock1",AC40="green2","GreenBlock2", AC40="pink1","PinkBlock1",AC40="pink2","PinkBlock2")</f>
        <v>GreenBlock2</v>
      </c>
      <c r="AE40" t="s">
        <v>240</v>
      </c>
      <c r="AF40">
        <v>5</v>
      </c>
    </row>
    <row r="41" spans="1:32">
      <c r="A41" t="s">
        <v>231</v>
      </c>
      <c r="B41" t="s">
        <v>35</v>
      </c>
      <c r="C41" t="s">
        <v>36</v>
      </c>
      <c r="D41" t="s">
        <v>37</v>
      </c>
      <c r="E41" t="s">
        <v>38</v>
      </c>
      <c r="F41" s="1">
        <v>0.75</v>
      </c>
      <c r="G41" t="s">
        <v>170</v>
      </c>
      <c r="H41">
        <v>20</v>
      </c>
      <c r="I41" t="s">
        <v>171</v>
      </c>
      <c r="J41">
        <v>7200</v>
      </c>
      <c r="K41">
        <v>864000</v>
      </c>
      <c r="L41" t="s">
        <v>172</v>
      </c>
      <c r="O41" t="s">
        <v>284</v>
      </c>
      <c r="P41" t="s">
        <v>285</v>
      </c>
      <c r="Q41" t="s">
        <v>44</v>
      </c>
      <c r="R41" t="s">
        <v>286</v>
      </c>
      <c r="S41" t="s">
        <v>287</v>
      </c>
      <c r="T41" t="s">
        <v>288</v>
      </c>
      <c r="U41" t="s">
        <v>289</v>
      </c>
      <c r="X41">
        <v>2272</v>
      </c>
      <c r="Y41" t="s">
        <v>49</v>
      </c>
      <c r="Z41" t="s">
        <v>49</v>
      </c>
      <c r="AA41" t="s">
        <v>49</v>
      </c>
      <c r="AB41" t="s">
        <v>238</v>
      </c>
      <c r="AC41" t="s">
        <v>239</v>
      </c>
      <c r="AD41" t="str" cm="1">
        <f t="array" ref="AD41">_xlfn.IFS(AC41="yellow1","YellowBlock1",AC41="yellow2","YellowBlock2",AC41="red1","RedBlock1",AC41="red2",AC41="RedBlock2",AC41="blue2","BlueBlock2",AC41="blue1","BlueBlock1",AC41="green1","GreenBlock1",AC41="green2","GreenBlock2", AC41="pink1","PinkBlock1",AC41="pink2","PinkBlock2")</f>
        <v>GreenBlock2</v>
      </c>
      <c r="AE41" t="s">
        <v>240</v>
      </c>
      <c r="AF41">
        <v>4</v>
      </c>
    </row>
    <row r="42" spans="1:32">
      <c r="A42" t="s">
        <v>290</v>
      </c>
      <c r="B42" t="s">
        <v>35</v>
      </c>
      <c r="C42" t="s">
        <v>36</v>
      </c>
      <c r="D42" t="s">
        <v>37</v>
      </c>
      <c r="E42" t="s">
        <v>38</v>
      </c>
      <c r="F42" s="1">
        <v>0.75</v>
      </c>
      <c r="G42" t="s">
        <v>170</v>
      </c>
      <c r="H42">
        <v>15</v>
      </c>
      <c r="I42" t="s">
        <v>171</v>
      </c>
      <c r="J42">
        <v>7200</v>
      </c>
      <c r="K42">
        <v>864000</v>
      </c>
      <c r="L42" t="s">
        <v>172</v>
      </c>
      <c r="O42" t="s">
        <v>291</v>
      </c>
      <c r="P42" t="s">
        <v>292</v>
      </c>
      <c r="Q42" t="s">
        <v>44</v>
      </c>
      <c r="R42" t="s">
        <v>293</v>
      </c>
      <c r="S42" t="s">
        <v>294</v>
      </c>
      <c r="T42" t="s">
        <v>295</v>
      </c>
      <c r="U42" t="s">
        <v>296</v>
      </c>
      <c r="X42">
        <v>4469</v>
      </c>
      <c r="Y42" t="s">
        <v>49</v>
      </c>
      <c r="Z42" t="s">
        <v>49</v>
      </c>
      <c r="AA42" t="s">
        <v>49</v>
      </c>
      <c r="AB42" t="s">
        <v>297</v>
      </c>
      <c r="AC42" t="s">
        <v>298</v>
      </c>
      <c r="AD42" t="str" cm="1">
        <f t="array" ref="AD42">_xlfn.IFS(AC42="yellow1","YellowBlock1",AC42="yellow2","YellowBlock2",AC42="red1","RedBlock1",AC42="red2",AC42="RedBlock2",AC42="blue2","BlueBlock2",AC42="blue1","BlueBlock1",AC42="green1","GreenBlock1",AC42="green2","GreenBlock2", AC42="pink1","PinkBlock1",AC42="pink2","PinkBlock2")</f>
        <v>GreenBlock1</v>
      </c>
      <c r="AE42" t="s">
        <v>299</v>
      </c>
      <c r="AF42">
        <v>5</v>
      </c>
    </row>
    <row r="43" spans="1:32">
      <c r="A43" t="s">
        <v>290</v>
      </c>
      <c r="B43" t="s">
        <v>35</v>
      </c>
      <c r="C43" t="s">
        <v>36</v>
      </c>
      <c r="D43" t="s">
        <v>37</v>
      </c>
      <c r="E43" t="s">
        <v>38</v>
      </c>
      <c r="F43" s="1">
        <v>0.75</v>
      </c>
      <c r="G43" t="s">
        <v>170</v>
      </c>
      <c r="H43">
        <v>15</v>
      </c>
      <c r="I43" t="s">
        <v>171</v>
      </c>
      <c r="J43">
        <v>7200</v>
      </c>
      <c r="K43">
        <v>864000</v>
      </c>
      <c r="L43" t="s">
        <v>172</v>
      </c>
      <c r="O43" t="s">
        <v>300</v>
      </c>
      <c r="P43" t="s">
        <v>301</v>
      </c>
      <c r="Q43" t="s">
        <v>44</v>
      </c>
      <c r="R43" t="s">
        <v>234</v>
      </c>
      <c r="S43" t="s">
        <v>302</v>
      </c>
      <c r="T43" t="s">
        <v>303</v>
      </c>
      <c r="U43" t="s">
        <v>304</v>
      </c>
      <c r="X43">
        <v>3025</v>
      </c>
      <c r="Y43" t="s">
        <v>75</v>
      </c>
      <c r="Z43" t="s">
        <v>75</v>
      </c>
      <c r="AA43" t="s">
        <v>75</v>
      </c>
      <c r="AB43" t="s">
        <v>297</v>
      </c>
      <c r="AC43" t="s">
        <v>298</v>
      </c>
      <c r="AD43" t="str" cm="1">
        <f t="array" ref="AD43">_xlfn.IFS(AC43="yellow1","YellowBlock1",AC43="yellow2","YellowBlock2",AC43="red1","RedBlock1",AC43="red2",AC43="RedBlock2",AC43="blue2","BlueBlock2",AC43="blue1","BlueBlock1",AC43="green1","GreenBlock1",AC43="green2","GreenBlock2", AC43="pink1","PinkBlock1",AC43="pink2","PinkBlock2")</f>
        <v>GreenBlock1</v>
      </c>
      <c r="AE43" t="s">
        <v>299</v>
      </c>
      <c r="AF43">
        <v>4</v>
      </c>
    </row>
    <row r="44" spans="1:32">
      <c r="A44" t="s">
        <v>290</v>
      </c>
      <c r="B44" t="s">
        <v>35</v>
      </c>
      <c r="C44" t="s">
        <v>36</v>
      </c>
      <c r="D44" t="s">
        <v>37</v>
      </c>
      <c r="E44" t="s">
        <v>38</v>
      </c>
      <c r="F44" s="1">
        <v>0.75</v>
      </c>
      <c r="G44" t="s">
        <v>170</v>
      </c>
      <c r="H44">
        <v>15</v>
      </c>
      <c r="I44" t="s">
        <v>171</v>
      </c>
      <c r="J44">
        <v>7200</v>
      </c>
      <c r="K44">
        <v>864000</v>
      </c>
      <c r="L44" t="s">
        <v>172</v>
      </c>
      <c r="O44" t="s">
        <v>305</v>
      </c>
      <c r="P44" t="s">
        <v>306</v>
      </c>
      <c r="Q44" t="s">
        <v>44</v>
      </c>
      <c r="R44" t="s">
        <v>307</v>
      </c>
      <c r="S44" t="s">
        <v>308</v>
      </c>
      <c r="T44" t="s">
        <v>309</v>
      </c>
      <c r="U44" t="s">
        <v>310</v>
      </c>
      <c r="X44">
        <v>176</v>
      </c>
      <c r="Y44" t="s">
        <v>49</v>
      </c>
      <c r="Z44" t="s">
        <v>49</v>
      </c>
      <c r="AA44" t="s">
        <v>49</v>
      </c>
      <c r="AB44" t="s">
        <v>297</v>
      </c>
      <c r="AC44" t="s">
        <v>298</v>
      </c>
      <c r="AD44" t="str" cm="1">
        <f t="array" ref="AD44">_xlfn.IFS(AC44="yellow1","YellowBlock1",AC44="yellow2","YellowBlock2",AC44="red1","RedBlock1",AC44="red2",AC44="RedBlock2",AC44="blue2","BlueBlock2",AC44="blue1","BlueBlock1",AC44="green1","GreenBlock1",AC44="green2","GreenBlock2", AC44="pink1","PinkBlock1",AC44="pink2","PinkBlock2")</f>
        <v>GreenBlock1</v>
      </c>
      <c r="AE44" t="s">
        <v>299</v>
      </c>
      <c r="AF44">
        <v>4</v>
      </c>
    </row>
    <row r="45" spans="1:32">
      <c r="A45" t="s">
        <v>290</v>
      </c>
      <c r="B45" t="s">
        <v>35</v>
      </c>
      <c r="C45" t="s">
        <v>36</v>
      </c>
      <c r="D45" t="s">
        <v>37</v>
      </c>
      <c r="E45" t="s">
        <v>38</v>
      </c>
      <c r="F45" s="1">
        <v>0.75</v>
      </c>
      <c r="G45" t="s">
        <v>170</v>
      </c>
      <c r="H45">
        <v>15</v>
      </c>
      <c r="I45" t="s">
        <v>171</v>
      </c>
      <c r="J45">
        <v>7200</v>
      </c>
      <c r="K45">
        <v>864000</v>
      </c>
      <c r="L45" t="s">
        <v>172</v>
      </c>
      <c r="O45" t="s">
        <v>311</v>
      </c>
      <c r="P45" t="s">
        <v>312</v>
      </c>
      <c r="Q45" t="s">
        <v>44</v>
      </c>
      <c r="R45" t="s">
        <v>218</v>
      </c>
      <c r="S45" t="s">
        <v>313</v>
      </c>
      <c r="T45" t="s">
        <v>314</v>
      </c>
      <c r="U45" t="s">
        <v>304</v>
      </c>
      <c r="X45">
        <v>252</v>
      </c>
      <c r="Y45" t="s">
        <v>49</v>
      </c>
      <c r="Z45" t="s">
        <v>49</v>
      </c>
      <c r="AA45" t="s">
        <v>49</v>
      </c>
      <c r="AB45" t="s">
        <v>297</v>
      </c>
      <c r="AC45" t="s">
        <v>298</v>
      </c>
      <c r="AD45" t="str" cm="1">
        <f t="array" ref="AD45">_xlfn.IFS(AC45="yellow1","YellowBlock1",AC45="yellow2","YellowBlock2",AC45="red1","RedBlock1",AC45="red2",AC45="RedBlock2",AC45="blue2","BlueBlock2",AC45="blue1","BlueBlock1",AC45="green1","GreenBlock1",AC45="green2","GreenBlock2", AC45="pink1","PinkBlock1",AC45="pink2","PinkBlock2")</f>
        <v>GreenBlock1</v>
      </c>
      <c r="AE45" t="s">
        <v>299</v>
      </c>
      <c r="AF45">
        <v>5</v>
      </c>
    </row>
    <row r="46" spans="1:32">
      <c r="A46" t="s">
        <v>290</v>
      </c>
      <c r="B46" t="s">
        <v>35</v>
      </c>
      <c r="C46" t="s">
        <v>36</v>
      </c>
      <c r="D46" t="s">
        <v>37</v>
      </c>
      <c r="E46" t="s">
        <v>38</v>
      </c>
      <c r="F46" s="1">
        <v>0.75</v>
      </c>
      <c r="G46" t="s">
        <v>170</v>
      </c>
      <c r="H46">
        <v>15</v>
      </c>
      <c r="I46" t="s">
        <v>171</v>
      </c>
      <c r="J46">
        <v>7200</v>
      </c>
      <c r="K46">
        <v>864000</v>
      </c>
      <c r="L46" t="s">
        <v>172</v>
      </c>
      <c r="O46" t="s">
        <v>315</v>
      </c>
      <c r="P46" t="s">
        <v>316</v>
      </c>
      <c r="Q46" t="s">
        <v>44</v>
      </c>
      <c r="R46" t="s">
        <v>317</v>
      </c>
      <c r="S46" t="s">
        <v>318</v>
      </c>
      <c r="T46" t="s">
        <v>319</v>
      </c>
      <c r="U46" t="s">
        <v>304</v>
      </c>
      <c r="X46">
        <v>2777</v>
      </c>
      <c r="Y46" t="s">
        <v>108</v>
      </c>
      <c r="Z46" t="s">
        <v>108</v>
      </c>
      <c r="AA46" t="s">
        <v>108</v>
      </c>
      <c r="AB46" t="s">
        <v>297</v>
      </c>
      <c r="AC46" t="s">
        <v>298</v>
      </c>
      <c r="AD46" t="str" cm="1">
        <f t="array" ref="AD46">_xlfn.IFS(AC46="yellow1","YellowBlock1",AC46="yellow2","YellowBlock2",AC46="red1","RedBlock1",AC46="red2",AC46="RedBlock2",AC46="blue2","BlueBlock2",AC46="blue1","BlueBlock1",AC46="green1","GreenBlock1",AC46="green2","GreenBlock2", AC46="pink1","PinkBlock1",AC46="pink2","PinkBlock2")</f>
        <v>GreenBlock1</v>
      </c>
      <c r="AE46" t="s">
        <v>299</v>
      </c>
      <c r="AF46">
        <v>4</v>
      </c>
    </row>
    <row r="47" spans="1:32">
      <c r="A47" t="s">
        <v>290</v>
      </c>
      <c r="B47" t="s">
        <v>35</v>
      </c>
      <c r="C47" t="s">
        <v>36</v>
      </c>
      <c r="D47" t="s">
        <v>37</v>
      </c>
      <c r="E47" t="s">
        <v>38</v>
      </c>
      <c r="F47" s="1">
        <v>0.75</v>
      </c>
      <c r="G47" t="s">
        <v>170</v>
      </c>
      <c r="H47">
        <v>15</v>
      </c>
      <c r="I47" t="s">
        <v>171</v>
      </c>
      <c r="J47">
        <v>7200</v>
      </c>
      <c r="K47">
        <v>864000</v>
      </c>
      <c r="L47" t="s">
        <v>172</v>
      </c>
      <c r="O47" t="s">
        <v>320</v>
      </c>
      <c r="P47" t="s">
        <v>321</v>
      </c>
      <c r="Q47" t="s">
        <v>44</v>
      </c>
      <c r="R47" t="s">
        <v>191</v>
      </c>
      <c r="S47" t="s">
        <v>322</v>
      </c>
      <c r="T47" t="s">
        <v>323</v>
      </c>
      <c r="U47" t="s">
        <v>304</v>
      </c>
      <c r="X47">
        <v>3438</v>
      </c>
      <c r="Y47" t="s">
        <v>49</v>
      </c>
      <c r="Z47" t="s">
        <v>49</v>
      </c>
      <c r="AA47" t="s">
        <v>49</v>
      </c>
      <c r="AB47" t="s">
        <v>297</v>
      </c>
      <c r="AC47" t="s">
        <v>298</v>
      </c>
      <c r="AD47" t="str" cm="1">
        <f t="array" ref="AD47">_xlfn.IFS(AC47="yellow1","YellowBlock1",AC47="yellow2","YellowBlock2",AC47="red1","RedBlock1",AC47="red2",AC47="RedBlock2",AC47="blue2","BlueBlock2",AC47="blue1","BlueBlock1",AC47="green1","GreenBlock1",AC47="green2","GreenBlock2", AC47="pink1","PinkBlock1",AC47="pink2","PinkBlock2")</f>
        <v>GreenBlock1</v>
      </c>
      <c r="AE47" t="s">
        <v>299</v>
      </c>
      <c r="AF47">
        <v>4</v>
      </c>
    </row>
    <row r="48" spans="1:32">
      <c r="A48" t="s">
        <v>290</v>
      </c>
      <c r="B48" t="s">
        <v>35</v>
      </c>
      <c r="C48" t="s">
        <v>36</v>
      </c>
      <c r="D48" t="s">
        <v>37</v>
      </c>
      <c r="E48" t="s">
        <v>38</v>
      </c>
      <c r="F48" s="1">
        <v>0.75</v>
      </c>
      <c r="G48" t="s">
        <v>170</v>
      </c>
      <c r="H48">
        <v>15</v>
      </c>
      <c r="I48" t="s">
        <v>171</v>
      </c>
      <c r="J48">
        <v>7200</v>
      </c>
      <c r="K48">
        <v>864000</v>
      </c>
      <c r="L48" t="s">
        <v>172</v>
      </c>
      <c r="O48" t="s">
        <v>324</v>
      </c>
      <c r="P48" t="s">
        <v>325</v>
      </c>
      <c r="Q48" t="s">
        <v>44</v>
      </c>
      <c r="R48" t="s">
        <v>326</v>
      </c>
      <c r="S48" t="s">
        <v>327</v>
      </c>
      <c r="T48" t="s">
        <v>328</v>
      </c>
      <c r="U48" t="s">
        <v>304</v>
      </c>
      <c r="X48">
        <v>1136</v>
      </c>
      <c r="Y48" t="s">
        <v>179</v>
      </c>
      <c r="Z48" t="s">
        <v>179</v>
      </c>
      <c r="AA48" t="s">
        <v>179</v>
      </c>
      <c r="AB48" t="s">
        <v>297</v>
      </c>
      <c r="AC48" t="s">
        <v>298</v>
      </c>
      <c r="AD48" t="str" cm="1">
        <f t="array" ref="AD48">_xlfn.IFS(AC48="yellow1","YellowBlock1",AC48="yellow2","YellowBlock2",AC48="red1","RedBlock1",AC48="red2",AC48="RedBlock2",AC48="blue2","BlueBlock2",AC48="blue1","BlueBlock1",AC48="green1","GreenBlock1",AC48="green2","GreenBlock2", AC48="pink1","PinkBlock1",AC48="pink2","PinkBlock2")</f>
        <v>GreenBlock1</v>
      </c>
      <c r="AE48" t="s">
        <v>299</v>
      </c>
      <c r="AF48">
        <v>5</v>
      </c>
    </row>
    <row r="49" spans="1:32">
      <c r="A49" t="s">
        <v>290</v>
      </c>
      <c r="B49" t="s">
        <v>35</v>
      </c>
      <c r="C49" t="s">
        <v>36</v>
      </c>
      <c r="D49" t="s">
        <v>37</v>
      </c>
      <c r="E49" t="s">
        <v>38</v>
      </c>
      <c r="F49" s="1">
        <v>0.75</v>
      </c>
      <c r="G49" t="s">
        <v>170</v>
      </c>
      <c r="H49">
        <v>15</v>
      </c>
      <c r="I49" t="s">
        <v>171</v>
      </c>
      <c r="J49">
        <v>7200</v>
      </c>
      <c r="K49">
        <v>864000</v>
      </c>
      <c r="L49" t="s">
        <v>172</v>
      </c>
      <c r="O49" t="s">
        <v>329</v>
      </c>
      <c r="P49" t="s">
        <v>330</v>
      </c>
      <c r="Q49" t="s">
        <v>44</v>
      </c>
      <c r="R49" t="s">
        <v>331</v>
      </c>
      <c r="S49" t="s">
        <v>332</v>
      </c>
      <c r="T49" t="s">
        <v>333</v>
      </c>
      <c r="U49" t="s">
        <v>334</v>
      </c>
      <c r="X49">
        <v>132</v>
      </c>
      <c r="Y49" t="s">
        <v>49</v>
      </c>
      <c r="Z49" t="s">
        <v>49</v>
      </c>
      <c r="AA49" t="s">
        <v>49</v>
      </c>
      <c r="AB49" t="s">
        <v>297</v>
      </c>
      <c r="AC49" t="s">
        <v>298</v>
      </c>
      <c r="AD49" t="str" cm="1">
        <f t="array" ref="AD49">_xlfn.IFS(AC49="yellow1","YellowBlock1",AC49="yellow2","YellowBlock2",AC49="red1","RedBlock1",AC49="red2",AC49="RedBlock2",AC49="blue2","BlueBlock2",AC49="blue1","BlueBlock1",AC49="green1","GreenBlock1",AC49="green2","GreenBlock2", AC49="pink1","PinkBlock1",AC49="pink2","PinkBlock2")</f>
        <v>GreenBlock1</v>
      </c>
      <c r="AE49" t="s">
        <v>299</v>
      </c>
      <c r="AF49">
        <v>5</v>
      </c>
    </row>
    <row r="50" spans="1:32">
      <c r="A50" t="s">
        <v>290</v>
      </c>
      <c r="B50" t="s">
        <v>35</v>
      </c>
      <c r="C50" t="s">
        <v>36</v>
      </c>
      <c r="D50" t="s">
        <v>37</v>
      </c>
      <c r="E50" t="s">
        <v>38</v>
      </c>
      <c r="F50" s="1">
        <v>0.75</v>
      </c>
      <c r="G50" t="s">
        <v>170</v>
      </c>
      <c r="H50">
        <v>15</v>
      </c>
      <c r="I50" t="s">
        <v>171</v>
      </c>
      <c r="J50">
        <v>7200</v>
      </c>
      <c r="K50">
        <v>864000</v>
      </c>
      <c r="L50" t="s">
        <v>172</v>
      </c>
      <c r="O50" t="s">
        <v>335</v>
      </c>
      <c r="P50" t="s">
        <v>336</v>
      </c>
      <c r="Q50" t="s">
        <v>44</v>
      </c>
      <c r="R50" t="s">
        <v>185</v>
      </c>
      <c r="S50" t="s">
        <v>337</v>
      </c>
      <c r="T50" t="s">
        <v>338</v>
      </c>
      <c r="U50" t="s">
        <v>304</v>
      </c>
      <c r="X50">
        <v>1975</v>
      </c>
      <c r="Y50" t="s">
        <v>49</v>
      </c>
      <c r="Z50" t="s">
        <v>49</v>
      </c>
      <c r="AA50" t="s">
        <v>49</v>
      </c>
      <c r="AB50" t="s">
        <v>297</v>
      </c>
      <c r="AC50" t="s">
        <v>298</v>
      </c>
      <c r="AD50" t="str" cm="1">
        <f t="array" ref="AD50">_xlfn.IFS(AC50="yellow1","YellowBlock1",AC50="yellow2","YellowBlock2",AC50="red1","RedBlock1",AC50="red2",AC50="RedBlock2",AC50="blue2","BlueBlock2",AC50="blue1","BlueBlock1",AC50="green1","GreenBlock1",AC50="green2","GreenBlock2", AC50="pink1","PinkBlock1",AC50="pink2","PinkBlock2")</f>
        <v>GreenBlock1</v>
      </c>
      <c r="AE50" t="s">
        <v>299</v>
      </c>
      <c r="AF50">
        <v>5</v>
      </c>
    </row>
    <row r="51" spans="1:32">
      <c r="A51" t="s">
        <v>290</v>
      </c>
      <c r="B51" t="s">
        <v>35</v>
      </c>
      <c r="C51" t="s">
        <v>36</v>
      </c>
      <c r="D51" t="s">
        <v>37</v>
      </c>
      <c r="E51" t="s">
        <v>38</v>
      </c>
      <c r="F51" s="1">
        <v>0.75</v>
      </c>
      <c r="G51" t="s">
        <v>170</v>
      </c>
      <c r="H51">
        <v>15</v>
      </c>
      <c r="I51" t="s">
        <v>171</v>
      </c>
      <c r="J51">
        <v>7200</v>
      </c>
      <c r="K51">
        <v>864000</v>
      </c>
      <c r="L51" t="s">
        <v>172</v>
      </c>
      <c r="O51" t="s">
        <v>339</v>
      </c>
      <c r="P51" t="s">
        <v>340</v>
      </c>
      <c r="Q51" t="s">
        <v>44</v>
      </c>
      <c r="R51" t="s">
        <v>218</v>
      </c>
      <c r="S51" t="s">
        <v>341</v>
      </c>
      <c r="T51" t="s">
        <v>342</v>
      </c>
      <c r="U51" t="s">
        <v>304</v>
      </c>
      <c r="X51">
        <v>1817</v>
      </c>
      <c r="Y51" t="s">
        <v>49</v>
      </c>
      <c r="Z51" t="s">
        <v>49</v>
      </c>
      <c r="AA51" t="s">
        <v>49</v>
      </c>
      <c r="AB51" t="s">
        <v>297</v>
      </c>
      <c r="AC51" t="s">
        <v>298</v>
      </c>
      <c r="AD51" t="str" cm="1">
        <f t="array" ref="AD51">_xlfn.IFS(AC51="yellow1","YellowBlock1",AC51="yellow2","YellowBlock2",AC51="red1","RedBlock1",AC51="red2",AC51="RedBlock2",AC51="blue2","BlueBlock2",AC51="blue1","BlueBlock1",AC51="green1","GreenBlock1",AC51="green2","GreenBlock2", AC51="pink1","PinkBlock1",AC51="pink2","PinkBlock2")</f>
        <v>GreenBlock1</v>
      </c>
      <c r="AE51" t="s">
        <v>299</v>
      </c>
      <c r="AF51">
        <v>5</v>
      </c>
    </row>
    <row r="52" spans="1:32">
      <c r="A52" t="s">
        <v>343</v>
      </c>
      <c r="B52" t="s">
        <v>35</v>
      </c>
      <c r="C52" t="s">
        <v>36</v>
      </c>
      <c r="D52" t="s">
        <v>37</v>
      </c>
      <c r="E52" t="s">
        <v>38</v>
      </c>
      <c r="F52" s="1">
        <v>0.75</v>
      </c>
      <c r="G52" t="s">
        <v>344</v>
      </c>
      <c r="H52">
        <v>14</v>
      </c>
      <c r="I52" t="s">
        <v>171</v>
      </c>
      <c r="J52">
        <v>7200</v>
      </c>
      <c r="K52">
        <v>864000</v>
      </c>
      <c r="L52" t="s">
        <v>345</v>
      </c>
      <c r="O52" t="s">
        <v>346</v>
      </c>
      <c r="P52" t="s">
        <v>347</v>
      </c>
      <c r="Q52" t="s">
        <v>44</v>
      </c>
      <c r="R52" t="s">
        <v>348</v>
      </c>
      <c r="S52" t="s">
        <v>349</v>
      </c>
      <c r="T52" t="s">
        <v>350</v>
      </c>
      <c r="U52" t="s">
        <v>351</v>
      </c>
      <c r="X52">
        <v>2042</v>
      </c>
      <c r="Y52" t="s">
        <v>49</v>
      </c>
      <c r="Z52" t="s">
        <v>49</v>
      </c>
      <c r="AA52" t="s">
        <v>49</v>
      </c>
      <c r="AB52" t="s">
        <v>352</v>
      </c>
      <c r="AC52" t="s">
        <v>353</v>
      </c>
      <c r="AD52" t="str" cm="1">
        <f t="array" ref="AD52">_xlfn.IFS(AC52="yellow1","YellowBlock1",AC52="yellow2","YellowBlock2",AC52="red1","RedBlock1",AC52="red2",AC52="RedBlock2",AC52="blue2","BlueBlock2",AC52="blue1","BlueBlock1",AC52="green1","GreenBlock1",AC52="green2","GreenBlock2", AC52="pink1","PinkBlock1",AC52="pink2","PinkBlock2")</f>
        <v>RedBlock1</v>
      </c>
      <c r="AE52" t="s">
        <v>354</v>
      </c>
      <c r="AF52">
        <v>3</v>
      </c>
    </row>
    <row r="53" spans="1:32">
      <c r="A53" t="s">
        <v>343</v>
      </c>
      <c r="B53" t="s">
        <v>35</v>
      </c>
      <c r="C53" t="s">
        <v>36</v>
      </c>
      <c r="D53" t="s">
        <v>37</v>
      </c>
      <c r="E53" t="s">
        <v>38</v>
      </c>
      <c r="F53" s="1">
        <v>0.75</v>
      </c>
      <c r="G53" t="s">
        <v>344</v>
      </c>
      <c r="H53">
        <v>14</v>
      </c>
      <c r="I53" t="s">
        <v>171</v>
      </c>
      <c r="J53">
        <v>7200</v>
      </c>
      <c r="K53">
        <v>864000</v>
      </c>
      <c r="L53" t="s">
        <v>345</v>
      </c>
      <c r="O53" t="s">
        <v>355</v>
      </c>
      <c r="P53" t="s">
        <v>356</v>
      </c>
      <c r="Q53" t="s">
        <v>44</v>
      </c>
      <c r="R53" t="s">
        <v>357</v>
      </c>
      <c r="S53" t="s">
        <v>358</v>
      </c>
      <c r="T53" t="s">
        <v>359</v>
      </c>
      <c r="U53" t="s">
        <v>360</v>
      </c>
      <c r="X53">
        <v>660</v>
      </c>
      <c r="Y53" t="s">
        <v>75</v>
      </c>
      <c r="Z53" t="s">
        <v>75</v>
      </c>
      <c r="AA53" t="s">
        <v>75</v>
      </c>
      <c r="AB53" t="s">
        <v>352</v>
      </c>
      <c r="AC53" t="s">
        <v>353</v>
      </c>
      <c r="AD53" t="str" cm="1">
        <f t="array" ref="AD53">_xlfn.IFS(AC53="yellow1","YellowBlock1",AC53="yellow2","YellowBlock2",AC53="red1","RedBlock1",AC53="red2",AC53="RedBlock2",AC53="blue2","BlueBlock2",AC53="blue1","BlueBlock1",AC53="green1","GreenBlock1",AC53="green2","GreenBlock2", AC53="pink1","PinkBlock1",AC53="pink2","PinkBlock2")</f>
        <v>RedBlock1</v>
      </c>
      <c r="AE53" t="s">
        <v>354</v>
      </c>
      <c r="AF53">
        <v>5</v>
      </c>
    </row>
    <row r="54" spans="1:32">
      <c r="A54" t="s">
        <v>343</v>
      </c>
      <c r="B54" t="s">
        <v>35</v>
      </c>
      <c r="C54" t="s">
        <v>36</v>
      </c>
      <c r="D54" t="s">
        <v>37</v>
      </c>
      <c r="E54" t="s">
        <v>38</v>
      </c>
      <c r="F54" s="1">
        <v>0.75</v>
      </c>
      <c r="G54" t="s">
        <v>344</v>
      </c>
      <c r="H54">
        <v>14</v>
      </c>
      <c r="I54" t="s">
        <v>171</v>
      </c>
      <c r="J54">
        <v>7200</v>
      </c>
      <c r="K54">
        <v>864000</v>
      </c>
      <c r="L54" t="s">
        <v>345</v>
      </c>
      <c r="O54" t="s">
        <v>361</v>
      </c>
      <c r="P54" t="s">
        <v>362</v>
      </c>
      <c r="Q54" t="s">
        <v>44</v>
      </c>
      <c r="R54" t="s">
        <v>317</v>
      </c>
      <c r="S54" t="s">
        <v>363</v>
      </c>
      <c r="T54" t="s">
        <v>364</v>
      </c>
      <c r="U54" t="s">
        <v>360</v>
      </c>
      <c r="X54">
        <v>510</v>
      </c>
      <c r="Y54" t="s">
        <v>75</v>
      </c>
      <c r="Z54" t="s">
        <v>75</v>
      </c>
      <c r="AA54" t="s">
        <v>75</v>
      </c>
      <c r="AB54" t="s">
        <v>352</v>
      </c>
      <c r="AC54" t="s">
        <v>353</v>
      </c>
      <c r="AD54" t="str" cm="1">
        <f t="array" ref="AD54">_xlfn.IFS(AC54="yellow1","YellowBlock1",AC54="yellow2","YellowBlock2",AC54="red1","RedBlock1",AC54="red2",AC54="RedBlock2",AC54="blue2","BlueBlock2",AC54="blue1","BlueBlock1",AC54="green1","GreenBlock1",AC54="green2","GreenBlock2", AC54="pink1","PinkBlock1",AC54="pink2","PinkBlock2")</f>
        <v>RedBlock1</v>
      </c>
      <c r="AE54" t="s">
        <v>354</v>
      </c>
      <c r="AF54">
        <v>4</v>
      </c>
    </row>
    <row r="55" spans="1:32">
      <c r="A55" t="s">
        <v>343</v>
      </c>
      <c r="B55" t="s">
        <v>35</v>
      </c>
      <c r="C55" t="s">
        <v>36</v>
      </c>
      <c r="D55" t="s">
        <v>37</v>
      </c>
      <c r="E55" t="s">
        <v>38</v>
      </c>
      <c r="F55" s="1">
        <v>0.75</v>
      </c>
      <c r="G55" t="s">
        <v>344</v>
      </c>
      <c r="H55">
        <v>14</v>
      </c>
      <c r="I55" t="s">
        <v>171</v>
      </c>
      <c r="J55">
        <v>7200</v>
      </c>
      <c r="K55">
        <v>864000</v>
      </c>
      <c r="L55" t="s">
        <v>345</v>
      </c>
      <c r="O55" t="s">
        <v>365</v>
      </c>
      <c r="P55" t="s">
        <v>366</v>
      </c>
      <c r="Q55" t="s">
        <v>44</v>
      </c>
      <c r="R55" t="s">
        <v>367</v>
      </c>
      <c r="S55" t="s">
        <v>368</v>
      </c>
      <c r="T55" t="s">
        <v>369</v>
      </c>
      <c r="U55" t="s">
        <v>370</v>
      </c>
      <c r="X55">
        <v>190</v>
      </c>
      <c r="Y55" t="s">
        <v>49</v>
      </c>
      <c r="Z55" t="s">
        <v>49</v>
      </c>
      <c r="AA55" t="s">
        <v>49</v>
      </c>
      <c r="AB55" t="s">
        <v>352</v>
      </c>
      <c r="AC55" t="s">
        <v>353</v>
      </c>
      <c r="AD55" t="str" cm="1">
        <f t="array" ref="AD55">_xlfn.IFS(AC55="yellow1","YellowBlock1",AC55="yellow2","YellowBlock2",AC55="red1","RedBlock1",AC55="red2",AC55="RedBlock2",AC55="blue2","BlueBlock2",AC55="blue1","BlueBlock1",AC55="green1","GreenBlock1",AC55="green2","GreenBlock2", AC55="pink1","PinkBlock1",AC55="pink2","PinkBlock2")</f>
        <v>RedBlock1</v>
      </c>
      <c r="AE55" t="s">
        <v>354</v>
      </c>
      <c r="AF55">
        <v>4</v>
      </c>
    </row>
    <row r="56" spans="1:32">
      <c r="A56" t="s">
        <v>343</v>
      </c>
      <c r="B56" t="s">
        <v>35</v>
      </c>
      <c r="C56" t="s">
        <v>36</v>
      </c>
      <c r="D56" t="s">
        <v>37</v>
      </c>
      <c r="E56" t="s">
        <v>38</v>
      </c>
      <c r="F56" s="1">
        <v>0.75</v>
      </c>
      <c r="G56" t="s">
        <v>344</v>
      </c>
      <c r="H56">
        <v>14</v>
      </c>
      <c r="I56" t="s">
        <v>171</v>
      </c>
      <c r="J56">
        <v>7200</v>
      </c>
      <c r="K56">
        <v>864000</v>
      </c>
      <c r="L56" t="s">
        <v>345</v>
      </c>
      <c r="O56" t="s">
        <v>371</v>
      </c>
      <c r="P56" t="s">
        <v>372</v>
      </c>
      <c r="Q56" t="s">
        <v>44</v>
      </c>
      <c r="R56" t="s">
        <v>234</v>
      </c>
      <c r="S56" t="s">
        <v>373</v>
      </c>
      <c r="T56" t="s">
        <v>374</v>
      </c>
      <c r="U56" t="s">
        <v>360</v>
      </c>
      <c r="X56">
        <v>180</v>
      </c>
      <c r="Y56" t="s">
        <v>49</v>
      </c>
      <c r="Z56" t="s">
        <v>49</v>
      </c>
      <c r="AA56" t="s">
        <v>49</v>
      </c>
      <c r="AB56" t="s">
        <v>352</v>
      </c>
      <c r="AC56" t="s">
        <v>353</v>
      </c>
      <c r="AD56" t="str" cm="1">
        <f t="array" ref="AD56">_xlfn.IFS(AC56="yellow1","YellowBlock1",AC56="yellow2","YellowBlock2",AC56="red1","RedBlock1",AC56="red2",AC56="RedBlock2",AC56="blue2","BlueBlock2",AC56="blue1","BlueBlock1",AC56="green1","GreenBlock1",AC56="green2","GreenBlock2", AC56="pink1","PinkBlock1",AC56="pink2","PinkBlock2")</f>
        <v>RedBlock1</v>
      </c>
      <c r="AE56" t="s">
        <v>354</v>
      </c>
      <c r="AF56">
        <v>3</v>
      </c>
    </row>
    <row r="57" spans="1:32">
      <c r="A57" t="s">
        <v>343</v>
      </c>
      <c r="B57" t="s">
        <v>35</v>
      </c>
      <c r="C57" t="s">
        <v>36</v>
      </c>
      <c r="D57" t="s">
        <v>37</v>
      </c>
      <c r="E57" t="s">
        <v>38</v>
      </c>
      <c r="F57" s="1">
        <v>0.75</v>
      </c>
      <c r="G57" t="s">
        <v>344</v>
      </c>
      <c r="H57">
        <v>14</v>
      </c>
      <c r="I57" t="s">
        <v>171</v>
      </c>
      <c r="J57">
        <v>7200</v>
      </c>
      <c r="K57">
        <v>864000</v>
      </c>
      <c r="L57" t="s">
        <v>345</v>
      </c>
      <c r="O57" t="s">
        <v>375</v>
      </c>
      <c r="P57" t="s">
        <v>376</v>
      </c>
      <c r="Q57" t="s">
        <v>44</v>
      </c>
      <c r="R57" t="s">
        <v>367</v>
      </c>
      <c r="S57" t="s">
        <v>377</v>
      </c>
      <c r="T57" t="s">
        <v>378</v>
      </c>
      <c r="U57" t="s">
        <v>379</v>
      </c>
      <c r="X57">
        <v>77</v>
      </c>
      <c r="Y57" t="s">
        <v>49</v>
      </c>
      <c r="Z57" t="s">
        <v>49</v>
      </c>
      <c r="AA57" t="s">
        <v>49</v>
      </c>
      <c r="AB57" t="s">
        <v>352</v>
      </c>
      <c r="AC57" t="s">
        <v>353</v>
      </c>
      <c r="AD57" t="str" cm="1">
        <f t="array" ref="AD57">_xlfn.IFS(AC57="yellow1","YellowBlock1",AC57="yellow2","YellowBlock2",AC57="red1","RedBlock1",AC57="red2",AC57="RedBlock2",AC57="blue2","BlueBlock2",AC57="blue1","BlueBlock1",AC57="green1","GreenBlock1",AC57="green2","GreenBlock2", AC57="pink1","PinkBlock1",AC57="pink2","PinkBlock2")</f>
        <v>RedBlock1</v>
      </c>
      <c r="AE57" t="s">
        <v>354</v>
      </c>
      <c r="AF57">
        <v>5</v>
      </c>
    </row>
    <row r="58" spans="1:32">
      <c r="A58" t="s">
        <v>343</v>
      </c>
      <c r="B58" t="s">
        <v>35</v>
      </c>
      <c r="C58" t="s">
        <v>36</v>
      </c>
      <c r="D58" t="s">
        <v>37</v>
      </c>
      <c r="E58" t="s">
        <v>38</v>
      </c>
      <c r="F58" s="1">
        <v>0.75</v>
      </c>
      <c r="G58" t="s">
        <v>344</v>
      </c>
      <c r="H58">
        <v>14</v>
      </c>
      <c r="I58" t="s">
        <v>171</v>
      </c>
      <c r="J58">
        <v>7200</v>
      </c>
      <c r="K58">
        <v>864000</v>
      </c>
      <c r="L58" t="s">
        <v>345</v>
      </c>
      <c r="O58" t="s">
        <v>380</v>
      </c>
      <c r="P58" t="s">
        <v>381</v>
      </c>
      <c r="Q58" t="s">
        <v>44</v>
      </c>
      <c r="R58" t="s">
        <v>367</v>
      </c>
      <c r="S58" t="s">
        <v>382</v>
      </c>
      <c r="T58" t="s">
        <v>383</v>
      </c>
      <c r="U58" t="s">
        <v>370</v>
      </c>
      <c r="X58">
        <v>102</v>
      </c>
      <c r="Y58" t="s">
        <v>179</v>
      </c>
      <c r="Z58" t="s">
        <v>179</v>
      </c>
      <c r="AA58" t="s">
        <v>179</v>
      </c>
      <c r="AB58" t="s">
        <v>352</v>
      </c>
      <c r="AC58" t="s">
        <v>353</v>
      </c>
      <c r="AD58" t="str" cm="1">
        <f t="array" ref="AD58">_xlfn.IFS(AC58="yellow1","YellowBlock1",AC58="yellow2","YellowBlock2",AC58="red1","RedBlock1",AC58="red2",AC58="RedBlock2",AC58="blue2","BlueBlock2",AC58="blue1","BlueBlock1",AC58="green1","GreenBlock1",AC58="green2","GreenBlock2", AC58="pink1","PinkBlock1",AC58="pink2","PinkBlock2")</f>
        <v>RedBlock1</v>
      </c>
      <c r="AE58" t="s">
        <v>354</v>
      </c>
      <c r="AF58">
        <v>5</v>
      </c>
    </row>
    <row r="59" spans="1:32">
      <c r="A59" t="s">
        <v>343</v>
      </c>
      <c r="B59" t="s">
        <v>35</v>
      </c>
      <c r="C59" t="s">
        <v>36</v>
      </c>
      <c r="D59" t="s">
        <v>37</v>
      </c>
      <c r="E59" t="s">
        <v>38</v>
      </c>
      <c r="F59" s="1">
        <v>0.75</v>
      </c>
      <c r="G59" t="s">
        <v>344</v>
      </c>
      <c r="H59">
        <v>14</v>
      </c>
      <c r="I59" t="s">
        <v>171</v>
      </c>
      <c r="J59">
        <v>7200</v>
      </c>
      <c r="K59">
        <v>864000</v>
      </c>
      <c r="L59" t="s">
        <v>345</v>
      </c>
      <c r="O59" t="s">
        <v>384</v>
      </c>
      <c r="P59" t="s">
        <v>385</v>
      </c>
      <c r="Q59" t="s">
        <v>44</v>
      </c>
      <c r="R59" t="s">
        <v>317</v>
      </c>
      <c r="S59" t="s">
        <v>386</v>
      </c>
      <c r="T59" t="s">
        <v>387</v>
      </c>
      <c r="U59" t="s">
        <v>351</v>
      </c>
      <c r="X59">
        <v>3820</v>
      </c>
      <c r="Y59" t="s">
        <v>49</v>
      </c>
      <c r="Z59" t="s">
        <v>49</v>
      </c>
      <c r="AA59" t="s">
        <v>49</v>
      </c>
      <c r="AB59" t="s">
        <v>352</v>
      </c>
      <c r="AC59" t="s">
        <v>353</v>
      </c>
      <c r="AD59" t="str" cm="1">
        <f t="array" ref="AD59">_xlfn.IFS(AC59="yellow1","YellowBlock1",AC59="yellow2","YellowBlock2",AC59="red1","RedBlock1",AC59="red2",AC59="RedBlock2",AC59="blue2","BlueBlock2",AC59="blue1","BlueBlock1",AC59="green1","GreenBlock1",AC59="green2","GreenBlock2", AC59="pink1","PinkBlock1",AC59="pink2","PinkBlock2")</f>
        <v>RedBlock1</v>
      </c>
      <c r="AE59" t="s">
        <v>354</v>
      </c>
      <c r="AF59">
        <v>1</v>
      </c>
    </row>
    <row r="60" spans="1:32">
      <c r="A60" t="s">
        <v>343</v>
      </c>
      <c r="B60" t="s">
        <v>35</v>
      </c>
      <c r="C60" t="s">
        <v>36</v>
      </c>
      <c r="D60" t="s">
        <v>37</v>
      </c>
      <c r="E60" t="s">
        <v>38</v>
      </c>
      <c r="F60" s="1">
        <v>0.75</v>
      </c>
      <c r="G60" t="s">
        <v>344</v>
      </c>
      <c r="H60">
        <v>14</v>
      </c>
      <c r="I60" t="s">
        <v>171</v>
      </c>
      <c r="J60">
        <v>7200</v>
      </c>
      <c r="K60">
        <v>864000</v>
      </c>
      <c r="L60" t="s">
        <v>345</v>
      </c>
      <c r="O60" t="s">
        <v>388</v>
      </c>
      <c r="P60" t="s">
        <v>389</v>
      </c>
      <c r="Q60" t="s">
        <v>44</v>
      </c>
      <c r="R60" t="s">
        <v>207</v>
      </c>
      <c r="S60" t="s">
        <v>390</v>
      </c>
      <c r="T60" t="s">
        <v>391</v>
      </c>
      <c r="U60" t="s">
        <v>351</v>
      </c>
      <c r="X60">
        <v>1170</v>
      </c>
      <c r="Y60" t="s">
        <v>49</v>
      </c>
      <c r="Z60" t="s">
        <v>49</v>
      </c>
      <c r="AA60" t="s">
        <v>49</v>
      </c>
      <c r="AB60" t="s">
        <v>352</v>
      </c>
      <c r="AC60" t="s">
        <v>353</v>
      </c>
      <c r="AD60" t="str" cm="1">
        <f t="array" ref="AD60">_xlfn.IFS(AC60="yellow1","YellowBlock1",AC60="yellow2","YellowBlock2",AC60="red1","RedBlock1",AC60="red2",AC60="RedBlock2",AC60="blue2","BlueBlock2",AC60="blue1","BlueBlock1",AC60="green1","GreenBlock1",AC60="green2","GreenBlock2", AC60="pink1","PinkBlock1",AC60="pink2","PinkBlock2")</f>
        <v>RedBlock1</v>
      </c>
      <c r="AE60" t="s">
        <v>354</v>
      </c>
      <c r="AF60">
        <v>4</v>
      </c>
    </row>
    <row r="61" spans="1:32">
      <c r="A61" t="s">
        <v>343</v>
      </c>
      <c r="B61" t="s">
        <v>35</v>
      </c>
      <c r="C61" t="s">
        <v>36</v>
      </c>
      <c r="D61" t="s">
        <v>37</v>
      </c>
      <c r="E61" t="s">
        <v>38</v>
      </c>
      <c r="F61" s="1">
        <v>0.75</v>
      </c>
      <c r="G61" t="s">
        <v>344</v>
      </c>
      <c r="H61">
        <v>14</v>
      </c>
      <c r="I61" t="s">
        <v>171</v>
      </c>
      <c r="J61">
        <v>7200</v>
      </c>
      <c r="K61">
        <v>864000</v>
      </c>
      <c r="L61" t="s">
        <v>345</v>
      </c>
      <c r="O61" t="s">
        <v>392</v>
      </c>
      <c r="P61" t="s">
        <v>393</v>
      </c>
      <c r="Q61" t="s">
        <v>44</v>
      </c>
      <c r="R61" t="s">
        <v>394</v>
      </c>
      <c r="S61" t="s">
        <v>395</v>
      </c>
      <c r="T61" t="s">
        <v>396</v>
      </c>
      <c r="U61" t="s">
        <v>397</v>
      </c>
      <c r="X61">
        <v>2840</v>
      </c>
      <c r="Y61" t="s">
        <v>49</v>
      </c>
      <c r="Z61" t="s">
        <v>49</v>
      </c>
      <c r="AA61" t="s">
        <v>49</v>
      </c>
      <c r="AB61" t="s">
        <v>352</v>
      </c>
      <c r="AC61" t="s">
        <v>353</v>
      </c>
      <c r="AD61" t="str" cm="1">
        <f t="array" ref="AD61">_xlfn.IFS(AC61="yellow1","YellowBlock1",AC61="yellow2","YellowBlock2",AC61="red1","RedBlock1",AC61="red2",AC61="RedBlock2",AC61="blue2","BlueBlock2",AC61="blue1","BlueBlock1",AC61="green1","GreenBlock1",AC61="green2","GreenBlock2", AC61="pink1","PinkBlock1",AC61="pink2","PinkBlock2")</f>
        <v>RedBlock1</v>
      </c>
      <c r="AE61" t="s">
        <v>354</v>
      </c>
      <c r="AF61">
        <v>5</v>
      </c>
    </row>
    <row r="62" spans="1:32">
      <c r="A62" t="s">
        <v>398</v>
      </c>
      <c r="B62" t="s">
        <v>35</v>
      </c>
      <c r="C62" t="s">
        <v>36</v>
      </c>
      <c r="D62" t="s">
        <v>37</v>
      </c>
      <c r="E62" t="s">
        <v>38</v>
      </c>
      <c r="F62" s="1">
        <v>0.75</v>
      </c>
      <c r="G62" t="s">
        <v>344</v>
      </c>
      <c r="H62">
        <v>11</v>
      </c>
      <c r="I62" t="s">
        <v>171</v>
      </c>
      <c r="J62">
        <v>7200</v>
      </c>
      <c r="K62">
        <v>864000</v>
      </c>
      <c r="L62" t="s">
        <v>345</v>
      </c>
      <c r="O62" t="s">
        <v>399</v>
      </c>
      <c r="P62" t="s">
        <v>400</v>
      </c>
      <c r="Q62" t="s">
        <v>44</v>
      </c>
      <c r="R62" t="s">
        <v>218</v>
      </c>
      <c r="S62" t="s">
        <v>401</v>
      </c>
      <c r="T62" t="s">
        <v>402</v>
      </c>
      <c r="U62" t="s">
        <v>403</v>
      </c>
      <c r="X62">
        <v>379</v>
      </c>
      <c r="Y62" t="s">
        <v>49</v>
      </c>
      <c r="Z62" t="s">
        <v>49</v>
      </c>
      <c r="AA62" t="s">
        <v>49</v>
      </c>
      <c r="AB62" t="s">
        <v>404</v>
      </c>
      <c r="AC62" t="s">
        <v>120</v>
      </c>
      <c r="AD62" t="str" cm="1">
        <f t="array" ref="AD62">_xlfn.IFS(AC62="yellow1","YellowBlock1",AC62="yellow2","YellowBlock2",AC62="red1","RedBlock1",AC62="red2",AC62="RedBlock2",AC62="blue2","BlueBlock2",AC62="blue1","BlueBlock1",AC62="green1","GreenBlock1",AC62="green2","GreenBlock2", AC62="pink1","PinkBlock1",AC62="pink2","PinkBlock2")</f>
        <v>PinkBlock1</v>
      </c>
      <c r="AE62" t="s">
        <v>121</v>
      </c>
      <c r="AF62">
        <v>4</v>
      </c>
    </row>
    <row r="63" spans="1:32">
      <c r="A63" t="s">
        <v>398</v>
      </c>
      <c r="B63" t="s">
        <v>35</v>
      </c>
      <c r="C63" t="s">
        <v>36</v>
      </c>
      <c r="D63" t="s">
        <v>37</v>
      </c>
      <c r="E63" t="s">
        <v>38</v>
      </c>
      <c r="F63" s="1">
        <v>0.75</v>
      </c>
      <c r="G63" t="s">
        <v>344</v>
      </c>
      <c r="H63">
        <v>11</v>
      </c>
      <c r="I63" t="s">
        <v>171</v>
      </c>
      <c r="J63">
        <v>7200</v>
      </c>
      <c r="K63">
        <v>864000</v>
      </c>
      <c r="L63" t="s">
        <v>345</v>
      </c>
      <c r="O63" t="s">
        <v>405</v>
      </c>
      <c r="P63" t="s">
        <v>406</v>
      </c>
      <c r="Q63" t="s">
        <v>44</v>
      </c>
      <c r="R63" t="s">
        <v>223</v>
      </c>
      <c r="S63" t="s">
        <v>407</v>
      </c>
      <c r="T63" t="s">
        <v>408</v>
      </c>
      <c r="U63" t="s">
        <v>403</v>
      </c>
      <c r="X63">
        <v>424</v>
      </c>
      <c r="Y63" t="s">
        <v>49</v>
      </c>
      <c r="Z63" t="s">
        <v>49</v>
      </c>
      <c r="AA63" t="s">
        <v>49</v>
      </c>
      <c r="AB63" t="s">
        <v>404</v>
      </c>
      <c r="AC63" t="s">
        <v>120</v>
      </c>
      <c r="AD63" t="str" cm="1">
        <f t="array" ref="AD63">_xlfn.IFS(AC63="yellow1","YellowBlock1",AC63="yellow2","YellowBlock2",AC63="red1","RedBlock1",AC63="red2",AC63="RedBlock2",AC63="blue2","BlueBlock2",AC63="blue1","BlueBlock1",AC63="green1","GreenBlock1",AC63="green2","GreenBlock2", AC63="pink1","PinkBlock1",AC63="pink2","PinkBlock2")</f>
        <v>PinkBlock1</v>
      </c>
      <c r="AE63" t="s">
        <v>121</v>
      </c>
      <c r="AF63">
        <v>5</v>
      </c>
    </row>
    <row r="64" spans="1:32">
      <c r="A64" t="s">
        <v>398</v>
      </c>
      <c r="B64" t="s">
        <v>35</v>
      </c>
      <c r="C64" t="s">
        <v>36</v>
      </c>
      <c r="D64" t="s">
        <v>37</v>
      </c>
      <c r="E64" t="s">
        <v>38</v>
      </c>
      <c r="F64" s="1">
        <v>0.75</v>
      </c>
      <c r="G64" t="s">
        <v>344</v>
      </c>
      <c r="H64">
        <v>11</v>
      </c>
      <c r="I64" t="s">
        <v>171</v>
      </c>
      <c r="J64">
        <v>7200</v>
      </c>
      <c r="K64">
        <v>864000</v>
      </c>
      <c r="L64" t="s">
        <v>345</v>
      </c>
      <c r="O64" t="s">
        <v>409</v>
      </c>
      <c r="P64" t="s">
        <v>410</v>
      </c>
      <c r="Q64" t="s">
        <v>44</v>
      </c>
      <c r="R64" t="s">
        <v>191</v>
      </c>
      <c r="S64" t="s">
        <v>411</v>
      </c>
      <c r="T64" t="s">
        <v>412</v>
      </c>
      <c r="U64" t="s">
        <v>413</v>
      </c>
      <c r="X64">
        <v>1840</v>
      </c>
      <c r="Y64" t="s">
        <v>49</v>
      </c>
      <c r="Z64" t="s">
        <v>49</v>
      </c>
      <c r="AA64" t="s">
        <v>49</v>
      </c>
      <c r="AB64" t="s">
        <v>404</v>
      </c>
      <c r="AC64" t="s">
        <v>120</v>
      </c>
      <c r="AD64" t="str" cm="1">
        <f t="array" ref="AD64">_xlfn.IFS(AC64="yellow1","YellowBlock1",AC64="yellow2","YellowBlock2",AC64="red1","RedBlock1",AC64="red2",AC64="RedBlock2",AC64="blue2","BlueBlock2",AC64="blue1","BlueBlock1",AC64="green1","GreenBlock1",AC64="green2","GreenBlock2", AC64="pink1","PinkBlock1",AC64="pink2","PinkBlock2")</f>
        <v>PinkBlock1</v>
      </c>
      <c r="AE64" t="s">
        <v>121</v>
      </c>
      <c r="AF64">
        <v>4</v>
      </c>
    </row>
    <row r="65" spans="1:32">
      <c r="A65" t="s">
        <v>398</v>
      </c>
      <c r="B65" t="s">
        <v>35</v>
      </c>
      <c r="C65" t="s">
        <v>36</v>
      </c>
      <c r="D65" t="s">
        <v>37</v>
      </c>
      <c r="E65" t="s">
        <v>38</v>
      </c>
      <c r="F65" s="1">
        <v>0.75</v>
      </c>
      <c r="G65" t="s">
        <v>344</v>
      </c>
      <c r="H65">
        <v>11</v>
      </c>
      <c r="I65" t="s">
        <v>171</v>
      </c>
      <c r="J65">
        <v>7200</v>
      </c>
      <c r="K65">
        <v>864000</v>
      </c>
      <c r="L65" t="s">
        <v>345</v>
      </c>
      <c r="O65" t="s">
        <v>414</v>
      </c>
      <c r="P65" t="s">
        <v>415</v>
      </c>
      <c r="Q65" t="s">
        <v>44</v>
      </c>
      <c r="R65" t="s">
        <v>207</v>
      </c>
      <c r="S65" t="s">
        <v>416</v>
      </c>
      <c r="T65" t="s">
        <v>417</v>
      </c>
      <c r="U65" t="s">
        <v>413</v>
      </c>
      <c r="X65">
        <v>2328</v>
      </c>
      <c r="Y65" t="s">
        <v>49</v>
      </c>
      <c r="Z65" t="s">
        <v>49</v>
      </c>
      <c r="AA65" t="s">
        <v>49</v>
      </c>
      <c r="AB65" t="s">
        <v>404</v>
      </c>
      <c r="AC65" t="s">
        <v>120</v>
      </c>
      <c r="AD65" t="str" cm="1">
        <f t="array" ref="AD65">_xlfn.IFS(AC65="yellow1","YellowBlock1",AC65="yellow2","YellowBlock2",AC65="red1","RedBlock1",AC65="red2",AC65="RedBlock2",AC65="blue2","BlueBlock2",AC65="blue1","BlueBlock1",AC65="green1","GreenBlock1",AC65="green2","GreenBlock2", AC65="pink1","PinkBlock1",AC65="pink2","PinkBlock2")</f>
        <v>PinkBlock1</v>
      </c>
      <c r="AE65" t="s">
        <v>121</v>
      </c>
      <c r="AF65">
        <v>4</v>
      </c>
    </row>
    <row r="66" spans="1:32">
      <c r="A66" t="s">
        <v>398</v>
      </c>
      <c r="B66" t="s">
        <v>35</v>
      </c>
      <c r="C66" t="s">
        <v>36</v>
      </c>
      <c r="D66" t="s">
        <v>37</v>
      </c>
      <c r="E66" t="s">
        <v>38</v>
      </c>
      <c r="F66" s="1">
        <v>0.75</v>
      </c>
      <c r="G66" t="s">
        <v>344</v>
      </c>
      <c r="H66">
        <v>11</v>
      </c>
      <c r="I66" t="s">
        <v>171</v>
      </c>
      <c r="J66">
        <v>7200</v>
      </c>
      <c r="K66">
        <v>864000</v>
      </c>
      <c r="L66" t="s">
        <v>345</v>
      </c>
      <c r="O66" t="s">
        <v>418</v>
      </c>
      <c r="P66" t="s">
        <v>419</v>
      </c>
      <c r="Q66" t="s">
        <v>44</v>
      </c>
      <c r="R66" t="s">
        <v>317</v>
      </c>
      <c r="S66" t="s">
        <v>420</v>
      </c>
      <c r="T66" t="s">
        <v>421</v>
      </c>
      <c r="U66" t="s">
        <v>413</v>
      </c>
      <c r="X66">
        <v>1530</v>
      </c>
      <c r="Y66" t="s">
        <v>75</v>
      </c>
      <c r="Z66" t="s">
        <v>75</v>
      </c>
      <c r="AA66" t="s">
        <v>75</v>
      </c>
      <c r="AB66" t="s">
        <v>404</v>
      </c>
      <c r="AC66" t="s">
        <v>120</v>
      </c>
      <c r="AD66" t="str" cm="1">
        <f t="array" ref="AD66">_xlfn.IFS(AC66="yellow1","YellowBlock1",AC66="yellow2","YellowBlock2",AC66="red1","RedBlock1",AC66="red2",AC66="RedBlock2",AC66="blue2","BlueBlock2",AC66="blue1","BlueBlock1",AC66="green1","GreenBlock1",AC66="green2","GreenBlock2", AC66="pink1","PinkBlock1",AC66="pink2","PinkBlock2")</f>
        <v>PinkBlock1</v>
      </c>
      <c r="AE66" t="s">
        <v>121</v>
      </c>
      <c r="AF66">
        <v>5</v>
      </c>
    </row>
    <row r="67" spans="1:32">
      <c r="A67" t="s">
        <v>398</v>
      </c>
      <c r="B67" t="s">
        <v>35</v>
      </c>
      <c r="C67" t="s">
        <v>36</v>
      </c>
      <c r="D67" t="s">
        <v>37</v>
      </c>
      <c r="E67" t="s">
        <v>38</v>
      </c>
      <c r="F67" s="1">
        <v>0.75</v>
      </c>
      <c r="G67" t="s">
        <v>344</v>
      </c>
      <c r="H67">
        <v>11</v>
      </c>
      <c r="I67" t="s">
        <v>171</v>
      </c>
      <c r="J67">
        <v>7200</v>
      </c>
      <c r="K67">
        <v>864000</v>
      </c>
      <c r="L67" t="s">
        <v>345</v>
      </c>
      <c r="O67" t="s">
        <v>422</v>
      </c>
      <c r="P67" t="s">
        <v>423</v>
      </c>
      <c r="Q67" t="s">
        <v>44</v>
      </c>
      <c r="R67" t="s">
        <v>424</v>
      </c>
      <c r="S67" t="s">
        <v>425</v>
      </c>
      <c r="T67" t="s">
        <v>426</v>
      </c>
      <c r="U67" t="s">
        <v>427</v>
      </c>
      <c r="X67">
        <v>4135</v>
      </c>
      <c r="Y67" t="s">
        <v>49</v>
      </c>
      <c r="Z67" t="s">
        <v>49</v>
      </c>
      <c r="AA67" t="s">
        <v>49</v>
      </c>
      <c r="AB67" t="s">
        <v>404</v>
      </c>
      <c r="AC67" t="s">
        <v>120</v>
      </c>
      <c r="AD67" t="str" cm="1">
        <f t="array" ref="AD67">_xlfn.IFS(AC67="yellow1","YellowBlock1",AC67="yellow2","YellowBlock2",AC67="red1","RedBlock1",AC67="red2",AC67="RedBlock2",AC67="blue2","BlueBlock2",AC67="blue1","BlueBlock1",AC67="green1","GreenBlock1",AC67="green2","GreenBlock2", AC67="pink1","PinkBlock1",AC67="pink2","PinkBlock2")</f>
        <v>PinkBlock1</v>
      </c>
      <c r="AE67" t="s">
        <v>121</v>
      </c>
      <c r="AF67">
        <v>1</v>
      </c>
    </row>
    <row r="68" spans="1:32">
      <c r="A68" t="s">
        <v>398</v>
      </c>
      <c r="B68" t="s">
        <v>35</v>
      </c>
      <c r="C68" t="s">
        <v>36</v>
      </c>
      <c r="D68" t="s">
        <v>37</v>
      </c>
      <c r="E68" t="s">
        <v>38</v>
      </c>
      <c r="F68" s="1">
        <v>0.75</v>
      </c>
      <c r="G68" t="s">
        <v>344</v>
      </c>
      <c r="H68">
        <v>11</v>
      </c>
      <c r="I68" t="s">
        <v>171</v>
      </c>
      <c r="J68">
        <v>7200</v>
      </c>
      <c r="K68">
        <v>864000</v>
      </c>
      <c r="L68" t="s">
        <v>345</v>
      </c>
      <c r="O68" t="s">
        <v>428</v>
      </c>
      <c r="P68" t="s">
        <v>429</v>
      </c>
      <c r="Q68" t="s">
        <v>44</v>
      </c>
      <c r="R68" t="s">
        <v>430</v>
      </c>
      <c r="S68" t="s">
        <v>431</v>
      </c>
      <c r="T68" t="s">
        <v>432</v>
      </c>
      <c r="U68" t="s">
        <v>433</v>
      </c>
      <c r="X68">
        <v>374</v>
      </c>
      <c r="Y68" t="s">
        <v>49</v>
      </c>
      <c r="Z68" t="s">
        <v>49</v>
      </c>
      <c r="AA68" t="s">
        <v>49</v>
      </c>
      <c r="AB68" t="s">
        <v>404</v>
      </c>
      <c r="AC68" t="s">
        <v>434</v>
      </c>
      <c r="AD68" t="b" cm="1">
        <f t="array" ref="AD68">_xlfn.IFS(AC68="yellow1","YellowBlock1",AC68="yellow2","YellowBlock2",AC68="red1","RedBlock1",AC68="red2",AC68="RedBlock2",AC68="blue2","BlueBlock2",AC68="blue1","BlueBlock1",AC68="green1","GreenBlock1",AC68="green2","GreenBlock2", AC68="pink1","PinkBlock1",AC68="pink2","PinkBlock2")</f>
        <v>0</v>
      </c>
      <c r="AE68" t="s">
        <v>121</v>
      </c>
      <c r="AF68">
        <v>1</v>
      </c>
    </row>
    <row r="69" spans="1:32">
      <c r="A69" t="s">
        <v>398</v>
      </c>
      <c r="B69" t="s">
        <v>35</v>
      </c>
      <c r="C69" t="s">
        <v>36</v>
      </c>
      <c r="D69" t="s">
        <v>37</v>
      </c>
      <c r="E69" t="s">
        <v>38</v>
      </c>
      <c r="F69" s="1">
        <v>0.75</v>
      </c>
      <c r="G69" t="s">
        <v>344</v>
      </c>
      <c r="H69">
        <v>11</v>
      </c>
      <c r="I69" t="s">
        <v>171</v>
      </c>
      <c r="J69">
        <v>7200</v>
      </c>
      <c r="K69">
        <v>864000</v>
      </c>
      <c r="L69" t="s">
        <v>345</v>
      </c>
      <c r="O69" t="s">
        <v>435</v>
      </c>
      <c r="P69" t="s">
        <v>436</v>
      </c>
      <c r="Q69" t="s">
        <v>44</v>
      </c>
      <c r="R69" t="s">
        <v>437</v>
      </c>
      <c r="S69" t="s">
        <v>438</v>
      </c>
      <c r="T69" t="s">
        <v>439</v>
      </c>
      <c r="U69" t="s">
        <v>413</v>
      </c>
      <c r="X69">
        <v>2944</v>
      </c>
      <c r="Y69" t="s">
        <v>49</v>
      </c>
      <c r="Z69" t="s">
        <v>49</v>
      </c>
      <c r="AA69" t="s">
        <v>49</v>
      </c>
      <c r="AB69" t="s">
        <v>404</v>
      </c>
      <c r="AC69" t="s">
        <v>120</v>
      </c>
      <c r="AD69" t="str" cm="1">
        <f t="array" ref="AD69">_xlfn.IFS(AC69="yellow1","YellowBlock1",AC69="yellow2","YellowBlock2",AC69="red1","RedBlock1",AC69="red2",AC69="RedBlock2",AC69="blue2","BlueBlock2",AC69="blue1","BlueBlock1",AC69="green1","GreenBlock1",AC69="green2","GreenBlock2", AC69="pink1","PinkBlock1",AC69="pink2","PinkBlock2")</f>
        <v>PinkBlock1</v>
      </c>
      <c r="AE69" t="s">
        <v>121</v>
      </c>
      <c r="AF69">
        <v>5</v>
      </c>
    </row>
    <row r="70" spans="1:32">
      <c r="A70" t="s">
        <v>398</v>
      </c>
      <c r="B70" t="s">
        <v>35</v>
      </c>
      <c r="C70" t="s">
        <v>36</v>
      </c>
      <c r="D70" t="s">
        <v>37</v>
      </c>
      <c r="E70" t="s">
        <v>38</v>
      </c>
      <c r="F70" s="1">
        <v>0.75</v>
      </c>
      <c r="G70" t="s">
        <v>344</v>
      </c>
      <c r="H70">
        <v>11</v>
      </c>
      <c r="I70" t="s">
        <v>171</v>
      </c>
      <c r="J70">
        <v>7200</v>
      </c>
      <c r="K70">
        <v>864000</v>
      </c>
      <c r="L70" t="s">
        <v>345</v>
      </c>
      <c r="O70" t="s">
        <v>440</v>
      </c>
      <c r="P70" t="s">
        <v>441</v>
      </c>
      <c r="Q70" t="s">
        <v>44</v>
      </c>
      <c r="R70" t="s">
        <v>442</v>
      </c>
      <c r="S70" t="s">
        <v>443</v>
      </c>
      <c r="T70" t="s">
        <v>444</v>
      </c>
      <c r="U70" t="s">
        <v>403</v>
      </c>
      <c r="X70">
        <v>451</v>
      </c>
      <c r="Y70" t="s">
        <v>75</v>
      </c>
      <c r="Z70" t="s">
        <v>75</v>
      </c>
      <c r="AA70" t="s">
        <v>75</v>
      </c>
      <c r="AB70" t="s">
        <v>404</v>
      </c>
      <c r="AC70" t="s">
        <v>120</v>
      </c>
      <c r="AD70" t="str" cm="1">
        <f t="array" ref="AD70">_xlfn.IFS(AC70="yellow1","YellowBlock1",AC70="yellow2","YellowBlock2",AC70="red1","RedBlock1",AC70="red2",AC70="RedBlock2",AC70="blue2","BlueBlock2",AC70="blue1","BlueBlock1",AC70="green1","GreenBlock1",AC70="green2","GreenBlock2", AC70="pink1","PinkBlock1",AC70="pink2","PinkBlock2")</f>
        <v>PinkBlock1</v>
      </c>
      <c r="AE70" t="s">
        <v>121</v>
      </c>
      <c r="AF70">
        <v>5</v>
      </c>
    </row>
    <row r="71" spans="1:32">
      <c r="A71" t="s">
        <v>398</v>
      </c>
      <c r="B71" t="s">
        <v>35</v>
      </c>
      <c r="C71" t="s">
        <v>36</v>
      </c>
      <c r="D71" t="s">
        <v>37</v>
      </c>
      <c r="E71" t="s">
        <v>38</v>
      </c>
      <c r="F71" s="1">
        <v>0.75</v>
      </c>
      <c r="G71" t="s">
        <v>344</v>
      </c>
      <c r="H71">
        <v>11</v>
      </c>
      <c r="I71" t="s">
        <v>171</v>
      </c>
      <c r="J71">
        <v>7200</v>
      </c>
      <c r="K71">
        <v>864000</v>
      </c>
      <c r="L71" t="s">
        <v>345</v>
      </c>
      <c r="O71" t="s">
        <v>445</v>
      </c>
      <c r="P71" t="s">
        <v>446</v>
      </c>
      <c r="Q71" t="s">
        <v>44</v>
      </c>
      <c r="R71" t="s">
        <v>447</v>
      </c>
      <c r="S71" t="s">
        <v>448</v>
      </c>
      <c r="T71" t="s">
        <v>449</v>
      </c>
      <c r="U71" t="s">
        <v>403</v>
      </c>
      <c r="X71">
        <v>965</v>
      </c>
      <c r="Y71" t="s">
        <v>59</v>
      </c>
      <c r="Z71" t="s">
        <v>59</v>
      </c>
      <c r="AA71" t="s">
        <v>59</v>
      </c>
      <c r="AB71" t="s">
        <v>404</v>
      </c>
      <c r="AC71" t="s">
        <v>120</v>
      </c>
      <c r="AD71" t="str" cm="1">
        <f t="array" ref="AD71">_xlfn.IFS(AC71="yellow1","YellowBlock1",AC71="yellow2","YellowBlock2",AC71="red1","RedBlock1",AC71="red2",AC71="RedBlock2",AC71="blue2","BlueBlock2",AC71="blue1","BlueBlock1",AC71="green1","GreenBlock1",AC71="green2","GreenBlock2", AC71="pink1","PinkBlock1",AC71="pink2","PinkBlock2")</f>
        <v>PinkBlock1</v>
      </c>
      <c r="AE71" t="s">
        <v>121</v>
      </c>
      <c r="AF71">
        <v>1</v>
      </c>
    </row>
    <row r="72" spans="1:32">
      <c r="A72" t="s">
        <v>450</v>
      </c>
      <c r="B72" t="s">
        <v>35</v>
      </c>
      <c r="C72" t="s">
        <v>36</v>
      </c>
      <c r="D72" t="s">
        <v>37</v>
      </c>
      <c r="E72" t="s">
        <v>38</v>
      </c>
      <c r="F72" s="1">
        <v>0.75</v>
      </c>
      <c r="G72" t="s">
        <v>344</v>
      </c>
      <c r="H72">
        <v>10</v>
      </c>
      <c r="I72" t="s">
        <v>171</v>
      </c>
      <c r="J72">
        <v>7200</v>
      </c>
      <c r="K72">
        <v>864000</v>
      </c>
      <c r="L72" t="s">
        <v>345</v>
      </c>
      <c r="O72" t="s">
        <v>451</v>
      </c>
      <c r="P72" t="s">
        <v>452</v>
      </c>
      <c r="Q72" t="s">
        <v>44</v>
      </c>
      <c r="R72" t="s">
        <v>265</v>
      </c>
      <c r="S72" t="s">
        <v>453</v>
      </c>
      <c r="T72" t="s">
        <v>454</v>
      </c>
      <c r="U72" t="s">
        <v>455</v>
      </c>
      <c r="X72">
        <v>3533</v>
      </c>
      <c r="Y72" t="s">
        <v>75</v>
      </c>
      <c r="Z72" t="s">
        <v>75</v>
      </c>
      <c r="AA72" t="s">
        <v>75</v>
      </c>
      <c r="AB72" t="s">
        <v>456</v>
      </c>
      <c r="AC72" t="s">
        <v>239</v>
      </c>
      <c r="AD72" t="str" cm="1">
        <f t="array" ref="AD72">_xlfn.IFS(AC72="yellow1","YellowBlock1",AC72="yellow2","YellowBlock2",AC72="red1","RedBlock1",AC72="red2",AC72="RedBlock2",AC72="blue2","BlueBlock2",AC72="blue1","BlueBlock1",AC72="green1","GreenBlock1",AC72="green2","GreenBlock2", AC72="pink1","PinkBlock1",AC72="pink2","PinkBlock2")</f>
        <v>GreenBlock2</v>
      </c>
      <c r="AE72" t="s">
        <v>240</v>
      </c>
      <c r="AF72">
        <v>5</v>
      </c>
    </row>
    <row r="73" spans="1:32">
      <c r="A73" t="s">
        <v>450</v>
      </c>
      <c r="B73" t="s">
        <v>35</v>
      </c>
      <c r="C73" t="s">
        <v>36</v>
      </c>
      <c r="D73" t="s">
        <v>37</v>
      </c>
      <c r="E73" t="s">
        <v>38</v>
      </c>
      <c r="F73" s="1">
        <v>0.75</v>
      </c>
      <c r="G73" t="s">
        <v>344</v>
      </c>
      <c r="H73">
        <v>10</v>
      </c>
      <c r="I73" t="s">
        <v>171</v>
      </c>
      <c r="J73">
        <v>7200</v>
      </c>
      <c r="K73">
        <v>864000</v>
      </c>
      <c r="L73" t="s">
        <v>345</v>
      </c>
      <c r="O73" t="s">
        <v>457</v>
      </c>
      <c r="P73" t="s">
        <v>458</v>
      </c>
      <c r="Q73" t="s">
        <v>44</v>
      </c>
      <c r="R73" t="s">
        <v>442</v>
      </c>
      <c r="S73" t="s">
        <v>459</v>
      </c>
      <c r="T73" t="s">
        <v>460</v>
      </c>
      <c r="U73" t="s">
        <v>455</v>
      </c>
      <c r="X73">
        <v>401</v>
      </c>
      <c r="Y73" t="s">
        <v>49</v>
      </c>
      <c r="Z73" t="s">
        <v>49</v>
      </c>
      <c r="AA73" t="s">
        <v>49</v>
      </c>
      <c r="AB73" t="s">
        <v>456</v>
      </c>
      <c r="AC73" t="s">
        <v>239</v>
      </c>
      <c r="AD73" t="str" cm="1">
        <f t="array" ref="AD73">_xlfn.IFS(AC73="yellow1","YellowBlock1",AC73="yellow2","YellowBlock2",AC73="red1","RedBlock1",AC73="red2",AC73="RedBlock2",AC73="blue2","BlueBlock2",AC73="blue1","BlueBlock1",AC73="green1","GreenBlock1",AC73="green2","GreenBlock2", AC73="pink1","PinkBlock1",AC73="pink2","PinkBlock2")</f>
        <v>GreenBlock2</v>
      </c>
      <c r="AE73" t="s">
        <v>240</v>
      </c>
      <c r="AF73">
        <v>3</v>
      </c>
    </row>
    <row r="74" spans="1:32">
      <c r="A74" t="s">
        <v>450</v>
      </c>
      <c r="B74" t="s">
        <v>35</v>
      </c>
      <c r="C74" t="s">
        <v>36</v>
      </c>
      <c r="D74" t="s">
        <v>37</v>
      </c>
      <c r="E74" t="s">
        <v>38</v>
      </c>
      <c r="F74" s="1">
        <v>0.75</v>
      </c>
      <c r="G74" t="s">
        <v>344</v>
      </c>
      <c r="H74">
        <v>10</v>
      </c>
      <c r="I74" t="s">
        <v>171</v>
      </c>
      <c r="J74">
        <v>7200</v>
      </c>
      <c r="K74">
        <v>864000</v>
      </c>
      <c r="L74" t="s">
        <v>345</v>
      </c>
      <c r="O74" t="s">
        <v>461</v>
      </c>
      <c r="P74" t="s">
        <v>462</v>
      </c>
      <c r="Q74" t="s">
        <v>44</v>
      </c>
      <c r="R74" t="s">
        <v>243</v>
      </c>
      <c r="S74" t="s">
        <v>463</v>
      </c>
      <c r="T74" t="s">
        <v>464</v>
      </c>
      <c r="U74" t="s">
        <v>455</v>
      </c>
      <c r="X74">
        <v>3200</v>
      </c>
      <c r="Y74" t="s">
        <v>75</v>
      </c>
      <c r="Z74" t="s">
        <v>75</v>
      </c>
      <c r="AA74" t="s">
        <v>75</v>
      </c>
      <c r="AB74" t="s">
        <v>456</v>
      </c>
      <c r="AC74" t="s">
        <v>239</v>
      </c>
      <c r="AD74" t="str" cm="1">
        <f t="array" ref="AD74">_xlfn.IFS(AC74="yellow1","YellowBlock1",AC74="yellow2","YellowBlock2",AC74="red1","RedBlock1",AC74="red2",AC74="RedBlock2",AC74="blue2","BlueBlock2",AC74="blue1","BlueBlock1",AC74="green1","GreenBlock1",AC74="green2","GreenBlock2", AC74="pink1","PinkBlock1",AC74="pink2","PinkBlock2")</f>
        <v>GreenBlock2</v>
      </c>
      <c r="AE74" t="s">
        <v>240</v>
      </c>
      <c r="AF74">
        <v>5</v>
      </c>
    </row>
    <row r="75" spans="1:32">
      <c r="A75" t="s">
        <v>450</v>
      </c>
      <c r="B75" t="s">
        <v>35</v>
      </c>
      <c r="C75" t="s">
        <v>36</v>
      </c>
      <c r="D75" t="s">
        <v>37</v>
      </c>
      <c r="E75" t="s">
        <v>38</v>
      </c>
      <c r="F75" s="1">
        <v>0.75</v>
      </c>
      <c r="G75" t="s">
        <v>344</v>
      </c>
      <c r="H75">
        <v>10</v>
      </c>
      <c r="I75" t="s">
        <v>171</v>
      </c>
      <c r="J75">
        <v>7200</v>
      </c>
      <c r="K75">
        <v>864000</v>
      </c>
      <c r="L75" t="s">
        <v>345</v>
      </c>
      <c r="O75" t="s">
        <v>465</v>
      </c>
      <c r="P75" t="s">
        <v>466</v>
      </c>
      <c r="Q75" t="s">
        <v>44</v>
      </c>
      <c r="R75" t="s">
        <v>442</v>
      </c>
      <c r="S75" t="s">
        <v>467</v>
      </c>
      <c r="T75" t="s">
        <v>468</v>
      </c>
      <c r="U75" t="s">
        <v>455</v>
      </c>
      <c r="X75">
        <v>405</v>
      </c>
      <c r="Y75" t="s">
        <v>75</v>
      </c>
      <c r="Z75" t="s">
        <v>75</v>
      </c>
      <c r="AA75" t="s">
        <v>75</v>
      </c>
      <c r="AB75" t="s">
        <v>456</v>
      </c>
      <c r="AC75" t="s">
        <v>298</v>
      </c>
      <c r="AD75" t="str" cm="1">
        <f t="array" ref="AD75">_xlfn.IFS(AC75="yellow1","YellowBlock1",AC75="yellow2","YellowBlock2",AC75="red1","RedBlock1",AC75="red2",AC75="RedBlock2",AC75="blue2","BlueBlock2",AC75="blue1","BlueBlock1",AC75="green1","GreenBlock1",AC75="green2","GreenBlock2", AC75="pink1","PinkBlock1",AC75="pink2","PinkBlock2")</f>
        <v>GreenBlock1</v>
      </c>
      <c r="AE75" t="s">
        <v>240</v>
      </c>
      <c r="AF75">
        <v>5</v>
      </c>
    </row>
    <row r="76" spans="1:32">
      <c r="A76" t="s">
        <v>450</v>
      </c>
      <c r="B76" t="s">
        <v>35</v>
      </c>
      <c r="C76" t="s">
        <v>36</v>
      </c>
      <c r="D76" t="s">
        <v>37</v>
      </c>
      <c r="E76" t="s">
        <v>38</v>
      </c>
      <c r="F76" s="1">
        <v>0.75</v>
      </c>
      <c r="G76" t="s">
        <v>344</v>
      </c>
      <c r="H76">
        <v>10</v>
      </c>
      <c r="I76" t="s">
        <v>171</v>
      </c>
      <c r="J76">
        <v>7200</v>
      </c>
      <c r="K76">
        <v>864000</v>
      </c>
      <c r="L76" t="s">
        <v>345</v>
      </c>
      <c r="O76" t="s">
        <v>469</v>
      </c>
      <c r="P76" t="s">
        <v>470</v>
      </c>
      <c r="Q76" t="s">
        <v>44</v>
      </c>
      <c r="R76" t="s">
        <v>223</v>
      </c>
      <c r="S76" t="s">
        <v>471</v>
      </c>
      <c r="T76" t="s">
        <v>472</v>
      </c>
      <c r="U76" t="s">
        <v>473</v>
      </c>
      <c r="X76">
        <v>6534</v>
      </c>
      <c r="Y76" t="s">
        <v>49</v>
      </c>
      <c r="Z76" t="s">
        <v>49</v>
      </c>
      <c r="AA76" t="s">
        <v>49</v>
      </c>
      <c r="AB76" t="s">
        <v>456</v>
      </c>
      <c r="AC76" t="s">
        <v>239</v>
      </c>
      <c r="AD76" t="str" cm="1">
        <f t="array" ref="AD76">_xlfn.IFS(AC76="yellow1","YellowBlock1",AC76="yellow2","YellowBlock2",AC76="red1","RedBlock1",AC76="red2",AC76="RedBlock2",AC76="blue2","BlueBlock2",AC76="blue1","BlueBlock1",AC76="green1","GreenBlock1",AC76="green2","GreenBlock2", AC76="pink1","PinkBlock1",AC76="pink2","PinkBlock2")</f>
        <v>GreenBlock2</v>
      </c>
      <c r="AE76" t="s">
        <v>240</v>
      </c>
      <c r="AF76">
        <v>4</v>
      </c>
    </row>
    <row r="77" spans="1:32">
      <c r="A77" t="s">
        <v>450</v>
      </c>
      <c r="B77" t="s">
        <v>35</v>
      </c>
      <c r="C77" t="s">
        <v>36</v>
      </c>
      <c r="D77" t="s">
        <v>37</v>
      </c>
      <c r="E77" t="s">
        <v>38</v>
      </c>
      <c r="F77" s="1">
        <v>0.75</v>
      </c>
      <c r="G77" t="s">
        <v>344</v>
      </c>
      <c r="H77">
        <v>10</v>
      </c>
      <c r="I77" t="s">
        <v>171</v>
      </c>
      <c r="J77">
        <v>7200</v>
      </c>
      <c r="K77">
        <v>864000</v>
      </c>
      <c r="L77" t="s">
        <v>345</v>
      </c>
      <c r="O77" t="s">
        <v>474</v>
      </c>
      <c r="P77" t="s">
        <v>475</v>
      </c>
      <c r="Q77" t="s">
        <v>44</v>
      </c>
      <c r="R77" t="s">
        <v>234</v>
      </c>
      <c r="S77" t="s">
        <v>476</v>
      </c>
      <c r="T77" t="s">
        <v>477</v>
      </c>
      <c r="U77" t="s">
        <v>455</v>
      </c>
      <c r="X77">
        <v>1785</v>
      </c>
      <c r="Y77" t="s">
        <v>49</v>
      </c>
      <c r="Z77" t="s">
        <v>49</v>
      </c>
      <c r="AA77" t="s">
        <v>49</v>
      </c>
      <c r="AB77" t="s">
        <v>456</v>
      </c>
      <c r="AC77" t="s">
        <v>239</v>
      </c>
      <c r="AD77" t="str" cm="1">
        <f t="array" ref="AD77">_xlfn.IFS(AC77="yellow1","YellowBlock1",AC77="yellow2","YellowBlock2",AC77="red1","RedBlock1",AC77="red2",AC77="RedBlock2",AC77="blue2","BlueBlock2",AC77="blue1","BlueBlock1",AC77="green1","GreenBlock1",AC77="green2","GreenBlock2", AC77="pink1","PinkBlock1",AC77="pink2","PinkBlock2")</f>
        <v>GreenBlock2</v>
      </c>
      <c r="AE77" t="s">
        <v>240</v>
      </c>
      <c r="AF77">
        <v>1</v>
      </c>
    </row>
    <row r="78" spans="1:32">
      <c r="A78" t="s">
        <v>450</v>
      </c>
      <c r="B78" t="s">
        <v>35</v>
      </c>
      <c r="C78" t="s">
        <v>36</v>
      </c>
      <c r="D78" t="s">
        <v>37</v>
      </c>
      <c r="E78" t="s">
        <v>38</v>
      </c>
      <c r="F78" s="1">
        <v>0.75</v>
      </c>
      <c r="G78" t="s">
        <v>344</v>
      </c>
      <c r="H78">
        <v>10</v>
      </c>
      <c r="I78" t="s">
        <v>171</v>
      </c>
      <c r="J78">
        <v>7200</v>
      </c>
      <c r="K78">
        <v>864000</v>
      </c>
      <c r="L78" t="s">
        <v>345</v>
      </c>
      <c r="O78" t="s">
        <v>478</v>
      </c>
      <c r="P78" t="s">
        <v>479</v>
      </c>
      <c r="Q78" t="s">
        <v>44</v>
      </c>
      <c r="R78" t="s">
        <v>317</v>
      </c>
      <c r="S78" t="s">
        <v>480</v>
      </c>
      <c r="T78" t="s">
        <v>481</v>
      </c>
      <c r="U78" t="s">
        <v>455</v>
      </c>
      <c r="X78">
        <v>2585</v>
      </c>
      <c r="Y78" t="s">
        <v>49</v>
      </c>
      <c r="Z78" t="s">
        <v>49</v>
      </c>
      <c r="AA78" t="s">
        <v>49</v>
      </c>
      <c r="AB78" t="s">
        <v>456</v>
      </c>
      <c r="AC78" t="s">
        <v>239</v>
      </c>
      <c r="AD78" t="str" cm="1">
        <f t="array" ref="AD78">_xlfn.IFS(AC78="yellow1","YellowBlock1",AC78="yellow2","YellowBlock2",AC78="red1","RedBlock1",AC78="red2",AC78="RedBlock2",AC78="blue2","BlueBlock2",AC78="blue1","BlueBlock1",AC78="green1","GreenBlock1",AC78="green2","GreenBlock2", AC78="pink1","PinkBlock1",AC78="pink2","PinkBlock2")</f>
        <v>GreenBlock2</v>
      </c>
      <c r="AE78" t="s">
        <v>240</v>
      </c>
      <c r="AF78">
        <v>4</v>
      </c>
    </row>
    <row r="79" spans="1:32">
      <c r="A79" t="s">
        <v>450</v>
      </c>
      <c r="B79" t="s">
        <v>35</v>
      </c>
      <c r="C79" t="s">
        <v>36</v>
      </c>
      <c r="D79" t="s">
        <v>37</v>
      </c>
      <c r="E79" t="s">
        <v>38</v>
      </c>
      <c r="F79" s="1">
        <v>0.75</v>
      </c>
      <c r="G79" t="s">
        <v>344</v>
      </c>
      <c r="H79">
        <v>10</v>
      </c>
      <c r="I79" t="s">
        <v>171</v>
      </c>
      <c r="J79">
        <v>7200</v>
      </c>
      <c r="K79">
        <v>864000</v>
      </c>
      <c r="L79" t="s">
        <v>345</v>
      </c>
      <c r="O79" t="s">
        <v>482</v>
      </c>
      <c r="P79" t="s">
        <v>483</v>
      </c>
      <c r="Q79" t="s">
        <v>44</v>
      </c>
      <c r="R79" t="s">
        <v>484</v>
      </c>
      <c r="S79" t="s">
        <v>485</v>
      </c>
      <c r="T79" t="s">
        <v>486</v>
      </c>
      <c r="U79" t="s">
        <v>455</v>
      </c>
      <c r="X79">
        <v>163</v>
      </c>
      <c r="Y79" t="s">
        <v>49</v>
      </c>
      <c r="Z79" t="s">
        <v>49</v>
      </c>
      <c r="AA79" t="s">
        <v>49</v>
      </c>
      <c r="AB79" t="s">
        <v>456</v>
      </c>
      <c r="AC79" t="s">
        <v>239</v>
      </c>
      <c r="AD79" t="str" cm="1">
        <f t="array" ref="AD79">_xlfn.IFS(AC79="yellow1","YellowBlock1",AC79="yellow2","YellowBlock2",AC79="red1","RedBlock1",AC79="red2",AC79="RedBlock2",AC79="blue2","BlueBlock2",AC79="blue1","BlueBlock1",AC79="green1","GreenBlock1",AC79="green2","GreenBlock2", AC79="pink1","PinkBlock1",AC79="pink2","PinkBlock2")</f>
        <v>GreenBlock2</v>
      </c>
      <c r="AE79" t="s">
        <v>240</v>
      </c>
      <c r="AF79">
        <v>5</v>
      </c>
    </row>
    <row r="80" spans="1:32">
      <c r="A80" t="s">
        <v>450</v>
      </c>
      <c r="B80" t="s">
        <v>35</v>
      </c>
      <c r="C80" t="s">
        <v>36</v>
      </c>
      <c r="D80" t="s">
        <v>37</v>
      </c>
      <c r="E80" t="s">
        <v>38</v>
      </c>
      <c r="F80" s="1">
        <v>0.75</v>
      </c>
      <c r="G80" t="s">
        <v>344</v>
      </c>
      <c r="H80">
        <v>10</v>
      </c>
      <c r="I80" t="s">
        <v>171</v>
      </c>
      <c r="J80">
        <v>7200</v>
      </c>
      <c r="K80">
        <v>864000</v>
      </c>
      <c r="L80" t="s">
        <v>345</v>
      </c>
      <c r="O80" t="s">
        <v>487</v>
      </c>
      <c r="P80" t="s">
        <v>488</v>
      </c>
      <c r="Q80" t="s">
        <v>44</v>
      </c>
      <c r="R80" t="s">
        <v>228</v>
      </c>
      <c r="S80" t="s">
        <v>489</v>
      </c>
      <c r="T80" t="s">
        <v>490</v>
      </c>
      <c r="U80" t="s">
        <v>455</v>
      </c>
      <c r="X80">
        <v>219</v>
      </c>
      <c r="Y80" t="s">
        <v>59</v>
      </c>
      <c r="Z80" t="s">
        <v>59</v>
      </c>
      <c r="AA80" t="s">
        <v>59</v>
      </c>
      <c r="AB80" t="s">
        <v>456</v>
      </c>
      <c r="AC80" t="s">
        <v>239</v>
      </c>
      <c r="AD80" t="str" cm="1">
        <f t="array" ref="AD80">_xlfn.IFS(AC80="yellow1","YellowBlock1",AC80="yellow2","YellowBlock2",AC80="red1","RedBlock1",AC80="red2",AC80="RedBlock2",AC80="blue2","BlueBlock2",AC80="blue1","BlueBlock1",AC80="green1","GreenBlock1",AC80="green2","GreenBlock2", AC80="pink1","PinkBlock1",AC80="pink2","PinkBlock2")</f>
        <v>GreenBlock2</v>
      </c>
      <c r="AE80" t="s">
        <v>240</v>
      </c>
      <c r="AF80">
        <v>1</v>
      </c>
    </row>
    <row r="81" spans="1:32">
      <c r="A81" t="s">
        <v>450</v>
      </c>
      <c r="B81" t="s">
        <v>35</v>
      </c>
      <c r="C81" t="s">
        <v>36</v>
      </c>
      <c r="D81" t="s">
        <v>37</v>
      </c>
      <c r="E81" t="s">
        <v>38</v>
      </c>
      <c r="F81" s="1">
        <v>0.75</v>
      </c>
      <c r="G81" t="s">
        <v>344</v>
      </c>
      <c r="H81">
        <v>10</v>
      </c>
      <c r="I81" t="s">
        <v>171</v>
      </c>
      <c r="J81">
        <v>7200</v>
      </c>
      <c r="K81">
        <v>864000</v>
      </c>
      <c r="L81" t="s">
        <v>345</v>
      </c>
      <c r="O81" t="s">
        <v>491</v>
      </c>
      <c r="P81" t="s">
        <v>492</v>
      </c>
      <c r="Q81" t="s">
        <v>44</v>
      </c>
      <c r="R81" t="s">
        <v>243</v>
      </c>
      <c r="S81" t="s">
        <v>493</v>
      </c>
      <c r="T81" t="s">
        <v>494</v>
      </c>
      <c r="U81" t="s">
        <v>455</v>
      </c>
      <c r="X81">
        <v>3287</v>
      </c>
      <c r="Y81" t="s">
        <v>49</v>
      </c>
      <c r="Z81" t="s">
        <v>49</v>
      </c>
      <c r="AA81" t="s">
        <v>49</v>
      </c>
      <c r="AB81" t="s">
        <v>456</v>
      </c>
      <c r="AC81" t="s">
        <v>239</v>
      </c>
      <c r="AD81" t="str" cm="1">
        <f t="array" ref="AD81">_xlfn.IFS(AC81="yellow1","YellowBlock1",AC81="yellow2","YellowBlock2",AC81="red1","RedBlock1",AC81="red2",AC81="RedBlock2",AC81="blue2","BlueBlock2",AC81="blue1","BlueBlock1",AC81="green1","GreenBlock1",AC81="green2","GreenBlock2", AC81="pink1","PinkBlock1",AC81="pink2","PinkBlock2")</f>
        <v>GreenBlock2</v>
      </c>
      <c r="AE81" t="s">
        <v>240</v>
      </c>
      <c r="AF81">
        <v>4</v>
      </c>
    </row>
    <row r="82" spans="1:32">
      <c r="A82" t="s">
        <v>495</v>
      </c>
      <c r="B82" t="s">
        <v>35</v>
      </c>
      <c r="C82" t="s">
        <v>36</v>
      </c>
      <c r="D82" t="s">
        <v>37</v>
      </c>
      <c r="E82" t="s">
        <v>38</v>
      </c>
      <c r="F82" s="1">
        <v>0.75</v>
      </c>
      <c r="G82" t="s">
        <v>344</v>
      </c>
      <c r="H82">
        <v>13</v>
      </c>
      <c r="I82" t="s">
        <v>171</v>
      </c>
      <c r="J82">
        <v>7200</v>
      </c>
      <c r="K82">
        <v>864000</v>
      </c>
      <c r="L82" t="s">
        <v>345</v>
      </c>
      <c r="O82" t="s">
        <v>496</v>
      </c>
      <c r="P82" t="s">
        <v>497</v>
      </c>
      <c r="Q82" t="s">
        <v>44</v>
      </c>
      <c r="R82" t="s">
        <v>498</v>
      </c>
      <c r="S82" t="s">
        <v>499</v>
      </c>
      <c r="T82" t="s">
        <v>500</v>
      </c>
      <c r="U82" t="s">
        <v>501</v>
      </c>
      <c r="X82">
        <v>4651</v>
      </c>
      <c r="Y82" t="s">
        <v>49</v>
      </c>
      <c r="Z82" t="s">
        <v>49</v>
      </c>
      <c r="AA82" t="s">
        <v>49</v>
      </c>
      <c r="AB82" t="s">
        <v>502</v>
      </c>
      <c r="AC82" t="s">
        <v>181</v>
      </c>
      <c r="AD82" t="str" cm="1">
        <f t="array" ref="AD82">_xlfn.IFS(AC82="yellow1","YellowBlock1",AC82="yellow2","YellowBlock2",AC82="red1","RedBlock1",AC82="red2",AC82="RedBlock2",AC82="blue2","BlueBlock2",AC82="blue1","BlueBlock1",AC82="green1","GreenBlock1",AC82="green2","GreenBlock2", AC82="pink1","PinkBlock1",AC82="pink2","PinkBlock2")</f>
        <v>YellowBlock1</v>
      </c>
      <c r="AE82" t="s">
        <v>182</v>
      </c>
      <c r="AF82">
        <v>1</v>
      </c>
    </row>
    <row r="83" spans="1:32">
      <c r="A83" t="s">
        <v>495</v>
      </c>
      <c r="B83" t="s">
        <v>35</v>
      </c>
      <c r="C83" t="s">
        <v>36</v>
      </c>
      <c r="D83" t="s">
        <v>37</v>
      </c>
      <c r="E83" t="s">
        <v>38</v>
      </c>
      <c r="F83" s="1">
        <v>0.75</v>
      </c>
      <c r="G83" t="s">
        <v>344</v>
      </c>
      <c r="H83">
        <v>13</v>
      </c>
      <c r="I83" t="s">
        <v>171</v>
      </c>
      <c r="J83">
        <v>7200</v>
      </c>
      <c r="K83">
        <v>864000</v>
      </c>
      <c r="L83" t="s">
        <v>345</v>
      </c>
      <c r="O83" t="s">
        <v>503</v>
      </c>
      <c r="P83" t="s">
        <v>504</v>
      </c>
      <c r="Q83" t="s">
        <v>44</v>
      </c>
      <c r="R83" t="s">
        <v>196</v>
      </c>
      <c r="S83" t="s">
        <v>505</v>
      </c>
      <c r="T83" t="s">
        <v>506</v>
      </c>
      <c r="U83" t="s">
        <v>501</v>
      </c>
      <c r="X83">
        <v>1567</v>
      </c>
      <c r="Y83" t="s">
        <v>49</v>
      </c>
      <c r="Z83" t="s">
        <v>49</v>
      </c>
      <c r="AA83" t="s">
        <v>49</v>
      </c>
      <c r="AB83" t="s">
        <v>502</v>
      </c>
      <c r="AC83" t="s">
        <v>181</v>
      </c>
      <c r="AD83" t="str" cm="1">
        <f t="array" ref="AD83">_xlfn.IFS(AC83="yellow1","YellowBlock1",AC83="yellow2","YellowBlock2",AC83="red1","RedBlock1",AC83="red2",AC83="RedBlock2",AC83="blue2","BlueBlock2",AC83="blue1","BlueBlock1",AC83="green1","GreenBlock1",AC83="green2","GreenBlock2", AC83="pink1","PinkBlock1",AC83="pink2","PinkBlock2")</f>
        <v>YellowBlock1</v>
      </c>
      <c r="AE83" t="s">
        <v>182</v>
      </c>
      <c r="AF83">
        <v>5</v>
      </c>
    </row>
    <row r="84" spans="1:32">
      <c r="A84" t="s">
        <v>495</v>
      </c>
      <c r="B84" t="s">
        <v>35</v>
      </c>
      <c r="C84" t="s">
        <v>36</v>
      </c>
      <c r="D84" t="s">
        <v>37</v>
      </c>
      <c r="E84" t="s">
        <v>38</v>
      </c>
      <c r="F84" s="1">
        <v>0.75</v>
      </c>
      <c r="G84" t="s">
        <v>344</v>
      </c>
      <c r="H84">
        <v>13</v>
      </c>
      <c r="I84" t="s">
        <v>171</v>
      </c>
      <c r="J84">
        <v>7200</v>
      </c>
      <c r="K84">
        <v>864000</v>
      </c>
      <c r="L84" t="s">
        <v>345</v>
      </c>
      <c r="O84" t="s">
        <v>507</v>
      </c>
      <c r="P84" t="s">
        <v>508</v>
      </c>
      <c r="Q84" t="s">
        <v>44</v>
      </c>
      <c r="R84" t="s">
        <v>509</v>
      </c>
      <c r="S84" t="s">
        <v>510</v>
      </c>
      <c r="T84" t="s">
        <v>511</v>
      </c>
      <c r="U84" t="s">
        <v>512</v>
      </c>
      <c r="X84">
        <v>138</v>
      </c>
      <c r="Y84" t="s">
        <v>49</v>
      </c>
      <c r="Z84" t="s">
        <v>49</v>
      </c>
      <c r="AA84" t="s">
        <v>49</v>
      </c>
      <c r="AB84" t="s">
        <v>502</v>
      </c>
      <c r="AC84" t="s">
        <v>181</v>
      </c>
      <c r="AD84" t="str" cm="1">
        <f t="array" ref="AD84">_xlfn.IFS(AC84="yellow1","YellowBlock1",AC84="yellow2","YellowBlock2",AC84="red1","RedBlock1",AC84="red2",AC84="RedBlock2",AC84="blue2","BlueBlock2",AC84="blue1","BlueBlock1",AC84="green1","GreenBlock1",AC84="green2","GreenBlock2", AC84="pink1","PinkBlock1",AC84="pink2","PinkBlock2")</f>
        <v>YellowBlock1</v>
      </c>
      <c r="AE84" t="s">
        <v>182</v>
      </c>
      <c r="AF84">
        <v>5</v>
      </c>
    </row>
    <row r="85" spans="1:32">
      <c r="A85" t="s">
        <v>495</v>
      </c>
      <c r="B85" t="s">
        <v>35</v>
      </c>
      <c r="C85" t="s">
        <v>36</v>
      </c>
      <c r="D85" t="s">
        <v>37</v>
      </c>
      <c r="E85" t="s">
        <v>38</v>
      </c>
      <c r="F85" s="1">
        <v>0.75</v>
      </c>
      <c r="G85" t="s">
        <v>344</v>
      </c>
      <c r="H85">
        <v>13</v>
      </c>
      <c r="I85" t="s">
        <v>171</v>
      </c>
      <c r="J85">
        <v>7200</v>
      </c>
      <c r="K85">
        <v>864000</v>
      </c>
      <c r="L85" t="s">
        <v>345</v>
      </c>
      <c r="O85" t="s">
        <v>513</v>
      </c>
      <c r="P85" t="s">
        <v>514</v>
      </c>
      <c r="Q85" t="s">
        <v>44</v>
      </c>
      <c r="R85" t="s">
        <v>218</v>
      </c>
      <c r="S85" t="s">
        <v>515</v>
      </c>
      <c r="T85" t="s">
        <v>516</v>
      </c>
      <c r="U85" t="s">
        <v>501</v>
      </c>
      <c r="X85">
        <v>2782</v>
      </c>
      <c r="Y85" t="s">
        <v>75</v>
      </c>
      <c r="Z85" t="s">
        <v>75</v>
      </c>
      <c r="AA85" t="s">
        <v>75</v>
      </c>
      <c r="AB85" t="s">
        <v>502</v>
      </c>
      <c r="AC85" t="s">
        <v>181</v>
      </c>
      <c r="AD85" t="str" cm="1">
        <f t="array" ref="AD85">_xlfn.IFS(AC85="yellow1","YellowBlock1",AC85="yellow2","YellowBlock2",AC85="red1","RedBlock1",AC85="red2",AC85="RedBlock2",AC85="blue2","BlueBlock2",AC85="blue1","BlueBlock1",AC85="green1","GreenBlock1",AC85="green2","GreenBlock2", AC85="pink1","PinkBlock1",AC85="pink2","PinkBlock2")</f>
        <v>YellowBlock1</v>
      </c>
      <c r="AE85" t="s">
        <v>182</v>
      </c>
      <c r="AF85">
        <v>4</v>
      </c>
    </row>
    <row r="86" spans="1:32">
      <c r="A86" t="s">
        <v>495</v>
      </c>
      <c r="B86" t="s">
        <v>35</v>
      </c>
      <c r="C86" t="s">
        <v>36</v>
      </c>
      <c r="D86" t="s">
        <v>37</v>
      </c>
      <c r="E86" t="s">
        <v>38</v>
      </c>
      <c r="F86" s="1">
        <v>0.75</v>
      </c>
      <c r="G86" t="s">
        <v>344</v>
      </c>
      <c r="H86">
        <v>13</v>
      </c>
      <c r="I86" t="s">
        <v>171</v>
      </c>
      <c r="J86">
        <v>7200</v>
      </c>
      <c r="K86">
        <v>864000</v>
      </c>
      <c r="L86" t="s">
        <v>345</v>
      </c>
      <c r="O86" t="s">
        <v>517</v>
      </c>
      <c r="P86" t="s">
        <v>518</v>
      </c>
      <c r="Q86" t="s">
        <v>44</v>
      </c>
      <c r="R86" t="s">
        <v>317</v>
      </c>
      <c r="S86" t="s">
        <v>519</v>
      </c>
      <c r="T86" t="s">
        <v>520</v>
      </c>
      <c r="U86" t="s">
        <v>521</v>
      </c>
      <c r="X86">
        <v>190</v>
      </c>
      <c r="Y86" t="s">
        <v>49</v>
      </c>
      <c r="Z86" t="s">
        <v>49</v>
      </c>
      <c r="AA86" t="s">
        <v>49</v>
      </c>
      <c r="AB86" t="s">
        <v>502</v>
      </c>
      <c r="AC86" t="s">
        <v>181</v>
      </c>
      <c r="AD86" t="str" cm="1">
        <f t="array" ref="AD86">_xlfn.IFS(AC86="yellow1","YellowBlock1",AC86="yellow2","YellowBlock2",AC86="red1","RedBlock1",AC86="red2",AC86="RedBlock2",AC86="blue2","BlueBlock2",AC86="blue1","BlueBlock1",AC86="green1","GreenBlock1",AC86="green2","GreenBlock2", AC86="pink1","PinkBlock1",AC86="pink2","PinkBlock2")</f>
        <v>YellowBlock1</v>
      </c>
      <c r="AE86" t="s">
        <v>182</v>
      </c>
      <c r="AF86">
        <v>5</v>
      </c>
    </row>
    <row r="87" spans="1:32">
      <c r="A87" t="s">
        <v>495</v>
      </c>
      <c r="B87" t="s">
        <v>35</v>
      </c>
      <c r="C87" t="s">
        <v>36</v>
      </c>
      <c r="D87" t="s">
        <v>37</v>
      </c>
      <c r="E87" t="s">
        <v>38</v>
      </c>
      <c r="F87" s="1">
        <v>0.75</v>
      </c>
      <c r="G87" t="s">
        <v>344</v>
      </c>
      <c r="H87">
        <v>13</v>
      </c>
      <c r="I87" t="s">
        <v>171</v>
      </c>
      <c r="J87">
        <v>7200</v>
      </c>
      <c r="K87">
        <v>864000</v>
      </c>
      <c r="L87" t="s">
        <v>345</v>
      </c>
      <c r="O87" t="s">
        <v>522</v>
      </c>
      <c r="P87" t="s">
        <v>523</v>
      </c>
      <c r="Q87" t="s">
        <v>44</v>
      </c>
      <c r="R87" t="s">
        <v>317</v>
      </c>
      <c r="S87" t="s">
        <v>524</v>
      </c>
      <c r="T87" t="s">
        <v>525</v>
      </c>
      <c r="U87" t="s">
        <v>501</v>
      </c>
      <c r="X87">
        <v>4354</v>
      </c>
      <c r="Y87" t="s">
        <v>75</v>
      </c>
      <c r="Z87" t="s">
        <v>75</v>
      </c>
      <c r="AA87" t="s">
        <v>75</v>
      </c>
      <c r="AB87" t="s">
        <v>502</v>
      </c>
      <c r="AC87" t="s">
        <v>181</v>
      </c>
      <c r="AD87" t="str" cm="1">
        <f t="array" ref="AD87">_xlfn.IFS(AC87="yellow1","YellowBlock1",AC87="yellow2","YellowBlock2",AC87="red1","RedBlock1",AC87="red2",AC87="RedBlock2",AC87="blue2","BlueBlock2",AC87="blue1","BlueBlock1",AC87="green1","GreenBlock1",AC87="green2","GreenBlock2", AC87="pink1","PinkBlock1",AC87="pink2","PinkBlock2")</f>
        <v>YellowBlock1</v>
      </c>
      <c r="AE87" t="s">
        <v>182</v>
      </c>
      <c r="AF87">
        <v>4</v>
      </c>
    </row>
    <row r="88" spans="1:32">
      <c r="A88" t="s">
        <v>495</v>
      </c>
      <c r="B88" t="s">
        <v>35</v>
      </c>
      <c r="C88" t="s">
        <v>36</v>
      </c>
      <c r="D88" t="s">
        <v>37</v>
      </c>
      <c r="E88" t="s">
        <v>38</v>
      </c>
      <c r="F88" s="1">
        <v>0.75</v>
      </c>
      <c r="G88" t="s">
        <v>344</v>
      </c>
      <c r="H88">
        <v>13</v>
      </c>
      <c r="I88" t="s">
        <v>171</v>
      </c>
      <c r="J88">
        <v>7200</v>
      </c>
      <c r="K88">
        <v>864000</v>
      </c>
      <c r="L88" t="s">
        <v>345</v>
      </c>
      <c r="O88" t="s">
        <v>526</v>
      </c>
      <c r="P88" t="s">
        <v>527</v>
      </c>
      <c r="Q88" t="s">
        <v>44</v>
      </c>
      <c r="R88" t="s">
        <v>437</v>
      </c>
      <c r="S88" t="s">
        <v>528</v>
      </c>
      <c r="T88" t="s">
        <v>529</v>
      </c>
      <c r="U88" t="s">
        <v>521</v>
      </c>
      <c r="X88">
        <v>251</v>
      </c>
      <c r="Y88" t="s">
        <v>49</v>
      </c>
      <c r="Z88" t="s">
        <v>49</v>
      </c>
      <c r="AA88" t="s">
        <v>49</v>
      </c>
      <c r="AB88" t="s">
        <v>502</v>
      </c>
      <c r="AC88" t="s">
        <v>181</v>
      </c>
      <c r="AD88" t="str" cm="1">
        <f t="array" ref="AD88">_xlfn.IFS(AC88="yellow1","YellowBlock1",AC88="yellow2","YellowBlock2",AC88="red1","RedBlock1",AC88="red2",AC88="RedBlock2",AC88="blue2","BlueBlock2",AC88="blue1","BlueBlock1",AC88="green1","GreenBlock1",AC88="green2","GreenBlock2", AC88="pink1","PinkBlock1",AC88="pink2","PinkBlock2")</f>
        <v>YellowBlock1</v>
      </c>
      <c r="AE88" t="s">
        <v>182</v>
      </c>
      <c r="AF88">
        <v>1</v>
      </c>
    </row>
    <row r="89" spans="1:32">
      <c r="A89" t="s">
        <v>495</v>
      </c>
      <c r="B89" t="s">
        <v>35</v>
      </c>
      <c r="C89" t="s">
        <v>36</v>
      </c>
      <c r="D89" t="s">
        <v>37</v>
      </c>
      <c r="E89" t="s">
        <v>38</v>
      </c>
      <c r="F89" s="1">
        <v>0.75</v>
      </c>
      <c r="G89" t="s">
        <v>344</v>
      </c>
      <c r="H89">
        <v>13</v>
      </c>
      <c r="I89" t="s">
        <v>171</v>
      </c>
      <c r="J89">
        <v>7200</v>
      </c>
      <c r="K89">
        <v>864000</v>
      </c>
      <c r="L89" t="s">
        <v>345</v>
      </c>
      <c r="O89" t="s">
        <v>530</v>
      </c>
      <c r="P89" t="s">
        <v>531</v>
      </c>
      <c r="Q89" t="s">
        <v>44</v>
      </c>
      <c r="R89" t="s">
        <v>532</v>
      </c>
      <c r="S89" t="s">
        <v>533</v>
      </c>
      <c r="T89" t="s">
        <v>534</v>
      </c>
      <c r="U89" t="s">
        <v>501</v>
      </c>
      <c r="X89">
        <v>1765</v>
      </c>
      <c r="Y89" t="s">
        <v>49</v>
      </c>
      <c r="Z89" t="s">
        <v>49</v>
      </c>
      <c r="AA89" t="s">
        <v>49</v>
      </c>
      <c r="AB89" t="s">
        <v>502</v>
      </c>
      <c r="AC89" t="s">
        <v>181</v>
      </c>
      <c r="AD89" t="str" cm="1">
        <f t="array" ref="AD89">_xlfn.IFS(AC89="yellow1","YellowBlock1",AC89="yellow2","YellowBlock2",AC89="red1","RedBlock1",AC89="red2",AC89="RedBlock2",AC89="blue2","BlueBlock2",AC89="blue1","BlueBlock1",AC89="green1","GreenBlock1",AC89="green2","GreenBlock2", AC89="pink1","PinkBlock1",AC89="pink2","PinkBlock2")</f>
        <v>YellowBlock1</v>
      </c>
      <c r="AE89" t="s">
        <v>182</v>
      </c>
      <c r="AF89">
        <v>4</v>
      </c>
    </row>
    <row r="90" spans="1:32">
      <c r="A90" t="s">
        <v>495</v>
      </c>
      <c r="B90" t="s">
        <v>35</v>
      </c>
      <c r="C90" t="s">
        <v>36</v>
      </c>
      <c r="D90" t="s">
        <v>37</v>
      </c>
      <c r="E90" t="s">
        <v>38</v>
      </c>
      <c r="F90" s="1">
        <v>0.75</v>
      </c>
      <c r="G90" t="s">
        <v>344</v>
      </c>
      <c r="H90">
        <v>13</v>
      </c>
      <c r="I90" t="s">
        <v>171</v>
      </c>
      <c r="J90">
        <v>7200</v>
      </c>
      <c r="K90">
        <v>864000</v>
      </c>
      <c r="L90" t="s">
        <v>345</v>
      </c>
      <c r="O90" t="s">
        <v>535</v>
      </c>
      <c r="P90" t="s">
        <v>536</v>
      </c>
      <c r="Q90" t="s">
        <v>44</v>
      </c>
      <c r="R90" t="s">
        <v>509</v>
      </c>
      <c r="S90" t="s">
        <v>537</v>
      </c>
      <c r="T90" t="s">
        <v>538</v>
      </c>
      <c r="U90" t="s">
        <v>539</v>
      </c>
      <c r="X90">
        <v>4604</v>
      </c>
      <c r="Y90" t="s">
        <v>49</v>
      </c>
      <c r="Z90" t="s">
        <v>49</v>
      </c>
      <c r="AA90" t="s">
        <v>49</v>
      </c>
      <c r="AB90" t="s">
        <v>502</v>
      </c>
      <c r="AC90" t="s">
        <v>181</v>
      </c>
      <c r="AD90" t="str" cm="1">
        <f t="array" ref="AD90">_xlfn.IFS(AC90="yellow1","YellowBlock1",AC90="yellow2","YellowBlock2",AC90="red1","RedBlock1",AC90="red2",AC90="RedBlock2",AC90="blue2","BlueBlock2",AC90="blue1","BlueBlock1",AC90="green1","GreenBlock1",AC90="green2","GreenBlock2", AC90="pink1","PinkBlock1",AC90="pink2","PinkBlock2")</f>
        <v>YellowBlock1</v>
      </c>
      <c r="AE90" t="s">
        <v>182</v>
      </c>
      <c r="AF90">
        <v>4</v>
      </c>
    </row>
    <row r="91" spans="1:32">
      <c r="A91" t="s">
        <v>495</v>
      </c>
      <c r="B91" t="s">
        <v>35</v>
      </c>
      <c r="C91" t="s">
        <v>36</v>
      </c>
      <c r="D91" t="s">
        <v>37</v>
      </c>
      <c r="E91" t="s">
        <v>38</v>
      </c>
      <c r="F91" s="1">
        <v>0.75</v>
      </c>
      <c r="G91" t="s">
        <v>344</v>
      </c>
      <c r="H91">
        <v>13</v>
      </c>
      <c r="I91" t="s">
        <v>171</v>
      </c>
      <c r="J91">
        <v>7200</v>
      </c>
      <c r="K91">
        <v>864000</v>
      </c>
      <c r="L91" t="s">
        <v>345</v>
      </c>
      <c r="O91" t="s">
        <v>540</v>
      </c>
      <c r="P91" t="s">
        <v>541</v>
      </c>
      <c r="Q91" t="s">
        <v>44</v>
      </c>
      <c r="R91" t="s">
        <v>542</v>
      </c>
      <c r="S91" t="s">
        <v>543</v>
      </c>
      <c r="T91" t="s">
        <v>544</v>
      </c>
      <c r="U91" t="s">
        <v>545</v>
      </c>
      <c r="X91">
        <v>4156</v>
      </c>
      <c r="Y91" t="s">
        <v>59</v>
      </c>
      <c r="Z91" t="s">
        <v>59</v>
      </c>
      <c r="AA91" t="s">
        <v>59</v>
      </c>
      <c r="AB91" t="s">
        <v>502</v>
      </c>
      <c r="AC91" t="s">
        <v>181</v>
      </c>
      <c r="AD91" t="str" cm="1">
        <f t="array" ref="AD91">_xlfn.IFS(AC91="yellow1","YellowBlock1",AC91="yellow2","YellowBlock2",AC91="red1","RedBlock1",AC91="red2",AC91="RedBlock2",AC91="blue2","BlueBlock2",AC91="blue1","BlueBlock1",AC91="green1","GreenBlock1",AC91="green2","GreenBlock2", AC91="pink1","PinkBlock1",AC91="pink2","PinkBlock2")</f>
        <v>YellowBlock1</v>
      </c>
      <c r="AE91" t="s">
        <v>182</v>
      </c>
      <c r="AF91">
        <v>4</v>
      </c>
    </row>
    <row r="92" spans="1:32">
      <c r="A92" t="s">
        <v>546</v>
      </c>
      <c r="B92" t="s">
        <v>35</v>
      </c>
      <c r="C92" t="s">
        <v>36</v>
      </c>
      <c r="D92" t="s">
        <v>37</v>
      </c>
      <c r="E92" t="s">
        <v>38</v>
      </c>
      <c r="F92" s="1">
        <v>0.75</v>
      </c>
      <c r="G92" t="s">
        <v>344</v>
      </c>
      <c r="H92">
        <v>12</v>
      </c>
      <c r="I92" t="s">
        <v>171</v>
      </c>
      <c r="J92">
        <v>7200</v>
      </c>
      <c r="K92">
        <v>864000</v>
      </c>
      <c r="L92" t="s">
        <v>345</v>
      </c>
      <c r="O92" t="s">
        <v>547</v>
      </c>
      <c r="P92" t="s">
        <v>548</v>
      </c>
      <c r="Q92" t="s">
        <v>44</v>
      </c>
      <c r="R92" t="s">
        <v>223</v>
      </c>
      <c r="S92" t="s">
        <v>549</v>
      </c>
      <c r="T92" t="s">
        <v>550</v>
      </c>
      <c r="U92" t="s">
        <v>551</v>
      </c>
      <c r="X92">
        <v>3511</v>
      </c>
      <c r="Y92" t="s">
        <v>108</v>
      </c>
      <c r="Z92" t="s">
        <v>108</v>
      </c>
      <c r="AA92" t="s">
        <v>108</v>
      </c>
      <c r="AB92" t="s">
        <v>552</v>
      </c>
      <c r="AC92" t="s">
        <v>51</v>
      </c>
      <c r="AD92" t="str" cm="1">
        <f t="array" ref="AD92">_xlfn.IFS(AC92="yellow1","YellowBlock1",AC92="yellow2","YellowBlock2",AC92="red1","RedBlock1",AC92="red2",AC92="RedBlock2",AC92="blue2","BlueBlock2",AC92="blue1","BlueBlock1",AC92="green1","GreenBlock1",AC92="green2","GreenBlock2", AC92="pink1","PinkBlock1",AC92="pink2","PinkBlock2")</f>
        <v>PinkBlock2</v>
      </c>
      <c r="AE92" t="s">
        <v>52</v>
      </c>
      <c r="AF92">
        <v>4</v>
      </c>
    </row>
    <row r="93" spans="1:32">
      <c r="A93" t="s">
        <v>546</v>
      </c>
      <c r="B93" t="s">
        <v>35</v>
      </c>
      <c r="C93" t="s">
        <v>36</v>
      </c>
      <c r="D93" t="s">
        <v>37</v>
      </c>
      <c r="E93" t="s">
        <v>38</v>
      </c>
      <c r="F93" s="1">
        <v>0.75</v>
      </c>
      <c r="G93" t="s">
        <v>344</v>
      </c>
      <c r="H93">
        <v>12</v>
      </c>
      <c r="I93" t="s">
        <v>171</v>
      </c>
      <c r="J93">
        <v>7200</v>
      </c>
      <c r="K93">
        <v>864000</v>
      </c>
      <c r="L93" t="s">
        <v>345</v>
      </c>
      <c r="O93" t="s">
        <v>553</v>
      </c>
      <c r="P93" t="s">
        <v>554</v>
      </c>
      <c r="Q93" t="s">
        <v>44</v>
      </c>
      <c r="R93" t="s">
        <v>555</v>
      </c>
      <c r="S93" t="s">
        <v>556</v>
      </c>
      <c r="T93" t="s">
        <v>557</v>
      </c>
      <c r="U93" t="s">
        <v>558</v>
      </c>
      <c r="X93">
        <v>3056</v>
      </c>
      <c r="Y93" t="s">
        <v>49</v>
      </c>
      <c r="Z93" t="s">
        <v>49</v>
      </c>
      <c r="AA93" t="s">
        <v>49</v>
      </c>
      <c r="AB93" t="s">
        <v>552</v>
      </c>
      <c r="AC93" t="s">
        <v>51</v>
      </c>
      <c r="AD93" t="str" cm="1">
        <f t="array" ref="AD93">_xlfn.IFS(AC93="yellow1","YellowBlock1",AC93="yellow2","YellowBlock2",AC93="red1","RedBlock1",AC93="red2",AC93="RedBlock2",AC93="blue2","BlueBlock2",AC93="blue1","BlueBlock1",AC93="green1","GreenBlock1",AC93="green2","GreenBlock2", AC93="pink1","PinkBlock1",AC93="pink2","PinkBlock2")</f>
        <v>PinkBlock2</v>
      </c>
      <c r="AE93" t="s">
        <v>52</v>
      </c>
      <c r="AF93">
        <v>5</v>
      </c>
    </row>
    <row r="94" spans="1:32">
      <c r="A94" t="s">
        <v>546</v>
      </c>
      <c r="B94" t="s">
        <v>35</v>
      </c>
      <c r="C94" t="s">
        <v>36</v>
      </c>
      <c r="D94" t="s">
        <v>37</v>
      </c>
      <c r="E94" t="s">
        <v>38</v>
      </c>
      <c r="F94" s="1">
        <v>0.75</v>
      </c>
      <c r="G94" t="s">
        <v>344</v>
      </c>
      <c r="H94">
        <v>12</v>
      </c>
      <c r="I94" t="s">
        <v>171</v>
      </c>
      <c r="J94">
        <v>7200</v>
      </c>
      <c r="K94">
        <v>864000</v>
      </c>
      <c r="L94" t="s">
        <v>345</v>
      </c>
      <c r="O94" t="s">
        <v>559</v>
      </c>
      <c r="P94" t="s">
        <v>560</v>
      </c>
      <c r="Q94" t="s">
        <v>44</v>
      </c>
      <c r="R94" t="s">
        <v>561</v>
      </c>
      <c r="S94" t="s">
        <v>562</v>
      </c>
      <c r="T94" t="s">
        <v>563</v>
      </c>
      <c r="U94" t="s">
        <v>564</v>
      </c>
      <c r="X94">
        <v>334</v>
      </c>
      <c r="Y94" t="s">
        <v>75</v>
      </c>
      <c r="Z94" t="s">
        <v>75</v>
      </c>
      <c r="AA94" t="s">
        <v>75</v>
      </c>
      <c r="AB94" t="s">
        <v>552</v>
      </c>
      <c r="AC94" t="s">
        <v>51</v>
      </c>
      <c r="AD94" t="str" cm="1">
        <f t="array" ref="AD94">_xlfn.IFS(AC94="yellow1","YellowBlock1",AC94="yellow2","YellowBlock2",AC94="red1","RedBlock1",AC94="red2",AC94="RedBlock2",AC94="blue2","BlueBlock2",AC94="blue1","BlueBlock1",AC94="green1","GreenBlock1",AC94="green2","GreenBlock2", AC94="pink1","PinkBlock1",AC94="pink2","PinkBlock2")</f>
        <v>PinkBlock2</v>
      </c>
      <c r="AE94" t="s">
        <v>52</v>
      </c>
      <c r="AF94">
        <v>5</v>
      </c>
    </row>
    <row r="95" spans="1:32">
      <c r="A95" t="s">
        <v>546</v>
      </c>
      <c r="B95" t="s">
        <v>35</v>
      </c>
      <c r="C95" t="s">
        <v>36</v>
      </c>
      <c r="D95" t="s">
        <v>37</v>
      </c>
      <c r="E95" t="s">
        <v>38</v>
      </c>
      <c r="F95" s="1">
        <v>0.75</v>
      </c>
      <c r="G95" t="s">
        <v>344</v>
      </c>
      <c r="H95">
        <v>12</v>
      </c>
      <c r="I95" t="s">
        <v>171</v>
      </c>
      <c r="J95">
        <v>7200</v>
      </c>
      <c r="K95">
        <v>864000</v>
      </c>
      <c r="L95" t="s">
        <v>345</v>
      </c>
      <c r="O95" t="s">
        <v>565</v>
      </c>
      <c r="P95" t="s">
        <v>566</v>
      </c>
      <c r="Q95" t="s">
        <v>44</v>
      </c>
      <c r="R95" t="s">
        <v>567</v>
      </c>
      <c r="S95" t="s">
        <v>568</v>
      </c>
      <c r="T95" t="s">
        <v>569</v>
      </c>
      <c r="U95" t="s">
        <v>558</v>
      </c>
      <c r="X95">
        <v>731</v>
      </c>
      <c r="Y95" t="s">
        <v>49</v>
      </c>
      <c r="Z95" t="s">
        <v>49</v>
      </c>
      <c r="AA95" t="s">
        <v>49</v>
      </c>
      <c r="AB95" t="s">
        <v>552</v>
      </c>
      <c r="AC95" t="s">
        <v>51</v>
      </c>
      <c r="AD95" t="str" cm="1">
        <f t="array" ref="AD95">_xlfn.IFS(AC95="yellow1","YellowBlock1",AC95="yellow2","YellowBlock2",AC95="red1","RedBlock1",AC95="red2",AC95="RedBlock2",AC95="blue2","BlueBlock2",AC95="blue1","BlueBlock1",AC95="green1","GreenBlock1",AC95="green2","GreenBlock2", AC95="pink1","PinkBlock1",AC95="pink2","PinkBlock2")</f>
        <v>PinkBlock2</v>
      </c>
      <c r="AE95" t="s">
        <v>52</v>
      </c>
      <c r="AF95">
        <v>5</v>
      </c>
    </row>
    <row r="96" spans="1:32">
      <c r="A96" t="s">
        <v>546</v>
      </c>
      <c r="B96" t="s">
        <v>35</v>
      </c>
      <c r="C96" t="s">
        <v>36</v>
      </c>
      <c r="D96" t="s">
        <v>37</v>
      </c>
      <c r="E96" t="s">
        <v>38</v>
      </c>
      <c r="F96" s="1">
        <v>0.75</v>
      </c>
      <c r="G96" t="s">
        <v>344</v>
      </c>
      <c r="H96">
        <v>12</v>
      </c>
      <c r="I96" t="s">
        <v>171</v>
      </c>
      <c r="J96">
        <v>7200</v>
      </c>
      <c r="K96">
        <v>864000</v>
      </c>
      <c r="L96" t="s">
        <v>345</v>
      </c>
      <c r="O96" t="s">
        <v>570</v>
      </c>
      <c r="P96" t="s">
        <v>571</v>
      </c>
      <c r="Q96" t="s">
        <v>44</v>
      </c>
      <c r="R96" t="s">
        <v>265</v>
      </c>
      <c r="S96" t="s">
        <v>572</v>
      </c>
      <c r="T96" t="s">
        <v>573</v>
      </c>
      <c r="U96" t="s">
        <v>558</v>
      </c>
      <c r="X96">
        <v>378</v>
      </c>
      <c r="Y96" t="s">
        <v>49</v>
      </c>
      <c r="Z96" t="s">
        <v>49</v>
      </c>
      <c r="AA96" t="s">
        <v>49</v>
      </c>
      <c r="AB96" t="s">
        <v>552</v>
      </c>
      <c r="AC96" t="s">
        <v>51</v>
      </c>
      <c r="AD96" t="str" cm="1">
        <f t="array" ref="AD96">_xlfn.IFS(AC96="yellow1","YellowBlock1",AC96="yellow2","YellowBlock2",AC96="red1","RedBlock1",AC96="red2",AC96="RedBlock2",AC96="blue2","BlueBlock2",AC96="blue1","BlueBlock1",AC96="green1","GreenBlock1",AC96="green2","GreenBlock2", AC96="pink1","PinkBlock1",AC96="pink2","PinkBlock2")</f>
        <v>PinkBlock2</v>
      </c>
      <c r="AE96" t="s">
        <v>52</v>
      </c>
      <c r="AF96">
        <v>1</v>
      </c>
    </row>
    <row r="97" spans="1:32">
      <c r="A97" t="s">
        <v>546</v>
      </c>
      <c r="B97" t="s">
        <v>35</v>
      </c>
      <c r="C97" t="s">
        <v>36</v>
      </c>
      <c r="D97" t="s">
        <v>37</v>
      </c>
      <c r="E97" t="s">
        <v>38</v>
      </c>
      <c r="F97" s="1">
        <v>0.75</v>
      </c>
      <c r="G97" t="s">
        <v>344</v>
      </c>
      <c r="H97">
        <v>12</v>
      </c>
      <c r="I97" t="s">
        <v>171</v>
      </c>
      <c r="J97">
        <v>7200</v>
      </c>
      <c r="K97">
        <v>864000</v>
      </c>
      <c r="L97" t="s">
        <v>345</v>
      </c>
      <c r="O97" t="s">
        <v>574</v>
      </c>
      <c r="P97" t="s">
        <v>462</v>
      </c>
      <c r="Q97" t="s">
        <v>44</v>
      </c>
      <c r="R97" t="s">
        <v>218</v>
      </c>
      <c r="S97" t="s">
        <v>575</v>
      </c>
      <c r="T97" t="s">
        <v>576</v>
      </c>
      <c r="U97" t="s">
        <v>558</v>
      </c>
      <c r="X97">
        <v>3230</v>
      </c>
      <c r="Y97" t="s">
        <v>75</v>
      </c>
      <c r="Z97" t="s">
        <v>75</v>
      </c>
      <c r="AA97" t="s">
        <v>75</v>
      </c>
      <c r="AB97" t="s">
        <v>552</v>
      </c>
      <c r="AC97" t="s">
        <v>51</v>
      </c>
      <c r="AD97" t="str" cm="1">
        <f t="array" ref="AD97">_xlfn.IFS(AC97="yellow1","YellowBlock1",AC97="yellow2","YellowBlock2",AC97="red1","RedBlock1",AC97="red2",AC97="RedBlock2",AC97="blue2","BlueBlock2",AC97="blue1","BlueBlock1",AC97="green1","GreenBlock1",AC97="green2","GreenBlock2", AC97="pink1","PinkBlock1",AC97="pink2","PinkBlock2")</f>
        <v>PinkBlock2</v>
      </c>
      <c r="AE97" t="s">
        <v>52</v>
      </c>
      <c r="AF97">
        <v>5</v>
      </c>
    </row>
    <row r="98" spans="1:32">
      <c r="A98" t="s">
        <v>546</v>
      </c>
      <c r="B98" t="s">
        <v>35</v>
      </c>
      <c r="C98" t="s">
        <v>36</v>
      </c>
      <c r="D98" t="s">
        <v>37</v>
      </c>
      <c r="E98" t="s">
        <v>38</v>
      </c>
      <c r="F98" s="1">
        <v>0.75</v>
      </c>
      <c r="G98" t="s">
        <v>344</v>
      </c>
      <c r="H98">
        <v>12</v>
      </c>
      <c r="I98" t="s">
        <v>171</v>
      </c>
      <c r="J98">
        <v>7200</v>
      </c>
      <c r="K98">
        <v>864000</v>
      </c>
      <c r="L98" t="s">
        <v>345</v>
      </c>
      <c r="O98" t="s">
        <v>577</v>
      </c>
      <c r="P98" t="s">
        <v>578</v>
      </c>
      <c r="Q98" t="s">
        <v>44</v>
      </c>
      <c r="R98" t="s">
        <v>579</v>
      </c>
      <c r="S98" t="s">
        <v>580</v>
      </c>
      <c r="T98" t="s">
        <v>581</v>
      </c>
      <c r="U98" t="s">
        <v>558</v>
      </c>
      <c r="X98">
        <v>1626</v>
      </c>
      <c r="Y98" t="s">
        <v>49</v>
      </c>
      <c r="Z98" t="s">
        <v>49</v>
      </c>
      <c r="AA98" t="s">
        <v>49</v>
      </c>
      <c r="AB98" t="s">
        <v>552</v>
      </c>
      <c r="AC98" t="s">
        <v>51</v>
      </c>
      <c r="AD98" t="str" cm="1">
        <f t="array" ref="AD98">_xlfn.IFS(AC98="yellow1","YellowBlock1",AC98="yellow2","YellowBlock2",AC98="red1","RedBlock1",AC98="red2",AC98="RedBlock2",AC98="blue2","BlueBlock2",AC98="blue1","BlueBlock1",AC98="green1","GreenBlock1",AC98="green2","GreenBlock2", AC98="pink1","PinkBlock1",AC98="pink2","PinkBlock2")</f>
        <v>PinkBlock2</v>
      </c>
      <c r="AE98" t="s">
        <v>52</v>
      </c>
      <c r="AF98">
        <v>4</v>
      </c>
    </row>
    <row r="99" spans="1:32">
      <c r="A99" t="s">
        <v>546</v>
      </c>
      <c r="B99" t="s">
        <v>35</v>
      </c>
      <c r="C99" t="s">
        <v>36</v>
      </c>
      <c r="D99" t="s">
        <v>37</v>
      </c>
      <c r="E99" t="s">
        <v>38</v>
      </c>
      <c r="F99" s="1">
        <v>0.75</v>
      </c>
      <c r="G99" t="s">
        <v>344</v>
      </c>
      <c r="H99">
        <v>12</v>
      </c>
      <c r="I99" t="s">
        <v>171</v>
      </c>
      <c r="J99">
        <v>7200</v>
      </c>
      <c r="K99">
        <v>864000</v>
      </c>
      <c r="L99" t="s">
        <v>345</v>
      </c>
      <c r="O99" t="s">
        <v>582</v>
      </c>
      <c r="P99" t="s">
        <v>583</v>
      </c>
      <c r="Q99" t="s">
        <v>44</v>
      </c>
      <c r="R99" t="s">
        <v>218</v>
      </c>
      <c r="S99" t="s">
        <v>584</v>
      </c>
      <c r="T99" t="s">
        <v>585</v>
      </c>
      <c r="U99" t="s">
        <v>558</v>
      </c>
      <c r="X99">
        <v>3475</v>
      </c>
      <c r="Y99" t="s">
        <v>108</v>
      </c>
      <c r="Z99" t="s">
        <v>108</v>
      </c>
      <c r="AA99" t="s">
        <v>108</v>
      </c>
      <c r="AB99" t="s">
        <v>552</v>
      </c>
      <c r="AC99" t="s">
        <v>51</v>
      </c>
      <c r="AD99" t="str" cm="1">
        <f t="array" ref="AD99">_xlfn.IFS(AC99="yellow1","YellowBlock1",AC99="yellow2","YellowBlock2",AC99="red1","RedBlock1",AC99="red2",AC99="RedBlock2",AC99="blue2","BlueBlock2",AC99="blue1","BlueBlock1",AC99="green1","GreenBlock1",AC99="green2","GreenBlock2", AC99="pink1","PinkBlock1",AC99="pink2","PinkBlock2")</f>
        <v>PinkBlock2</v>
      </c>
      <c r="AE99" t="s">
        <v>52</v>
      </c>
      <c r="AF99">
        <v>3</v>
      </c>
    </row>
    <row r="100" spans="1:32">
      <c r="A100" t="s">
        <v>546</v>
      </c>
      <c r="B100" t="s">
        <v>35</v>
      </c>
      <c r="C100" t="s">
        <v>36</v>
      </c>
      <c r="D100" t="s">
        <v>37</v>
      </c>
      <c r="E100" t="s">
        <v>38</v>
      </c>
      <c r="F100" s="1">
        <v>0.75</v>
      </c>
      <c r="G100" t="s">
        <v>344</v>
      </c>
      <c r="H100">
        <v>12</v>
      </c>
      <c r="I100" t="s">
        <v>171</v>
      </c>
      <c r="J100">
        <v>7200</v>
      </c>
      <c r="K100">
        <v>864000</v>
      </c>
      <c r="L100" t="s">
        <v>345</v>
      </c>
      <c r="O100" t="s">
        <v>586</v>
      </c>
      <c r="P100" t="s">
        <v>587</v>
      </c>
      <c r="Q100" t="s">
        <v>44</v>
      </c>
      <c r="R100" t="s">
        <v>430</v>
      </c>
      <c r="S100" t="s">
        <v>588</v>
      </c>
      <c r="T100" t="s">
        <v>589</v>
      </c>
      <c r="U100" t="s">
        <v>551</v>
      </c>
      <c r="X100">
        <v>3566</v>
      </c>
      <c r="Y100" t="s">
        <v>49</v>
      </c>
      <c r="Z100" t="s">
        <v>49</v>
      </c>
      <c r="AA100" t="s">
        <v>49</v>
      </c>
      <c r="AB100" t="s">
        <v>552</v>
      </c>
      <c r="AC100" t="s">
        <v>51</v>
      </c>
      <c r="AD100" t="str" cm="1">
        <f t="array" ref="AD100">_xlfn.IFS(AC100="yellow1","YellowBlock1",AC100="yellow2","YellowBlock2",AC100="red1","RedBlock1",AC100="red2",AC100="RedBlock2",AC100="blue2","BlueBlock2",AC100="blue1","BlueBlock1",AC100="green1","GreenBlock1",AC100="green2","GreenBlock2", AC100="pink1","PinkBlock1",AC100="pink2","PinkBlock2")</f>
        <v>PinkBlock2</v>
      </c>
      <c r="AE100" t="s">
        <v>52</v>
      </c>
      <c r="AF100">
        <v>4</v>
      </c>
    </row>
    <row r="101" spans="1:32">
      <c r="A101" t="s">
        <v>546</v>
      </c>
      <c r="B101" t="s">
        <v>35</v>
      </c>
      <c r="C101" t="s">
        <v>36</v>
      </c>
      <c r="D101" t="s">
        <v>37</v>
      </c>
      <c r="E101" t="s">
        <v>38</v>
      </c>
      <c r="F101" s="1">
        <v>0.75</v>
      </c>
      <c r="G101" t="s">
        <v>344</v>
      </c>
      <c r="H101">
        <v>12</v>
      </c>
      <c r="I101" t="s">
        <v>171</v>
      </c>
      <c r="J101">
        <v>7200</v>
      </c>
      <c r="K101">
        <v>864000</v>
      </c>
      <c r="L101" t="s">
        <v>345</v>
      </c>
      <c r="O101" t="s">
        <v>590</v>
      </c>
      <c r="P101" t="s">
        <v>591</v>
      </c>
      <c r="Q101" t="s">
        <v>44</v>
      </c>
      <c r="R101" t="s">
        <v>561</v>
      </c>
      <c r="S101" t="s">
        <v>592</v>
      </c>
      <c r="T101" t="s">
        <v>593</v>
      </c>
      <c r="U101" t="s">
        <v>594</v>
      </c>
      <c r="X101">
        <v>5188</v>
      </c>
      <c r="Y101" t="s">
        <v>75</v>
      </c>
      <c r="Z101" t="s">
        <v>75</v>
      </c>
      <c r="AA101" t="s">
        <v>75</v>
      </c>
      <c r="AB101" t="s">
        <v>552</v>
      </c>
      <c r="AC101" t="s">
        <v>51</v>
      </c>
      <c r="AD101" t="str" cm="1">
        <f t="array" ref="AD101">_xlfn.IFS(AC101="yellow1","YellowBlock1",AC101="yellow2","YellowBlock2",AC101="red1","RedBlock1",AC101="red2",AC101="RedBlock2",AC101="blue2","BlueBlock2",AC101="blue1","BlueBlock1",AC101="green1","GreenBlock1",AC101="green2","GreenBlock2", AC101="pink1","PinkBlock1",AC101="pink2","PinkBlock2")</f>
        <v>PinkBlock2</v>
      </c>
      <c r="AE101" t="s">
        <v>52</v>
      </c>
      <c r="AF101">
        <v>4</v>
      </c>
    </row>
    <row r="102" spans="1:32">
      <c r="A102" t="s">
        <v>595</v>
      </c>
      <c r="B102" t="s">
        <v>35</v>
      </c>
      <c r="C102" t="s">
        <v>36</v>
      </c>
      <c r="D102" t="s">
        <v>37</v>
      </c>
      <c r="E102" t="s">
        <v>38</v>
      </c>
      <c r="F102" s="1">
        <v>0.75</v>
      </c>
      <c r="G102" t="s">
        <v>344</v>
      </c>
      <c r="H102">
        <v>18</v>
      </c>
      <c r="I102" t="s">
        <v>171</v>
      </c>
      <c r="J102">
        <v>7200</v>
      </c>
      <c r="K102">
        <v>864000</v>
      </c>
      <c r="L102" t="s">
        <v>345</v>
      </c>
      <c r="O102" t="s">
        <v>596</v>
      </c>
      <c r="P102" t="s">
        <v>597</v>
      </c>
      <c r="Q102" t="s">
        <v>44</v>
      </c>
      <c r="R102" t="s">
        <v>598</v>
      </c>
      <c r="S102" t="s">
        <v>599</v>
      </c>
      <c r="T102" t="s">
        <v>600</v>
      </c>
      <c r="U102" t="s">
        <v>601</v>
      </c>
      <c r="X102">
        <v>1270</v>
      </c>
      <c r="Y102" t="s">
        <v>49</v>
      </c>
      <c r="Z102" t="s">
        <v>49</v>
      </c>
      <c r="AA102" t="s">
        <v>49</v>
      </c>
      <c r="AB102" t="s">
        <v>602</v>
      </c>
      <c r="AC102" t="s">
        <v>239</v>
      </c>
      <c r="AD102" t="str" cm="1">
        <f t="array" ref="AD102">_xlfn.IFS(AC102="yellow1","YellowBlock1",AC102="yellow2","YellowBlock2",AC102="red1","RedBlock1",AC102="red2",AC102="RedBlock2",AC102="blue2","BlueBlock2",AC102="blue1","BlueBlock1",AC102="green1","GreenBlock1",AC102="green2","GreenBlock2", AC102="pink1","PinkBlock1",AC102="pink2","PinkBlock2")</f>
        <v>GreenBlock2</v>
      </c>
      <c r="AE102" t="s">
        <v>240</v>
      </c>
      <c r="AF102">
        <v>5</v>
      </c>
    </row>
    <row r="103" spans="1:32">
      <c r="A103" t="s">
        <v>595</v>
      </c>
      <c r="B103" t="s">
        <v>35</v>
      </c>
      <c r="C103" t="s">
        <v>36</v>
      </c>
      <c r="D103" t="s">
        <v>37</v>
      </c>
      <c r="E103" t="s">
        <v>38</v>
      </c>
      <c r="F103" s="1">
        <v>0.75</v>
      </c>
      <c r="G103" t="s">
        <v>344</v>
      </c>
      <c r="H103">
        <v>18</v>
      </c>
      <c r="I103" t="s">
        <v>171</v>
      </c>
      <c r="J103">
        <v>7200</v>
      </c>
      <c r="K103">
        <v>864000</v>
      </c>
      <c r="L103" t="s">
        <v>345</v>
      </c>
      <c r="O103" t="s">
        <v>603</v>
      </c>
      <c r="P103" t="s">
        <v>604</v>
      </c>
      <c r="Q103" t="s">
        <v>44</v>
      </c>
      <c r="R103" t="s">
        <v>185</v>
      </c>
      <c r="S103" t="s">
        <v>588</v>
      </c>
      <c r="T103" t="s">
        <v>589</v>
      </c>
      <c r="U103" t="s">
        <v>605</v>
      </c>
      <c r="X103">
        <v>3571</v>
      </c>
      <c r="Y103" t="s">
        <v>59</v>
      </c>
      <c r="Z103" t="s">
        <v>59</v>
      </c>
      <c r="AA103" t="s">
        <v>49</v>
      </c>
      <c r="AB103" t="s">
        <v>602</v>
      </c>
      <c r="AC103" t="s">
        <v>239</v>
      </c>
      <c r="AD103" t="str" cm="1">
        <f t="array" ref="AD103">_xlfn.IFS(AC103="yellow1","YellowBlock1",AC103="yellow2","YellowBlock2",AC103="red1","RedBlock1",AC103="red2",AC103="RedBlock2",AC103="blue2","BlueBlock2",AC103="blue1","BlueBlock1",AC103="green1","GreenBlock1",AC103="green2","GreenBlock2", AC103="pink1","PinkBlock1",AC103="pink2","PinkBlock2")</f>
        <v>GreenBlock2</v>
      </c>
      <c r="AE103" t="s">
        <v>240</v>
      </c>
      <c r="AF103">
        <v>5</v>
      </c>
    </row>
    <row r="104" spans="1:32">
      <c r="A104" t="s">
        <v>595</v>
      </c>
      <c r="B104" t="s">
        <v>35</v>
      </c>
      <c r="C104" t="s">
        <v>36</v>
      </c>
      <c r="D104" t="s">
        <v>37</v>
      </c>
      <c r="E104" t="s">
        <v>38</v>
      </c>
      <c r="F104" s="1">
        <v>0.75</v>
      </c>
      <c r="G104" t="s">
        <v>344</v>
      </c>
      <c r="H104">
        <v>18</v>
      </c>
      <c r="I104" t="s">
        <v>171</v>
      </c>
      <c r="J104">
        <v>7200</v>
      </c>
      <c r="K104">
        <v>864000</v>
      </c>
      <c r="L104" t="s">
        <v>345</v>
      </c>
      <c r="O104" t="s">
        <v>606</v>
      </c>
      <c r="P104" t="s">
        <v>607</v>
      </c>
      <c r="Q104" t="s">
        <v>44</v>
      </c>
      <c r="R104" t="s">
        <v>430</v>
      </c>
      <c r="S104" t="s">
        <v>608</v>
      </c>
      <c r="T104" t="s">
        <v>609</v>
      </c>
      <c r="U104" t="s">
        <v>605</v>
      </c>
      <c r="X104">
        <v>2854</v>
      </c>
      <c r="Y104" t="s">
        <v>49</v>
      </c>
      <c r="Z104" t="s">
        <v>49</v>
      </c>
      <c r="AA104" t="s">
        <v>49</v>
      </c>
      <c r="AB104" t="s">
        <v>602</v>
      </c>
      <c r="AC104" t="s">
        <v>239</v>
      </c>
      <c r="AD104" t="str" cm="1">
        <f t="array" ref="AD104">_xlfn.IFS(AC104="yellow1","YellowBlock1",AC104="yellow2","YellowBlock2",AC104="red1","RedBlock1",AC104="red2",AC104="RedBlock2",AC104="blue2","BlueBlock2",AC104="blue1","BlueBlock1",AC104="green1","GreenBlock1",AC104="green2","GreenBlock2", AC104="pink1","PinkBlock1",AC104="pink2","PinkBlock2")</f>
        <v>GreenBlock2</v>
      </c>
      <c r="AE104" t="s">
        <v>240</v>
      </c>
      <c r="AF104">
        <v>4</v>
      </c>
    </row>
    <row r="105" spans="1:32">
      <c r="A105" t="s">
        <v>595</v>
      </c>
      <c r="B105" t="s">
        <v>35</v>
      </c>
      <c r="C105" t="s">
        <v>36</v>
      </c>
      <c r="D105" t="s">
        <v>37</v>
      </c>
      <c r="E105" t="s">
        <v>38</v>
      </c>
      <c r="F105" s="1">
        <v>0.75</v>
      </c>
      <c r="G105" t="s">
        <v>344</v>
      </c>
      <c r="H105">
        <v>18</v>
      </c>
      <c r="I105" t="s">
        <v>171</v>
      </c>
      <c r="J105">
        <v>7200</v>
      </c>
      <c r="K105">
        <v>864000</v>
      </c>
      <c r="L105" t="s">
        <v>345</v>
      </c>
      <c r="O105" t="s">
        <v>610</v>
      </c>
      <c r="P105" t="s">
        <v>611</v>
      </c>
      <c r="Q105" t="s">
        <v>44</v>
      </c>
      <c r="R105" t="s">
        <v>612</v>
      </c>
      <c r="S105" t="s">
        <v>613</v>
      </c>
      <c r="T105" t="s">
        <v>614</v>
      </c>
      <c r="U105" t="s">
        <v>615</v>
      </c>
      <c r="X105">
        <v>1750</v>
      </c>
      <c r="Y105" t="s">
        <v>49</v>
      </c>
      <c r="Z105" t="s">
        <v>49</v>
      </c>
      <c r="AA105" t="s">
        <v>49</v>
      </c>
      <c r="AB105" t="s">
        <v>602</v>
      </c>
      <c r="AC105" t="s">
        <v>239</v>
      </c>
      <c r="AD105" t="str" cm="1">
        <f t="array" ref="AD105">_xlfn.IFS(AC105="yellow1","YellowBlock1",AC105="yellow2","YellowBlock2",AC105="red1","RedBlock1",AC105="red2",AC105="RedBlock2",AC105="blue2","BlueBlock2",AC105="blue1","BlueBlock1",AC105="green1","GreenBlock1",AC105="green2","GreenBlock2", AC105="pink1","PinkBlock1",AC105="pink2","PinkBlock2")</f>
        <v>GreenBlock2</v>
      </c>
      <c r="AE105" t="s">
        <v>240</v>
      </c>
      <c r="AF105">
        <v>5</v>
      </c>
    </row>
    <row r="106" spans="1:32">
      <c r="A106" t="s">
        <v>595</v>
      </c>
      <c r="B106" t="s">
        <v>35</v>
      </c>
      <c r="C106" t="s">
        <v>36</v>
      </c>
      <c r="D106" t="s">
        <v>37</v>
      </c>
      <c r="E106" t="s">
        <v>38</v>
      </c>
      <c r="F106" s="1">
        <v>0.75</v>
      </c>
      <c r="G106" t="s">
        <v>344</v>
      </c>
      <c r="H106">
        <v>18</v>
      </c>
      <c r="I106" t="s">
        <v>171</v>
      </c>
      <c r="J106">
        <v>7200</v>
      </c>
      <c r="K106">
        <v>864000</v>
      </c>
      <c r="L106" t="s">
        <v>345</v>
      </c>
      <c r="O106" t="s">
        <v>616</v>
      </c>
      <c r="P106" t="s">
        <v>617</v>
      </c>
      <c r="Q106" t="s">
        <v>44</v>
      </c>
      <c r="R106" t="s">
        <v>223</v>
      </c>
      <c r="S106" t="s">
        <v>618</v>
      </c>
      <c r="T106" t="s">
        <v>619</v>
      </c>
      <c r="U106" t="s">
        <v>605</v>
      </c>
      <c r="X106">
        <v>1600</v>
      </c>
      <c r="Y106" t="s">
        <v>49</v>
      </c>
      <c r="Z106" t="s">
        <v>49</v>
      </c>
      <c r="AA106" t="s">
        <v>49</v>
      </c>
      <c r="AB106" t="s">
        <v>602</v>
      </c>
      <c r="AC106" t="s">
        <v>239</v>
      </c>
      <c r="AD106" t="str" cm="1">
        <f t="array" ref="AD106">_xlfn.IFS(AC106="yellow1","YellowBlock1",AC106="yellow2","YellowBlock2",AC106="red1","RedBlock1",AC106="red2",AC106="RedBlock2",AC106="blue2","BlueBlock2",AC106="blue1","BlueBlock1",AC106="green1","GreenBlock1",AC106="green2","GreenBlock2", AC106="pink1","PinkBlock1",AC106="pink2","PinkBlock2")</f>
        <v>GreenBlock2</v>
      </c>
      <c r="AE106" t="s">
        <v>240</v>
      </c>
      <c r="AF106">
        <v>4</v>
      </c>
    </row>
    <row r="107" spans="1:32">
      <c r="A107" t="s">
        <v>595</v>
      </c>
      <c r="B107" t="s">
        <v>35</v>
      </c>
      <c r="C107" t="s">
        <v>36</v>
      </c>
      <c r="D107" t="s">
        <v>37</v>
      </c>
      <c r="E107" t="s">
        <v>38</v>
      </c>
      <c r="F107" s="1">
        <v>0.75</v>
      </c>
      <c r="G107" t="s">
        <v>344</v>
      </c>
      <c r="H107">
        <v>18</v>
      </c>
      <c r="I107" t="s">
        <v>171</v>
      </c>
      <c r="J107">
        <v>7200</v>
      </c>
      <c r="K107">
        <v>864000</v>
      </c>
      <c r="L107" t="s">
        <v>345</v>
      </c>
      <c r="O107" t="s">
        <v>620</v>
      </c>
      <c r="P107" t="s">
        <v>621</v>
      </c>
      <c r="Q107" t="s">
        <v>44</v>
      </c>
      <c r="R107" t="s">
        <v>622</v>
      </c>
      <c r="S107" t="s">
        <v>623</v>
      </c>
      <c r="T107" t="s">
        <v>624</v>
      </c>
      <c r="U107" t="s">
        <v>625</v>
      </c>
      <c r="X107">
        <v>109</v>
      </c>
      <c r="Y107" t="s">
        <v>49</v>
      </c>
      <c r="Z107" t="s">
        <v>49</v>
      </c>
      <c r="AA107" t="s">
        <v>49</v>
      </c>
      <c r="AB107" t="s">
        <v>602</v>
      </c>
      <c r="AC107" t="s">
        <v>239</v>
      </c>
      <c r="AD107" t="str" cm="1">
        <f t="array" ref="AD107">_xlfn.IFS(AC107="yellow1","YellowBlock1",AC107="yellow2","YellowBlock2",AC107="red1","RedBlock1",AC107="red2",AC107="RedBlock2",AC107="blue2","BlueBlock2",AC107="blue1","BlueBlock1",AC107="green1","GreenBlock1",AC107="green2","GreenBlock2", AC107="pink1","PinkBlock1",AC107="pink2","PinkBlock2")</f>
        <v>GreenBlock2</v>
      </c>
      <c r="AE107" t="s">
        <v>240</v>
      </c>
      <c r="AF107">
        <v>3</v>
      </c>
    </row>
    <row r="108" spans="1:32">
      <c r="A108" t="s">
        <v>595</v>
      </c>
      <c r="B108" t="s">
        <v>35</v>
      </c>
      <c r="C108" t="s">
        <v>36</v>
      </c>
      <c r="D108" t="s">
        <v>37</v>
      </c>
      <c r="E108" t="s">
        <v>38</v>
      </c>
      <c r="F108" s="1">
        <v>0.75</v>
      </c>
      <c r="G108" t="s">
        <v>344</v>
      </c>
      <c r="H108">
        <v>18</v>
      </c>
      <c r="I108" t="s">
        <v>171</v>
      </c>
      <c r="J108">
        <v>7200</v>
      </c>
      <c r="K108">
        <v>864000</v>
      </c>
      <c r="L108" t="s">
        <v>345</v>
      </c>
      <c r="O108" t="s">
        <v>626</v>
      </c>
      <c r="P108" t="s">
        <v>627</v>
      </c>
      <c r="Q108" t="s">
        <v>44</v>
      </c>
      <c r="R108" t="s">
        <v>628</v>
      </c>
      <c r="S108" t="s">
        <v>629</v>
      </c>
      <c r="T108" t="s">
        <v>630</v>
      </c>
      <c r="U108" t="s">
        <v>271</v>
      </c>
      <c r="X108">
        <v>4330</v>
      </c>
      <c r="Y108" t="s">
        <v>49</v>
      </c>
      <c r="Z108" t="s">
        <v>49</v>
      </c>
      <c r="AA108" t="s">
        <v>49</v>
      </c>
      <c r="AB108" t="s">
        <v>602</v>
      </c>
      <c r="AC108" t="s">
        <v>239</v>
      </c>
      <c r="AD108" t="str" cm="1">
        <f t="array" ref="AD108">_xlfn.IFS(AC108="yellow1","YellowBlock1",AC108="yellow2","YellowBlock2",AC108="red1","RedBlock1",AC108="red2",AC108="RedBlock2",AC108="blue2","BlueBlock2",AC108="blue1","BlueBlock1",AC108="green1","GreenBlock1",AC108="green2","GreenBlock2", AC108="pink1","PinkBlock1",AC108="pink2","PinkBlock2")</f>
        <v>GreenBlock2</v>
      </c>
      <c r="AE108" t="s">
        <v>240</v>
      </c>
      <c r="AF108">
        <v>4</v>
      </c>
    </row>
    <row r="109" spans="1:32">
      <c r="A109" t="s">
        <v>595</v>
      </c>
      <c r="B109" t="s">
        <v>35</v>
      </c>
      <c r="C109" t="s">
        <v>36</v>
      </c>
      <c r="D109" t="s">
        <v>37</v>
      </c>
      <c r="E109" t="s">
        <v>38</v>
      </c>
      <c r="F109" s="1">
        <v>0.75</v>
      </c>
      <c r="G109" t="s">
        <v>344</v>
      </c>
      <c r="H109">
        <v>18</v>
      </c>
      <c r="I109" t="s">
        <v>171</v>
      </c>
      <c r="J109">
        <v>7200</v>
      </c>
      <c r="K109">
        <v>864000</v>
      </c>
      <c r="L109" t="s">
        <v>345</v>
      </c>
      <c r="O109" t="s">
        <v>631</v>
      </c>
      <c r="P109" t="s">
        <v>632</v>
      </c>
      <c r="Q109" t="s">
        <v>44</v>
      </c>
      <c r="R109" t="s">
        <v>633</v>
      </c>
      <c r="S109" t="s">
        <v>634</v>
      </c>
      <c r="T109" t="s">
        <v>635</v>
      </c>
      <c r="U109" t="s">
        <v>636</v>
      </c>
      <c r="X109">
        <v>364</v>
      </c>
      <c r="Y109" t="s">
        <v>49</v>
      </c>
      <c r="Z109" t="s">
        <v>49</v>
      </c>
      <c r="AA109" t="s">
        <v>49</v>
      </c>
      <c r="AB109" t="s">
        <v>602</v>
      </c>
      <c r="AC109" t="s">
        <v>239</v>
      </c>
      <c r="AD109" t="str" cm="1">
        <f t="array" ref="AD109">_xlfn.IFS(AC109="yellow1","YellowBlock1",AC109="yellow2","YellowBlock2",AC109="red1","RedBlock1",AC109="red2",AC109="RedBlock2",AC109="blue2","BlueBlock2",AC109="blue1","BlueBlock1",AC109="green1","GreenBlock1",AC109="green2","GreenBlock2", AC109="pink1","PinkBlock1",AC109="pink2","PinkBlock2")</f>
        <v>GreenBlock2</v>
      </c>
      <c r="AE109" t="s">
        <v>240</v>
      </c>
      <c r="AF109">
        <v>3</v>
      </c>
    </row>
    <row r="110" spans="1:32">
      <c r="A110" t="s">
        <v>595</v>
      </c>
      <c r="B110" t="s">
        <v>35</v>
      </c>
      <c r="C110" t="s">
        <v>36</v>
      </c>
      <c r="D110" t="s">
        <v>37</v>
      </c>
      <c r="E110" t="s">
        <v>38</v>
      </c>
      <c r="F110" s="1">
        <v>0.75</v>
      </c>
      <c r="G110" t="s">
        <v>344</v>
      </c>
      <c r="H110">
        <v>18</v>
      </c>
      <c r="I110" t="s">
        <v>171</v>
      </c>
      <c r="J110">
        <v>7200</v>
      </c>
      <c r="K110">
        <v>864000</v>
      </c>
      <c r="L110" t="s">
        <v>345</v>
      </c>
      <c r="O110" t="s">
        <v>637</v>
      </c>
      <c r="P110" t="s">
        <v>638</v>
      </c>
      <c r="Q110" t="s">
        <v>44</v>
      </c>
      <c r="R110" t="s">
        <v>191</v>
      </c>
      <c r="S110" t="s">
        <v>639</v>
      </c>
      <c r="T110" t="s">
        <v>640</v>
      </c>
      <c r="U110" t="s">
        <v>605</v>
      </c>
      <c r="X110">
        <v>2805</v>
      </c>
      <c r="Y110" t="s">
        <v>49</v>
      </c>
      <c r="Z110" t="s">
        <v>49</v>
      </c>
      <c r="AA110" t="s">
        <v>49</v>
      </c>
      <c r="AB110" t="s">
        <v>602</v>
      </c>
      <c r="AC110" t="s">
        <v>239</v>
      </c>
      <c r="AD110" t="str" cm="1">
        <f t="array" ref="AD110">_xlfn.IFS(AC110="yellow1","YellowBlock1",AC110="yellow2","YellowBlock2",AC110="red1","RedBlock1",AC110="red2",AC110="RedBlock2",AC110="blue2","BlueBlock2",AC110="blue1","BlueBlock1",AC110="green1","GreenBlock1",AC110="green2","GreenBlock2", AC110="pink1","PinkBlock1",AC110="pink2","PinkBlock2")</f>
        <v>GreenBlock2</v>
      </c>
      <c r="AE110" t="s">
        <v>240</v>
      </c>
      <c r="AF110">
        <v>1</v>
      </c>
    </row>
    <row r="111" spans="1:32">
      <c r="A111" t="s">
        <v>595</v>
      </c>
      <c r="B111" t="s">
        <v>35</v>
      </c>
      <c r="C111" t="s">
        <v>36</v>
      </c>
      <c r="D111" t="s">
        <v>37</v>
      </c>
      <c r="E111" t="s">
        <v>38</v>
      </c>
      <c r="F111" s="1">
        <v>0.75</v>
      </c>
      <c r="G111" t="s">
        <v>344</v>
      </c>
      <c r="H111">
        <v>18</v>
      </c>
      <c r="I111" t="s">
        <v>171</v>
      </c>
      <c r="J111">
        <v>7200</v>
      </c>
      <c r="K111">
        <v>864000</v>
      </c>
      <c r="L111" t="s">
        <v>345</v>
      </c>
      <c r="O111" t="s">
        <v>641</v>
      </c>
      <c r="P111" t="s">
        <v>642</v>
      </c>
      <c r="Q111" t="s">
        <v>44</v>
      </c>
      <c r="R111" t="s">
        <v>185</v>
      </c>
      <c r="S111" t="s">
        <v>643</v>
      </c>
      <c r="T111" t="s">
        <v>644</v>
      </c>
      <c r="U111" t="s">
        <v>605</v>
      </c>
      <c r="X111">
        <v>703</v>
      </c>
      <c r="Y111" t="s">
        <v>49</v>
      </c>
      <c r="Z111" t="s">
        <v>49</v>
      </c>
      <c r="AA111" t="s">
        <v>49</v>
      </c>
      <c r="AB111" t="s">
        <v>602</v>
      </c>
      <c r="AC111" t="s">
        <v>239</v>
      </c>
      <c r="AD111" t="str" cm="1">
        <f t="array" ref="AD111">_xlfn.IFS(AC111="yellow1","YellowBlock1",AC111="yellow2","YellowBlock2",AC111="red1","RedBlock1",AC111="red2",AC111="RedBlock2",AC111="blue2","BlueBlock2",AC111="blue1","BlueBlock1",AC111="green1","GreenBlock1",AC111="green2","GreenBlock2", AC111="pink1","PinkBlock1",AC111="pink2","PinkBlock2")</f>
        <v>GreenBlock2</v>
      </c>
      <c r="AE111" t="s">
        <v>240</v>
      </c>
      <c r="AF111">
        <v>5</v>
      </c>
    </row>
    <row r="112" spans="1:32">
      <c r="A112" t="s">
        <v>645</v>
      </c>
      <c r="B112" t="s">
        <v>35</v>
      </c>
      <c r="C112" t="s">
        <v>36</v>
      </c>
      <c r="D112" t="s">
        <v>37</v>
      </c>
      <c r="E112" t="s">
        <v>38</v>
      </c>
      <c r="F112" s="1">
        <v>0.75</v>
      </c>
      <c r="G112" t="s">
        <v>344</v>
      </c>
      <c r="H112">
        <v>18</v>
      </c>
      <c r="I112" t="s">
        <v>171</v>
      </c>
      <c r="J112">
        <v>7200</v>
      </c>
      <c r="K112">
        <v>864000</v>
      </c>
      <c r="L112" t="s">
        <v>345</v>
      </c>
      <c r="O112" t="s">
        <v>646</v>
      </c>
      <c r="P112" t="s">
        <v>647</v>
      </c>
      <c r="Q112" t="s">
        <v>44</v>
      </c>
      <c r="R112" t="s">
        <v>648</v>
      </c>
      <c r="S112" t="s">
        <v>649</v>
      </c>
      <c r="T112" t="s">
        <v>650</v>
      </c>
      <c r="U112" t="s">
        <v>651</v>
      </c>
      <c r="X112">
        <v>1445</v>
      </c>
      <c r="Y112" t="s">
        <v>49</v>
      </c>
      <c r="Z112" t="s">
        <v>49</v>
      </c>
      <c r="AA112" t="s">
        <v>49</v>
      </c>
      <c r="AB112" t="s">
        <v>652</v>
      </c>
      <c r="AC112" t="s">
        <v>51</v>
      </c>
      <c r="AD112" t="str" cm="1">
        <f t="array" ref="AD112">_xlfn.IFS(AC112="yellow1","YellowBlock1",AC112="yellow2","YellowBlock2",AC112="red1","RedBlock1",AC112="red2",AC112="RedBlock2",AC112="blue2","BlueBlock2",AC112="blue1","BlueBlock1",AC112="green1","GreenBlock1",AC112="green2","GreenBlock2", AC112="pink1","PinkBlock1",AC112="pink2","PinkBlock2")</f>
        <v>PinkBlock2</v>
      </c>
      <c r="AE112" t="s">
        <v>52</v>
      </c>
      <c r="AF112">
        <v>5</v>
      </c>
    </row>
    <row r="113" spans="1:32">
      <c r="A113" t="s">
        <v>645</v>
      </c>
      <c r="B113" t="s">
        <v>35</v>
      </c>
      <c r="C113" t="s">
        <v>36</v>
      </c>
      <c r="D113" t="s">
        <v>37</v>
      </c>
      <c r="E113" t="s">
        <v>38</v>
      </c>
      <c r="F113" s="1">
        <v>0.75</v>
      </c>
      <c r="G113" t="s">
        <v>344</v>
      </c>
      <c r="H113">
        <v>18</v>
      </c>
      <c r="I113" t="s">
        <v>171</v>
      </c>
      <c r="J113">
        <v>7200</v>
      </c>
      <c r="K113">
        <v>864000</v>
      </c>
      <c r="L113" t="s">
        <v>345</v>
      </c>
      <c r="O113" t="s">
        <v>653</v>
      </c>
      <c r="P113" t="s">
        <v>654</v>
      </c>
      <c r="Q113" t="s">
        <v>44</v>
      </c>
      <c r="R113" t="s">
        <v>655</v>
      </c>
      <c r="S113" t="s">
        <v>656</v>
      </c>
      <c r="T113" t="s">
        <v>657</v>
      </c>
      <c r="U113" t="s">
        <v>651</v>
      </c>
      <c r="X113">
        <v>6096</v>
      </c>
      <c r="Y113" t="s">
        <v>49</v>
      </c>
      <c r="Z113" t="s">
        <v>49</v>
      </c>
      <c r="AA113" t="s">
        <v>49</v>
      </c>
      <c r="AB113" t="s">
        <v>652</v>
      </c>
      <c r="AC113" t="s">
        <v>51</v>
      </c>
      <c r="AD113" t="str" cm="1">
        <f t="array" ref="AD113">_xlfn.IFS(AC113="yellow1","YellowBlock1",AC113="yellow2","YellowBlock2",AC113="red1","RedBlock1",AC113="red2",AC113="RedBlock2",AC113="blue2","BlueBlock2",AC113="blue1","BlueBlock1",AC113="green1","GreenBlock1",AC113="green2","GreenBlock2", AC113="pink1","PinkBlock1",AC113="pink2","PinkBlock2")</f>
        <v>PinkBlock2</v>
      </c>
      <c r="AE113" t="s">
        <v>52</v>
      </c>
      <c r="AF113">
        <v>4</v>
      </c>
    </row>
    <row r="114" spans="1:32">
      <c r="A114" t="s">
        <v>645</v>
      </c>
      <c r="B114" t="s">
        <v>35</v>
      </c>
      <c r="C114" t="s">
        <v>36</v>
      </c>
      <c r="D114" t="s">
        <v>37</v>
      </c>
      <c r="E114" t="s">
        <v>38</v>
      </c>
      <c r="F114" s="1">
        <v>0.75</v>
      </c>
      <c r="G114" t="s">
        <v>344</v>
      </c>
      <c r="H114">
        <v>18</v>
      </c>
      <c r="I114" t="s">
        <v>171</v>
      </c>
      <c r="J114">
        <v>7200</v>
      </c>
      <c r="K114">
        <v>864000</v>
      </c>
      <c r="L114" t="s">
        <v>345</v>
      </c>
      <c r="O114" t="s">
        <v>658</v>
      </c>
      <c r="P114" t="s">
        <v>659</v>
      </c>
      <c r="Q114" t="s">
        <v>44</v>
      </c>
      <c r="R114" t="s">
        <v>660</v>
      </c>
      <c r="S114" t="s">
        <v>661</v>
      </c>
      <c r="T114" t="s">
        <v>662</v>
      </c>
      <c r="U114" t="s">
        <v>651</v>
      </c>
      <c r="X114">
        <v>557</v>
      </c>
      <c r="Y114" t="s">
        <v>49</v>
      </c>
      <c r="Z114" t="s">
        <v>49</v>
      </c>
      <c r="AA114" t="s">
        <v>49</v>
      </c>
      <c r="AB114" t="s">
        <v>652</v>
      </c>
      <c r="AC114" t="s">
        <v>51</v>
      </c>
      <c r="AD114" t="str" cm="1">
        <f t="array" ref="AD114">_xlfn.IFS(AC114="yellow1","YellowBlock1",AC114="yellow2","YellowBlock2",AC114="red1","RedBlock1",AC114="red2",AC114="RedBlock2",AC114="blue2","BlueBlock2",AC114="blue1","BlueBlock1",AC114="green1","GreenBlock1",AC114="green2","GreenBlock2", AC114="pink1","PinkBlock1",AC114="pink2","PinkBlock2")</f>
        <v>PinkBlock2</v>
      </c>
      <c r="AE114" t="s">
        <v>52</v>
      </c>
      <c r="AF114">
        <v>1</v>
      </c>
    </row>
    <row r="115" spans="1:32">
      <c r="A115" t="s">
        <v>645</v>
      </c>
      <c r="B115" t="s">
        <v>35</v>
      </c>
      <c r="C115" t="s">
        <v>36</v>
      </c>
      <c r="D115" t="s">
        <v>37</v>
      </c>
      <c r="E115" t="s">
        <v>38</v>
      </c>
      <c r="F115" s="1">
        <v>0.75</v>
      </c>
      <c r="G115" t="s">
        <v>344</v>
      </c>
      <c r="H115">
        <v>18</v>
      </c>
      <c r="I115" t="s">
        <v>171</v>
      </c>
      <c r="J115">
        <v>7200</v>
      </c>
      <c r="K115">
        <v>864000</v>
      </c>
      <c r="L115" t="s">
        <v>345</v>
      </c>
      <c r="O115" t="s">
        <v>663</v>
      </c>
      <c r="P115" t="s">
        <v>548</v>
      </c>
      <c r="Q115" t="s">
        <v>44</v>
      </c>
      <c r="R115" t="s">
        <v>664</v>
      </c>
      <c r="S115" t="s">
        <v>665</v>
      </c>
      <c r="T115" t="s">
        <v>666</v>
      </c>
      <c r="U115" t="s">
        <v>667</v>
      </c>
      <c r="X115">
        <v>3524</v>
      </c>
      <c r="Y115" t="s">
        <v>108</v>
      </c>
      <c r="Z115" t="s">
        <v>108</v>
      </c>
      <c r="AA115" t="s">
        <v>108</v>
      </c>
      <c r="AB115" t="s">
        <v>652</v>
      </c>
      <c r="AC115" t="s">
        <v>51</v>
      </c>
      <c r="AD115" t="str" cm="1">
        <f t="array" ref="AD115">_xlfn.IFS(AC115="yellow1","YellowBlock1",AC115="yellow2","YellowBlock2",AC115="red1","RedBlock1",AC115="red2",AC115="RedBlock2",AC115="blue2","BlueBlock2",AC115="blue1","BlueBlock1",AC115="green1","GreenBlock1",AC115="green2","GreenBlock2", AC115="pink1","PinkBlock1",AC115="pink2","PinkBlock2")</f>
        <v>PinkBlock2</v>
      </c>
      <c r="AE115" t="s">
        <v>52</v>
      </c>
      <c r="AF115">
        <v>3</v>
      </c>
    </row>
    <row r="116" spans="1:32">
      <c r="A116" t="s">
        <v>645</v>
      </c>
      <c r="B116" t="s">
        <v>35</v>
      </c>
      <c r="C116" t="s">
        <v>36</v>
      </c>
      <c r="D116" t="s">
        <v>37</v>
      </c>
      <c r="E116" t="s">
        <v>38</v>
      </c>
      <c r="F116" s="1">
        <v>0.75</v>
      </c>
      <c r="G116" t="s">
        <v>344</v>
      </c>
      <c r="H116">
        <v>18</v>
      </c>
      <c r="I116" t="s">
        <v>171</v>
      </c>
      <c r="J116">
        <v>7200</v>
      </c>
      <c r="K116">
        <v>864000</v>
      </c>
      <c r="L116" t="s">
        <v>345</v>
      </c>
      <c r="O116" t="s">
        <v>668</v>
      </c>
      <c r="P116" t="s">
        <v>669</v>
      </c>
      <c r="Q116" t="s">
        <v>44</v>
      </c>
      <c r="R116" t="s">
        <v>670</v>
      </c>
      <c r="S116" t="s">
        <v>671</v>
      </c>
      <c r="T116" t="s">
        <v>672</v>
      </c>
      <c r="U116" t="s">
        <v>673</v>
      </c>
      <c r="X116">
        <v>71</v>
      </c>
      <c r="Y116" t="s">
        <v>49</v>
      </c>
      <c r="Z116" t="s">
        <v>49</v>
      </c>
      <c r="AA116" t="s">
        <v>49</v>
      </c>
      <c r="AB116" t="s">
        <v>652</v>
      </c>
      <c r="AC116" t="s">
        <v>51</v>
      </c>
      <c r="AD116" t="str" cm="1">
        <f t="array" ref="AD116">_xlfn.IFS(AC116="yellow1","YellowBlock1",AC116="yellow2","YellowBlock2",AC116="red1","RedBlock1",AC116="red2",AC116="RedBlock2",AC116="blue2","BlueBlock2",AC116="blue1","BlueBlock1",AC116="green1","GreenBlock1",AC116="green2","GreenBlock2", AC116="pink1","PinkBlock1",AC116="pink2","PinkBlock2")</f>
        <v>PinkBlock2</v>
      </c>
      <c r="AE116" t="s">
        <v>52</v>
      </c>
      <c r="AF116">
        <v>5</v>
      </c>
    </row>
    <row r="117" spans="1:32">
      <c r="A117" t="s">
        <v>645</v>
      </c>
      <c r="B117" t="s">
        <v>35</v>
      </c>
      <c r="C117" t="s">
        <v>36</v>
      </c>
      <c r="D117" t="s">
        <v>37</v>
      </c>
      <c r="E117" t="s">
        <v>38</v>
      </c>
      <c r="F117" s="1">
        <v>0.75</v>
      </c>
      <c r="G117" t="s">
        <v>344</v>
      </c>
      <c r="H117">
        <v>18</v>
      </c>
      <c r="I117" t="s">
        <v>171</v>
      </c>
      <c r="J117">
        <v>7200</v>
      </c>
      <c r="K117">
        <v>864000</v>
      </c>
      <c r="L117" t="s">
        <v>345</v>
      </c>
      <c r="O117" t="s">
        <v>674</v>
      </c>
      <c r="P117" t="s">
        <v>675</v>
      </c>
      <c r="Q117" t="s">
        <v>44</v>
      </c>
      <c r="R117" t="s">
        <v>676</v>
      </c>
      <c r="S117" t="s">
        <v>677</v>
      </c>
      <c r="T117" t="s">
        <v>678</v>
      </c>
      <c r="U117" t="s">
        <v>651</v>
      </c>
      <c r="X117">
        <v>5319</v>
      </c>
      <c r="Y117" t="s">
        <v>49</v>
      </c>
      <c r="Z117" t="s">
        <v>49</v>
      </c>
      <c r="AA117" t="s">
        <v>49</v>
      </c>
      <c r="AB117" t="s">
        <v>652</v>
      </c>
      <c r="AC117" t="s">
        <v>51</v>
      </c>
      <c r="AD117" t="str" cm="1">
        <f t="array" ref="AD117">_xlfn.IFS(AC117="yellow1","YellowBlock1",AC117="yellow2","YellowBlock2",AC117="red1","RedBlock1",AC117="red2",AC117="RedBlock2",AC117="blue2","BlueBlock2",AC117="blue1","BlueBlock1",AC117="green1","GreenBlock1",AC117="green2","GreenBlock2", AC117="pink1","PinkBlock1",AC117="pink2","PinkBlock2")</f>
        <v>PinkBlock2</v>
      </c>
      <c r="AE117" t="s">
        <v>52</v>
      </c>
      <c r="AF117">
        <v>4</v>
      </c>
    </row>
    <row r="118" spans="1:32">
      <c r="A118" t="s">
        <v>645</v>
      </c>
      <c r="B118" t="s">
        <v>35</v>
      </c>
      <c r="C118" t="s">
        <v>36</v>
      </c>
      <c r="D118" t="s">
        <v>37</v>
      </c>
      <c r="E118" t="s">
        <v>38</v>
      </c>
      <c r="F118" s="1">
        <v>0.75</v>
      </c>
      <c r="G118" t="s">
        <v>344</v>
      </c>
      <c r="H118">
        <v>18</v>
      </c>
      <c r="I118" t="s">
        <v>171</v>
      </c>
      <c r="J118">
        <v>7200</v>
      </c>
      <c r="K118">
        <v>864000</v>
      </c>
      <c r="L118" t="s">
        <v>345</v>
      </c>
      <c r="O118" t="s">
        <v>679</v>
      </c>
      <c r="P118" t="s">
        <v>680</v>
      </c>
      <c r="Q118" t="s">
        <v>44</v>
      </c>
      <c r="R118" t="s">
        <v>681</v>
      </c>
      <c r="S118" t="s">
        <v>682</v>
      </c>
      <c r="T118" t="s">
        <v>683</v>
      </c>
      <c r="U118" t="s">
        <v>667</v>
      </c>
      <c r="X118">
        <v>1970</v>
      </c>
      <c r="Y118" t="s">
        <v>49</v>
      </c>
      <c r="Z118" t="s">
        <v>49</v>
      </c>
      <c r="AA118" t="s">
        <v>49</v>
      </c>
      <c r="AB118" t="s">
        <v>652</v>
      </c>
      <c r="AC118" t="s">
        <v>51</v>
      </c>
      <c r="AD118" t="str" cm="1">
        <f t="array" ref="AD118">_xlfn.IFS(AC118="yellow1","YellowBlock1",AC118="yellow2","YellowBlock2",AC118="red1","RedBlock1",AC118="red2",AC118="RedBlock2",AC118="blue2","BlueBlock2",AC118="blue1","BlueBlock1",AC118="green1","GreenBlock1",AC118="green2","GreenBlock2", AC118="pink1","PinkBlock1",AC118="pink2","PinkBlock2")</f>
        <v>PinkBlock2</v>
      </c>
      <c r="AE118" t="s">
        <v>52</v>
      </c>
      <c r="AF118">
        <v>4</v>
      </c>
    </row>
    <row r="119" spans="1:32">
      <c r="A119" t="s">
        <v>645</v>
      </c>
      <c r="B119" t="s">
        <v>35</v>
      </c>
      <c r="C119" t="s">
        <v>36</v>
      </c>
      <c r="D119" t="s">
        <v>37</v>
      </c>
      <c r="E119" t="s">
        <v>38</v>
      </c>
      <c r="F119" s="1">
        <v>0.75</v>
      </c>
      <c r="G119" t="s">
        <v>344</v>
      </c>
      <c r="H119">
        <v>18</v>
      </c>
      <c r="I119" t="s">
        <v>171</v>
      </c>
      <c r="J119">
        <v>7200</v>
      </c>
      <c r="K119">
        <v>864000</v>
      </c>
      <c r="L119" t="s">
        <v>345</v>
      </c>
      <c r="O119" t="s">
        <v>684</v>
      </c>
      <c r="P119" t="s">
        <v>685</v>
      </c>
      <c r="Q119" t="s">
        <v>44</v>
      </c>
      <c r="R119" t="s">
        <v>655</v>
      </c>
      <c r="S119" t="s">
        <v>686</v>
      </c>
      <c r="T119" t="s">
        <v>687</v>
      </c>
      <c r="U119" t="s">
        <v>688</v>
      </c>
      <c r="X119">
        <v>723</v>
      </c>
      <c r="Y119" t="s">
        <v>49</v>
      </c>
      <c r="Z119" t="s">
        <v>49</v>
      </c>
      <c r="AA119" t="s">
        <v>49</v>
      </c>
      <c r="AB119" t="s">
        <v>652</v>
      </c>
      <c r="AC119" t="s">
        <v>51</v>
      </c>
      <c r="AD119" t="str" cm="1">
        <f t="array" ref="AD119">_xlfn.IFS(AC119="yellow1","YellowBlock1",AC119="yellow2","YellowBlock2",AC119="red1","RedBlock1",AC119="red2",AC119="RedBlock2",AC119="blue2","BlueBlock2",AC119="blue1","BlueBlock1",AC119="green1","GreenBlock1",AC119="green2","GreenBlock2", AC119="pink1","PinkBlock1",AC119="pink2","PinkBlock2")</f>
        <v>PinkBlock2</v>
      </c>
      <c r="AE119" t="s">
        <v>52</v>
      </c>
      <c r="AF119">
        <v>5</v>
      </c>
    </row>
    <row r="120" spans="1:32">
      <c r="A120" t="s">
        <v>645</v>
      </c>
      <c r="B120" t="s">
        <v>35</v>
      </c>
      <c r="C120" t="s">
        <v>36</v>
      </c>
      <c r="D120" t="s">
        <v>37</v>
      </c>
      <c r="E120" t="s">
        <v>38</v>
      </c>
      <c r="F120" s="1">
        <v>0.75</v>
      </c>
      <c r="G120" t="s">
        <v>344</v>
      </c>
      <c r="H120">
        <v>18</v>
      </c>
      <c r="I120" t="s">
        <v>171</v>
      </c>
      <c r="J120">
        <v>7200</v>
      </c>
      <c r="K120">
        <v>864000</v>
      </c>
      <c r="L120" t="s">
        <v>345</v>
      </c>
      <c r="O120" t="s">
        <v>689</v>
      </c>
      <c r="P120" t="s">
        <v>690</v>
      </c>
      <c r="Q120" t="s">
        <v>44</v>
      </c>
      <c r="R120" t="s">
        <v>243</v>
      </c>
      <c r="S120" t="s">
        <v>691</v>
      </c>
      <c r="T120" t="s">
        <v>692</v>
      </c>
      <c r="U120" t="s">
        <v>667</v>
      </c>
      <c r="X120">
        <v>711</v>
      </c>
      <c r="Y120" t="s">
        <v>49</v>
      </c>
      <c r="Z120" t="s">
        <v>49</v>
      </c>
      <c r="AA120" t="s">
        <v>49</v>
      </c>
      <c r="AB120" t="s">
        <v>652</v>
      </c>
      <c r="AC120" t="s">
        <v>51</v>
      </c>
      <c r="AD120" t="str" cm="1">
        <f t="array" ref="AD120">_xlfn.IFS(AC120="yellow1","YellowBlock1",AC120="yellow2","YellowBlock2",AC120="red1","RedBlock1",AC120="red2",AC120="RedBlock2",AC120="blue2","BlueBlock2",AC120="blue1","BlueBlock1",AC120="green1","GreenBlock1",AC120="green2","GreenBlock2", AC120="pink1","PinkBlock1",AC120="pink2","PinkBlock2")</f>
        <v>PinkBlock2</v>
      </c>
      <c r="AE120" t="s">
        <v>52</v>
      </c>
      <c r="AF120">
        <v>5</v>
      </c>
    </row>
    <row r="121" spans="1:32">
      <c r="A121" t="s">
        <v>645</v>
      </c>
      <c r="B121" t="s">
        <v>35</v>
      </c>
      <c r="C121" t="s">
        <v>36</v>
      </c>
      <c r="D121" t="s">
        <v>37</v>
      </c>
      <c r="E121" t="s">
        <v>38</v>
      </c>
      <c r="F121" s="1">
        <v>0.75</v>
      </c>
      <c r="G121" t="s">
        <v>344</v>
      </c>
      <c r="H121">
        <v>18</v>
      </c>
      <c r="I121" t="s">
        <v>171</v>
      </c>
      <c r="J121">
        <v>7200</v>
      </c>
      <c r="K121">
        <v>864000</v>
      </c>
      <c r="L121" t="s">
        <v>345</v>
      </c>
      <c r="O121" t="s">
        <v>693</v>
      </c>
      <c r="P121" t="s">
        <v>694</v>
      </c>
      <c r="Q121" t="s">
        <v>44</v>
      </c>
      <c r="R121" t="s">
        <v>218</v>
      </c>
      <c r="S121" t="s">
        <v>695</v>
      </c>
      <c r="T121" t="s">
        <v>696</v>
      </c>
      <c r="U121" t="s">
        <v>667</v>
      </c>
      <c r="X121">
        <v>1062</v>
      </c>
      <c r="Y121" t="s">
        <v>49</v>
      </c>
      <c r="Z121" t="s">
        <v>49</v>
      </c>
      <c r="AA121" t="s">
        <v>49</v>
      </c>
      <c r="AB121" t="s">
        <v>652</v>
      </c>
      <c r="AC121" t="s">
        <v>51</v>
      </c>
      <c r="AD121" t="str" cm="1">
        <f t="array" ref="AD121">_xlfn.IFS(AC121="yellow1","YellowBlock1",AC121="yellow2","YellowBlock2",AC121="red1","RedBlock1",AC121="red2",AC121="RedBlock2",AC121="blue2","BlueBlock2",AC121="blue1","BlueBlock1",AC121="green1","GreenBlock1",AC121="green2","GreenBlock2", AC121="pink1","PinkBlock1",AC121="pink2","PinkBlock2")</f>
        <v>PinkBlock2</v>
      </c>
      <c r="AE121" t="s">
        <v>52</v>
      </c>
      <c r="AF121">
        <v>5</v>
      </c>
    </row>
    <row r="122" spans="1:32">
      <c r="A122" t="s">
        <v>697</v>
      </c>
      <c r="B122" t="s">
        <v>35</v>
      </c>
      <c r="C122" t="s">
        <v>36</v>
      </c>
      <c r="D122" t="s">
        <v>37</v>
      </c>
      <c r="E122" t="s">
        <v>38</v>
      </c>
      <c r="F122" s="1">
        <v>0.75</v>
      </c>
      <c r="G122" t="s">
        <v>344</v>
      </c>
      <c r="H122">
        <v>10</v>
      </c>
      <c r="I122" t="s">
        <v>171</v>
      </c>
      <c r="J122">
        <v>7200</v>
      </c>
      <c r="K122">
        <v>864000</v>
      </c>
      <c r="L122" t="s">
        <v>345</v>
      </c>
      <c r="O122" t="s">
        <v>698</v>
      </c>
      <c r="P122" t="s">
        <v>699</v>
      </c>
      <c r="Q122" t="s">
        <v>44</v>
      </c>
      <c r="R122" t="s">
        <v>243</v>
      </c>
      <c r="S122" t="s">
        <v>700</v>
      </c>
      <c r="T122" t="s">
        <v>701</v>
      </c>
      <c r="U122" t="s">
        <v>702</v>
      </c>
      <c r="X122">
        <v>291</v>
      </c>
      <c r="Y122" t="s">
        <v>49</v>
      </c>
      <c r="Z122" t="s">
        <v>49</v>
      </c>
      <c r="AA122" t="s">
        <v>49</v>
      </c>
      <c r="AB122" t="s">
        <v>703</v>
      </c>
      <c r="AC122" t="s">
        <v>434</v>
      </c>
      <c r="AD122" t="str" cm="1">
        <f t="array" ref="AD122">_xlfn.IFS(AC122="yellow1","YellowBlock1",AC122="yellow2","YellowBlock2",AC122="red1","RedBlock1",AC122="red2","RedBlock2",AC122="blue2","BlueBlock2",AC122="blue1","BlueBlock1",AC122="green1","GreenBlock1",AC122="green2","GreenBlock2", AC122="pink1","PinkBlock1",AC122="pink2","PinkBlock2")</f>
        <v>RedBlock2</v>
      </c>
      <c r="AE122" t="s">
        <v>704</v>
      </c>
      <c r="AF122">
        <v>3</v>
      </c>
    </row>
    <row r="123" spans="1:32">
      <c r="A123" t="s">
        <v>697</v>
      </c>
      <c r="B123" t="s">
        <v>35</v>
      </c>
      <c r="C123" t="s">
        <v>36</v>
      </c>
      <c r="D123" t="s">
        <v>37</v>
      </c>
      <c r="E123" t="s">
        <v>38</v>
      </c>
      <c r="F123" s="1">
        <v>0.75</v>
      </c>
      <c r="G123" t="s">
        <v>344</v>
      </c>
      <c r="H123">
        <v>10</v>
      </c>
      <c r="I123" t="s">
        <v>171</v>
      </c>
      <c r="J123">
        <v>7200</v>
      </c>
      <c r="K123">
        <v>864000</v>
      </c>
      <c r="L123" t="s">
        <v>345</v>
      </c>
      <c r="O123" t="s">
        <v>705</v>
      </c>
      <c r="P123" t="s">
        <v>706</v>
      </c>
      <c r="Q123" t="s">
        <v>44</v>
      </c>
      <c r="R123" t="s">
        <v>442</v>
      </c>
      <c r="S123" t="s">
        <v>707</v>
      </c>
      <c r="T123" t="s">
        <v>708</v>
      </c>
      <c r="U123" t="s">
        <v>702</v>
      </c>
      <c r="X123">
        <v>295</v>
      </c>
      <c r="Y123" t="s">
        <v>49</v>
      </c>
      <c r="Z123" t="s">
        <v>49</v>
      </c>
      <c r="AA123" t="s">
        <v>49</v>
      </c>
      <c r="AB123" t="s">
        <v>703</v>
      </c>
      <c r="AC123" t="s">
        <v>434</v>
      </c>
      <c r="AD123" t="str" cm="1">
        <f t="array" ref="AD123">_xlfn.IFS(AC123="yellow1","YellowBlock1",AC123="yellow2","YellowBlock2",AC123="red1","RedBlock1",AC123="red2","RedBlock2",AC123="blue2","BlueBlock2",AC123="blue1","BlueBlock1",AC123="green1","GreenBlock1",AC123="green2","GreenBlock2", AC123="pink1","PinkBlock1",AC123="pink2","PinkBlock2")</f>
        <v>RedBlock2</v>
      </c>
      <c r="AE123" t="s">
        <v>704</v>
      </c>
      <c r="AF123">
        <v>5</v>
      </c>
    </row>
    <row r="124" spans="1:32">
      <c r="A124" t="s">
        <v>697</v>
      </c>
      <c r="B124" t="s">
        <v>35</v>
      </c>
      <c r="C124" t="s">
        <v>36</v>
      </c>
      <c r="D124" t="s">
        <v>37</v>
      </c>
      <c r="E124" t="s">
        <v>38</v>
      </c>
      <c r="F124" s="1">
        <v>0.75</v>
      </c>
      <c r="G124" t="s">
        <v>344</v>
      </c>
      <c r="H124">
        <v>10</v>
      </c>
      <c r="I124" t="s">
        <v>171</v>
      </c>
      <c r="J124">
        <v>7200</v>
      </c>
      <c r="K124">
        <v>864000</v>
      </c>
      <c r="L124" t="s">
        <v>345</v>
      </c>
      <c r="O124" t="s">
        <v>709</v>
      </c>
      <c r="P124" t="s">
        <v>710</v>
      </c>
      <c r="Q124" t="s">
        <v>44</v>
      </c>
      <c r="R124" t="s">
        <v>711</v>
      </c>
      <c r="S124" t="s">
        <v>712</v>
      </c>
      <c r="T124" t="s">
        <v>713</v>
      </c>
      <c r="U124" t="s">
        <v>433</v>
      </c>
      <c r="X124">
        <v>355</v>
      </c>
      <c r="Y124" t="s">
        <v>75</v>
      </c>
      <c r="Z124" t="s">
        <v>75</v>
      </c>
      <c r="AA124" t="s">
        <v>75</v>
      </c>
      <c r="AB124" t="s">
        <v>703</v>
      </c>
      <c r="AC124" t="s">
        <v>434</v>
      </c>
      <c r="AD124" t="str" cm="1">
        <f t="array" ref="AD124">_xlfn.IFS(AC124="yellow1","YellowBlock1",AC124="yellow2","YellowBlock2",AC124="red1","RedBlock1",AC124="red2","RedBlock2",AC124="blue2","BlueBlock2",AC124="blue1","BlueBlock1",AC124="green1","GreenBlock1",AC124="green2","GreenBlock2", AC124="pink1","PinkBlock1",AC124="pink2","PinkBlock2")</f>
        <v>RedBlock2</v>
      </c>
      <c r="AE124" t="s">
        <v>704</v>
      </c>
      <c r="AF124">
        <v>1</v>
      </c>
    </row>
    <row r="125" spans="1:32">
      <c r="A125" t="s">
        <v>697</v>
      </c>
      <c r="B125" t="s">
        <v>35</v>
      </c>
      <c r="C125" t="s">
        <v>36</v>
      </c>
      <c r="D125" t="s">
        <v>37</v>
      </c>
      <c r="E125" t="s">
        <v>38</v>
      </c>
      <c r="F125" s="1">
        <v>0.75</v>
      </c>
      <c r="G125" t="s">
        <v>344</v>
      </c>
      <c r="H125">
        <v>10</v>
      </c>
      <c r="I125" t="s">
        <v>171</v>
      </c>
      <c r="J125">
        <v>7200</v>
      </c>
      <c r="K125">
        <v>864000</v>
      </c>
      <c r="L125" t="s">
        <v>345</v>
      </c>
      <c r="O125" t="s">
        <v>714</v>
      </c>
      <c r="P125" t="s">
        <v>715</v>
      </c>
      <c r="Q125" t="s">
        <v>44</v>
      </c>
      <c r="R125" t="s">
        <v>243</v>
      </c>
      <c r="S125" t="s">
        <v>716</v>
      </c>
      <c r="T125" t="s">
        <v>717</v>
      </c>
      <c r="U125" t="s">
        <v>702</v>
      </c>
      <c r="X125">
        <v>110</v>
      </c>
      <c r="Y125" t="s">
        <v>718</v>
      </c>
      <c r="Z125" t="s">
        <v>718</v>
      </c>
      <c r="AA125" t="s">
        <v>718</v>
      </c>
      <c r="AB125" t="s">
        <v>703</v>
      </c>
      <c r="AC125" t="s">
        <v>434</v>
      </c>
      <c r="AD125" t="str" cm="1">
        <f t="array" ref="AD125">_xlfn.IFS(AC125="yellow1","YellowBlock1",AC125="yellow2","YellowBlock2",AC125="red1","RedBlock1",AC125="red2","RedBlock2",AC125="blue2","BlueBlock2",AC125="blue1","BlueBlock1",AC125="green1","GreenBlock1",AC125="green2","GreenBlock2", AC125="pink1","PinkBlock1",AC125="pink2","PinkBlock2")</f>
        <v>RedBlock2</v>
      </c>
      <c r="AE125" t="s">
        <v>704</v>
      </c>
      <c r="AF125">
        <v>3</v>
      </c>
    </row>
    <row r="126" spans="1:32">
      <c r="A126" t="s">
        <v>697</v>
      </c>
      <c r="B126" t="s">
        <v>35</v>
      </c>
      <c r="C126" t="s">
        <v>36</v>
      </c>
      <c r="D126" t="s">
        <v>37</v>
      </c>
      <c r="E126" t="s">
        <v>38</v>
      </c>
      <c r="F126" s="1">
        <v>0.75</v>
      </c>
      <c r="G126" t="s">
        <v>344</v>
      </c>
      <c r="H126">
        <v>10</v>
      </c>
      <c r="I126" t="s">
        <v>171</v>
      </c>
      <c r="J126">
        <v>7200</v>
      </c>
      <c r="K126">
        <v>864000</v>
      </c>
      <c r="L126" t="s">
        <v>345</v>
      </c>
      <c r="O126" t="s">
        <v>719</v>
      </c>
      <c r="P126" t="s">
        <v>720</v>
      </c>
      <c r="Q126" t="s">
        <v>44</v>
      </c>
      <c r="R126" t="s">
        <v>243</v>
      </c>
      <c r="S126" t="s">
        <v>721</v>
      </c>
      <c r="T126" t="s">
        <v>722</v>
      </c>
      <c r="U126" t="s">
        <v>433</v>
      </c>
      <c r="X126">
        <v>5499</v>
      </c>
      <c r="Y126" t="s">
        <v>75</v>
      </c>
      <c r="Z126" t="s">
        <v>75</v>
      </c>
      <c r="AA126" t="s">
        <v>75</v>
      </c>
      <c r="AB126" t="s">
        <v>703</v>
      </c>
      <c r="AC126" t="s">
        <v>434</v>
      </c>
      <c r="AD126" t="str" cm="1">
        <f t="array" ref="AD126">_xlfn.IFS(AC126="yellow1","YellowBlock1",AC126="yellow2","YellowBlock2",AC126="red1","RedBlock1",AC126="red2","RedBlock2",AC126="blue2","BlueBlock2",AC126="blue1","BlueBlock1",AC126="green1","GreenBlock1",AC126="green2","GreenBlock2", AC126="pink1","PinkBlock1",AC126="pink2","PinkBlock2")</f>
        <v>RedBlock2</v>
      </c>
      <c r="AE126" t="s">
        <v>704</v>
      </c>
      <c r="AF126">
        <v>4</v>
      </c>
    </row>
    <row r="127" spans="1:32">
      <c r="A127" t="s">
        <v>697</v>
      </c>
      <c r="B127" t="s">
        <v>35</v>
      </c>
      <c r="C127" t="s">
        <v>36</v>
      </c>
      <c r="D127" t="s">
        <v>37</v>
      </c>
      <c r="E127" t="s">
        <v>38</v>
      </c>
      <c r="F127" s="1">
        <v>0.75</v>
      </c>
      <c r="G127" t="s">
        <v>344</v>
      </c>
      <c r="H127">
        <v>10</v>
      </c>
      <c r="I127" t="s">
        <v>171</v>
      </c>
      <c r="J127">
        <v>7200</v>
      </c>
      <c r="K127">
        <v>864000</v>
      </c>
      <c r="L127" t="s">
        <v>345</v>
      </c>
      <c r="O127" t="s">
        <v>723</v>
      </c>
      <c r="P127" t="s">
        <v>724</v>
      </c>
      <c r="Q127" t="s">
        <v>44</v>
      </c>
      <c r="R127" t="s">
        <v>243</v>
      </c>
      <c r="S127" t="s">
        <v>725</v>
      </c>
      <c r="T127" t="s">
        <v>726</v>
      </c>
      <c r="U127" t="s">
        <v>433</v>
      </c>
      <c r="X127">
        <v>3509</v>
      </c>
      <c r="Y127" t="s">
        <v>49</v>
      </c>
      <c r="Z127" t="s">
        <v>49</v>
      </c>
      <c r="AA127" t="s">
        <v>49</v>
      </c>
      <c r="AB127" t="s">
        <v>703</v>
      </c>
      <c r="AC127" t="s">
        <v>434</v>
      </c>
      <c r="AD127" t="str" cm="1">
        <f t="array" ref="AD127">_xlfn.IFS(AC127="yellow1","YellowBlock1",AC127="yellow2","YellowBlock2",AC127="red1","RedBlock1",AC127="red2","RedBlock2",AC127="blue2","BlueBlock2",AC127="blue1","BlueBlock1",AC127="green1","GreenBlock1",AC127="green2","GreenBlock2", AC127="pink1","PinkBlock1",AC127="pink2","PinkBlock2")</f>
        <v>RedBlock2</v>
      </c>
      <c r="AE127" t="s">
        <v>704</v>
      </c>
      <c r="AF127">
        <v>5</v>
      </c>
    </row>
    <row r="128" spans="1:32">
      <c r="A128" t="s">
        <v>697</v>
      </c>
      <c r="B128" t="s">
        <v>35</v>
      </c>
      <c r="C128" t="s">
        <v>36</v>
      </c>
      <c r="D128" t="s">
        <v>37</v>
      </c>
      <c r="E128" t="s">
        <v>38</v>
      </c>
      <c r="F128" s="1">
        <v>0.75</v>
      </c>
      <c r="G128" t="s">
        <v>344</v>
      </c>
      <c r="H128">
        <v>10</v>
      </c>
      <c r="I128" t="s">
        <v>171</v>
      </c>
      <c r="J128">
        <v>7200</v>
      </c>
      <c r="K128">
        <v>864000</v>
      </c>
      <c r="L128" t="s">
        <v>345</v>
      </c>
      <c r="O128" t="s">
        <v>727</v>
      </c>
      <c r="P128" t="s">
        <v>728</v>
      </c>
      <c r="Q128" t="s">
        <v>44</v>
      </c>
      <c r="R128" t="s">
        <v>243</v>
      </c>
      <c r="S128" t="s">
        <v>729</v>
      </c>
      <c r="T128" t="s">
        <v>730</v>
      </c>
      <c r="U128" t="s">
        <v>433</v>
      </c>
      <c r="X128">
        <v>3151</v>
      </c>
      <c r="Y128" t="s">
        <v>108</v>
      </c>
      <c r="Z128" t="s">
        <v>108</v>
      </c>
      <c r="AA128" t="s">
        <v>108</v>
      </c>
      <c r="AB128" t="s">
        <v>703</v>
      </c>
      <c r="AC128" t="s">
        <v>434</v>
      </c>
      <c r="AD128" t="str" cm="1">
        <f t="array" ref="AD128">_xlfn.IFS(AC128="yellow1","YellowBlock1",AC128="yellow2","YellowBlock2",AC128="red1","RedBlock1",AC128="red2","RedBlock2",AC128="blue2","BlueBlock2",AC128="blue1","BlueBlock1",AC128="green1","GreenBlock1",AC128="green2","GreenBlock2", AC128="pink1","PinkBlock1",AC128="pink2","PinkBlock2")</f>
        <v>RedBlock2</v>
      </c>
      <c r="AE128" t="s">
        <v>704</v>
      </c>
      <c r="AF128">
        <v>4</v>
      </c>
    </row>
    <row r="129" spans="1:32">
      <c r="A129" t="s">
        <v>697</v>
      </c>
      <c r="B129" t="s">
        <v>35</v>
      </c>
      <c r="C129" t="s">
        <v>36</v>
      </c>
      <c r="D129" t="s">
        <v>37</v>
      </c>
      <c r="E129" t="s">
        <v>38</v>
      </c>
      <c r="F129" s="1">
        <v>0.75</v>
      </c>
      <c r="G129" t="s">
        <v>344</v>
      </c>
      <c r="H129">
        <v>10</v>
      </c>
      <c r="I129" t="s">
        <v>171</v>
      </c>
      <c r="J129">
        <v>7200</v>
      </c>
      <c r="K129">
        <v>864000</v>
      </c>
      <c r="L129" t="s">
        <v>345</v>
      </c>
      <c r="O129" t="s">
        <v>731</v>
      </c>
      <c r="P129" t="s">
        <v>732</v>
      </c>
      <c r="Q129" t="s">
        <v>44</v>
      </c>
      <c r="R129" t="s">
        <v>243</v>
      </c>
      <c r="S129" t="s">
        <v>733</v>
      </c>
      <c r="T129" t="s">
        <v>734</v>
      </c>
      <c r="U129" t="s">
        <v>433</v>
      </c>
      <c r="X129">
        <v>1209</v>
      </c>
      <c r="Y129" t="s">
        <v>718</v>
      </c>
      <c r="Z129" t="s">
        <v>718</v>
      </c>
      <c r="AA129" t="s">
        <v>718</v>
      </c>
      <c r="AB129" t="s">
        <v>703</v>
      </c>
      <c r="AC129" t="s">
        <v>434</v>
      </c>
      <c r="AD129" t="str" cm="1">
        <f t="array" ref="AD129">_xlfn.IFS(AC129="yellow1","YellowBlock1",AC129="yellow2","YellowBlock2",AC129="red1","RedBlock1",AC129="red2","RedBlock2",AC129="blue2","BlueBlock2",AC129="blue1","BlueBlock1",AC129="green1","GreenBlock1",AC129="green2","GreenBlock2", AC129="pink1","PinkBlock1",AC129="pink2","PinkBlock2")</f>
        <v>RedBlock2</v>
      </c>
      <c r="AE129" t="s">
        <v>704</v>
      </c>
      <c r="AF129">
        <v>3</v>
      </c>
    </row>
    <row r="130" spans="1:32">
      <c r="A130" t="s">
        <v>697</v>
      </c>
      <c r="B130" t="s">
        <v>35</v>
      </c>
      <c r="C130" t="s">
        <v>36</v>
      </c>
      <c r="D130" t="s">
        <v>37</v>
      </c>
      <c r="E130" t="s">
        <v>38</v>
      </c>
      <c r="F130" s="1">
        <v>0.75</v>
      </c>
      <c r="G130" t="s">
        <v>344</v>
      </c>
      <c r="H130">
        <v>10</v>
      </c>
      <c r="I130" t="s">
        <v>171</v>
      </c>
      <c r="J130">
        <v>7200</v>
      </c>
      <c r="K130">
        <v>864000</v>
      </c>
      <c r="L130" t="s">
        <v>345</v>
      </c>
      <c r="O130" t="s">
        <v>735</v>
      </c>
      <c r="P130" t="s">
        <v>736</v>
      </c>
      <c r="Q130" t="s">
        <v>44</v>
      </c>
      <c r="R130" t="s">
        <v>442</v>
      </c>
      <c r="S130" t="s">
        <v>737</v>
      </c>
      <c r="T130" t="s">
        <v>738</v>
      </c>
      <c r="U130" t="s">
        <v>433</v>
      </c>
      <c r="X130">
        <v>1792</v>
      </c>
      <c r="Y130" t="s">
        <v>49</v>
      </c>
      <c r="Z130" t="s">
        <v>49</v>
      </c>
      <c r="AA130" t="s">
        <v>49</v>
      </c>
      <c r="AB130" t="s">
        <v>703</v>
      </c>
      <c r="AC130" t="s">
        <v>434</v>
      </c>
      <c r="AD130" t="str" cm="1">
        <f t="array" ref="AD130">_xlfn.IFS(AC130="yellow1","YellowBlock1",AC130="yellow2","YellowBlock2",AC130="red1","RedBlock1",AC130="red2","RedBlock2",AC130="blue2","BlueBlock2",AC130="blue1","BlueBlock1",AC130="green1","GreenBlock1",AC130="green2","GreenBlock2", AC130="pink1","PinkBlock1",AC130="pink2","PinkBlock2")</f>
        <v>RedBlock2</v>
      </c>
      <c r="AE130" t="s">
        <v>704</v>
      </c>
      <c r="AF130">
        <v>5</v>
      </c>
    </row>
    <row r="131" spans="1:32">
      <c r="A131" t="s">
        <v>697</v>
      </c>
      <c r="B131" t="s">
        <v>35</v>
      </c>
      <c r="C131" t="s">
        <v>36</v>
      </c>
      <c r="D131" t="s">
        <v>37</v>
      </c>
      <c r="E131" t="s">
        <v>38</v>
      </c>
      <c r="F131" s="1">
        <v>0.75</v>
      </c>
      <c r="G131" t="s">
        <v>344</v>
      </c>
      <c r="H131">
        <v>10</v>
      </c>
      <c r="I131" t="s">
        <v>171</v>
      </c>
      <c r="J131">
        <v>7200</v>
      </c>
      <c r="K131">
        <v>864000</v>
      </c>
      <c r="L131" t="s">
        <v>345</v>
      </c>
      <c r="O131" t="s">
        <v>739</v>
      </c>
      <c r="P131" t="s">
        <v>740</v>
      </c>
      <c r="Q131" t="s">
        <v>44</v>
      </c>
      <c r="R131" t="s">
        <v>218</v>
      </c>
      <c r="S131" t="s">
        <v>741</v>
      </c>
      <c r="T131" t="s">
        <v>742</v>
      </c>
      <c r="U131" t="s">
        <v>433</v>
      </c>
      <c r="X131">
        <v>5263</v>
      </c>
      <c r="Y131" t="s">
        <v>49</v>
      </c>
      <c r="Z131" t="s">
        <v>49</v>
      </c>
      <c r="AA131" t="s">
        <v>49</v>
      </c>
      <c r="AB131" t="s">
        <v>703</v>
      </c>
      <c r="AC131" t="s">
        <v>434</v>
      </c>
      <c r="AD131" t="str" cm="1">
        <f t="array" ref="AD131">_xlfn.IFS(AC131="yellow1","YellowBlock1",AC131="yellow2","YellowBlock2",AC131="red1","RedBlock1",AC131="red2","RedBlock2",AC131="blue2","BlueBlock2",AC131="blue1","BlueBlock1",AC131="green1","GreenBlock1",AC131="green2","GreenBlock2", AC131="pink1","PinkBlock1",AC131="pink2","PinkBlock2")</f>
        <v>RedBlock2</v>
      </c>
      <c r="AE131" t="s">
        <v>704</v>
      </c>
      <c r="AF131">
        <v>3</v>
      </c>
    </row>
    <row r="132" spans="1:32">
      <c r="A132" t="s">
        <v>743</v>
      </c>
      <c r="B132" t="s">
        <v>35</v>
      </c>
      <c r="C132" t="s">
        <v>36</v>
      </c>
      <c r="D132" t="s">
        <v>37</v>
      </c>
      <c r="E132" t="s">
        <v>38</v>
      </c>
      <c r="F132" s="1">
        <v>0.75</v>
      </c>
      <c r="G132" t="s">
        <v>344</v>
      </c>
      <c r="H132">
        <v>17</v>
      </c>
      <c r="I132" t="s">
        <v>171</v>
      </c>
      <c r="J132">
        <v>7200</v>
      </c>
      <c r="K132">
        <v>864000</v>
      </c>
      <c r="L132" t="s">
        <v>345</v>
      </c>
      <c r="O132" t="s">
        <v>744</v>
      </c>
      <c r="P132" t="s">
        <v>745</v>
      </c>
      <c r="Q132" t="s">
        <v>44</v>
      </c>
      <c r="R132" t="s">
        <v>746</v>
      </c>
      <c r="S132" t="s">
        <v>747</v>
      </c>
      <c r="T132" t="s">
        <v>748</v>
      </c>
      <c r="U132" t="s">
        <v>749</v>
      </c>
      <c r="X132">
        <v>176</v>
      </c>
      <c r="Y132" t="s">
        <v>49</v>
      </c>
      <c r="Z132" t="s">
        <v>49</v>
      </c>
      <c r="AA132" t="s">
        <v>49</v>
      </c>
      <c r="AB132" t="s">
        <v>750</v>
      </c>
      <c r="AC132" t="s">
        <v>434</v>
      </c>
      <c r="AD132" t="str" cm="1">
        <f t="array" ref="AD132">_xlfn.IFS(AC132="yellow1","YellowBlock1",AC132="yellow2","YellowBlock2",AC132="red1","RedBlock1",AC132="red2","RedBlock2",AC132="blue2","BlueBlock2",AC132="blue1","BlueBlock1",AC132="green1","GreenBlock1",AC132="green2","GreenBlock2", AC132="pink1","PinkBlock1",AC132="pink2","PinkBlock2")</f>
        <v>RedBlock2</v>
      </c>
      <c r="AE132" t="s">
        <v>704</v>
      </c>
      <c r="AF132">
        <v>5</v>
      </c>
    </row>
    <row r="133" spans="1:32">
      <c r="A133" t="s">
        <v>743</v>
      </c>
      <c r="B133" t="s">
        <v>35</v>
      </c>
      <c r="C133" t="s">
        <v>36</v>
      </c>
      <c r="D133" t="s">
        <v>37</v>
      </c>
      <c r="E133" t="s">
        <v>38</v>
      </c>
      <c r="F133" s="1">
        <v>0.75</v>
      </c>
      <c r="G133" t="s">
        <v>344</v>
      </c>
      <c r="H133">
        <v>17</v>
      </c>
      <c r="I133" t="s">
        <v>171</v>
      </c>
      <c r="J133">
        <v>7200</v>
      </c>
      <c r="K133">
        <v>864000</v>
      </c>
      <c r="L133" t="s">
        <v>345</v>
      </c>
      <c r="O133" t="s">
        <v>751</v>
      </c>
      <c r="P133" t="s">
        <v>752</v>
      </c>
      <c r="Q133" t="s">
        <v>44</v>
      </c>
      <c r="R133" t="s">
        <v>326</v>
      </c>
      <c r="S133" t="s">
        <v>313</v>
      </c>
      <c r="T133" t="s">
        <v>314</v>
      </c>
      <c r="U133" t="s">
        <v>753</v>
      </c>
      <c r="X133">
        <v>254</v>
      </c>
      <c r="Y133" t="s">
        <v>49</v>
      </c>
      <c r="Z133" t="s">
        <v>49</v>
      </c>
      <c r="AA133" t="s">
        <v>49</v>
      </c>
      <c r="AB133" t="s">
        <v>750</v>
      </c>
      <c r="AC133" t="s">
        <v>434</v>
      </c>
      <c r="AD133" t="str" cm="1">
        <f t="array" ref="AD133">_xlfn.IFS(AC133="yellow1","YellowBlock1",AC133="yellow2","YellowBlock2",AC133="red1","RedBlock1",AC133="red2","RedBlock2",AC133="blue2","BlueBlock2",AC133="blue1","BlueBlock1",AC133="green1","GreenBlock1",AC133="green2","GreenBlock2", AC133="pink1","PinkBlock1",AC133="pink2","PinkBlock2")</f>
        <v>RedBlock2</v>
      </c>
      <c r="AE133" t="s">
        <v>704</v>
      </c>
      <c r="AF133">
        <v>3</v>
      </c>
    </row>
    <row r="134" spans="1:32">
      <c r="A134" t="s">
        <v>743</v>
      </c>
      <c r="B134" t="s">
        <v>35</v>
      </c>
      <c r="C134" t="s">
        <v>36</v>
      </c>
      <c r="D134" t="s">
        <v>37</v>
      </c>
      <c r="E134" t="s">
        <v>38</v>
      </c>
      <c r="F134" s="1">
        <v>0.75</v>
      </c>
      <c r="G134" t="s">
        <v>344</v>
      </c>
      <c r="H134">
        <v>17</v>
      </c>
      <c r="I134" t="s">
        <v>171</v>
      </c>
      <c r="J134">
        <v>7200</v>
      </c>
      <c r="K134">
        <v>864000</v>
      </c>
      <c r="L134" t="s">
        <v>345</v>
      </c>
      <c r="O134" t="s">
        <v>754</v>
      </c>
      <c r="P134" t="s">
        <v>755</v>
      </c>
      <c r="Q134" t="s">
        <v>44</v>
      </c>
      <c r="R134" t="s">
        <v>437</v>
      </c>
      <c r="S134" t="s">
        <v>756</v>
      </c>
      <c r="T134" t="s">
        <v>757</v>
      </c>
      <c r="U134" t="s">
        <v>753</v>
      </c>
      <c r="X134">
        <v>1371</v>
      </c>
      <c r="Y134" t="s">
        <v>49</v>
      </c>
      <c r="Z134" t="s">
        <v>49</v>
      </c>
      <c r="AA134" t="s">
        <v>49</v>
      </c>
      <c r="AB134" t="s">
        <v>750</v>
      </c>
      <c r="AC134" t="s">
        <v>434</v>
      </c>
      <c r="AD134" t="str" cm="1">
        <f t="array" ref="AD134">_xlfn.IFS(AC134="yellow1","YellowBlock1",AC134="yellow2","YellowBlock2",AC134="red1","RedBlock1",AC134="red2","RedBlock2",AC134="blue2","BlueBlock2",AC134="blue1","BlueBlock1",AC134="green1","GreenBlock1",AC134="green2","GreenBlock2", AC134="pink1","PinkBlock1",AC134="pink2","PinkBlock2")</f>
        <v>RedBlock2</v>
      </c>
      <c r="AE134" t="s">
        <v>704</v>
      </c>
      <c r="AF134">
        <v>3</v>
      </c>
    </row>
    <row r="135" spans="1:32">
      <c r="A135" t="s">
        <v>743</v>
      </c>
      <c r="B135" t="s">
        <v>35</v>
      </c>
      <c r="C135" t="s">
        <v>36</v>
      </c>
      <c r="D135" t="s">
        <v>37</v>
      </c>
      <c r="E135" t="s">
        <v>38</v>
      </c>
      <c r="F135" s="1">
        <v>0.75</v>
      </c>
      <c r="G135" t="s">
        <v>344</v>
      </c>
      <c r="H135">
        <v>17</v>
      </c>
      <c r="I135" t="s">
        <v>171</v>
      </c>
      <c r="J135">
        <v>7200</v>
      </c>
      <c r="K135">
        <v>864000</v>
      </c>
      <c r="L135" t="s">
        <v>345</v>
      </c>
      <c r="O135" t="s">
        <v>758</v>
      </c>
      <c r="P135" t="s">
        <v>759</v>
      </c>
      <c r="Q135" t="s">
        <v>44</v>
      </c>
      <c r="R135" t="s">
        <v>196</v>
      </c>
      <c r="S135" t="s">
        <v>760</v>
      </c>
      <c r="T135" t="s">
        <v>761</v>
      </c>
      <c r="U135" t="s">
        <v>753</v>
      </c>
      <c r="X135">
        <v>351</v>
      </c>
      <c r="Y135" t="s">
        <v>49</v>
      </c>
      <c r="Z135" t="s">
        <v>49</v>
      </c>
      <c r="AA135" t="s">
        <v>49</v>
      </c>
      <c r="AB135" t="s">
        <v>750</v>
      </c>
      <c r="AC135" t="s">
        <v>434</v>
      </c>
      <c r="AD135" t="str" cm="1">
        <f t="array" ref="AD135">_xlfn.IFS(AC135="yellow1","YellowBlock1",AC135="yellow2","YellowBlock2",AC135="red1","RedBlock1",AC135="red2","RedBlock2",AC135="blue2","BlueBlock2",AC135="blue1","BlueBlock1",AC135="green1","GreenBlock1",AC135="green2","GreenBlock2", AC135="pink1","PinkBlock1",AC135="pink2","PinkBlock2")</f>
        <v>RedBlock2</v>
      </c>
      <c r="AE135" t="s">
        <v>704</v>
      </c>
      <c r="AF135">
        <v>4</v>
      </c>
    </row>
    <row r="136" spans="1:32">
      <c r="A136" t="s">
        <v>743</v>
      </c>
      <c r="B136" t="s">
        <v>35</v>
      </c>
      <c r="C136" t="s">
        <v>36</v>
      </c>
      <c r="D136" t="s">
        <v>37</v>
      </c>
      <c r="E136" t="s">
        <v>38</v>
      </c>
      <c r="F136" s="1">
        <v>0.75</v>
      </c>
      <c r="G136" t="s">
        <v>344</v>
      </c>
      <c r="H136">
        <v>17</v>
      </c>
      <c r="I136" t="s">
        <v>171</v>
      </c>
      <c r="J136">
        <v>7200</v>
      </c>
      <c r="K136">
        <v>864000</v>
      </c>
      <c r="L136" t="s">
        <v>345</v>
      </c>
      <c r="O136" t="s">
        <v>762</v>
      </c>
      <c r="P136" t="s">
        <v>174</v>
      </c>
      <c r="Q136" t="s">
        <v>44</v>
      </c>
      <c r="R136" t="s">
        <v>746</v>
      </c>
      <c r="S136" t="s">
        <v>763</v>
      </c>
      <c r="T136" t="s">
        <v>764</v>
      </c>
      <c r="U136" t="s">
        <v>765</v>
      </c>
      <c r="X136">
        <v>141</v>
      </c>
      <c r="Y136" t="s">
        <v>179</v>
      </c>
      <c r="Z136" t="s">
        <v>179</v>
      </c>
      <c r="AA136" t="s">
        <v>179</v>
      </c>
      <c r="AB136" t="s">
        <v>750</v>
      </c>
      <c r="AC136" t="s">
        <v>434</v>
      </c>
      <c r="AD136" t="str" cm="1">
        <f t="array" ref="AD136">_xlfn.IFS(AC136="yellow1","YellowBlock1",AC136="yellow2","YellowBlock2",AC136="red1","RedBlock1",AC136="red2","RedBlock2",AC136="blue2","BlueBlock2",AC136="blue1","BlueBlock1",AC136="green1","GreenBlock1",AC136="green2","GreenBlock2", AC136="pink1","PinkBlock1",AC136="pink2","PinkBlock2")</f>
        <v>RedBlock2</v>
      </c>
      <c r="AE136" t="s">
        <v>704</v>
      </c>
      <c r="AF136">
        <v>4</v>
      </c>
    </row>
    <row r="137" spans="1:32">
      <c r="A137" t="s">
        <v>743</v>
      </c>
      <c r="B137" t="s">
        <v>35</v>
      </c>
      <c r="C137" t="s">
        <v>36</v>
      </c>
      <c r="D137" t="s">
        <v>37</v>
      </c>
      <c r="E137" t="s">
        <v>38</v>
      </c>
      <c r="F137" s="1">
        <v>0.75</v>
      </c>
      <c r="G137" t="s">
        <v>344</v>
      </c>
      <c r="H137">
        <v>17</v>
      </c>
      <c r="I137" t="s">
        <v>171</v>
      </c>
      <c r="J137">
        <v>7200</v>
      </c>
      <c r="K137">
        <v>864000</v>
      </c>
      <c r="L137" t="s">
        <v>345</v>
      </c>
      <c r="O137" t="s">
        <v>766</v>
      </c>
      <c r="P137" t="s">
        <v>767</v>
      </c>
      <c r="Q137" t="s">
        <v>44</v>
      </c>
      <c r="R137" t="s">
        <v>243</v>
      </c>
      <c r="S137" t="s">
        <v>768</v>
      </c>
      <c r="T137" t="s">
        <v>769</v>
      </c>
      <c r="U137" t="s">
        <v>753</v>
      </c>
      <c r="X137">
        <v>4680</v>
      </c>
      <c r="Y137" t="s">
        <v>75</v>
      </c>
      <c r="Z137" t="s">
        <v>75</v>
      </c>
      <c r="AA137" t="s">
        <v>75</v>
      </c>
      <c r="AB137" t="s">
        <v>750</v>
      </c>
      <c r="AC137" t="s">
        <v>434</v>
      </c>
      <c r="AD137" t="str" cm="1">
        <f t="array" ref="AD137">_xlfn.IFS(AC137="yellow1","YellowBlock1",AC137="yellow2","YellowBlock2",AC137="red1","RedBlock1",AC137="red2","RedBlock2",AC137="blue2","BlueBlock2",AC137="blue1","BlueBlock1",AC137="green1","GreenBlock1",AC137="green2","GreenBlock2", AC137="pink1","PinkBlock1",AC137="pink2","PinkBlock2")</f>
        <v>RedBlock2</v>
      </c>
      <c r="AE137" t="s">
        <v>704</v>
      </c>
      <c r="AF137">
        <v>4</v>
      </c>
    </row>
    <row r="138" spans="1:32">
      <c r="A138" t="s">
        <v>743</v>
      </c>
      <c r="B138" t="s">
        <v>35</v>
      </c>
      <c r="C138" t="s">
        <v>36</v>
      </c>
      <c r="D138" t="s">
        <v>37</v>
      </c>
      <c r="E138" t="s">
        <v>38</v>
      </c>
      <c r="F138" s="1">
        <v>0.75</v>
      </c>
      <c r="G138" t="s">
        <v>344</v>
      </c>
      <c r="H138">
        <v>17</v>
      </c>
      <c r="I138" t="s">
        <v>171</v>
      </c>
      <c r="J138">
        <v>7200</v>
      </c>
      <c r="K138">
        <v>864000</v>
      </c>
      <c r="L138" t="s">
        <v>345</v>
      </c>
      <c r="O138" t="s">
        <v>770</v>
      </c>
      <c r="P138" t="s">
        <v>771</v>
      </c>
      <c r="Q138" t="s">
        <v>44</v>
      </c>
      <c r="R138" t="s">
        <v>243</v>
      </c>
      <c r="S138" t="s">
        <v>772</v>
      </c>
      <c r="T138" t="s">
        <v>773</v>
      </c>
      <c r="U138" t="s">
        <v>753</v>
      </c>
      <c r="X138">
        <v>1995</v>
      </c>
      <c r="Y138" t="s">
        <v>49</v>
      </c>
      <c r="Z138" t="s">
        <v>49</v>
      </c>
      <c r="AA138" t="s">
        <v>49</v>
      </c>
      <c r="AB138" t="s">
        <v>750</v>
      </c>
      <c r="AC138" t="s">
        <v>434</v>
      </c>
      <c r="AD138" t="str" cm="1">
        <f t="array" ref="AD138">_xlfn.IFS(AC138="yellow1","YellowBlock1",AC138="yellow2","YellowBlock2",AC138="red1","RedBlock1",AC138="red2","RedBlock2",AC138="blue2","BlueBlock2",AC138="blue1","BlueBlock1",AC138="green1","GreenBlock1",AC138="green2","GreenBlock2", AC138="pink1","PinkBlock1",AC138="pink2","PinkBlock2")</f>
        <v>RedBlock2</v>
      </c>
      <c r="AE138" t="s">
        <v>704</v>
      </c>
      <c r="AF138">
        <v>4</v>
      </c>
    </row>
    <row r="139" spans="1:32">
      <c r="A139" t="s">
        <v>743</v>
      </c>
      <c r="B139" t="s">
        <v>35</v>
      </c>
      <c r="C139" t="s">
        <v>36</v>
      </c>
      <c r="D139" t="s">
        <v>37</v>
      </c>
      <c r="E139" t="s">
        <v>38</v>
      </c>
      <c r="F139" s="1">
        <v>0.75</v>
      </c>
      <c r="G139" t="s">
        <v>344</v>
      </c>
      <c r="H139">
        <v>17</v>
      </c>
      <c r="I139" t="s">
        <v>171</v>
      </c>
      <c r="J139">
        <v>7200</v>
      </c>
      <c r="K139">
        <v>864000</v>
      </c>
      <c r="L139" t="s">
        <v>345</v>
      </c>
      <c r="O139" t="s">
        <v>774</v>
      </c>
      <c r="P139" t="s">
        <v>775</v>
      </c>
      <c r="Q139" t="s">
        <v>44</v>
      </c>
      <c r="R139" t="s">
        <v>776</v>
      </c>
      <c r="S139" t="s">
        <v>777</v>
      </c>
      <c r="T139" t="s">
        <v>778</v>
      </c>
      <c r="U139" t="s">
        <v>779</v>
      </c>
      <c r="X139">
        <v>6814</v>
      </c>
      <c r="Y139" t="s">
        <v>49</v>
      </c>
      <c r="Z139" t="s">
        <v>49</v>
      </c>
      <c r="AA139" t="s">
        <v>49</v>
      </c>
      <c r="AB139" t="s">
        <v>750</v>
      </c>
      <c r="AC139" t="s">
        <v>434</v>
      </c>
      <c r="AD139" t="str" cm="1">
        <f t="array" ref="AD139">_xlfn.IFS(AC139="yellow1","YellowBlock1",AC139="yellow2","YellowBlock2",AC139="red1","RedBlock1",AC139="red2","RedBlock2",AC139="blue2","BlueBlock2",AC139="blue1","BlueBlock1",AC139="green1","GreenBlock1",AC139="green2","GreenBlock2", AC139="pink1","PinkBlock1",AC139="pink2","PinkBlock2")</f>
        <v>RedBlock2</v>
      </c>
      <c r="AE139" t="s">
        <v>704</v>
      </c>
      <c r="AF139">
        <v>4</v>
      </c>
    </row>
    <row r="140" spans="1:32">
      <c r="A140" t="s">
        <v>743</v>
      </c>
      <c r="B140" t="s">
        <v>35</v>
      </c>
      <c r="C140" t="s">
        <v>36</v>
      </c>
      <c r="D140" t="s">
        <v>37</v>
      </c>
      <c r="E140" t="s">
        <v>38</v>
      </c>
      <c r="F140" s="1">
        <v>0.75</v>
      </c>
      <c r="G140" t="s">
        <v>344</v>
      </c>
      <c r="H140">
        <v>17</v>
      </c>
      <c r="I140" t="s">
        <v>171</v>
      </c>
      <c r="J140">
        <v>7200</v>
      </c>
      <c r="K140">
        <v>864000</v>
      </c>
      <c r="L140" t="s">
        <v>345</v>
      </c>
      <c r="O140" t="s">
        <v>780</v>
      </c>
      <c r="P140" t="s">
        <v>781</v>
      </c>
      <c r="Q140" t="s">
        <v>44</v>
      </c>
      <c r="R140" t="s">
        <v>776</v>
      </c>
      <c r="S140" t="s">
        <v>782</v>
      </c>
      <c r="T140" t="s">
        <v>783</v>
      </c>
      <c r="U140" t="s">
        <v>784</v>
      </c>
      <c r="X140">
        <v>237</v>
      </c>
      <c r="Y140" t="s">
        <v>59</v>
      </c>
      <c r="Z140" t="s">
        <v>59</v>
      </c>
      <c r="AA140" t="s">
        <v>59</v>
      </c>
      <c r="AB140" t="s">
        <v>750</v>
      </c>
      <c r="AC140" t="s">
        <v>434</v>
      </c>
      <c r="AD140" t="str" cm="1">
        <f t="array" ref="AD140">_xlfn.IFS(AC140="yellow1","YellowBlock1",AC140="yellow2","YellowBlock2",AC140="red1","RedBlock1",AC140="red2","RedBlock2",AC140="blue2","BlueBlock2",AC140="blue1","BlueBlock1",AC140="green1","GreenBlock1",AC140="green2","GreenBlock2", AC140="pink1","PinkBlock1",AC140="pink2","PinkBlock2")</f>
        <v>RedBlock2</v>
      </c>
      <c r="AE140" t="s">
        <v>704</v>
      </c>
      <c r="AF140">
        <v>5</v>
      </c>
    </row>
    <row r="141" spans="1:32">
      <c r="A141" t="s">
        <v>743</v>
      </c>
      <c r="B141" t="s">
        <v>35</v>
      </c>
      <c r="C141" t="s">
        <v>36</v>
      </c>
      <c r="D141" t="s">
        <v>37</v>
      </c>
      <c r="E141" t="s">
        <v>38</v>
      </c>
      <c r="F141" s="1">
        <v>0.75</v>
      </c>
      <c r="G141" t="s">
        <v>344</v>
      </c>
      <c r="H141">
        <v>17</v>
      </c>
      <c r="I141" t="s">
        <v>171</v>
      </c>
      <c r="J141">
        <v>7200</v>
      </c>
      <c r="K141">
        <v>864000</v>
      </c>
      <c r="L141" t="s">
        <v>345</v>
      </c>
      <c r="O141" t="s">
        <v>785</v>
      </c>
      <c r="P141" t="s">
        <v>786</v>
      </c>
      <c r="Q141" t="s">
        <v>44</v>
      </c>
      <c r="R141" t="s">
        <v>746</v>
      </c>
      <c r="S141" t="s">
        <v>787</v>
      </c>
      <c r="T141" t="s">
        <v>788</v>
      </c>
      <c r="U141" t="s">
        <v>789</v>
      </c>
      <c r="X141">
        <v>943</v>
      </c>
      <c r="Y141" t="s">
        <v>75</v>
      </c>
      <c r="Z141" t="s">
        <v>75</v>
      </c>
      <c r="AA141" t="s">
        <v>75</v>
      </c>
      <c r="AB141" t="s">
        <v>750</v>
      </c>
      <c r="AC141" t="s">
        <v>434</v>
      </c>
      <c r="AD141" t="str" cm="1">
        <f t="array" ref="AD141">_xlfn.IFS(AC141="yellow1","YellowBlock1",AC141="yellow2","YellowBlock2",AC141="red1","RedBlock1",AC141="red2","RedBlock2",AC141="blue2","BlueBlock2",AC141="blue1","BlueBlock1",AC141="green1","GreenBlock1",AC141="green2","GreenBlock2", AC141="pink1","PinkBlock1",AC141="pink2","PinkBlock2")</f>
        <v>RedBlock2</v>
      </c>
      <c r="AE141" t="s">
        <v>704</v>
      </c>
      <c r="AF141">
        <v>4</v>
      </c>
    </row>
    <row r="142" spans="1:32">
      <c r="A142" t="s">
        <v>790</v>
      </c>
      <c r="B142" t="s">
        <v>35</v>
      </c>
      <c r="C142" t="s">
        <v>36</v>
      </c>
      <c r="D142" t="s">
        <v>37</v>
      </c>
      <c r="E142" t="s">
        <v>38</v>
      </c>
      <c r="F142" s="1">
        <v>0.75</v>
      </c>
      <c r="G142" t="s">
        <v>344</v>
      </c>
      <c r="H142">
        <v>10</v>
      </c>
      <c r="I142" t="s">
        <v>171</v>
      </c>
      <c r="J142">
        <v>7200</v>
      </c>
      <c r="K142">
        <v>864000</v>
      </c>
      <c r="L142" t="s">
        <v>345</v>
      </c>
      <c r="O142" t="s">
        <v>791</v>
      </c>
      <c r="P142" t="s">
        <v>792</v>
      </c>
      <c r="Q142" t="s">
        <v>44</v>
      </c>
      <c r="R142" t="s">
        <v>201</v>
      </c>
      <c r="S142" t="s">
        <v>793</v>
      </c>
      <c r="T142" t="s">
        <v>794</v>
      </c>
      <c r="U142" t="s">
        <v>795</v>
      </c>
      <c r="X142">
        <v>646</v>
      </c>
      <c r="Y142" t="s">
        <v>49</v>
      </c>
      <c r="Z142" t="s">
        <v>49</v>
      </c>
      <c r="AA142" t="s">
        <v>49</v>
      </c>
      <c r="AB142" t="s">
        <v>796</v>
      </c>
      <c r="AC142" t="s">
        <v>51</v>
      </c>
      <c r="AD142" t="str" cm="1">
        <f t="array" ref="AD142">_xlfn.IFS(AC142="yellow1","YellowBlock1",AC142="yellow2","YellowBlock2",AC142="red1","RedBlock1",AC142="red2",AC142="RedBlock2",AC142="blue2","BlueBlock2",AC142="blue1","BlueBlock1",AC142="green1","GreenBlock1",AC142="green2","GreenBlock2", AC142="pink1","PinkBlock1",AC142="pink2","PinkBlock2")</f>
        <v>PinkBlock2</v>
      </c>
      <c r="AE142" t="s">
        <v>52</v>
      </c>
      <c r="AF142">
        <v>4</v>
      </c>
    </row>
    <row r="143" spans="1:32">
      <c r="A143" t="s">
        <v>790</v>
      </c>
      <c r="B143" t="s">
        <v>35</v>
      </c>
      <c r="C143" t="s">
        <v>36</v>
      </c>
      <c r="D143" t="s">
        <v>37</v>
      </c>
      <c r="E143" t="s">
        <v>38</v>
      </c>
      <c r="F143" s="1">
        <v>0.75</v>
      </c>
      <c r="G143" t="s">
        <v>344</v>
      </c>
      <c r="H143">
        <v>10</v>
      </c>
      <c r="I143" t="s">
        <v>171</v>
      </c>
      <c r="J143">
        <v>7200</v>
      </c>
      <c r="K143">
        <v>864000</v>
      </c>
      <c r="L143" t="s">
        <v>345</v>
      </c>
      <c r="O143" t="s">
        <v>797</v>
      </c>
      <c r="P143" t="s">
        <v>798</v>
      </c>
      <c r="Q143" t="s">
        <v>44</v>
      </c>
      <c r="R143" t="s">
        <v>196</v>
      </c>
      <c r="S143" t="s">
        <v>799</v>
      </c>
      <c r="T143" t="s">
        <v>800</v>
      </c>
      <c r="U143" t="s">
        <v>801</v>
      </c>
      <c r="X143">
        <v>2869</v>
      </c>
      <c r="Y143" t="s">
        <v>179</v>
      </c>
      <c r="Z143" t="s">
        <v>179</v>
      </c>
      <c r="AA143" t="s">
        <v>179</v>
      </c>
      <c r="AB143" t="s">
        <v>796</v>
      </c>
      <c r="AC143" t="s">
        <v>51</v>
      </c>
      <c r="AD143" t="str" cm="1">
        <f t="array" ref="AD143">_xlfn.IFS(AC143="yellow1","YellowBlock1",AC143="yellow2","YellowBlock2",AC143="red1","RedBlock1",AC143="red2",AC143="RedBlock2",AC143="blue2","BlueBlock2",AC143="blue1","BlueBlock1",AC143="green1","GreenBlock1",AC143="green2","GreenBlock2", AC143="pink1","PinkBlock1",AC143="pink2","PinkBlock2")</f>
        <v>PinkBlock2</v>
      </c>
      <c r="AE143" t="s">
        <v>52</v>
      </c>
      <c r="AF143">
        <v>4</v>
      </c>
    </row>
    <row r="144" spans="1:32">
      <c r="A144" t="s">
        <v>790</v>
      </c>
      <c r="B144" t="s">
        <v>35</v>
      </c>
      <c r="C144" t="s">
        <v>36</v>
      </c>
      <c r="D144" t="s">
        <v>37</v>
      </c>
      <c r="E144" t="s">
        <v>38</v>
      </c>
      <c r="F144" s="1">
        <v>0.75</v>
      </c>
      <c r="G144" t="s">
        <v>344</v>
      </c>
      <c r="H144">
        <v>10</v>
      </c>
      <c r="I144" t="s">
        <v>171</v>
      </c>
      <c r="J144">
        <v>7200</v>
      </c>
      <c r="K144">
        <v>864000</v>
      </c>
      <c r="L144" t="s">
        <v>345</v>
      </c>
      <c r="O144" t="s">
        <v>802</v>
      </c>
      <c r="P144" t="s">
        <v>803</v>
      </c>
      <c r="Q144" t="s">
        <v>44</v>
      </c>
      <c r="R144" t="s">
        <v>664</v>
      </c>
      <c r="S144" t="s">
        <v>804</v>
      </c>
      <c r="T144" t="s">
        <v>805</v>
      </c>
      <c r="U144" t="s">
        <v>801</v>
      </c>
      <c r="X144">
        <v>3584</v>
      </c>
      <c r="Y144" t="s">
        <v>49</v>
      </c>
      <c r="Z144" t="s">
        <v>49</v>
      </c>
      <c r="AA144" t="s">
        <v>49</v>
      </c>
      <c r="AB144" t="s">
        <v>796</v>
      </c>
      <c r="AC144" t="s">
        <v>51</v>
      </c>
      <c r="AD144" t="str" cm="1">
        <f t="array" ref="AD144">_xlfn.IFS(AC144="yellow1","YellowBlock1",AC144="yellow2","YellowBlock2",AC144="red1","RedBlock1",AC144="red2",AC144="RedBlock2",AC144="blue2","BlueBlock2",AC144="blue1","BlueBlock1",AC144="green1","GreenBlock1",AC144="green2","GreenBlock2", AC144="pink1","PinkBlock1",AC144="pink2","PinkBlock2")</f>
        <v>PinkBlock2</v>
      </c>
      <c r="AE144" t="s">
        <v>52</v>
      </c>
      <c r="AF144">
        <v>5</v>
      </c>
    </row>
    <row r="145" spans="1:32">
      <c r="A145" t="s">
        <v>790</v>
      </c>
      <c r="B145" t="s">
        <v>35</v>
      </c>
      <c r="C145" t="s">
        <v>36</v>
      </c>
      <c r="D145" t="s">
        <v>37</v>
      </c>
      <c r="E145" t="s">
        <v>38</v>
      </c>
      <c r="F145" s="1">
        <v>0.75</v>
      </c>
      <c r="G145" t="s">
        <v>344</v>
      </c>
      <c r="H145">
        <v>10</v>
      </c>
      <c r="I145" t="s">
        <v>171</v>
      </c>
      <c r="J145">
        <v>7200</v>
      </c>
      <c r="K145">
        <v>864000</v>
      </c>
      <c r="L145" t="s">
        <v>345</v>
      </c>
      <c r="O145" t="s">
        <v>806</v>
      </c>
      <c r="P145" t="s">
        <v>807</v>
      </c>
      <c r="Q145" t="s">
        <v>44</v>
      </c>
      <c r="R145" t="s">
        <v>808</v>
      </c>
      <c r="S145" t="s">
        <v>809</v>
      </c>
      <c r="T145" t="s">
        <v>810</v>
      </c>
      <c r="U145" t="s">
        <v>801</v>
      </c>
      <c r="X145">
        <v>2888</v>
      </c>
      <c r="Y145" t="s">
        <v>49</v>
      </c>
      <c r="Z145" t="s">
        <v>49</v>
      </c>
      <c r="AA145" t="s">
        <v>49</v>
      </c>
      <c r="AB145" t="s">
        <v>796</v>
      </c>
      <c r="AC145" t="s">
        <v>51</v>
      </c>
      <c r="AD145" t="str" cm="1">
        <f t="array" ref="AD145">_xlfn.IFS(AC145="yellow1","YellowBlock1",AC145="yellow2","YellowBlock2",AC145="red1","RedBlock1",AC145="red2",AC145="RedBlock2",AC145="blue2","BlueBlock2",AC145="blue1","BlueBlock1",AC145="green1","GreenBlock1",AC145="green2","GreenBlock2", AC145="pink1","PinkBlock1",AC145="pink2","PinkBlock2")</f>
        <v>PinkBlock2</v>
      </c>
      <c r="AE145" t="s">
        <v>52</v>
      </c>
      <c r="AF145">
        <v>3</v>
      </c>
    </row>
    <row r="146" spans="1:32">
      <c r="A146" t="s">
        <v>790</v>
      </c>
      <c r="B146" t="s">
        <v>35</v>
      </c>
      <c r="C146" t="s">
        <v>36</v>
      </c>
      <c r="D146" t="s">
        <v>37</v>
      </c>
      <c r="E146" t="s">
        <v>38</v>
      </c>
      <c r="F146" s="1">
        <v>0.75</v>
      </c>
      <c r="G146" t="s">
        <v>344</v>
      </c>
      <c r="H146">
        <v>10</v>
      </c>
      <c r="I146" t="s">
        <v>171</v>
      </c>
      <c r="J146">
        <v>7200</v>
      </c>
      <c r="K146">
        <v>864000</v>
      </c>
      <c r="L146" t="s">
        <v>345</v>
      </c>
      <c r="O146" t="s">
        <v>811</v>
      </c>
      <c r="P146" t="s">
        <v>812</v>
      </c>
      <c r="Q146" t="s">
        <v>44</v>
      </c>
      <c r="R146" t="s">
        <v>664</v>
      </c>
      <c r="S146" t="s">
        <v>813</v>
      </c>
      <c r="T146" t="s">
        <v>814</v>
      </c>
      <c r="U146" t="s">
        <v>801</v>
      </c>
      <c r="X146">
        <v>3693</v>
      </c>
      <c r="Y146" t="s">
        <v>108</v>
      </c>
      <c r="Z146" t="s">
        <v>108</v>
      </c>
      <c r="AA146" t="s">
        <v>108</v>
      </c>
      <c r="AB146" t="s">
        <v>796</v>
      </c>
      <c r="AC146" t="s">
        <v>51</v>
      </c>
      <c r="AD146" t="str" cm="1">
        <f t="array" ref="AD146">_xlfn.IFS(AC146="yellow1","YellowBlock1",AC146="yellow2","YellowBlock2",AC146="red1","RedBlock1",AC146="red2",AC146="RedBlock2",AC146="blue2","BlueBlock2",AC146="blue1","BlueBlock1",AC146="green1","GreenBlock1",AC146="green2","GreenBlock2", AC146="pink1","PinkBlock1",AC146="pink2","PinkBlock2")</f>
        <v>PinkBlock2</v>
      </c>
      <c r="AE146" t="s">
        <v>52</v>
      </c>
      <c r="AF146">
        <v>3</v>
      </c>
    </row>
    <row r="147" spans="1:32">
      <c r="A147" t="s">
        <v>790</v>
      </c>
      <c r="B147" t="s">
        <v>35</v>
      </c>
      <c r="C147" t="s">
        <v>36</v>
      </c>
      <c r="D147" t="s">
        <v>37</v>
      </c>
      <c r="E147" t="s">
        <v>38</v>
      </c>
      <c r="F147" s="1">
        <v>0.75</v>
      </c>
      <c r="G147" t="s">
        <v>344</v>
      </c>
      <c r="H147">
        <v>10</v>
      </c>
      <c r="I147" t="s">
        <v>171</v>
      </c>
      <c r="J147">
        <v>7200</v>
      </c>
      <c r="K147">
        <v>864000</v>
      </c>
      <c r="L147" t="s">
        <v>345</v>
      </c>
      <c r="O147" t="s">
        <v>815</v>
      </c>
      <c r="P147" t="s">
        <v>362</v>
      </c>
      <c r="Q147" t="s">
        <v>44</v>
      </c>
      <c r="R147" t="s">
        <v>191</v>
      </c>
      <c r="S147" t="s">
        <v>816</v>
      </c>
      <c r="T147" t="s">
        <v>817</v>
      </c>
      <c r="U147" t="s">
        <v>795</v>
      </c>
      <c r="X147">
        <v>505</v>
      </c>
      <c r="Y147" t="s">
        <v>75</v>
      </c>
      <c r="Z147" t="s">
        <v>75</v>
      </c>
      <c r="AA147" t="s">
        <v>75</v>
      </c>
      <c r="AB147" t="s">
        <v>796</v>
      </c>
      <c r="AC147" t="s">
        <v>51</v>
      </c>
      <c r="AD147" t="str" cm="1">
        <f t="array" ref="AD147">_xlfn.IFS(AC147="yellow1","YellowBlock1",AC147="yellow2","YellowBlock2",AC147="red1","RedBlock1",AC147="red2",AC147="RedBlock2",AC147="blue2","BlueBlock2",AC147="blue1","BlueBlock1",AC147="green1","GreenBlock1",AC147="green2","GreenBlock2", AC147="pink1","PinkBlock1",AC147="pink2","PinkBlock2")</f>
        <v>PinkBlock2</v>
      </c>
      <c r="AE147" t="s">
        <v>52</v>
      </c>
      <c r="AF147">
        <v>4</v>
      </c>
    </row>
    <row r="148" spans="1:32">
      <c r="A148" t="s">
        <v>790</v>
      </c>
      <c r="B148" t="s">
        <v>35</v>
      </c>
      <c r="C148" t="s">
        <v>36</v>
      </c>
      <c r="D148" t="s">
        <v>37</v>
      </c>
      <c r="E148" t="s">
        <v>38</v>
      </c>
      <c r="F148" s="1">
        <v>0.75</v>
      </c>
      <c r="G148" t="s">
        <v>344</v>
      </c>
      <c r="H148">
        <v>10</v>
      </c>
      <c r="I148" t="s">
        <v>171</v>
      </c>
      <c r="J148">
        <v>7200</v>
      </c>
      <c r="K148">
        <v>864000</v>
      </c>
      <c r="L148" t="s">
        <v>345</v>
      </c>
      <c r="O148" t="s">
        <v>818</v>
      </c>
      <c r="P148" t="s">
        <v>819</v>
      </c>
      <c r="Q148" t="s">
        <v>44</v>
      </c>
      <c r="R148" t="s">
        <v>196</v>
      </c>
      <c r="S148" t="s">
        <v>820</v>
      </c>
      <c r="T148" t="s">
        <v>821</v>
      </c>
      <c r="U148" t="s">
        <v>801</v>
      </c>
      <c r="X148">
        <v>5335</v>
      </c>
      <c r="Y148" t="s">
        <v>49</v>
      </c>
      <c r="Z148" t="s">
        <v>49</v>
      </c>
      <c r="AA148" t="s">
        <v>49</v>
      </c>
      <c r="AB148" t="s">
        <v>796</v>
      </c>
      <c r="AC148" t="s">
        <v>51</v>
      </c>
      <c r="AD148" t="str" cm="1">
        <f t="array" ref="AD148">_xlfn.IFS(AC148="yellow1","YellowBlock1",AC148="yellow2","YellowBlock2",AC148="red1","RedBlock1",AC148="red2",AC148="RedBlock2",AC148="blue2","BlueBlock2",AC148="blue1","BlueBlock1",AC148="green1","GreenBlock1",AC148="green2","GreenBlock2", AC148="pink1","PinkBlock1",AC148="pink2","PinkBlock2")</f>
        <v>PinkBlock2</v>
      </c>
      <c r="AE148" t="s">
        <v>52</v>
      </c>
      <c r="AF148">
        <v>5</v>
      </c>
    </row>
    <row r="149" spans="1:32">
      <c r="A149" t="s">
        <v>790</v>
      </c>
      <c r="B149" t="s">
        <v>35</v>
      </c>
      <c r="C149" t="s">
        <v>36</v>
      </c>
      <c r="D149" t="s">
        <v>37</v>
      </c>
      <c r="E149" t="s">
        <v>38</v>
      </c>
      <c r="F149" s="1">
        <v>0.75</v>
      </c>
      <c r="G149" t="s">
        <v>344</v>
      </c>
      <c r="H149">
        <v>10</v>
      </c>
      <c r="I149" t="s">
        <v>171</v>
      </c>
      <c r="J149">
        <v>7200</v>
      </c>
      <c r="K149">
        <v>864000</v>
      </c>
      <c r="L149" t="s">
        <v>345</v>
      </c>
      <c r="O149" t="s">
        <v>822</v>
      </c>
      <c r="P149" t="s">
        <v>823</v>
      </c>
      <c r="Q149" t="s">
        <v>44</v>
      </c>
      <c r="R149" t="s">
        <v>243</v>
      </c>
      <c r="S149" t="s">
        <v>824</v>
      </c>
      <c r="T149" t="s">
        <v>825</v>
      </c>
      <c r="U149" t="s">
        <v>801</v>
      </c>
      <c r="X149">
        <v>1168</v>
      </c>
      <c r="Y149" t="s">
        <v>49</v>
      </c>
      <c r="Z149" t="s">
        <v>49</v>
      </c>
      <c r="AA149" t="s">
        <v>49</v>
      </c>
      <c r="AB149" t="s">
        <v>796</v>
      </c>
      <c r="AC149" t="s">
        <v>51</v>
      </c>
      <c r="AD149" t="str" cm="1">
        <f t="array" ref="AD149">_xlfn.IFS(AC149="yellow1","YellowBlock1",AC149="yellow2","YellowBlock2",AC149="red1","RedBlock1",AC149="red2",AC149="RedBlock2",AC149="blue2","BlueBlock2",AC149="blue1","BlueBlock1",AC149="green1","GreenBlock1",AC149="green2","GreenBlock2", AC149="pink1","PinkBlock1",AC149="pink2","PinkBlock2")</f>
        <v>PinkBlock2</v>
      </c>
      <c r="AE149" t="s">
        <v>52</v>
      </c>
      <c r="AF149">
        <v>5</v>
      </c>
    </row>
    <row r="150" spans="1:32">
      <c r="A150" t="s">
        <v>790</v>
      </c>
      <c r="B150" t="s">
        <v>35</v>
      </c>
      <c r="C150" t="s">
        <v>36</v>
      </c>
      <c r="D150" t="s">
        <v>37</v>
      </c>
      <c r="E150" t="s">
        <v>38</v>
      </c>
      <c r="F150" s="1">
        <v>0.75</v>
      </c>
      <c r="G150" t="s">
        <v>344</v>
      </c>
      <c r="H150">
        <v>10</v>
      </c>
      <c r="I150" t="s">
        <v>171</v>
      </c>
      <c r="J150">
        <v>7200</v>
      </c>
      <c r="K150">
        <v>864000</v>
      </c>
      <c r="L150" t="s">
        <v>345</v>
      </c>
      <c r="O150" t="s">
        <v>826</v>
      </c>
      <c r="P150" t="s">
        <v>827</v>
      </c>
      <c r="Q150" t="s">
        <v>44</v>
      </c>
      <c r="R150" t="s">
        <v>185</v>
      </c>
      <c r="S150" t="s">
        <v>828</v>
      </c>
      <c r="T150" t="s">
        <v>829</v>
      </c>
      <c r="U150" t="s">
        <v>801</v>
      </c>
      <c r="X150">
        <v>3392</v>
      </c>
      <c r="Y150" t="s">
        <v>49</v>
      </c>
      <c r="Z150" t="s">
        <v>49</v>
      </c>
      <c r="AA150" t="s">
        <v>49</v>
      </c>
      <c r="AB150" t="s">
        <v>796</v>
      </c>
      <c r="AC150" t="s">
        <v>51</v>
      </c>
      <c r="AD150" t="str" cm="1">
        <f t="array" ref="AD150">_xlfn.IFS(AC150="yellow1","YellowBlock1",AC150="yellow2","YellowBlock2",AC150="red1","RedBlock1",AC150="red2",AC150="RedBlock2",AC150="blue2","BlueBlock2",AC150="blue1","BlueBlock1",AC150="green1","GreenBlock1",AC150="green2","GreenBlock2", AC150="pink1","PinkBlock1",AC150="pink2","PinkBlock2")</f>
        <v>PinkBlock2</v>
      </c>
      <c r="AE150" t="s">
        <v>52</v>
      </c>
      <c r="AF150">
        <v>3</v>
      </c>
    </row>
    <row r="151" spans="1:32">
      <c r="A151" t="s">
        <v>790</v>
      </c>
      <c r="B151" t="s">
        <v>35</v>
      </c>
      <c r="C151" t="s">
        <v>36</v>
      </c>
      <c r="D151" t="s">
        <v>37</v>
      </c>
      <c r="E151" t="s">
        <v>38</v>
      </c>
      <c r="F151" s="1">
        <v>0.75</v>
      </c>
      <c r="G151" t="s">
        <v>344</v>
      </c>
      <c r="H151">
        <v>10</v>
      </c>
      <c r="I151" t="s">
        <v>171</v>
      </c>
      <c r="J151">
        <v>7200</v>
      </c>
      <c r="K151">
        <v>864000</v>
      </c>
      <c r="L151" t="s">
        <v>345</v>
      </c>
      <c r="O151" t="s">
        <v>830</v>
      </c>
      <c r="P151" t="s">
        <v>831</v>
      </c>
      <c r="Q151" t="s">
        <v>44</v>
      </c>
      <c r="R151" t="s">
        <v>681</v>
      </c>
      <c r="S151" t="s">
        <v>832</v>
      </c>
      <c r="T151" t="s">
        <v>833</v>
      </c>
      <c r="U151" t="s">
        <v>795</v>
      </c>
      <c r="X151">
        <v>574</v>
      </c>
      <c r="Y151" t="s">
        <v>49</v>
      </c>
      <c r="Z151" t="s">
        <v>49</v>
      </c>
      <c r="AA151" t="s">
        <v>49</v>
      </c>
      <c r="AB151" t="s">
        <v>796</v>
      </c>
      <c r="AC151" t="s">
        <v>51</v>
      </c>
      <c r="AD151" t="str" cm="1">
        <f t="array" ref="AD151">_xlfn.IFS(AC151="yellow1","YellowBlock1",AC151="yellow2","YellowBlock2",AC151="red1","RedBlock1",AC151="red2",AC151="RedBlock2",AC151="blue2","BlueBlock2",AC151="blue1","BlueBlock1",AC151="green1","GreenBlock1",AC151="green2","GreenBlock2", AC151="pink1","PinkBlock1",AC151="pink2","PinkBlock2")</f>
        <v>PinkBlock2</v>
      </c>
      <c r="AE151" t="s">
        <v>52</v>
      </c>
      <c r="AF151">
        <v>1</v>
      </c>
    </row>
    <row r="152" spans="1:32">
      <c r="A152" t="s">
        <v>834</v>
      </c>
      <c r="B152" t="s">
        <v>35</v>
      </c>
      <c r="C152" t="s">
        <v>36</v>
      </c>
      <c r="D152" t="s">
        <v>37</v>
      </c>
      <c r="E152" t="s">
        <v>38</v>
      </c>
      <c r="F152" s="1">
        <v>0.75</v>
      </c>
      <c r="G152" t="s">
        <v>344</v>
      </c>
      <c r="H152">
        <v>11</v>
      </c>
      <c r="I152" t="s">
        <v>171</v>
      </c>
      <c r="J152">
        <v>7200</v>
      </c>
      <c r="K152">
        <v>864000</v>
      </c>
      <c r="L152" t="s">
        <v>345</v>
      </c>
      <c r="O152" t="s">
        <v>835</v>
      </c>
      <c r="P152" t="s">
        <v>836</v>
      </c>
      <c r="Q152" t="s">
        <v>44</v>
      </c>
      <c r="R152" t="s">
        <v>265</v>
      </c>
      <c r="S152" t="s">
        <v>837</v>
      </c>
      <c r="T152" t="s">
        <v>838</v>
      </c>
      <c r="U152" t="s">
        <v>839</v>
      </c>
      <c r="X152">
        <v>1518</v>
      </c>
      <c r="Y152" t="s">
        <v>49</v>
      </c>
      <c r="Z152" t="s">
        <v>49</v>
      </c>
      <c r="AA152" t="s">
        <v>49</v>
      </c>
      <c r="AB152" t="s">
        <v>840</v>
      </c>
      <c r="AC152" t="s">
        <v>841</v>
      </c>
      <c r="AD152" t="str" cm="1">
        <f t="array" ref="AD152">_xlfn.IFS(AC152="yellow1","YellowBlock1",AC152="yellow2","YellowBlock2",AC152="red1","RedBlock1",AC152="red2",AC152="RedBlock2",AC152="blue2","BlueBlock2",AC152="blue1","BlueBlock1",AC152="green1","GreenBlock1",AC152="green2","GreenBlock2", AC152="pink1","PinkBlock1",AC152="pink2","PinkBlock2")</f>
        <v>BlueBlock1</v>
      </c>
      <c r="AE152" t="s">
        <v>842</v>
      </c>
      <c r="AF152">
        <v>5</v>
      </c>
    </row>
    <row r="153" spans="1:32">
      <c r="A153" t="s">
        <v>834</v>
      </c>
      <c r="B153" t="s">
        <v>35</v>
      </c>
      <c r="C153" t="s">
        <v>36</v>
      </c>
      <c r="D153" t="s">
        <v>37</v>
      </c>
      <c r="E153" t="s">
        <v>38</v>
      </c>
      <c r="F153" s="1">
        <v>0.75</v>
      </c>
      <c r="G153" t="s">
        <v>344</v>
      </c>
      <c r="H153">
        <v>11</v>
      </c>
      <c r="I153" t="s">
        <v>171</v>
      </c>
      <c r="J153">
        <v>7200</v>
      </c>
      <c r="K153">
        <v>864000</v>
      </c>
      <c r="L153" t="s">
        <v>345</v>
      </c>
      <c r="O153" t="s">
        <v>843</v>
      </c>
      <c r="P153" t="s">
        <v>844</v>
      </c>
      <c r="Q153" t="s">
        <v>44</v>
      </c>
      <c r="R153" t="s">
        <v>442</v>
      </c>
      <c r="S153" t="s">
        <v>845</v>
      </c>
      <c r="T153" t="s">
        <v>846</v>
      </c>
      <c r="U153" t="s">
        <v>839</v>
      </c>
      <c r="X153">
        <v>5629</v>
      </c>
      <c r="Y153" t="s">
        <v>49</v>
      </c>
      <c r="Z153" t="s">
        <v>49</v>
      </c>
      <c r="AA153" t="s">
        <v>49</v>
      </c>
      <c r="AB153" t="s">
        <v>840</v>
      </c>
      <c r="AC153" t="s">
        <v>841</v>
      </c>
      <c r="AD153" t="str" cm="1">
        <f t="array" ref="AD153">_xlfn.IFS(AC153="yellow1","YellowBlock1",AC153="yellow2","YellowBlock2",AC153="red1","RedBlock1",AC153="red2",AC153="RedBlock2",AC153="blue2","BlueBlock2",AC153="blue1","BlueBlock1",AC153="green1","GreenBlock1",AC153="green2","GreenBlock2", AC153="pink1","PinkBlock1",AC153="pink2","PinkBlock2")</f>
        <v>BlueBlock1</v>
      </c>
      <c r="AE153" t="s">
        <v>842</v>
      </c>
      <c r="AF153">
        <v>5</v>
      </c>
    </row>
    <row r="154" spans="1:32">
      <c r="A154" t="s">
        <v>834</v>
      </c>
      <c r="B154" t="s">
        <v>35</v>
      </c>
      <c r="C154" t="s">
        <v>36</v>
      </c>
      <c r="D154" t="s">
        <v>37</v>
      </c>
      <c r="E154" t="s">
        <v>38</v>
      </c>
      <c r="F154" s="1">
        <v>0.75</v>
      </c>
      <c r="G154" t="s">
        <v>344</v>
      </c>
      <c r="H154">
        <v>11</v>
      </c>
      <c r="I154" t="s">
        <v>171</v>
      </c>
      <c r="J154">
        <v>7200</v>
      </c>
      <c r="K154">
        <v>864000</v>
      </c>
      <c r="L154" t="s">
        <v>345</v>
      </c>
      <c r="O154" t="s">
        <v>847</v>
      </c>
      <c r="P154" t="s">
        <v>848</v>
      </c>
      <c r="Q154" t="s">
        <v>44</v>
      </c>
      <c r="R154" t="s">
        <v>849</v>
      </c>
      <c r="S154" t="s">
        <v>850</v>
      </c>
      <c r="T154" t="s">
        <v>851</v>
      </c>
      <c r="U154" t="s">
        <v>852</v>
      </c>
      <c r="X154">
        <v>68</v>
      </c>
      <c r="Y154" t="s">
        <v>49</v>
      </c>
      <c r="Z154" t="s">
        <v>49</v>
      </c>
      <c r="AA154" t="s">
        <v>49</v>
      </c>
      <c r="AB154" t="s">
        <v>840</v>
      </c>
      <c r="AC154" t="s">
        <v>841</v>
      </c>
      <c r="AD154" t="str" cm="1">
        <f t="array" ref="AD154">_xlfn.IFS(AC154="yellow1","YellowBlock1",AC154="yellow2","YellowBlock2",AC154="red1","RedBlock1",AC154="red2",AC154="RedBlock2",AC154="blue2","BlueBlock2",AC154="blue1","BlueBlock1",AC154="green1","GreenBlock1",AC154="green2","GreenBlock2", AC154="pink1","PinkBlock1",AC154="pink2","PinkBlock2")</f>
        <v>BlueBlock1</v>
      </c>
      <c r="AE154" t="s">
        <v>842</v>
      </c>
      <c r="AF154">
        <v>4</v>
      </c>
    </row>
    <row r="155" spans="1:32">
      <c r="A155" t="s">
        <v>834</v>
      </c>
      <c r="B155" t="s">
        <v>35</v>
      </c>
      <c r="C155" t="s">
        <v>36</v>
      </c>
      <c r="D155" t="s">
        <v>37</v>
      </c>
      <c r="E155" t="s">
        <v>38</v>
      </c>
      <c r="F155" s="1">
        <v>0.75</v>
      </c>
      <c r="G155" t="s">
        <v>344</v>
      </c>
      <c r="H155">
        <v>11</v>
      </c>
      <c r="I155" t="s">
        <v>171</v>
      </c>
      <c r="J155">
        <v>7200</v>
      </c>
      <c r="K155">
        <v>864000</v>
      </c>
      <c r="L155" t="s">
        <v>345</v>
      </c>
      <c r="O155" t="s">
        <v>853</v>
      </c>
      <c r="P155" t="s">
        <v>854</v>
      </c>
      <c r="Q155" t="s">
        <v>44</v>
      </c>
      <c r="R155" t="s">
        <v>855</v>
      </c>
      <c r="S155" t="s">
        <v>856</v>
      </c>
      <c r="T155" t="s">
        <v>857</v>
      </c>
      <c r="U155" t="s">
        <v>858</v>
      </c>
      <c r="X155">
        <v>1761</v>
      </c>
      <c r="Y155" t="s">
        <v>49</v>
      </c>
      <c r="Z155" t="s">
        <v>49</v>
      </c>
      <c r="AA155" t="s">
        <v>49</v>
      </c>
      <c r="AB155" t="s">
        <v>840</v>
      </c>
      <c r="AC155" t="s">
        <v>841</v>
      </c>
      <c r="AD155" t="str" cm="1">
        <f t="array" ref="AD155">_xlfn.IFS(AC155="yellow1","YellowBlock1",AC155="yellow2","YellowBlock2",AC155="red1","RedBlock1",AC155="red2",AC155="RedBlock2",AC155="blue2","BlueBlock2",AC155="blue1","BlueBlock1",AC155="green1","GreenBlock1",AC155="green2","GreenBlock2", AC155="pink1","PinkBlock1",AC155="pink2","PinkBlock2")</f>
        <v>BlueBlock1</v>
      </c>
      <c r="AE155" t="s">
        <v>842</v>
      </c>
      <c r="AF155">
        <v>3</v>
      </c>
    </row>
    <row r="156" spans="1:32">
      <c r="A156" t="s">
        <v>834</v>
      </c>
      <c r="B156" t="s">
        <v>35</v>
      </c>
      <c r="C156" t="s">
        <v>36</v>
      </c>
      <c r="D156" t="s">
        <v>37</v>
      </c>
      <c r="E156" t="s">
        <v>38</v>
      </c>
      <c r="F156" s="1">
        <v>0.75</v>
      </c>
      <c r="G156" t="s">
        <v>344</v>
      </c>
      <c r="H156">
        <v>11</v>
      </c>
      <c r="I156" t="s">
        <v>171</v>
      </c>
      <c r="J156">
        <v>7200</v>
      </c>
      <c r="K156">
        <v>864000</v>
      </c>
      <c r="L156" t="s">
        <v>345</v>
      </c>
      <c r="O156" t="s">
        <v>859</v>
      </c>
      <c r="P156" t="s">
        <v>860</v>
      </c>
      <c r="Q156" t="s">
        <v>44</v>
      </c>
      <c r="R156" t="s">
        <v>861</v>
      </c>
      <c r="S156" t="s">
        <v>862</v>
      </c>
      <c r="T156" t="s">
        <v>863</v>
      </c>
      <c r="U156" t="s">
        <v>839</v>
      </c>
      <c r="X156">
        <v>1504</v>
      </c>
      <c r="Y156" t="s">
        <v>49</v>
      </c>
      <c r="Z156" t="s">
        <v>49</v>
      </c>
      <c r="AA156" t="s">
        <v>49</v>
      </c>
      <c r="AB156" t="s">
        <v>840</v>
      </c>
      <c r="AC156" t="s">
        <v>841</v>
      </c>
      <c r="AD156" t="str" cm="1">
        <f t="array" ref="AD156">_xlfn.IFS(AC156="yellow1","YellowBlock1",AC156="yellow2","YellowBlock2",AC156="red1","RedBlock1",AC156="red2",AC156="RedBlock2",AC156="blue2","BlueBlock2",AC156="blue1","BlueBlock1",AC156="green1","GreenBlock1",AC156="green2","GreenBlock2", AC156="pink1","PinkBlock1",AC156="pink2","PinkBlock2")</f>
        <v>BlueBlock1</v>
      </c>
      <c r="AE156" t="s">
        <v>842</v>
      </c>
      <c r="AF156">
        <v>1</v>
      </c>
    </row>
    <row r="157" spans="1:32">
      <c r="A157" t="s">
        <v>834</v>
      </c>
      <c r="B157" t="s">
        <v>35</v>
      </c>
      <c r="C157" t="s">
        <v>36</v>
      </c>
      <c r="D157" t="s">
        <v>37</v>
      </c>
      <c r="E157" t="s">
        <v>38</v>
      </c>
      <c r="F157" s="1">
        <v>0.75</v>
      </c>
      <c r="G157" t="s">
        <v>344</v>
      </c>
      <c r="H157">
        <v>11</v>
      </c>
      <c r="I157" t="s">
        <v>171</v>
      </c>
      <c r="J157">
        <v>7200</v>
      </c>
      <c r="K157">
        <v>864000</v>
      </c>
      <c r="L157" t="s">
        <v>345</v>
      </c>
      <c r="O157" t="s">
        <v>864</v>
      </c>
      <c r="P157" t="s">
        <v>200</v>
      </c>
      <c r="Q157" t="s">
        <v>44</v>
      </c>
      <c r="R157" t="s">
        <v>567</v>
      </c>
      <c r="S157" t="s">
        <v>865</v>
      </c>
      <c r="T157" t="s">
        <v>866</v>
      </c>
      <c r="U157" t="s">
        <v>852</v>
      </c>
      <c r="X157">
        <v>45</v>
      </c>
      <c r="Y157" t="s">
        <v>75</v>
      </c>
      <c r="Z157" t="s">
        <v>75</v>
      </c>
      <c r="AA157" t="s">
        <v>75</v>
      </c>
      <c r="AB157" t="s">
        <v>840</v>
      </c>
      <c r="AC157" t="s">
        <v>841</v>
      </c>
      <c r="AD157" t="str" cm="1">
        <f t="array" ref="AD157">_xlfn.IFS(AC157="yellow1","YellowBlock1",AC157="yellow2","YellowBlock2",AC157="red1","RedBlock1",AC157="red2",AC157="RedBlock2",AC157="blue2","BlueBlock2",AC157="blue1","BlueBlock1",AC157="green1","GreenBlock1",AC157="green2","GreenBlock2", AC157="pink1","PinkBlock1",AC157="pink2","PinkBlock2")</f>
        <v>BlueBlock1</v>
      </c>
      <c r="AE157" t="s">
        <v>842</v>
      </c>
      <c r="AF157">
        <v>1</v>
      </c>
    </row>
    <row r="158" spans="1:32">
      <c r="A158" t="s">
        <v>834</v>
      </c>
      <c r="B158" t="s">
        <v>35</v>
      </c>
      <c r="C158" t="s">
        <v>36</v>
      </c>
      <c r="D158" t="s">
        <v>37</v>
      </c>
      <c r="E158" t="s">
        <v>38</v>
      </c>
      <c r="F158" s="1">
        <v>0.75</v>
      </c>
      <c r="G158" t="s">
        <v>344</v>
      </c>
      <c r="H158">
        <v>11</v>
      </c>
      <c r="I158" t="s">
        <v>171</v>
      </c>
      <c r="J158">
        <v>7200</v>
      </c>
      <c r="K158">
        <v>864000</v>
      </c>
      <c r="L158" t="s">
        <v>345</v>
      </c>
      <c r="O158" t="s">
        <v>867</v>
      </c>
      <c r="P158" t="s">
        <v>868</v>
      </c>
      <c r="Q158" t="s">
        <v>44</v>
      </c>
      <c r="R158" t="s">
        <v>317</v>
      </c>
      <c r="S158" t="s">
        <v>869</v>
      </c>
      <c r="T158" t="s">
        <v>870</v>
      </c>
      <c r="U158" t="s">
        <v>852</v>
      </c>
      <c r="X158">
        <v>318</v>
      </c>
      <c r="Y158" t="s">
        <v>49</v>
      </c>
      <c r="Z158" t="s">
        <v>49</v>
      </c>
      <c r="AA158" t="s">
        <v>49</v>
      </c>
      <c r="AB158" t="s">
        <v>840</v>
      </c>
      <c r="AC158" t="s">
        <v>841</v>
      </c>
      <c r="AD158" t="str" cm="1">
        <f t="array" ref="AD158">_xlfn.IFS(AC158="yellow1","YellowBlock1",AC158="yellow2","YellowBlock2",AC158="red1","RedBlock1",AC158="red2",AC158="RedBlock2",AC158="blue2","BlueBlock2",AC158="blue1","BlueBlock1",AC158="green1","GreenBlock1",AC158="green2","GreenBlock2", AC158="pink1","PinkBlock1",AC158="pink2","PinkBlock2")</f>
        <v>BlueBlock1</v>
      </c>
      <c r="AE158" t="s">
        <v>842</v>
      </c>
      <c r="AF158">
        <v>5</v>
      </c>
    </row>
    <row r="159" spans="1:32">
      <c r="A159" t="s">
        <v>834</v>
      </c>
      <c r="B159" t="s">
        <v>35</v>
      </c>
      <c r="C159" t="s">
        <v>36</v>
      </c>
      <c r="D159" t="s">
        <v>37</v>
      </c>
      <c r="E159" t="s">
        <v>38</v>
      </c>
      <c r="F159" s="1">
        <v>0.75</v>
      </c>
      <c r="G159" t="s">
        <v>344</v>
      </c>
      <c r="H159">
        <v>11</v>
      </c>
      <c r="I159" t="s">
        <v>171</v>
      </c>
      <c r="J159">
        <v>7200</v>
      </c>
      <c r="K159">
        <v>864000</v>
      </c>
      <c r="L159" t="s">
        <v>345</v>
      </c>
      <c r="O159" t="s">
        <v>871</v>
      </c>
      <c r="P159" t="s">
        <v>872</v>
      </c>
      <c r="Q159" t="s">
        <v>44</v>
      </c>
      <c r="R159" t="s">
        <v>437</v>
      </c>
      <c r="S159" t="s">
        <v>873</v>
      </c>
      <c r="T159" t="s">
        <v>874</v>
      </c>
      <c r="U159" t="s">
        <v>839</v>
      </c>
      <c r="X159">
        <v>6738</v>
      </c>
      <c r="Y159" t="s">
        <v>49</v>
      </c>
      <c r="Z159" t="s">
        <v>49</v>
      </c>
      <c r="AA159" t="s">
        <v>49</v>
      </c>
      <c r="AB159" t="s">
        <v>840</v>
      </c>
      <c r="AC159" t="s">
        <v>841</v>
      </c>
      <c r="AD159" t="str" cm="1">
        <f t="array" ref="AD159">_xlfn.IFS(AC159="yellow1","YellowBlock1",AC159="yellow2","YellowBlock2",AC159="red1","RedBlock1",AC159="red2",AC159="RedBlock2",AC159="blue2","BlueBlock2",AC159="blue1","BlueBlock1",AC159="green1","GreenBlock1",AC159="green2","GreenBlock2", AC159="pink1","PinkBlock1",AC159="pink2","PinkBlock2")</f>
        <v>BlueBlock1</v>
      </c>
      <c r="AE159" t="s">
        <v>842</v>
      </c>
      <c r="AF159">
        <v>5</v>
      </c>
    </row>
    <row r="160" spans="1:32">
      <c r="A160" t="s">
        <v>834</v>
      </c>
      <c r="B160" t="s">
        <v>35</v>
      </c>
      <c r="C160" t="s">
        <v>36</v>
      </c>
      <c r="D160" t="s">
        <v>37</v>
      </c>
      <c r="E160" t="s">
        <v>38</v>
      </c>
      <c r="F160" s="1">
        <v>0.75</v>
      </c>
      <c r="G160" t="s">
        <v>344</v>
      </c>
      <c r="H160">
        <v>11</v>
      </c>
      <c r="I160" t="s">
        <v>171</v>
      </c>
      <c r="J160">
        <v>7200</v>
      </c>
      <c r="K160">
        <v>864000</v>
      </c>
      <c r="L160" t="s">
        <v>345</v>
      </c>
      <c r="O160" t="s">
        <v>875</v>
      </c>
      <c r="P160" t="s">
        <v>876</v>
      </c>
      <c r="Q160" t="s">
        <v>44</v>
      </c>
      <c r="R160" t="s">
        <v>681</v>
      </c>
      <c r="S160" t="s">
        <v>877</v>
      </c>
      <c r="T160" t="s">
        <v>878</v>
      </c>
      <c r="U160" t="s">
        <v>839</v>
      </c>
      <c r="X160">
        <v>6939</v>
      </c>
      <c r="Y160" t="s">
        <v>49</v>
      </c>
      <c r="Z160" t="s">
        <v>49</v>
      </c>
      <c r="AA160" t="s">
        <v>49</v>
      </c>
      <c r="AB160" t="s">
        <v>840</v>
      </c>
      <c r="AC160" t="s">
        <v>841</v>
      </c>
      <c r="AD160" t="str" cm="1">
        <f t="array" ref="AD160">_xlfn.IFS(AC160="yellow1","YellowBlock1",AC160="yellow2","YellowBlock2",AC160="red1","RedBlock1",AC160="red2",AC160="RedBlock2",AC160="blue2","BlueBlock2",AC160="blue1","BlueBlock1",AC160="green1","GreenBlock1",AC160="green2","GreenBlock2", AC160="pink1","PinkBlock1",AC160="pink2","PinkBlock2")</f>
        <v>BlueBlock1</v>
      </c>
      <c r="AE160" t="s">
        <v>842</v>
      </c>
      <c r="AF160">
        <v>5</v>
      </c>
    </row>
    <row r="161" spans="1:32">
      <c r="A161" t="s">
        <v>834</v>
      </c>
      <c r="B161" t="s">
        <v>35</v>
      </c>
      <c r="C161" t="s">
        <v>36</v>
      </c>
      <c r="D161" t="s">
        <v>37</v>
      </c>
      <c r="E161" t="s">
        <v>38</v>
      </c>
      <c r="F161" s="1">
        <v>0.75</v>
      </c>
      <c r="G161" t="s">
        <v>344</v>
      </c>
      <c r="H161">
        <v>11</v>
      </c>
      <c r="I161" t="s">
        <v>171</v>
      </c>
      <c r="J161">
        <v>7200</v>
      </c>
      <c r="K161">
        <v>864000</v>
      </c>
      <c r="L161" t="s">
        <v>345</v>
      </c>
      <c r="O161" t="s">
        <v>879</v>
      </c>
      <c r="P161" t="s">
        <v>880</v>
      </c>
      <c r="Q161" t="s">
        <v>44</v>
      </c>
      <c r="R161" t="s">
        <v>243</v>
      </c>
      <c r="S161" t="s">
        <v>881</v>
      </c>
      <c r="T161" t="s">
        <v>882</v>
      </c>
      <c r="U161" t="s">
        <v>839</v>
      </c>
      <c r="X161">
        <v>575</v>
      </c>
      <c r="Y161" t="s">
        <v>49</v>
      </c>
      <c r="Z161" t="s">
        <v>49</v>
      </c>
      <c r="AA161" t="s">
        <v>49</v>
      </c>
      <c r="AB161" t="s">
        <v>840</v>
      </c>
      <c r="AC161" t="s">
        <v>841</v>
      </c>
      <c r="AD161" t="str" cm="1">
        <f t="array" ref="AD161">_xlfn.IFS(AC161="yellow1","YellowBlock1",AC161="yellow2","YellowBlock2",AC161="red1","RedBlock1",AC161="red2",AC161="RedBlock2",AC161="blue2","BlueBlock2",AC161="blue1","BlueBlock1",AC161="green1","GreenBlock1",AC161="green2","GreenBlock2", AC161="pink1","PinkBlock1",AC161="pink2","PinkBlock2")</f>
        <v>BlueBlock1</v>
      </c>
      <c r="AE161" t="s">
        <v>842</v>
      </c>
      <c r="AF161">
        <v>4</v>
      </c>
    </row>
    <row r="162" spans="1:32">
      <c r="A162" t="s">
        <v>883</v>
      </c>
      <c r="B162" t="s">
        <v>35</v>
      </c>
      <c r="C162" t="s">
        <v>36</v>
      </c>
      <c r="D162" t="s">
        <v>37</v>
      </c>
      <c r="E162" t="s">
        <v>38</v>
      </c>
      <c r="F162" s="1">
        <v>0.75</v>
      </c>
      <c r="G162" t="s">
        <v>344</v>
      </c>
      <c r="H162">
        <v>15</v>
      </c>
      <c r="I162" t="s">
        <v>171</v>
      </c>
      <c r="J162">
        <v>7200</v>
      </c>
      <c r="K162">
        <v>864000</v>
      </c>
      <c r="L162" t="s">
        <v>345</v>
      </c>
      <c r="O162" t="s">
        <v>884</v>
      </c>
      <c r="P162" t="s">
        <v>885</v>
      </c>
      <c r="Q162" t="s">
        <v>44</v>
      </c>
      <c r="R162" t="s">
        <v>886</v>
      </c>
      <c r="S162" t="s">
        <v>887</v>
      </c>
      <c r="T162" t="s">
        <v>888</v>
      </c>
      <c r="U162" t="s">
        <v>283</v>
      </c>
      <c r="X162">
        <v>90</v>
      </c>
      <c r="Y162" t="s">
        <v>75</v>
      </c>
      <c r="Z162" t="s">
        <v>75</v>
      </c>
      <c r="AA162" t="s">
        <v>75</v>
      </c>
      <c r="AB162" t="s">
        <v>889</v>
      </c>
      <c r="AC162" t="s">
        <v>181</v>
      </c>
      <c r="AD162" t="str" cm="1">
        <f t="array" ref="AD162">_xlfn.IFS(AC162="yellow1","YellowBlock1",AC162="yellow2","YellowBlock2",AC162="red1","RedBlock1",AC162="red2",AC162="RedBlock2",AC162="blue2","BlueBlock2",AC162="blue1","BlueBlock1",AC162="green1","GreenBlock1",AC162="green2","GreenBlock2", AC162="pink1","PinkBlock1",AC162="pink2","PinkBlock2")</f>
        <v>YellowBlock1</v>
      </c>
      <c r="AE162" t="s">
        <v>182</v>
      </c>
      <c r="AF162">
        <v>5</v>
      </c>
    </row>
    <row r="163" spans="1:32">
      <c r="A163" t="s">
        <v>883</v>
      </c>
      <c r="B163" t="s">
        <v>35</v>
      </c>
      <c r="C163" t="s">
        <v>36</v>
      </c>
      <c r="D163" t="s">
        <v>37</v>
      </c>
      <c r="E163" t="s">
        <v>38</v>
      </c>
      <c r="F163" s="1">
        <v>0.75</v>
      </c>
      <c r="G163" t="s">
        <v>344</v>
      </c>
      <c r="H163">
        <v>15</v>
      </c>
      <c r="I163" t="s">
        <v>171</v>
      </c>
      <c r="J163">
        <v>7200</v>
      </c>
      <c r="K163">
        <v>864000</v>
      </c>
      <c r="L163" t="s">
        <v>345</v>
      </c>
      <c r="O163" t="s">
        <v>890</v>
      </c>
      <c r="P163" t="s">
        <v>891</v>
      </c>
      <c r="Q163" t="s">
        <v>44</v>
      </c>
      <c r="R163" t="s">
        <v>207</v>
      </c>
      <c r="S163" t="s">
        <v>892</v>
      </c>
      <c r="T163" t="s">
        <v>893</v>
      </c>
      <c r="U163" t="s">
        <v>894</v>
      </c>
      <c r="X163">
        <v>2371</v>
      </c>
      <c r="Y163" t="s">
        <v>49</v>
      </c>
      <c r="Z163" t="s">
        <v>49</v>
      </c>
      <c r="AA163" t="s">
        <v>49</v>
      </c>
      <c r="AB163" t="s">
        <v>889</v>
      </c>
      <c r="AC163" t="s">
        <v>181</v>
      </c>
      <c r="AD163" t="str" cm="1">
        <f t="array" ref="AD163">_xlfn.IFS(AC163="yellow1","YellowBlock1",AC163="yellow2","YellowBlock2",AC163="red1","RedBlock1",AC163="red2",AC163="RedBlock2",AC163="blue2","BlueBlock2",AC163="blue1","BlueBlock1",AC163="green1","GreenBlock1",AC163="green2","GreenBlock2", AC163="pink1","PinkBlock1",AC163="pink2","PinkBlock2")</f>
        <v>YellowBlock1</v>
      </c>
      <c r="AE163" t="s">
        <v>182</v>
      </c>
      <c r="AF163">
        <v>4</v>
      </c>
    </row>
    <row r="164" spans="1:32">
      <c r="A164" t="s">
        <v>883</v>
      </c>
      <c r="B164" t="s">
        <v>35</v>
      </c>
      <c r="C164" t="s">
        <v>36</v>
      </c>
      <c r="D164" t="s">
        <v>37</v>
      </c>
      <c r="E164" t="s">
        <v>38</v>
      </c>
      <c r="F164" s="1">
        <v>0.75</v>
      </c>
      <c r="G164" t="s">
        <v>344</v>
      </c>
      <c r="H164">
        <v>15</v>
      </c>
      <c r="I164" t="s">
        <v>171</v>
      </c>
      <c r="J164">
        <v>7200</v>
      </c>
      <c r="K164">
        <v>864000</v>
      </c>
      <c r="L164" t="s">
        <v>345</v>
      </c>
      <c r="O164" t="s">
        <v>895</v>
      </c>
      <c r="P164" t="s">
        <v>896</v>
      </c>
      <c r="Q164" t="s">
        <v>44</v>
      </c>
      <c r="R164" t="s">
        <v>317</v>
      </c>
      <c r="S164" t="s">
        <v>897</v>
      </c>
      <c r="T164" t="s">
        <v>898</v>
      </c>
      <c r="U164" t="s">
        <v>894</v>
      </c>
      <c r="X164">
        <v>719</v>
      </c>
      <c r="Y164" t="s">
        <v>49</v>
      </c>
      <c r="Z164" t="s">
        <v>49</v>
      </c>
      <c r="AA164" t="s">
        <v>49</v>
      </c>
      <c r="AB164" t="s">
        <v>889</v>
      </c>
      <c r="AC164" t="s">
        <v>181</v>
      </c>
      <c r="AD164" t="str" cm="1">
        <f t="array" ref="AD164">_xlfn.IFS(AC164="yellow1","YellowBlock1",AC164="yellow2","YellowBlock2",AC164="red1","RedBlock1",AC164="red2",AC164="RedBlock2",AC164="blue2","BlueBlock2",AC164="blue1","BlueBlock1",AC164="green1","GreenBlock1",AC164="green2","GreenBlock2", AC164="pink1","PinkBlock1",AC164="pink2","PinkBlock2")</f>
        <v>YellowBlock1</v>
      </c>
      <c r="AE164" t="s">
        <v>182</v>
      </c>
      <c r="AF164">
        <v>5</v>
      </c>
    </row>
    <row r="165" spans="1:32">
      <c r="A165" t="s">
        <v>883</v>
      </c>
      <c r="B165" t="s">
        <v>35</v>
      </c>
      <c r="C165" t="s">
        <v>36</v>
      </c>
      <c r="D165" t="s">
        <v>37</v>
      </c>
      <c r="E165" t="s">
        <v>38</v>
      </c>
      <c r="F165" s="1">
        <v>0.75</v>
      </c>
      <c r="G165" t="s">
        <v>344</v>
      </c>
      <c r="H165">
        <v>15</v>
      </c>
      <c r="I165" t="s">
        <v>171</v>
      </c>
      <c r="J165">
        <v>7200</v>
      </c>
      <c r="K165">
        <v>864000</v>
      </c>
      <c r="L165" t="s">
        <v>345</v>
      </c>
      <c r="O165" t="s">
        <v>899</v>
      </c>
      <c r="P165" t="s">
        <v>900</v>
      </c>
      <c r="Q165" t="s">
        <v>44</v>
      </c>
      <c r="R165" t="s">
        <v>196</v>
      </c>
      <c r="S165" t="s">
        <v>901</v>
      </c>
      <c r="T165" t="s">
        <v>902</v>
      </c>
      <c r="U165" t="s">
        <v>894</v>
      </c>
      <c r="X165">
        <v>3612</v>
      </c>
      <c r="Y165" t="s">
        <v>49</v>
      </c>
      <c r="Z165" t="s">
        <v>49</v>
      </c>
      <c r="AA165" t="s">
        <v>49</v>
      </c>
      <c r="AB165" t="s">
        <v>889</v>
      </c>
      <c r="AC165" t="s">
        <v>181</v>
      </c>
      <c r="AD165" t="str" cm="1">
        <f t="array" ref="AD165">_xlfn.IFS(AC165="yellow1","YellowBlock1",AC165="yellow2","YellowBlock2",AC165="red1","RedBlock1",AC165="red2",AC165="RedBlock2",AC165="blue2","BlueBlock2",AC165="blue1","BlueBlock1",AC165="green1","GreenBlock1",AC165="green2","GreenBlock2", AC165="pink1","PinkBlock1",AC165="pink2","PinkBlock2")</f>
        <v>YellowBlock1</v>
      </c>
      <c r="AE165" t="s">
        <v>182</v>
      </c>
      <c r="AF165">
        <v>5</v>
      </c>
    </row>
    <row r="166" spans="1:32">
      <c r="A166" t="s">
        <v>883</v>
      </c>
      <c r="B166" t="s">
        <v>35</v>
      </c>
      <c r="C166" t="s">
        <v>36</v>
      </c>
      <c r="D166" t="s">
        <v>37</v>
      </c>
      <c r="E166" t="s">
        <v>38</v>
      </c>
      <c r="F166" s="1">
        <v>0.75</v>
      </c>
      <c r="G166" t="s">
        <v>344</v>
      </c>
      <c r="H166">
        <v>15</v>
      </c>
      <c r="I166" t="s">
        <v>171</v>
      </c>
      <c r="J166">
        <v>7200</v>
      </c>
      <c r="K166">
        <v>864000</v>
      </c>
      <c r="L166" t="s">
        <v>345</v>
      </c>
      <c r="O166" t="s">
        <v>903</v>
      </c>
      <c r="P166" t="s">
        <v>904</v>
      </c>
      <c r="Q166" t="s">
        <v>44</v>
      </c>
      <c r="R166" t="s">
        <v>905</v>
      </c>
      <c r="S166" t="s">
        <v>906</v>
      </c>
      <c r="T166" t="s">
        <v>907</v>
      </c>
      <c r="U166" t="s">
        <v>908</v>
      </c>
      <c r="X166">
        <v>408</v>
      </c>
      <c r="Y166" t="s">
        <v>49</v>
      </c>
      <c r="Z166" t="s">
        <v>49</v>
      </c>
      <c r="AA166" t="s">
        <v>49</v>
      </c>
      <c r="AB166" t="s">
        <v>889</v>
      </c>
      <c r="AC166" t="s">
        <v>181</v>
      </c>
      <c r="AD166" t="str" cm="1">
        <f t="array" ref="AD166">_xlfn.IFS(AC166="yellow1","YellowBlock1",AC166="yellow2","YellowBlock2",AC166="red1","RedBlock1",AC166="red2",AC166="RedBlock2",AC166="blue2","BlueBlock2",AC166="blue1","BlueBlock1",AC166="green1","GreenBlock1",AC166="green2","GreenBlock2", AC166="pink1","PinkBlock1",AC166="pink2","PinkBlock2")</f>
        <v>YellowBlock1</v>
      </c>
      <c r="AE166" t="s">
        <v>182</v>
      </c>
      <c r="AF166">
        <v>1</v>
      </c>
    </row>
    <row r="167" spans="1:32">
      <c r="A167" t="s">
        <v>883</v>
      </c>
      <c r="B167" t="s">
        <v>35</v>
      </c>
      <c r="C167" t="s">
        <v>36</v>
      </c>
      <c r="D167" t="s">
        <v>37</v>
      </c>
      <c r="E167" t="s">
        <v>38</v>
      </c>
      <c r="F167" s="1">
        <v>0.75</v>
      </c>
      <c r="G167" t="s">
        <v>344</v>
      </c>
      <c r="H167">
        <v>15</v>
      </c>
      <c r="I167" t="s">
        <v>171</v>
      </c>
      <c r="J167">
        <v>7200</v>
      </c>
      <c r="K167">
        <v>864000</v>
      </c>
      <c r="L167" t="s">
        <v>345</v>
      </c>
      <c r="O167" t="s">
        <v>909</v>
      </c>
      <c r="P167" t="s">
        <v>910</v>
      </c>
      <c r="Q167" t="s">
        <v>44</v>
      </c>
      <c r="R167" t="s">
        <v>911</v>
      </c>
      <c r="S167" t="s">
        <v>912</v>
      </c>
      <c r="T167" t="s">
        <v>913</v>
      </c>
      <c r="U167" t="s">
        <v>914</v>
      </c>
      <c r="X167">
        <v>6453</v>
      </c>
      <c r="Y167" t="s">
        <v>49</v>
      </c>
      <c r="Z167" t="s">
        <v>49</v>
      </c>
      <c r="AA167" t="s">
        <v>49</v>
      </c>
      <c r="AB167" t="s">
        <v>889</v>
      </c>
      <c r="AC167" t="s">
        <v>181</v>
      </c>
      <c r="AD167" t="str" cm="1">
        <f t="array" ref="AD167">_xlfn.IFS(AC167="yellow1","YellowBlock1",AC167="yellow2","YellowBlock2",AC167="red1","RedBlock1",AC167="red2",AC167="RedBlock2",AC167="blue2","BlueBlock2",AC167="blue1","BlueBlock1",AC167="green1","GreenBlock1",AC167="green2","GreenBlock2", AC167="pink1","PinkBlock1",AC167="pink2","PinkBlock2")</f>
        <v>YellowBlock1</v>
      </c>
      <c r="AE167" t="s">
        <v>182</v>
      </c>
      <c r="AF167">
        <v>4</v>
      </c>
    </row>
    <row r="168" spans="1:32">
      <c r="A168" t="s">
        <v>883</v>
      </c>
      <c r="B168" t="s">
        <v>35</v>
      </c>
      <c r="C168" t="s">
        <v>36</v>
      </c>
      <c r="D168" t="s">
        <v>37</v>
      </c>
      <c r="E168" t="s">
        <v>38</v>
      </c>
      <c r="F168" s="1">
        <v>0.75</v>
      </c>
      <c r="G168" t="s">
        <v>344</v>
      </c>
      <c r="H168">
        <v>15</v>
      </c>
      <c r="I168" t="s">
        <v>171</v>
      </c>
      <c r="J168">
        <v>7200</v>
      </c>
      <c r="K168">
        <v>864000</v>
      </c>
      <c r="L168" t="s">
        <v>345</v>
      </c>
      <c r="O168" t="s">
        <v>915</v>
      </c>
      <c r="P168" t="s">
        <v>916</v>
      </c>
      <c r="Q168" t="s">
        <v>44</v>
      </c>
      <c r="R168" t="s">
        <v>886</v>
      </c>
      <c r="S168" t="s">
        <v>917</v>
      </c>
      <c r="T168" t="s">
        <v>918</v>
      </c>
      <c r="U168" t="s">
        <v>919</v>
      </c>
      <c r="X168">
        <v>3673</v>
      </c>
      <c r="Y168" t="s">
        <v>49</v>
      </c>
      <c r="Z168" t="s">
        <v>49</v>
      </c>
      <c r="AA168" t="s">
        <v>49</v>
      </c>
      <c r="AB168" t="s">
        <v>889</v>
      </c>
      <c r="AC168" t="s">
        <v>181</v>
      </c>
      <c r="AD168" t="str" cm="1">
        <f t="array" ref="AD168">_xlfn.IFS(AC168="yellow1","YellowBlock1",AC168="yellow2","YellowBlock2",AC168="red1","RedBlock1",AC168="red2",AC168="RedBlock2",AC168="blue2","BlueBlock2",AC168="blue1","BlueBlock1",AC168="green1","GreenBlock1",AC168="green2","GreenBlock2", AC168="pink1","PinkBlock1",AC168="pink2","PinkBlock2")</f>
        <v>YellowBlock1</v>
      </c>
      <c r="AE168" t="s">
        <v>182</v>
      </c>
      <c r="AF168">
        <v>4</v>
      </c>
    </row>
    <row r="169" spans="1:32">
      <c r="A169" t="s">
        <v>883</v>
      </c>
      <c r="B169" t="s">
        <v>35</v>
      </c>
      <c r="C169" t="s">
        <v>36</v>
      </c>
      <c r="D169" t="s">
        <v>37</v>
      </c>
      <c r="E169" t="s">
        <v>38</v>
      </c>
      <c r="F169" s="1">
        <v>0.75</v>
      </c>
      <c r="G169" t="s">
        <v>344</v>
      </c>
      <c r="H169">
        <v>15</v>
      </c>
      <c r="I169" t="s">
        <v>171</v>
      </c>
      <c r="J169">
        <v>7200</v>
      </c>
      <c r="K169">
        <v>864000</v>
      </c>
      <c r="L169" t="s">
        <v>345</v>
      </c>
      <c r="O169" t="s">
        <v>920</v>
      </c>
      <c r="P169" t="s">
        <v>921</v>
      </c>
      <c r="Q169" t="s">
        <v>44</v>
      </c>
      <c r="R169" t="s">
        <v>243</v>
      </c>
      <c r="S169" t="s">
        <v>922</v>
      </c>
      <c r="T169" t="s">
        <v>923</v>
      </c>
      <c r="U169" t="s">
        <v>894</v>
      </c>
      <c r="X169">
        <v>1342</v>
      </c>
      <c r="Y169" t="s">
        <v>75</v>
      </c>
      <c r="Z169" t="s">
        <v>75</v>
      </c>
      <c r="AA169" t="s">
        <v>75</v>
      </c>
      <c r="AB169" t="s">
        <v>889</v>
      </c>
      <c r="AC169" t="s">
        <v>181</v>
      </c>
      <c r="AD169" t="str" cm="1">
        <f t="array" ref="AD169">_xlfn.IFS(AC169="yellow1","YellowBlock1",AC169="yellow2","YellowBlock2",AC169="red1","RedBlock1",AC169="red2",AC169="RedBlock2",AC169="blue2","BlueBlock2",AC169="blue1","BlueBlock1",AC169="green1","GreenBlock1",AC169="green2","GreenBlock2", AC169="pink1","PinkBlock1",AC169="pink2","PinkBlock2")</f>
        <v>YellowBlock1</v>
      </c>
      <c r="AE169" t="s">
        <v>182</v>
      </c>
      <c r="AF169">
        <v>5</v>
      </c>
    </row>
    <row r="170" spans="1:32">
      <c r="A170" t="s">
        <v>883</v>
      </c>
      <c r="B170" t="s">
        <v>35</v>
      </c>
      <c r="C170" t="s">
        <v>36</v>
      </c>
      <c r="D170" t="s">
        <v>37</v>
      </c>
      <c r="E170" t="s">
        <v>38</v>
      </c>
      <c r="F170" s="1">
        <v>0.75</v>
      </c>
      <c r="G170" t="s">
        <v>344</v>
      </c>
      <c r="H170">
        <v>15</v>
      </c>
      <c r="I170" t="s">
        <v>171</v>
      </c>
      <c r="J170">
        <v>7200</v>
      </c>
      <c r="K170">
        <v>864000</v>
      </c>
      <c r="L170" t="s">
        <v>345</v>
      </c>
      <c r="O170" t="s">
        <v>924</v>
      </c>
      <c r="P170" t="s">
        <v>925</v>
      </c>
      <c r="Q170" t="s">
        <v>44</v>
      </c>
      <c r="R170" t="s">
        <v>861</v>
      </c>
      <c r="S170" t="s">
        <v>926</v>
      </c>
      <c r="T170" t="s">
        <v>927</v>
      </c>
      <c r="U170" t="s">
        <v>894</v>
      </c>
      <c r="X170">
        <v>225</v>
      </c>
      <c r="Y170" t="s">
        <v>49</v>
      </c>
      <c r="Z170" t="s">
        <v>49</v>
      </c>
      <c r="AA170" t="s">
        <v>49</v>
      </c>
      <c r="AB170" t="s">
        <v>889</v>
      </c>
      <c r="AC170" t="s">
        <v>181</v>
      </c>
      <c r="AD170" t="str" cm="1">
        <f t="array" ref="AD170">_xlfn.IFS(AC170="yellow1","YellowBlock1",AC170="yellow2","YellowBlock2",AC170="red1","RedBlock1",AC170="red2",AC170="RedBlock2",AC170="blue2","BlueBlock2",AC170="blue1","BlueBlock1",AC170="green1","GreenBlock1",AC170="green2","GreenBlock2", AC170="pink1","PinkBlock1",AC170="pink2","PinkBlock2")</f>
        <v>YellowBlock1</v>
      </c>
      <c r="AE170" t="s">
        <v>182</v>
      </c>
      <c r="AF170">
        <v>5</v>
      </c>
    </row>
    <row r="171" spans="1:32">
      <c r="A171" t="s">
        <v>883</v>
      </c>
      <c r="B171" t="s">
        <v>35</v>
      </c>
      <c r="C171" t="s">
        <v>36</v>
      </c>
      <c r="D171" t="s">
        <v>37</v>
      </c>
      <c r="E171" t="s">
        <v>38</v>
      </c>
      <c r="F171" s="1">
        <v>0.75</v>
      </c>
      <c r="G171" t="s">
        <v>344</v>
      </c>
      <c r="H171">
        <v>15</v>
      </c>
      <c r="I171" t="s">
        <v>171</v>
      </c>
      <c r="J171">
        <v>7200</v>
      </c>
      <c r="K171">
        <v>864000</v>
      </c>
      <c r="L171" t="s">
        <v>345</v>
      </c>
      <c r="O171" t="s">
        <v>928</v>
      </c>
      <c r="P171" t="s">
        <v>419</v>
      </c>
      <c r="Q171" t="s">
        <v>44</v>
      </c>
      <c r="R171" t="s">
        <v>929</v>
      </c>
      <c r="S171" t="s">
        <v>930</v>
      </c>
      <c r="T171" t="s">
        <v>931</v>
      </c>
      <c r="U171" t="s">
        <v>894</v>
      </c>
      <c r="X171">
        <v>1516</v>
      </c>
      <c r="Y171" t="s">
        <v>75</v>
      </c>
      <c r="Z171" t="s">
        <v>75</v>
      </c>
      <c r="AA171" t="s">
        <v>75</v>
      </c>
      <c r="AB171" t="s">
        <v>889</v>
      </c>
      <c r="AC171" t="s">
        <v>181</v>
      </c>
      <c r="AD171" t="str" cm="1">
        <f t="array" ref="AD171">_xlfn.IFS(AC171="yellow1","YellowBlock1",AC171="yellow2","YellowBlock2",AC171="red1","RedBlock1",AC171="red2",AC171="RedBlock2",AC171="blue2","BlueBlock2",AC171="blue1","BlueBlock1",AC171="green1","GreenBlock1",AC171="green2","GreenBlock2", AC171="pink1","PinkBlock1",AC171="pink2","PinkBlock2")</f>
        <v>YellowBlock1</v>
      </c>
      <c r="AE171" t="s">
        <v>182</v>
      </c>
      <c r="AF171">
        <v>4</v>
      </c>
    </row>
    <row r="172" spans="1:32">
      <c r="A172" t="s">
        <v>932</v>
      </c>
      <c r="B172" t="s">
        <v>35</v>
      </c>
      <c r="C172" t="s">
        <v>36</v>
      </c>
      <c r="D172" t="s">
        <v>37</v>
      </c>
      <c r="E172" t="s">
        <v>38</v>
      </c>
      <c r="F172" s="1">
        <v>0.75</v>
      </c>
      <c r="G172" t="s">
        <v>344</v>
      </c>
      <c r="H172">
        <v>13</v>
      </c>
      <c r="I172" t="s">
        <v>171</v>
      </c>
      <c r="J172">
        <v>7200</v>
      </c>
      <c r="K172">
        <v>864000</v>
      </c>
      <c r="L172" t="s">
        <v>345</v>
      </c>
      <c r="O172" t="s">
        <v>933</v>
      </c>
      <c r="P172" t="s">
        <v>934</v>
      </c>
      <c r="Q172" t="s">
        <v>44</v>
      </c>
      <c r="R172" t="s">
        <v>191</v>
      </c>
      <c r="S172" t="s">
        <v>935</v>
      </c>
      <c r="T172" t="s">
        <v>936</v>
      </c>
      <c r="U172" t="s">
        <v>937</v>
      </c>
      <c r="X172">
        <v>930</v>
      </c>
      <c r="Y172" t="s">
        <v>49</v>
      </c>
      <c r="Z172" t="s">
        <v>49</v>
      </c>
      <c r="AA172" t="s">
        <v>49</v>
      </c>
      <c r="AB172" t="s">
        <v>938</v>
      </c>
      <c r="AC172" t="s">
        <v>841</v>
      </c>
      <c r="AD172" t="str" cm="1">
        <f t="array" ref="AD172">_xlfn.IFS(AC172="yellow1","YellowBlock1",AC172="yellow2","YellowBlock2",AC172="red1","RedBlock1",AC172="red2",AC172="RedBlock2",AC172="blue2","BlueBlock2",AC172="blue1","BlueBlock1",AC172="green1","GreenBlock1",AC172="green2","GreenBlock2", AC172="pink1","PinkBlock1",AC172="pink2","PinkBlock2")</f>
        <v>BlueBlock1</v>
      </c>
      <c r="AE172" t="s">
        <v>842</v>
      </c>
      <c r="AF172">
        <v>1</v>
      </c>
    </row>
    <row r="173" spans="1:32">
      <c r="A173" t="s">
        <v>932</v>
      </c>
      <c r="B173" t="s">
        <v>35</v>
      </c>
      <c r="C173" t="s">
        <v>36</v>
      </c>
      <c r="D173" t="s">
        <v>37</v>
      </c>
      <c r="E173" t="s">
        <v>38</v>
      </c>
      <c r="F173" s="1">
        <v>0.75</v>
      </c>
      <c r="G173" t="s">
        <v>344</v>
      </c>
      <c r="H173">
        <v>13</v>
      </c>
      <c r="I173" t="s">
        <v>171</v>
      </c>
      <c r="J173">
        <v>7200</v>
      </c>
      <c r="K173">
        <v>864000</v>
      </c>
      <c r="L173" t="s">
        <v>345</v>
      </c>
      <c r="O173" t="s">
        <v>939</v>
      </c>
      <c r="P173" t="s">
        <v>940</v>
      </c>
      <c r="Q173" t="s">
        <v>44</v>
      </c>
      <c r="R173" t="s">
        <v>941</v>
      </c>
      <c r="S173" t="s">
        <v>942</v>
      </c>
      <c r="T173" t="s">
        <v>943</v>
      </c>
      <c r="U173" t="s">
        <v>944</v>
      </c>
      <c r="X173">
        <v>821</v>
      </c>
      <c r="Y173" t="s">
        <v>49</v>
      </c>
      <c r="Z173" t="s">
        <v>49</v>
      </c>
      <c r="AA173" t="s">
        <v>49</v>
      </c>
      <c r="AB173" t="s">
        <v>938</v>
      </c>
      <c r="AC173" t="s">
        <v>841</v>
      </c>
      <c r="AD173" t="str" cm="1">
        <f t="array" ref="AD173">_xlfn.IFS(AC173="yellow1","YellowBlock1",AC173="yellow2","YellowBlock2",AC173="red1","RedBlock1",AC173="red2",AC173="RedBlock2",AC173="blue2","BlueBlock2",AC173="blue1","BlueBlock1",AC173="green1","GreenBlock1",AC173="green2","GreenBlock2", AC173="pink1","PinkBlock1",AC173="pink2","PinkBlock2")</f>
        <v>BlueBlock1</v>
      </c>
      <c r="AE173" t="s">
        <v>842</v>
      </c>
      <c r="AF173">
        <v>5</v>
      </c>
    </row>
    <row r="174" spans="1:32">
      <c r="A174" t="s">
        <v>932</v>
      </c>
      <c r="B174" t="s">
        <v>35</v>
      </c>
      <c r="C174" t="s">
        <v>36</v>
      </c>
      <c r="D174" t="s">
        <v>37</v>
      </c>
      <c r="E174" t="s">
        <v>38</v>
      </c>
      <c r="F174" s="1">
        <v>0.75</v>
      </c>
      <c r="G174" t="s">
        <v>344</v>
      </c>
      <c r="H174">
        <v>13</v>
      </c>
      <c r="I174" t="s">
        <v>171</v>
      </c>
      <c r="J174">
        <v>7200</v>
      </c>
      <c r="K174">
        <v>864000</v>
      </c>
      <c r="L174" t="s">
        <v>345</v>
      </c>
      <c r="O174" t="s">
        <v>945</v>
      </c>
      <c r="P174" t="s">
        <v>946</v>
      </c>
      <c r="Q174" t="s">
        <v>44</v>
      </c>
      <c r="R174" t="s">
        <v>947</v>
      </c>
      <c r="S174" t="s">
        <v>948</v>
      </c>
      <c r="T174" t="s">
        <v>949</v>
      </c>
      <c r="U174" t="s">
        <v>944</v>
      </c>
      <c r="X174">
        <v>6223</v>
      </c>
      <c r="Y174" t="s">
        <v>49</v>
      </c>
      <c r="Z174" t="s">
        <v>49</v>
      </c>
      <c r="AA174" t="s">
        <v>49</v>
      </c>
      <c r="AB174" t="s">
        <v>938</v>
      </c>
      <c r="AC174" t="s">
        <v>841</v>
      </c>
      <c r="AD174" t="str" cm="1">
        <f t="array" ref="AD174">_xlfn.IFS(AC174="yellow1","YellowBlock1",AC174="yellow2","YellowBlock2",AC174="red1","RedBlock1",AC174="red2",AC174="RedBlock2",AC174="blue2","BlueBlock2",AC174="blue1","BlueBlock1",AC174="green1","GreenBlock1",AC174="green2","GreenBlock2", AC174="pink1","PinkBlock1",AC174="pink2","PinkBlock2")</f>
        <v>BlueBlock1</v>
      </c>
      <c r="AE174" t="s">
        <v>842</v>
      </c>
      <c r="AF174">
        <v>4</v>
      </c>
    </row>
    <row r="175" spans="1:32">
      <c r="A175" t="s">
        <v>932</v>
      </c>
      <c r="B175" t="s">
        <v>35</v>
      </c>
      <c r="C175" t="s">
        <v>36</v>
      </c>
      <c r="D175" t="s">
        <v>37</v>
      </c>
      <c r="E175" t="s">
        <v>38</v>
      </c>
      <c r="F175" s="1">
        <v>0.75</v>
      </c>
      <c r="G175" t="s">
        <v>344</v>
      </c>
      <c r="H175">
        <v>13</v>
      </c>
      <c r="I175" t="s">
        <v>171</v>
      </c>
      <c r="J175">
        <v>7200</v>
      </c>
      <c r="K175">
        <v>864000</v>
      </c>
      <c r="L175" t="s">
        <v>345</v>
      </c>
      <c r="O175" t="s">
        <v>950</v>
      </c>
      <c r="P175" t="s">
        <v>951</v>
      </c>
      <c r="Q175" t="s">
        <v>44</v>
      </c>
      <c r="R175" t="s">
        <v>357</v>
      </c>
      <c r="S175" t="s">
        <v>952</v>
      </c>
      <c r="T175" t="s">
        <v>953</v>
      </c>
      <c r="U175" t="s">
        <v>937</v>
      </c>
      <c r="X175">
        <v>594</v>
      </c>
      <c r="Y175" t="s">
        <v>49</v>
      </c>
      <c r="Z175" t="s">
        <v>49</v>
      </c>
      <c r="AA175" t="s">
        <v>49</v>
      </c>
      <c r="AB175" t="s">
        <v>938</v>
      </c>
      <c r="AC175" t="s">
        <v>841</v>
      </c>
      <c r="AD175" t="str" cm="1">
        <f t="array" ref="AD175">_xlfn.IFS(AC175="yellow1","YellowBlock1",AC175="yellow2","YellowBlock2",AC175="red1","RedBlock1",AC175="red2",AC175="RedBlock2",AC175="blue2","BlueBlock2",AC175="blue1","BlueBlock1",AC175="green1","GreenBlock1",AC175="green2","GreenBlock2", AC175="pink1","PinkBlock1",AC175="pink2","PinkBlock2")</f>
        <v>BlueBlock1</v>
      </c>
      <c r="AE175" t="s">
        <v>842</v>
      </c>
      <c r="AF175">
        <v>1</v>
      </c>
    </row>
    <row r="176" spans="1:32">
      <c r="A176" t="s">
        <v>932</v>
      </c>
      <c r="B176" t="s">
        <v>35</v>
      </c>
      <c r="C176" t="s">
        <v>36</v>
      </c>
      <c r="D176" t="s">
        <v>37</v>
      </c>
      <c r="E176" t="s">
        <v>38</v>
      </c>
      <c r="F176" s="1">
        <v>0.75</v>
      </c>
      <c r="G176" t="s">
        <v>344</v>
      </c>
      <c r="H176">
        <v>13</v>
      </c>
      <c r="I176" t="s">
        <v>171</v>
      </c>
      <c r="J176">
        <v>7200</v>
      </c>
      <c r="K176">
        <v>864000</v>
      </c>
      <c r="L176" t="s">
        <v>345</v>
      </c>
      <c r="O176" t="s">
        <v>954</v>
      </c>
      <c r="P176" t="s">
        <v>955</v>
      </c>
      <c r="Q176" t="s">
        <v>44</v>
      </c>
      <c r="R176" t="s">
        <v>191</v>
      </c>
      <c r="S176" t="s">
        <v>956</v>
      </c>
      <c r="T176" t="s">
        <v>957</v>
      </c>
      <c r="U176" t="s">
        <v>958</v>
      </c>
      <c r="X176">
        <v>2235</v>
      </c>
      <c r="Y176" t="s">
        <v>49</v>
      </c>
      <c r="Z176" t="s">
        <v>49</v>
      </c>
      <c r="AA176" t="s">
        <v>49</v>
      </c>
      <c r="AB176" t="s">
        <v>938</v>
      </c>
      <c r="AC176" t="s">
        <v>841</v>
      </c>
      <c r="AD176" t="str" cm="1">
        <f t="array" ref="AD176">_xlfn.IFS(AC176="yellow1","YellowBlock1",AC176="yellow2","YellowBlock2",AC176="red1","RedBlock1",AC176="red2",AC176="RedBlock2",AC176="blue2","BlueBlock2",AC176="blue1","BlueBlock1",AC176="green1","GreenBlock1",AC176="green2","GreenBlock2", AC176="pink1","PinkBlock1",AC176="pink2","PinkBlock2")</f>
        <v>BlueBlock1</v>
      </c>
      <c r="AE176" t="s">
        <v>842</v>
      </c>
      <c r="AF176">
        <v>5</v>
      </c>
    </row>
    <row r="177" spans="1:32">
      <c r="A177" t="s">
        <v>932</v>
      </c>
      <c r="B177" t="s">
        <v>35</v>
      </c>
      <c r="C177" t="s">
        <v>36</v>
      </c>
      <c r="D177" t="s">
        <v>37</v>
      </c>
      <c r="E177" t="s">
        <v>38</v>
      </c>
      <c r="F177" s="1">
        <v>0.75</v>
      </c>
      <c r="G177" t="s">
        <v>344</v>
      </c>
      <c r="H177">
        <v>13</v>
      </c>
      <c r="I177" t="s">
        <v>171</v>
      </c>
      <c r="J177">
        <v>7200</v>
      </c>
      <c r="K177">
        <v>864000</v>
      </c>
      <c r="L177" t="s">
        <v>345</v>
      </c>
      <c r="O177" t="s">
        <v>959</v>
      </c>
      <c r="P177" t="s">
        <v>960</v>
      </c>
      <c r="Q177" t="s">
        <v>44</v>
      </c>
      <c r="R177" t="s">
        <v>437</v>
      </c>
      <c r="S177" t="s">
        <v>961</v>
      </c>
      <c r="T177" t="s">
        <v>962</v>
      </c>
      <c r="U177" t="s">
        <v>958</v>
      </c>
      <c r="X177">
        <v>1747</v>
      </c>
      <c r="Y177" t="s">
        <v>49</v>
      </c>
      <c r="Z177" t="s">
        <v>49</v>
      </c>
      <c r="AA177" t="s">
        <v>49</v>
      </c>
      <c r="AB177" t="s">
        <v>938</v>
      </c>
      <c r="AC177" t="s">
        <v>841</v>
      </c>
      <c r="AD177" t="str" cm="1">
        <f t="array" ref="AD177">_xlfn.IFS(AC177="yellow1","YellowBlock1",AC177="yellow2","YellowBlock2",AC177="red1","RedBlock1",AC177="red2",AC177="RedBlock2",AC177="blue2","BlueBlock2",AC177="blue1","BlueBlock1",AC177="green1","GreenBlock1",AC177="green2","GreenBlock2", AC177="pink1","PinkBlock1",AC177="pink2","PinkBlock2")</f>
        <v>BlueBlock1</v>
      </c>
      <c r="AE177" t="s">
        <v>842</v>
      </c>
      <c r="AF177">
        <v>5</v>
      </c>
    </row>
    <row r="178" spans="1:32">
      <c r="A178" t="s">
        <v>932</v>
      </c>
      <c r="B178" t="s">
        <v>35</v>
      </c>
      <c r="C178" t="s">
        <v>36</v>
      </c>
      <c r="D178" t="s">
        <v>37</v>
      </c>
      <c r="E178" t="s">
        <v>38</v>
      </c>
      <c r="F178" s="1">
        <v>0.75</v>
      </c>
      <c r="G178" t="s">
        <v>344</v>
      </c>
      <c r="H178">
        <v>13</v>
      </c>
      <c r="I178" t="s">
        <v>171</v>
      </c>
      <c r="J178">
        <v>7200</v>
      </c>
      <c r="K178">
        <v>864000</v>
      </c>
      <c r="L178" t="s">
        <v>345</v>
      </c>
      <c r="O178" t="s">
        <v>963</v>
      </c>
      <c r="P178" t="s">
        <v>964</v>
      </c>
      <c r="Q178" t="s">
        <v>44</v>
      </c>
      <c r="R178" t="s">
        <v>579</v>
      </c>
      <c r="S178" t="s">
        <v>965</v>
      </c>
      <c r="T178" t="s">
        <v>966</v>
      </c>
      <c r="U178" t="s">
        <v>958</v>
      </c>
      <c r="X178">
        <v>1801</v>
      </c>
      <c r="Y178" t="s">
        <v>49</v>
      </c>
      <c r="Z178" t="s">
        <v>49</v>
      </c>
      <c r="AA178" t="s">
        <v>49</v>
      </c>
      <c r="AB178" t="s">
        <v>938</v>
      </c>
      <c r="AC178" t="s">
        <v>841</v>
      </c>
      <c r="AD178" t="str" cm="1">
        <f t="array" ref="AD178">_xlfn.IFS(AC178="yellow1","YellowBlock1",AC178="yellow2","YellowBlock2",AC178="red1","RedBlock1",AC178="red2",AC178="RedBlock2",AC178="blue2","BlueBlock2",AC178="blue1","BlueBlock1",AC178="green1","GreenBlock1",AC178="green2","GreenBlock2", AC178="pink1","PinkBlock1",AC178="pink2","PinkBlock2")</f>
        <v>BlueBlock1</v>
      </c>
      <c r="AE178" t="s">
        <v>842</v>
      </c>
      <c r="AF178">
        <v>5</v>
      </c>
    </row>
    <row r="179" spans="1:32">
      <c r="A179" t="s">
        <v>932</v>
      </c>
      <c r="B179" t="s">
        <v>35</v>
      </c>
      <c r="C179" t="s">
        <v>36</v>
      </c>
      <c r="D179" t="s">
        <v>37</v>
      </c>
      <c r="E179" t="s">
        <v>38</v>
      </c>
      <c r="F179" s="1">
        <v>0.75</v>
      </c>
      <c r="G179" t="s">
        <v>344</v>
      </c>
      <c r="H179">
        <v>13</v>
      </c>
      <c r="I179" t="s">
        <v>171</v>
      </c>
      <c r="J179">
        <v>7200</v>
      </c>
      <c r="K179">
        <v>864000</v>
      </c>
      <c r="L179" t="s">
        <v>345</v>
      </c>
      <c r="O179" t="s">
        <v>967</v>
      </c>
      <c r="P179" t="s">
        <v>968</v>
      </c>
      <c r="Q179" t="s">
        <v>44</v>
      </c>
      <c r="R179" t="s">
        <v>265</v>
      </c>
      <c r="S179" t="s">
        <v>969</v>
      </c>
      <c r="T179" t="s">
        <v>970</v>
      </c>
      <c r="U179" t="s">
        <v>958</v>
      </c>
      <c r="X179">
        <v>1672</v>
      </c>
      <c r="Y179" t="s">
        <v>49</v>
      </c>
      <c r="Z179" t="s">
        <v>49</v>
      </c>
      <c r="AA179" t="s">
        <v>49</v>
      </c>
      <c r="AB179" t="s">
        <v>938</v>
      </c>
      <c r="AC179" t="s">
        <v>841</v>
      </c>
      <c r="AD179" t="str" cm="1">
        <f t="array" ref="AD179">_xlfn.IFS(AC179="yellow1","YellowBlock1",AC179="yellow2","YellowBlock2",AC179="red1","RedBlock1",AC179="red2",AC179="RedBlock2",AC179="blue2","BlueBlock2",AC179="blue1","BlueBlock1",AC179="green1","GreenBlock1",AC179="green2","GreenBlock2", AC179="pink1","PinkBlock1",AC179="pink2","PinkBlock2")</f>
        <v>BlueBlock1</v>
      </c>
      <c r="AE179" t="s">
        <v>842</v>
      </c>
      <c r="AF179">
        <v>4</v>
      </c>
    </row>
    <row r="180" spans="1:32">
      <c r="A180" t="s">
        <v>932</v>
      </c>
      <c r="B180" t="s">
        <v>35</v>
      </c>
      <c r="C180" t="s">
        <v>36</v>
      </c>
      <c r="D180" t="s">
        <v>37</v>
      </c>
      <c r="E180" t="s">
        <v>38</v>
      </c>
      <c r="F180" s="1">
        <v>0.75</v>
      </c>
      <c r="G180" t="s">
        <v>344</v>
      </c>
      <c r="H180">
        <v>13</v>
      </c>
      <c r="I180" t="s">
        <v>171</v>
      </c>
      <c r="J180">
        <v>7200</v>
      </c>
      <c r="K180">
        <v>864000</v>
      </c>
      <c r="L180" t="s">
        <v>345</v>
      </c>
      <c r="O180" t="s">
        <v>971</v>
      </c>
      <c r="P180" t="s">
        <v>972</v>
      </c>
      <c r="Q180" t="s">
        <v>44</v>
      </c>
      <c r="R180" t="s">
        <v>579</v>
      </c>
      <c r="S180" t="s">
        <v>973</v>
      </c>
      <c r="T180" t="s">
        <v>974</v>
      </c>
      <c r="U180" t="s">
        <v>958</v>
      </c>
      <c r="X180">
        <v>1673</v>
      </c>
      <c r="Y180" t="s">
        <v>49</v>
      </c>
      <c r="Z180" t="s">
        <v>49</v>
      </c>
      <c r="AA180" t="s">
        <v>49</v>
      </c>
      <c r="AB180" t="s">
        <v>938</v>
      </c>
      <c r="AC180" t="s">
        <v>841</v>
      </c>
      <c r="AD180" t="str" cm="1">
        <f t="array" ref="AD180">_xlfn.IFS(AC180="yellow1","YellowBlock1",AC180="yellow2","YellowBlock2",AC180="red1","RedBlock1",AC180="red2",AC180="RedBlock2",AC180="blue2","BlueBlock2",AC180="blue1","BlueBlock1",AC180="green1","GreenBlock1",AC180="green2","GreenBlock2", AC180="pink1","PinkBlock1",AC180="pink2","PinkBlock2")</f>
        <v>BlueBlock1</v>
      </c>
      <c r="AE180" t="s">
        <v>842</v>
      </c>
      <c r="AF180">
        <v>5</v>
      </c>
    </row>
    <row r="181" spans="1:32">
      <c r="A181" t="s">
        <v>932</v>
      </c>
      <c r="B181" t="s">
        <v>35</v>
      </c>
      <c r="C181" t="s">
        <v>36</v>
      </c>
      <c r="D181" t="s">
        <v>37</v>
      </c>
      <c r="E181" t="s">
        <v>38</v>
      </c>
      <c r="F181" s="1">
        <v>0.75</v>
      </c>
      <c r="G181" t="s">
        <v>344</v>
      </c>
      <c r="H181">
        <v>13</v>
      </c>
      <c r="I181" t="s">
        <v>171</v>
      </c>
      <c r="J181">
        <v>7200</v>
      </c>
      <c r="K181">
        <v>864000</v>
      </c>
      <c r="L181" t="s">
        <v>345</v>
      </c>
      <c r="O181" t="s">
        <v>975</v>
      </c>
      <c r="P181" t="s">
        <v>976</v>
      </c>
      <c r="Q181" t="s">
        <v>44</v>
      </c>
      <c r="R181" t="s">
        <v>947</v>
      </c>
      <c r="S181" t="s">
        <v>977</v>
      </c>
      <c r="T181" t="s">
        <v>978</v>
      </c>
      <c r="U181" t="s">
        <v>979</v>
      </c>
      <c r="X181">
        <v>477</v>
      </c>
      <c r="Y181" t="s">
        <v>75</v>
      </c>
      <c r="Z181" t="s">
        <v>75</v>
      </c>
      <c r="AA181" t="s">
        <v>75</v>
      </c>
      <c r="AB181" t="s">
        <v>938</v>
      </c>
      <c r="AC181" t="s">
        <v>841</v>
      </c>
      <c r="AD181" t="str" cm="1">
        <f t="array" ref="AD181">_xlfn.IFS(AC181="yellow1","YellowBlock1",AC181="yellow2","YellowBlock2",AC181="red1","RedBlock1",AC181="red2",AC181="RedBlock2",AC181="blue2","BlueBlock2",AC181="blue1","BlueBlock1",AC181="green1","GreenBlock1",AC181="green2","GreenBlock2", AC181="pink1","PinkBlock1",AC181="pink2","PinkBlock2")</f>
        <v>BlueBlock1</v>
      </c>
      <c r="AE181" t="s">
        <v>842</v>
      </c>
      <c r="AF181">
        <v>4</v>
      </c>
    </row>
    <row r="182" spans="1:32">
      <c r="A182" t="s">
        <v>980</v>
      </c>
      <c r="B182" t="s">
        <v>35</v>
      </c>
      <c r="C182" t="s">
        <v>36</v>
      </c>
      <c r="D182" t="s">
        <v>37</v>
      </c>
      <c r="E182" t="s">
        <v>38</v>
      </c>
      <c r="F182" s="1">
        <v>0.75</v>
      </c>
      <c r="G182" t="s">
        <v>344</v>
      </c>
      <c r="H182">
        <v>10</v>
      </c>
      <c r="I182" t="s">
        <v>171</v>
      </c>
      <c r="J182">
        <v>7200</v>
      </c>
      <c r="K182">
        <v>864000</v>
      </c>
      <c r="L182" t="s">
        <v>345</v>
      </c>
      <c r="O182" t="s">
        <v>981</v>
      </c>
      <c r="P182" t="s">
        <v>982</v>
      </c>
      <c r="Q182" t="s">
        <v>44</v>
      </c>
      <c r="R182" t="s">
        <v>207</v>
      </c>
      <c r="S182" t="s">
        <v>983</v>
      </c>
      <c r="T182" t="s">
        <v>984</v>
      </c>
      <c r="U182" t="s">
        <v>985</v>
      </c>
      <c r="X182">
        <v>5256</v>
      </c>
      <c r="Y182" t="s">
        <v>49</v>
      </c>
      <c r="Z182" t="s">
        <v>49</v>
      </c>
      <c r="AA182" t="s">
        <v>49</v>
      </c>
      <c r="AB182" t="s">
        <v>986</v>
      </c>
      <c r="AC182" t="s">
        <v>51</v>
      </c>
      <c r="AD182" t="str" cm="1">
        <f t="array" ref="AD182">_xlfn.IFS(AC182="yellow1","YellowBlock1",AC182="yellow2","YellowBlock2",AC182="red1","RedBlock1",AC182="red2",AC182="RedBlock2",AC182="blue2","BlueBlock2",AC182="blue1","BlueBlock1",AC182="green1","GreenBlock1",AC182="green2","GreenBlock2", AC182="pink1","PinkBlock1",AC182="pink2","PinkBlock2")</f>
        <v>PinkBlock2</v>
      </c>
      <c r="AE182" t="s">
        <v>704</v>
      </c>
      <c r="AF182">
        <v>1</v>
      </c>
    </row>
    <row r="183" spans="1:32">
      <c r="A183" t="s">
        <v>980</v>
      </c>
      <c r="B183" t="s">
        <v>35</v>
      </c>
      <c r="C183" t="s">
        <v>36</v>
      </c>
      <c r="D183" t="s">
        <v>37</v>
      </c>
      <c r="E183" t="s">
        <v>38</v>
      </c>
      <c r="F183" s="1">
        <v>0.75</v>
      </c>
      <c r="G183" t="s">
        <v>344</v>
      </c>
      <c r="H183">
        <v>10</v>
      </c>
      <c r="I183" t="s">
        <v>171</v>
      </c>
      <c r="J183">
        <v>7200</v>
      </c>
      <c r="K183">
        <v>864000</v>
      </c>
      <c r="L183" t="s">
        <v>345</v>
      </c>
      <c r="O183" t="s">
        <v>987</v>
      </c>
      <c r="P183" t="s">
        <v>988</v>
      </c>
      <c r="Q183" t="s">
        <v>44</v>
      </c>
      <c r="R183" t="s">
        <v>223</v>
      </c>
      <c r="S183" t="s">
        <v>989</v>
      </c>
      <c r="T183" t="s">
        <v>990</v>
      </c>
      <c r="U183" t="s">
        <v>985</v>
      </c>
      <c r="X183">
        <v>5671</v>
      </c>
      <c r="Y183" t="s">
        <v>49</v>
      </c>
      <c r="Z183" t="s">
        <v>49</v>
      </c>
      <c r="AA183" t="s">
        <v>49</v>
      </c>
      <c r="AB183" t="s">
        <v>986</v>
      </c>
      <c r="AC183" t="s">
        <v>434</v>
      </c>
      <c r="AD183" t="str" cm="1">
        <f t="array" ref="AD183">_xlfn.IFS(AC141="yellow1","YellowBlock1",AC141="yellow2","YellowBlock2",AC141="red1","RedBlock1",AC141="red2","RedBlock2",AC141="blue2","BlueBlock2",AC141="blue1","BlueBlock1",AC141="green1","GreenBlock1",AC141="green2","GreenBlock2", AC141="pink1","PinkBlock1",AC141="pink2","PinkBlock2")</f>
        <v>RedBlock2</v>
      </c>
      <c r="AE183" t="s">
        <v>704</v>
      </c>
      <c r="AF183">
        <v>4</v>
      </c>
    </row>
    <row r="184" spans="1:32">
      <c r="A184" t="s">
        <v>980</v>
      </c>
      <c r="B184" t="s">
        <v>35</v>
      </c>
      <c r="C184" t="s">
        <v>36</v>
      </c>
      <c r="D184" t="s">
        <v>37</v>
      </c>
      <c r="E184" t="s">
        <v>38</v>
      </c>
      <c r="F184" s="1">
        <v>0.75</v>
      </c>
      <c r="G184" t="s">
        <v>344</v>
      </c>
      <c r="H184">
        <v>10</v>
      </c>
      <c r="I184" t="s">
        <v>171</v>
      </c>
      <c r="J184">
        <v>7200</v>
      </c>
      <c r="K184">
        <v>864000</v>
      </c>
      <c r="L184" t="s">
        <v>345</v>
      </c>
      <c r="O184" t="s">
        <v>991</v>
      </c>
      <c r="P184" t="s">
        <v>992</v>
      </c>
      <c r="Q184" t="s">
        <v>44</v>
      </c>
      <c r="R184" t="s">
        <v>207</v>
      </c>
      <c r="S184" t="s">
        <v>993</v>
      </c>
      <c r="T184" t="s">
        <v>994</v>
      </c>
      <c r="U184" t="s">
        <v>985</v>
      </c>
      <c r="X184">
        <v>4106</v>
      </c>
      <c r="Y184" t="s">
        <v>75</v>
      </c>
      <c r="Z184" t="s">
        <v>75</v>
      </c>
      <c r="AA184" t="s">
        <v>75</v>
      </c>
      <c r="AB184" t="s">
        <v>986</v>
      </c>
      <c r="AC184" t="s">
        <v>434</v>
      </c>
      <c r="AD184" t="str" cm="1">
        <f t="array" ref="AD184">_xlfn.IFS(AC142="yellow1","YellowBlock1",AC142="yellow2","YellowBlock2",AC142="red1","RedBlock1",AC142="red2","RedBlock2",AC142="blue2","BlueBlock2",AC142="blue1","BlueBlock1",AC142="green1","GreenBlock1",AC142="green2","GreenBlock2", AC142="pink1","PinkBlock1",AC142="pink2","PinkBlock2")</f>
        <v>PinkBlock2</v>
      </c>
      <c r="AE184" t="s">
        <v>704</v>
      </c>
      <c r="AF184">
        <v>4</v>
      </c>
    </row>
    <row r="185" spans="1:32">
      <c r="A185" t="s">
        <v>980</v>
      </c>
      <c r="B185" t="s">
        <v>35</v>
      </c>
      <c r="C185" t="s">
        <v>36</v>
      </c>
      <c r="D185" t="s">
        <v>37</v>
      </c>
      <c r="E185" t="s">
        <v>38</v>
      </c>
      <c r="F185" s="1">
        <v>0.75</v>
      </c>
      <c r="G185" t="s">
        <v>344</v>
      </c>
      <c r="H185">
        <v>10</v>
      </c>
      <c r="I185" t="s">
        <v>171</v>
      </c>
      <c r="J185">
        <v>7200</v>
      </c>
      <c r="K185">
        <v>864000</v>
      </c>
      <c r="L185" t="s">
        <v>345</v>
      </c>
      <c r="O185" t="s">
        <v>995</v>
      </c>
      <c r="P185" t="s">
        <v>996</v>
      </c>
      <c r="Q185" t="s">
        <v>44</v>
      </c>
      <c r="R185" t="s">
        <v>681</v>
      </c>
      <c r="S185" t="s">
        <v>997</v>
      </c>
      <c r="T185" t="s">
        <v>998</v>
      </c>
      <c r="U185" t="s">
        <v>999</v>
      </c>
      <c r="X185">
        <v>2513</v>
      </c>
      <c r="Y185" t="s">
        <v>49</v>
      </c>
      <c r="Z185" t="s">
        <v>49</v>
      </c>
      <c r="AA185" t="s">
        <v>49</v>
      </c>
      <c r="AB185" t="s">
        <v>986</v>
      </c>
      <c r="AC185" t="s">
        <v>434</v>
      </c>
      <c r="AD185" t="str" cm="1">
        <f t="array" ref="AD185">_xlfn.IFS(AC143="yellow1","YellowBlock1",AC143="yellow2","YellowBlock2",AC143="red1","RedBlock1",AC143="red2","RedBlock2",AC143="blue2","BlueBlock2",AC143="blue1","BlueBlock1",AC143="green1","GreenBlock1",AC143="green2","GreenBlock2", AC143="pink1","PinkBlock1",AC143="pink2","PinkBlock2")</f>
        <v>PinkBlock2</v>
      </c>
      <c r="AE185" t="s">
        <v>704</v>
      </c>
      <c r="AF185">
        <v>5</v>
      </c>
    </row>
    <row r="186" spans="1:32">
      <c r="A186" t="s">
        <v>980</v>
      </c>
      <c r="B186" t="s">
        <v>35</v>
      </c>
      <c r="C186" t="s">
        <v>36</v>
      </c>
      <c r="D186" t="s">
        <v>37</v>
      </c>
      <c r="E186" t="s">
        <v>38</v>
      </c>
      <c r="F186" s="1">
        <v>0.75</v>
      </c>
      <c r="G186" t="s">
        <v>344</v>
      </c>
      <c r="H186">
        <v>10</v>
      </c>
      <c r="I186" t="s">
        <v>171</v>
      </c>
      <c r="J186">
        <v>7200</v>
      </c>
      <c r="K186">
        <v>864000</v>
      </c>
      <c r="L186" t="s">
        <v>345</v>
      </c>
      <c r="O186" t="s">
        <v>1000</v>
      </c>
      <c r="P186" t="s">
        <v>1001</v>
      </c>
      <c r="Q186" t="s">
        <v>44</v>
      </c>
      <c r="R186" t="s">
        <v>430</v>
      </c>
      <c r="S186" t="s">
        <v>1002</v>
      </c>
      <c r="T186" t="s">
        <v>1003</v>
      </c>
      <c r="U186" t="s">
        <v>999</v>
      </c>
      <c r="X186">
        <v>2638</v>
      </c>
      <c r="Y186" t="s">
        <v>49</v>
      </c>
      <c r="Z186" t="s">
        <v>49</v>
      </c>
      <c r="AA186" t="s">
        <v>49</v>
      </c>
      <c r="AB186" t="s">
        <v>986</v>
      </c>
      <c r="AC186" t="s">
        <v>51</v>
      </c>
      <c r="AD186" t="str" cm="1">
        <f t="array" ref="AD186">_xlfn.IFS(AC144="yellow1","YellowBlock1",AC144="yellow2","YellowBlock2",AC144="red1","RedBlock1",AC144="red2","RedBlock2",AC144="blue2","BlueBlock2",AC144="blue1","BlueBlock1",AC144="green1","GreenBlock1",AC144="green2","GreenBlock2", AC144="pink1","PinkBlock1",AC144="pink2","PinkBlock2")</f>
        <v>PinkBlock2</v>
      </c>
      <c r="AE186" t="s">
        <v>704</v>
      </c>
      <c r="AF186">
        <v>3</v>
      </c>
    </row>
    <row r="187" spans="1:32">
      <c r="A187" t="s">
        <v>980</v>
      </c>
      <c r="B187" t="s">
        <v>35</v>
      </c>
      <c r="C187" t="s">
        <v>36</v>
      </c>
      <c r="D187" t="s">
        <v>37</v>
      </c>
      <c r="E187" t="s">
        <v>38</v>
      </c>
      <c r="F187" s="1">
        <v>0.75</v>
      </c>
      <c r="G187" t="s">
        <v>344</v>
      </c>
      <c r="H187">
        <v>10</v>
      </c>
      <c r="I187" t="s">
        <v>171</v>
      </c>
      <c r="J187">
        <v>7200</v>
      </c>
      <c r="K187">
        <v>864000</v>
      </c>
      <c r="L187" t="s">
        <v>345</v>
      </c>
      <c r="O187" t="s">
        <v>1004</v>
      </c>
      <c r="P187" t="s">
        <v>1005</v>
      </c>
      <c r="Q187" t="s">
        <v>44</v>
      </c>
      <c r="R187" t="s">
        <v>265</v>
      </c>
      <c r="S187" t="s">
        <v>1006</v>
      </c>
      <c r="T187" t="s">
        <v>1007</v>
      </c>
      <c r="U187" t="s">
        <v>999</v>
      </c>
      <c r="X187">
        <v>269</v>
      </c>
      <c r="Y187" t="s">
        <v>49</v>
      </c>
      <c r="Z187" t="s">
        <v>49</v>
      </c>
      <c r="AA187" t="s">
        <v>49</v>
      </c>
      <c r="AB187" t="s">
        <v>986</v>
      </c>
      <c r="AC187" t="s">
        <v>434</v>
      </c>
      <c r="AD187" t="str" cm="1">
        <f t="array" ref="AD187">_xlfn.IFS(AC145="yellow1","YellowBlock1",AC145="yellow2","YellowBlock2",AC145="red1","RedBlock1",AC145="red2","RedBlock2",AC145="blue2","BlueBlock2",AC145="blue1","BlueBlock1",AC145="green1","GreenBlock1",AC145="green2","GreenBlock2", AC145="pink1","PinkBlock1",AC145="pink2","PinkBlock2")</f>
        <v>PinkBlock2</v>
      </c>
      <c r="AE187" t="s">
        <v>704</v>
      </c>
      <c r="AF187">
        <v>1</v>
      </c>
    </row>
    <row r="188" spans="1:32">
      <c r="A188" t="s">
        <v>980</v>
      </c>
      <c r="B188" t="s">
        <v>35</v>
      </c>
      <c r="C188" t="s">
        <v>36</v>
      </c>
      <c r="D188" t="s">
        <v>37</v>
      </c>
      <c r="E188" t="s">
        <v>38</v>
      </c>
      <c r="F188" s="1">
        <v>0.75</v>
      </c>
      <c r="G188" t="s">
        <v>344</v>
      </c>
      <c r="H188">
        <v>10</v>
      </c>
      <c r="I188" t="s">
        <v>171</v>
      </c>
      <c r="J188">
        <v>7200</v>
      </c>
      <c r="K188">
        <v>864000</v>
      </c>
      <c r="L188" t="s">
        <v>345</v>
      </c>
      <c r="O188" t="s">
        <v>1008</v>
      </c>
      <c r="P188" t="s">
        <v>1009</v>
      </c>
      <c r="Q188" t="s">
        <v>44</v>
      </c>
      <c r="R188" t="s">
        <v>191</v>
      </c>
      <c r="S188" t="s">
        <v>1010</v>
      </c>
      <c r="T188" t="s">
        <v>1011</v>
      </c>
      <c r="U188" t="s">
        <v>999</v>
      </c>
      <c r="X188">
        <v>1838</v>
      </c>
      <c r="Y188" t="s">
        <v>75</v>
      </c>
      <c r="Z188" t="s">
        <v>75</v>
      </c>
      <c r="AA188" t="s">
        <v>75</v>
      </c>
      <c r="AB188" t="s">
        <v>986</v>
      </c>
      <c r="AC188" t="s">
        <v>434</v>
      </c>
      <c r="AD188" t="str" cm="1">
        <f t="array" ref="AD188">_xlfn.IFS(AC146="yellow1","YellowBlock1",AC146="yellow2","YellowBlock2",AC146="red1","RedBlock1",AC146="red2","RedBlock2",AC146="blue2","BlueBlock2",AC146="blue1","BlueBlock1",AC146="green1","GreenBlock1",AC146="green2","GreenBlock2", AC146="pink1","PinkBlock1",AC146="pink2","PinkBlock2")</f>
        <v>PinkBlock2</v>
      </c>
      <c r="AE188" t="s">
        <v>704</v>
      </c>
      <c r="AF188">
        <v>1</v>
      </c>
    </row>
    <row r="189" spans="1:32">
      <c r="A189" t="s">
        <v>980</v>
      </c>
      <c r="B189" t="s">
        <v>35</v>
      </c>
      <c r="C189" t="s">
        <v>36</v>
      </c>
      <c r="D189" t="s">
        <v>37</v>
      </c>
      <c r="E189" t="s">
        <v>38</v>
      </c>
      <c r="F189" s="1">
        <v>0.75</v>
      </c>
      <c r="G189" t="s">
        <v>344</v>
      </c>
      <c r="H189">
        <v>10</v>
      </c>
      <c r="I189" t="s">
        <v>171</v>
      </c>
      <c r="J189">
        <v>7200</v>
      </c>
      <c r="K189">
        <v>864000</v>
      </c>
      <c r="L189" t="s">
        <v>345</v>
      </c>
      <c r="O189" t="s">
        <v>1012</v>
      </c>
      <c r="P189" t="s">
        <v>1013</v>
      </c>
      <c r="Q189" t="s">
        <v>44</v>
      </c>
      <c r="R189" t="s">
        <v>223</v>
      </c>
      <c r="S189" t="s">
        <v>1014</v>
      </c>
      <c r="T189" t="s">
        <v>1015</v>
      </c>
      <c r="U189" t="s">
        <v>999</v>
      </c>
      <c r="X189">
        <v>314</v>
      </c>
      <c r="Y189" t="s">
        <v>49</v>
      </c>
      <c r="Z189" t="s">
        <v>49</v>
      </c>
      <c r="AA189" t="s">
        <v>49</v>
      </c>
      <c r="AB189" t="s">
        <v>986</v>
      </c>
      <c r="AC189" t="s">
        <v>51</v>
      </c>
      <c r="AD189" t="str" cm="1">
        <f t="array" ref="AD189">_xlfn.IFS(AC147="yellow1","YellowBlock1",AC147="yellow2","YellowBlock2",AC147="red1","RedBlock1",AC147="red2","RedBlock2",AC147="blue2","BlueBlock2",AC147="blue1","BlueBlock1",AC147="green1","GreenBlock1",AC147="green2","GreenBlock2", AC147="pink1","PinkBlock1",AC147="pink2","PinkBlock2")</f>
        <v>PinkBlock2</v>
      </c>
      <c r="AE189" t="s">
        <v>704</v>
      </c>
      <c r="AF189">
        <v>4</v>
      </c>
    </row>
    <row r="190" spans="1:32">
      <c r="A190" t="s">
        <v>980</v>
      </c>
      <c r="B190" t="s">
        <v>35</v>
      </c>
      <c r="C190" t="s">
        <v>36</v>
      </c>
      <c r="D190" t="s">
        <v>37</v>
      </c>
      <c r="E190" t="s">
        <v>38</v>
      </c>
      <c r="F190" s="1">
        <v>0.75</v>
      </c>
      <c r="G190" t="s">
        <v>344</v>
      </c>
      <c r="H190">
        <v>10</v>
      </c>
      <c r="I190" t="s">
        <v>171</v>
      </c>
      <c r="J190">
        <v>7200</v>
      </c>
      <c r="K190">
        <v>864000</v>
      </c>
      <c r="L190" t="s">
        <v>345</v>
      </c>
      <c r="O190" t="s">
        <v>1016</v>
      </c>
      <c r="P190" t="s">
        <v>1017</v>
      </c>
      <c r="Q190" t="s">
        <v>44</v>
      </c>
      <c r="R190" t="s">
        <v>243</v>
      </c>
      <c r="S190" t="s">
        <v>1018</v>
      </c>
      <c r="T190" t="s">
        <v>1019</v>
      </c>
      <c r="U190" t="s">
        <v>999</v>
      </c>
      <c r="X190">
        <v>1489</v>
      </c>
      <c r="Y190" t="s">
        <v>49</v>
      </c>
      <c r="Z190" t="s">
        <v>49</v>
      </c>
      <c r="AA190" t="s">
        <v>49</v>
      </c>
      <c r="AB190" t="s">
        <v>986</v>
      </c>
      <c r="AC190" t="s">
        <v>51</v>
      </c>
      <c r="AD190" t="str" cm="1">
        <f t="array" ref="AD190">_xlfn.IFS(AC148="yellow1","YellowBlock1",AC148="yellow2","YellowBlock2",AC148="red1","RedBlock1",AC148="red2","RedBlock2",AC148="blue2","BlueBlock2",AC148="blue1","BlueBlock1",AC148="green1","GreenBlock1",AC148="green2","GreenBlock2", AC148="pink1","PinkBlock1",AC148="pink2","PinkBlock2")</f>
        <v>PinkBlock2</v>
      </c>
      <c r="AE190" t="s">
        <v>704</v>
      </c>
      <c r="AF190">
        <v>1</v>
      </c>
    </row>
    <row r="191" spans="1:32">
      <c r="A191" t="s">
        <v>980</v>
      </c>
      <c r="B191" t="s">
        <v>35</v>
      </c>
      <c r="C191" t="s">
        <v>36</v>
      </c>
      <c r="D191" t="s">
        <v>37</v>
      </c>
      <c r="E191" t="s">
        <v>38</v>
      </c>
      <c r="F191" s="1">
        <v>0.75</v>
      </c>
      <c r="G191" t="s">
        <v>344</v>
      </c>
      <c r="H191">
        <v>10</v>
      </c>
      <c r="I191" t="s">
        <v>171</v>
      </c>
      <c r="J191">
        <v>7200</v>
      </c>
      <c r="K191">
        <v>864000</v>
      </c>
      <c r="L191" t="s">
        <v>345</v>
      </c>
      <c r="O191" t="s">
        <v>1020</v>
      </c>
      <c r="P191" t="s">
        <v>1021</v>
      </c>
      <c r="Q191" t="s">
        <v>44</v>
      </c>
      <c r="R191" t="s">
        <v>191</v>
      </c>
      <c r="S191" t="s">
        <v>1022</v>
      </c>
      <c r="T191" t="s">
        <v>1023</v>
      </c>
      <c r="U191" t="s">
        <v>985</v>
      </c>
      <c r="X191">
        <v>2774</v>
      </c>
      <c r="Y191" t="s">
        <v>49</v>
      </c>
      <c r="Z191" t="s">
        <v>49</v>
      </c>
      <c r="AA191" t="s">
        <v>49</v>
      </c>
      <c r="AB191" t="s">
        <v>986</v>
      </c>
      <c r="AC191" t="s">
        <v>434</v>
      </c>
      <c r="AD191" t="str" cm="1">
        <f t="array" ref="AD191">_xlfn.IFS(AC149="yellow1","YellowBlock1",AC149="yellow2","YellowBlock2",AC149="red1","RedBlock1",AC149="red2","RedBlock2",AC149="blue2","BlueBlock2",AC149="blue1","BlueBlock1",AC149="green1","GreenBlock1",AC149="green2","GreenBlock2", AC149="pink1","PinkBlock1",AC149="pink2","PinkBlock2")</f>
        <v>PinkBlock2</v>
      </c>
      <c r="AE191" t="s">
        <v>704</v>
      </c>
      <c r="AF191">
        <v>4</v>
      </c>
    </row>
    <row r="192" spans="1:32">
      <c r="A192" t="s">
        <v>1024</v>
      </c>
      <c r="B192" t="s">
        <v>35</v>
      </c>
      <c r="C192" t="s">
        <v>36</v>
      </c>
      <c r="D192" t="s">
        <v>37</v>
      </c>
      <c r="E192" t="s">
        <v>38</v>
      </c>
      <c r="F192" s="1">
        <v>0.75</v>
      </c>
      <c r="G192" t="s">
        <v>344</v>
      </c>
      <c r="H192">
        <v>11</v>
      </c>
      <c r="I192" t="s">
        <v>171</v>
      </c>
      <c r="J192">
        <v>7200</v>
      </c>
      <c r="K192">
        <v>864000</v>
      </c>
      <c r="L192" t="s">
        <v>345</v>
      </c>
      <c r="O192" t="s">
        <v>1025</v>
      </c>
      <c r="P192" t="s">
        <v>1026</v>
      </c>
      <c r="Q192" t="s">
        <v>44</v>
      </c>
      <c r="R192" t="s">
        <v>196</v>
      </c>
      <c r="S192" t="s">
        <v>1027</v>
      </c>
      <c r="T192" t="s">
        <v>1028</v>
      </c>
      <c r="U192" t="s">
        <v>1029</v>
      </c>
      <c r="X192">
        <v>2719</v>
      </c>
      <c r="Y192" t="s">
        <v>49</v>
      </c>
      <c r="Z192" t="s">
        <v>49</v>
      </c>
      <c r="AA192" t="s">
        <v>49</v>
      </c>
      <c r="AB192" t="s">
        <v>1030</v>
      </c>
      <c r="AC192" t="s">
        <v>841</v>
      </c>
      <c r="AD192" t="str" cm="1">
        <f t="array" ref="AD192">_xlfn.IFS(AC150="yellow1","YellowBlock1",AC150="yellow2","YellowBlock2",AC150="red1","RedBlock1",AC150="red2","RedBlock2",AC150="blue2","BlueBlock2",AC150="blue1","BlueBlock1",AC150="green1","GreenBlock1",AC150="green2","GreenBlock2", AC150="pink1","PinkBlock1",AC150="pink2","PinkBlock2")</f>
        <v>PinkBlock2</v>
      </c>
      <c r="AE192" t="s">
        <v>1031</v>
      </c>
      <c r="AF192">
        <v>4</v>
      </c>
    </row>
    <row r="193" spans="1:32">
      <c r="A193" t="s">
        <v>1024</v>
      </c>
      <c r="B193" t="s">
        <v>35</v>
      </c>
      <c r="C193" t="s">
        <v>36</v>
      </c>
      <c r="D193" t="s">
        <v>37</v>
      </c>
      <c r="E193" t="s">
        <v>38</v>
      </c>
      <c r="F193" s="1">
        <v>0.75</v>
      </c>
      <c r="G193" t="s">
        <v>344</v>
      </c>
      <c r="H193">
        <v>11</v>
      </c>
      <c r="I193" t="s">
        <v>171</v>
      </c>
      <c r="J193">
        <v>7200</v>
      </c>
      <c r="K193">
        <v>864000</v>
      </c>
      <c r="L193" t="s">
        <v>345</v>
      </c>
      <c r="O193" t="s">
        <v>1032</v>
      </c>
      <c r="P193" t="s">
        <v>1033</v>
      </c>
      <c r="Q193" t="s">
        <v>44</v>
      </c>
      <c r="R193" t="s">
        <v>223</v>
      </c>
      <c r="S193" t="s">
        <v>1034</v>
      </c>
      <c r="T193" t="s">
        <v>1035</v>
      </c>
      <c r="U193" t="s">
        <v>1029</v>
      </c>
      <c r="X193">
        <v>591</v>
      </c>
      <c r="Y193" t="s">
        <v>49</v>
      </c>
      <c r="Z193" t="s">
        <v>49</v>
      </c>
      <c r="AA193" t="s">
        <v>49</v>
      </c>
      <c r="AB193" t="s">
        <v>1030</v>
      </c>
      <c r="AC193" t="s">
        <v>841</v>
      </c>
      <c r="AD193" t="str" cm="1">
        <f t="array" ref="AD193">_xlfn.IFS(AC151="yellow1","YellowBlock1",AC151="yellow2","YellowBlock2",AC151="red1","RedBlock1",AC151="red2","RedBlock2",AC151="blue2","BlueBlock2",AC151="blue1","BlueBlock1",AC151="green1","GreenBlock1",AC151="green2","GreenBlock2", AC151="pink1","PinkBlock1",AC151="pink2","PinkBlock2")</f>
        <v>PinkBlock2</v>
      </c>
      <c r="AE193" t="s">
        <v>1031</v>
      </c>
      <c r="AF193">
        <v>5</v>
      </c>
    </row>
    <row r="194" spans="1:32">
      <c r="A194" t="s">
        <v>1024</v>
      </c>
      <c r="B194" t="s">
        <v>35</v>
      </c>
      <c r="C194" t="s">
        <v>36</v>
      </c>
      <c r="D194" t="s">
        <v>37</v>
      </c>
      <c r="E194" t="s">
        <v>38</v>
      </c>
      <c r="F194" s="1">
        <v>0.75</v>
      </c>
      <c r="G194" t="s">
        <v>344</v>
      </c>
      <c r="H194">
        <v>11</v>
      </c>
      <c r="I194" t="s">
        <v>171</v>
      </c>
      <c r="J194">
        <v>7200</v>
      </c>
      <c r="K194">
        <v>864000</v>
      </c>
      <c r="L194" t="s">
        <v>345</v>
      </c>
      <c r="O194" t="s">
        <v>1036</v>
      </c>
      <c r="P194" t="s">
        <v>1037</v>
      </c>
      <c r="Q194" t="s">
        <v>44</v>
      </c>
      <c r="R194" t="s">
        <v>191</v>
      </c>
      <c r="S194" t="s">
        <v>1038</v>
      </c>
      <c r="T194" t="s">
        <v>1039</v>
      </c>
      <c r="U194" t="s">
        <v>1029</v>
      </c>
      <c r="X194">
        <v>5287</v>
      </c>
      <c r="Y194" t="s">
        <v>75</v>
      </c>
      <c r="Z194" t="s">
        <v>75</v>
      </c>
      <c r="AA194" t="s">
        <v>75</v>
      </c>
      <c r="AB194" t="s">
        <v>1030</v>
      </c>
      <c r="AC194" t="s">
        <v>841</v>
      </c>
      <c r="AD194" t="str" cm="1">
        <f t="array" ref="AD194">_xlfn.IFS(AC194="yellow1","YellowBlock1",AC194="yellow2","YellowBlock2",AC194="red1","RedBlock1",AC194="red2",AC194="RedBlock2",AC194="blue2","BlueBlock2",AC194="blue1","BlueBlock1",AC194="green1","GreenBlock1",AC194="green2","GreenBlock2", AC194="pink1","PinkBlock1",AC194="pink2","PinkBlock2")</f>
        <v>BlueBlock1</v>
      </c>
      <c r="AE194" t="s">
        <v>1031</v>
      </c>
      <c r="AF194">
        <v>4</v>
      </c>
    </row>
    <row r="195" spans="1:32">
      <c r="A195" t="s">
        <v>1024</v>
      </c>
      <c r="B195" t="s">
        <v>35</v>
      </c>
      <c r="C195" t="s">
        <v>36</v>
      </c>
      <c r="D195" t="s">
        <v>37</v>
      </c>
      <c r="E195" t="s">
        <v>38</v>
      </c>
      <c r="F195" s="1">
        <v>0.75</v>
      </c>
      <c r="G195" t="s">
        <v>344</v>
      </c>
      <c r="H195">
        <v>11</v>
      </c>
      <c r="I195" t="s">
        <v>171</v>
      </c>
      <c r="J195">
        <v>7200</v>
      </c>
      <c r="K195">
        <v>864000</v>
      </c>
      <c r="L195" t="s">
        <v>345</v>
      </c>
      <c r="O195" t="s">
        <v>1040</v>
      </c>
      <c r="P195" t="s">
        <v>1041</v>
      </c>
      <c r="Q195" t="s">
        <v>44</v>
      </c>
      <c r="R195" t="s">
        <v>430</v>
      </c>
      <c r="S195" t="s">
        <v>1042</v>
      </c>
      <c r="T195" t="s">
        <v>1043</v>
      </c>
      <c r="U195" t="s">
        <v>1029</v>
      </c>
      <c r="X195">
        <v>348</v>
      </c>
      <c r="Y195" t="s">
        <v>49</v>
      </c>
      <c r="Z195" t="s">
        <v>49</v>
      </c>
      <c r="AA195" t="s">
        <v>49</v>
      </c>
      <c r="AB195" t="s">
        <v>1030</v>
      </c>
      <c r="AC195" t="s">
        <v>1044</v>
      </c>
      <c r="AD195" t="str" cm="1">
        <f t="array" ref="AD195">_xlfn.IFS(AC195="yellow1","YellowBlock1",AC195="yellow2","YellowBlock2",AC195="red1","RedBlock1",AC195="red2",AC195="RedBlock2",AC195="blue2","BlueBlock2",AC195="blue1","BlueBlock1",AC195="green1","GreenBlock1",AC195="green2","GreenBlock2", AC195="pink1","PinkBlock1",AC195="pink2","PinkBlock2",AC195="not clear","Not clear")</f>
        <v>Not clear</v>
      </c>
      <c r="AE195" t="s">
        <v>1031</v>
      </c>
      <c r="AF195">
        <v>5</v>
      </c>
    </row>
    <row r="196" spans="1:32">
      <c r="A196" t="s">
        <v>1024</v>
      </c>
      <c r="B196" t="s">
        <v>35</v>
      </c>
      <c r="C196" t="s">
        <v>36</v>
      </c>
      <c r="D196" t="s">
        <v>37</v>
      </c>
      <c r="E196" t="s">
        <v>38</v>
      </c>
      <c r="F196" s="1">
        <v>0.75</v>
      </c>
      <c r="G196" t="s">
        <v>344</v>
      </c>
      <c r="H196">
        <v>11</v>
      </c>
      <c r="I196" t="s">
        <v>171</v>
      </c>
      <c r="J196">
        <v>7200</v>
      </c>
      <c r="K196">
        <v>864000</v>
      </c>
      <c r="L196" t="s">
        <v>345</v>
      </c>
      <c r="O196" t="s">
        <v>1045</v>
      </c>
      <c r="P196" t="s">
        <v>1046</v>
      </c>
      <c r="Q196" t="s">
        <v>44</v>
      </c>
      <c r="R196" t="s">
        <v>808</v>
      </c>
      <c r="S196" t="s">
        <v>1047</v>
      </c>
      <c r="T196" t="s">
        <v>1048</v>
      </c>
      <c r="U196" t="s">
        <v>1029</v>
      </c>
      <c r="X196">
        <v>185</v>
      </c>
      <c r="Y196" t="s">
        <v>49</v>
      </c>
      <c r="Z196" t="s">
        <v>49</v>
      </c>
      <c r="AA196" t="s">
        <v>49</v>
      </c>
      <c r="AB196" t="s">
        <v>1030</v>
      </c>
      <c r="AC196" t="s">
        <v>841</v>
      </c>
      <c r="AD196" t="str" cm="1">
        <f t="array" ref="AD196">_xlfn.IFS(AC196="yellow1","YellowBlock1",AC196="yellow2","YellowBlock2",AC196="red1","RedBlock1",AC196="red2",AC196="RedBlock2",AC196="blue2","BlueBlock2",AC196="blue1","BlueBlock1",AC196="green1","GreenBlock1",AC196="green2","GreenBlock2", AC196="pink1","PinkBlock1",AC196="pink2","PinkBlock2",AC196="not clear","Not clear")</f>
        <v>BlueBlock1</v>
      </c>
      <c r="AE196" t="s">
        <v>1031</v>
      </c>
      <c r="AF196">
        <v>1</v>
      </c>
    </row>
    <row r="197" spans="1:32">
      <c r="A197" t="s">
        <v>1024</v>
      </c>
      <c r="B197" t="s">
        <v>35</v>
      </c>
      <c r="C197" t="s">
        <v>36</v>
      </c>
      <c r="D197" t="s">
        <v>37</v>
      </c>
      <c r="E197" t="s">
        <v>38</v>
      </c>
      <c r="F197" s="1">
        <v>0.75</v>
      </c>
      <c r="G197" t="s">
        <v>344</v>
      </c>
      <c r="H197">
        <v>11</v>
      </c>
      <c r="I197" t="s">
        <v>171</v>
      </c>
      <c r="J197">
        <v>7200</v>
      </c>
      <c r="K197">
        <v>864000</v>
      </c>
      <c r="L197" t="s">
        <v>345</v>
      </c>
      <c r="O197" t="s">
        <v>1049</v>
      </c>
      <c r="P197" t="s">
        <v>1050</v>
      </c>
      <c r="Q197" t="s">
        <v>44</v>
      </c>
      <c r="R197" t="s">
        <v>228</v>
      </c>
      <c r="S197" t="s">
        <v>1051</v>
      </c>
      <c r="T197" t="s">
        <v>1052</v>
      </c>
      <c r="U197" t="s">
        <v>1029</v>
      </c>
      <c r="X197">
        <v>3916</v>
      </c>
      <c r="Y197" t="s">
        <v>49</v>
      </c>
      <c r="Z197" t="s">
        <v>49</v>
      </c>
      <c r="AA197" t="s">
        <v>49</v>
      </c>
      <c r="AB197" t="s">
        <v>1030</v>
      </c>
      <c r="AC197" t="s">
        <v>841</v>
      </c>
      <c r="AD197" t="str" cm="1">
        <f t="array" ref="AD197">_xlfn.IFS(AC197="yellow1","YellowBlock1",AC197="yellow2","YellowBlock2",AC197="red1","RedBlock1",AC197="red2",AC197="RedBlock2",AC197="blue2","BlueBlock2",AC197="blue1","BlueBlock1",AC197="green1","GreenBlock1",AC197="green2","GreenBlock2", AC197="pink1","PinkBlock1",AC197="pink2","PinkBlock2",AC197="not clear","Not clear")</f>
        <v>BlueBlock1</v>
      </c>
      <c r="AE197" t="s">
        <v>1031</v>
      </c>
      <c r="AF197">
        <v>5</v>
      </c>
    </row>
    <row r="198" spans="1:32">
      <c r="A198" t="s">
        <v>1024</v>
      </c>
      <c r="B198" t="s">
        <v>35</v>
      </c>
      <c r="C198" t="s">
        <v>36</v>
      </c>
      <c r="D198" t="s">
        <v>37</v>
      </c>
      <c r="E198" t="s">
        <v>38</v>
      </c>
      <c r="F198" s="1">
        <v>0.75</v>
      </c>
      <c r="G198" t="s">
        <v>344</v>
      </c>
      <c r="H198">
        <v>11</v>
      </c>
      <c r="I198" t="s">
        <v>171</v>
      </c>
      <c r="J198">
        <v>7200</v>
      </c>
      <c r="K198">
        <v>864000</v>
      </c>
      <c r="L198" t="s">
        <v>345</v>
      </c>
      <c r="O198" t="s">
        <v>1053</v>
      </c>
      <c r="P198" t="s">
        <v>1054</v>
      </c>
      <c r="Q198" t="s">
        <v>44</v>
      </c>
      <c r="R198" t="s">
        <v>243</v>
      </c>
      <c r="S198" t="s">
        <v>1055</v>
      </c>
      <c r="T198" t="s">
        <v>1056</v>
      </c>
      <c r="U198" t="s">
        <v>1029</v>
      </c>
      <c r="X198">
        <v>3497</v>
      </c>
      <c r="Y198" t="s">
        <v>75</v>
      </c>
      <c r="Z198" t="s">
        <v>75</v>
      </c>
      <c r="AA198" t="s">
        <v>75</v>
      </c>
      <c r="AB198" t="s">
        <v>1030</v>
      </c>
      <c r="AC198" t="s">
        <v>1057</v>
      </c>
      <c r="AD198" t="str" cm="1">
        <f t="array" ref="AD198">_xlfn.IFS(AC198="yellow1","YellowBlock1",AC198="yellow2","YellowBlock2",AC198="red1","RedBlock1",AC198="red2",AC198="RedBlock2",AC198="blue2","BlueBlock2",AC198="blue1","BlueBlock1",AC198="green1","GreenBlock1",AC198="green2","GreenBlock2", AC198="pink1","PinkBlock1",AC198="pink2","PinkBlock2",AC198="not clear","Not clear")</f>
        <v>BlueBlock2</v>
      </c>
      <c r="AE198" t="s">
        <v>1031</v>
      </c>
      <c r="AF198">
        <v>5</v>
      </c>
    </row>
    <row r="199" spans="1:32">
      <c r="A199" t="s">
        <v>1024</v>
      </c>
      <c r="B199" t="s">
        <v>35</v>
      </c>
      <c r="C199" t="s">
        <v>36</v>
      </c>
      <c r="D199" t="s">
        <v>37</v>
      </c>
      <c r="E199" t="s">
        <v>38</v>
      </c>
      <c r="F199" s="1">
        <v>0.75</v>
      </c>
      <c r="G199" t="s">
        <v>344</v>
      </c>
      <c r="H199">
        <v>11</v>
      </c>
      <c r="I199" t="s">
        <v>171</v>
      </c>
      <c r="J199">
        <v>7200</v>
      </c>
      <c r="K199">
        <v>864000</v>
      </c>
      <c r="L199" t="s">
        <v>345</v>
      </c>
      <c r="O199" t="s">
        <v>1058</v>
      </c>
      <c r="P199" t="s">
        <v>1059</v>
      </c>
      <c r="Q199" t="s">
        <v>44</v>
      </c>
      <c r="R199" t="s">
        <v>1060</v>
      </c>
      <c r="S199" t="s">
        <v>1061</v>
      </c>
      <c r="T199" t="s">
        <v>1062</v>
      </c>
      <c r="U199" t="s">
        <v>1063</v>
      </c>
      <c r="X199">
        <v>208</v>
      </c>
      <c r="Y199" t="s">
        <v>49</v>
      </c>
      <c r="Z199" t="s">
        <v>49</v>
      </c>
      <c r="AA199" t="s">
        <v>49</v>
      </c>
      <c r="AB199" t="s">
        <v>1030</v>
      </c>
      <c r="AC199" t="s">
        <v>841</v>
      </c>
      <c r="AD199" t="str" cm="1">
        <f t="array" ref="AD199">_xlfn.IFS(AC199="yellow1","YellowBlock1",AC199="yellow2","YellowBlock2",AC199="red1","RedBlock1",AC199="red2",AC199="RedBlock2",AC199="blue2","BlueBlock2",AC199="blue1","BlueBlock1",AC199="green1","GreenBlock1",AC199="green2","GreenBlock2", AC199="pink1","PinkBlock1",AC199="pink2","PinkBlock2",AC199="not clear","Not clear")</f>
        <v>BlueBlock1</v>
      </c>
      <c r="AE199" t="s">
        <v>1031</v>
      </c>
      <c r="AF199">
        <v>5</v>
      </c>
    </row>
    <row r="200" spans="1:32">
      <c r="A200" t="s">
        <v>1024</v>
      </c>
      <c r="B200" t="s">
        <v>35</v>
      </c>
      <c r="C200" t="s">
        <v>36</v>
      </c>
      <c r="D200" t="s">
        <v>37</v>
      </c>
      <c r="E200" t="s">
        <v>38</v>
      </c>
      <c r="F200" s="1">
        <v>0.75</v>
      </c>
      <c r="G200" t="s">
        <v>344</v>
      </c>
      <c r="H200">
        <v>11</v>
      </c>
      <c r="I200" t="s">
        <v>171</v>
      </c>
      <c r="J200">
        <v>7200</v>
      </c>
      <c r="K200">
        <v>864000</v>
      </c>
      <c r="L200" t="s">
        <v>345</v>
      </c>
      <c r="O200" t="s">
        <v>1064</v>
      </c>
      <c r="P200" t="s">
        <v>1065</v>
      </c>
      <c r="Q200" t="s">
        <v>44</v>
      </c>
      <c r="R200" t="s">
        <v>185</v>
      </c>
      <c r="S200" t="s">
        <v>1066</v>
      </c>
      <c r="T200" t="s">
        <v>1067</v>
      </c>
      <c r="U200" t="s">
        <v>1029</v>
      </c>
      <c r="X200">
        <v>1826</v>
      </c>
      <c r="Y200" t="s">
        <v>49</v>
      </c>
      <c r="Z200" t="s">
        <v>49</v>
      </c>
      <c r="AA200" t="s">
        <v>49</v>
      </c>
      <c r="AB200" t="s">
        <v>1030</v>
      </c>
      <c r="AC200" t="s">
        <v>841</v>
      </c>
      <c r="AD200" t="str" cm="1">
        <f t="array" ref="AD200">_xlfn.IFS(AC200="yellow1","YellowBlock1",AC200="yellow2","YellowBlock2",AC200="red1","RedBlock1",AC200="red2",AC200="RedBlock2",AC200="blue2","BlueBlock2",AC200="blue1","BlueBlock1",AC200="green1","GreenBlock1",AC200="green2","GreenBlock2", AC200="pink1","PinkBlock1",AC200="pink2","PinkBlock2",AC200="not clear","Not clear")</f>
        <v>BlueBlock1</v>
      </c>
      <c r="AE200" t="s">
        <v>1031</v>
      </c>
      <c r="AF200">
        <v>4</v>
      </c>
    </row>
    <row r="201" spans="1:32">
      <c r="A201" t="s">
        <v>1024</v>
      </c>
      <c r="B201" t="s">
        <v>35</v>
      </c>
      <c r="C201" t="s">
        <v>36</v>
      </c>
      <c r="D201" t="s">
        <v>37</v>
      </c>
      <c r="E201" t="s">
        <v>38</v>
      </c>
      <c r="F201" s="1">
        <v>0.75</v>
      </c>
      <c r="G201" t="s">
        <v>344</v>
      </c>
      <c r="H201">
        <v>11</v>
      </c>
      <c r="I201" t="s">
        <v>171</v>
      </c>
      <c r="J201">
        <v>7200</v>
      </c>
      <c r="K201">
        <v>864000</v>
      </c>
      <c r="L201" t="s">
        <v>345</v>
      </c>
      <c r="O201" t="s">
        <v>1068</v>
      </c>
      <c r="P201" t="s">
        <v>1069</v>
      </c>
      <c r="Q201" t="s">
        <v>44</v>
      </c>
      <c r="R201" t="s">
        <v>243</v>
      </c>
      <c r="S201" t="s">
        <v>1070</v>
      </c>
      <c r="T201" t="s">
        <v>1071</v>
      </c>
      <c r="U201" t="s">
        <v>1029</v>
      </c>
      <c r="X201">
        <v>378</v>
      </c>
      <c r="Y201" t="s">
        <v>49</v>
      </c>
      <c r="Z201" t="s">
        <v>49</v>
      </c>
      <c r="AA201" t="s">
        <v>49</v>
      </c>
      <c r="AB201" t="s">
        <v>1030</v>
      </c>
      <c r="AC201" t="s">
        <v>841</v>
      </c>
      <c r="AD201" t="str" cm="1">
        <f t="array" ref="AD201">_xlfn.IFS(AC201="yellow1","YellowBlock1",AC201="yellow2","YellowBlock2",AC201="red1","RedBlock1",AC201="red2",AC201="RedBlock2",AC201="blue2","BlueBlock2",AC201="blue1","BlueBlock1",AC201="green1","GreenBlock1",AC201="green2","GreenBlock2", AC201="pink1","PinkBlock1",AC201="pink2","PinkBlock2",AC201="not clear","Not clear")</f>
        <v>BlueBlock1</v>
      </c>
      <c r="AE201" t="s">
        <v>1031</v>
      </c>
      <c r="AF201">
        <v>5</v>
      </c>
    </row>
    <row r="202" spans="1:32">
      <c r="A202" t="s">
        <v>1072</v>
      </c>
      <c r="B202" t="s">
        <v>35</v>
      </c>
      <c r="C202" t="s">
        <v>36</v>
      </c>
      <c r="D202" t="s">
        <v>37</v>
      </c>
      <c r="E202" t="s">
        <v>38</v>
      </c>
      <c r="F202" s="1">
        <v>0.75</v>
      </c>
      <c r="G202" t="s">
        <v>344</v>
      </c>
      <c r="H202">
        <v>15</v>
      </c>
      <c r="I202" t="s">
        <v>171</v>
      </c>
      <c r="J202">
        <v>7200</v>
      </c>
      <c r="K202">
        <v>864000</v>
      </c>
      <c r="L202" t="s">
        <v>345</v>
      </c>
      <c r="O202" t="s">
        <v>1073</v>
      </c>
      <c r="P202" t="s">
        <v>1074</v>
      </c>
      <c r="Q202" t="s">
        <v>44</v>
      </c>
      <c r="R202" t="s">
        <v>1075</v>
      </c>
      <c r="S202" t="s">
        <v>1076</v>
      </c>
      <c r="T202" t="s">
        <v>1077</v>
      </c>
      <c r="U202" t="s">
        <v>1078</v>
      </c>
      <c r="X202">
        <v>867</v>
      </c>
      <c r="Y202" t="s">
        <v>49</v>
      </c>
      <c r="Z202" t="s">
        <v>49</v>
      </c>
      <c r="AA202" t="s">
        <v>49</v>
      </c>
      <c r="AB202" t="s">
        <v>1079</v>
      </c>
      <c r="AC202" t="s">
        <v>1057</v>
      </c>
      <c r="AD202" t="str" cm="1">
        <f t="array" ref="AD202">_xlfn.IFS(AC202="yellow1","YellowBlock1",AC202="yellow2","YellowBlock2",AC202="red1","RedBlock1",AC202="red2",AC202="RedBlock2",AC202="blue2","BlueBlock2",AC202="blue1","BlueBlock1",AC202="green1","GreenBlock1",AC202="green2","GreenBlock2", AC202="pink1","PinkBlock1",AC202="pink2","PinkBlock2",AC202="not clear","Not clear")</f>
        <v>BlueBlock2</v>
      </c>
      <c r="AE202" t="s">
        <v>1031</v>
      </c>
      <c r="AF202">
        <v>5</v>
      </c>
    </row>
    <row r="203" spans="1:32">
      <c r="A203" t="s">
        <v>1072</v>
      </c>
      <c r="B203" t="s">
        <v>35</v>
      </c>
      <c r="C203" t="s">
        <v>36</v>
      </c>
      <c r="D203" t="s">
        <v>37</v>
      </c>
      <c r="E203" t="s">
        <v>38</v>
      </c>
      <c r="F203" s="1">
        <v>0.75</v>
      </c>
      <c r="G203" t="s">
        <v>344</v>
      </c>
      <c r="H203">
        <v>15</v>
      </c>
      <c r="I203" t="s">
        <v>171</v>
      </c>
      <c r="J203">
        <v>7200</v>
      </c>
      <c r="K203">
        <v>864000</v>
      </c>
      <c r="L203" t="s">
        <v>345</v>
      </c>
      <c r="O203" t="s">
        <v>1080</v>
      </c>
      <c r="P203" t="s">
        <v>1081</v>
      </c>
      <c r="Q203" t="s">
        <v>44</v>
      </c>
      <c r="R203" t="s">
        <v>437</v>
      </c>
      <c r="S203" t="s">
        <v>1082</v>
      </c>
      <c r="T203" t="s">
        <v>1083</v>
      </c>
      <c r="U203" t="s">
        <v>1084</v>
      </c>
      <c r="X203">
        <v>447</v>
      </c>
      <c r="Y203" t="s">
        <v>49</v>
      </c>
      <c r="Z203" t="s">
        <v>49</v>
      </c>
      <c r="AA203" t="s">
        <v>49</v>
      </c>
      <c r="AB203" t="s">
        <v>1079</v>
      </c>
      <c r="AC203" t="s">
        <v>1057</v>
      </c>
      <c r="AD203" t="str" cm="1">
        <f t="array" ref="AD203">_xlfn.IFS(AC203="yellow1","YellowBlock1",AC203="yellow2","YellowBlock2",AC203="red1","RedBlock1",AC203="red2",AC203="RedBlock2",AC203="blue2","BlueBlock2",AC203="blue1","BlueBlock1",AC203="green1","GreenBlock1",AC203="green2","GreenBlock2", AC203="pink1","PinkBlock1",AC203="pink2","PinkBlock2",AC203="not clear","Not clear")</f>
        <v>BlueBlock2</v>
      </c>
      <c r="AE203" t="s">
        <v>1031</v>
      </c>
      <c r="AF203">
        <v>5</v>
      </c>
    </row>
    <row r="204" spans="1:32">
      <c r="A204" t="s">
        <v>1072</v>
      </c>
      <c r="B204" t="s">
        <v>35</v>
      </c>
      <c r="C204" t="s">
        <v>36</v>
      </c>
      <c r="D204" t="s">
        <v>37</v>
      </c>
      <c r="E204" t="s">
        <v>38</v>
      </c>
      <c r="F204" s="1">
        <v>0.75</v>
      </c>
      <c r="G204" t="s">
        <v>344</v>
      </c>
      <c r="H204">
        <v>15</v>
      </c>
      <c r="I204" t="s">
        <v>171</v>
      </c>
      <c r="J204">
        <v>7200</v>
      </c>
      <c r="K204">
        <v>864000</v>
      </c>
      <c r="L204" t="s">
        <v>345</v>
      </c>
      <c r="O204" t="s">
        <v>1085</v>
      </c>
      <c r="P204" t="s">
        <v>1086</v>
      </c>
      <c r="Q204" t="s">
        <v>44</v>
      </c>
      <c r="R204" t="s">
        <v>430</v>
      </c>
      <c r="S204" t="s">
        <v>1087</v>
      </c>
      <c r="T204" t="s">
        <v>1088</v>
      </c>
      <c r="U204" t="s">
        <v>1084</v>
      </c>
      <c r="X204">
        <v>1351</v>
      </c>
      <c r="Y204" t="s">
        <v>75</v>
      </c>
      <c r="Z204" t="s">
        <v>75</v>
      </c>
      <c r="AA204" t="s">
        <v>75</v>
      </c>
      <c r="AB204" t="s">
        <v>1079</v>
      </c>
      <c r="AC204" t="s">
        <v>1057</v>
      </c>
      <c r="AD204" t="str" cm="1">
        <f t="array" ref="AD204">_xlfn.IFS(AC204="yellow1","YellowBlock1",AC204="yellow2","YellowBlock2",AC204="red1","RedBlock1",AC204="red2",AC204="RedBlock2",AC204="blue2","BlueBlock2",AC204="blue1","BlueBlock1",AC204="green1","GreenBlock1",AC204="green2","GreenBlock2", AC204="pink1","PinkBlock1",AC204="pink2","PinkBlock2",AC204="not clear","Not clear")</f>
        <v>BlueBlock2</v>
      </c>
      <c r="AE204" t="s">
        <v>1031</v>
      </c>
      <c r="AF204">
        <v>4</v>
      </c>
    </row>
    <row r="205" spans="1:32">
      <c r="A205" t="s">
        <v>1072</v>
      </c>
      <c r="B205" t="s">
        <v>35</v>
      </c>
      <c r="C205" t="s">
        <v>36</v>
      </c>
      <c r="D205" t="s">
        <v>37</v>
      </c>
      <c r="E205" t="s">
        <v>38</v>
      </c>
      <c r="F205" s="1">
        <v>0.75</v>
      </c>
      <c r="G205" t="s">
        <v>344</v>
      </c>
      <c r="H205">
        <v>15</v>
      </c>
      <c r="I205" t="s">
        <v>171</v>
      </c>
      <c r="J205">
        <v>7200</v>
      </c>
      <c r="K205">
        <v>864000</v>
      </c>
      <c r="L205" t="s">
        <v>345</v>
      </c>
      <c r="O205" t="s">
        <v>1089</v>
      </c>
      <c r="P205" t="s">
        <v>1090</v>
      </c>
      <c r="Q205" t="s">
        <v>44</v>
      </c>
      <c r="R205" t="s">
        <v>1091</v>
      </c>
      <c r="S205" t="s">
        <v>1092</v>
      </c>
      <c r="T205" t="s">
        <v>1093</v>
      </c>
      <c r="U205" t="s">
        <v>283</v>
      </c>
      <c r="X205">
        <v>1968</v>
      </c>
      <c r="Y205" t="s">
        <v>49</v>
      </c>
      <c r="Z205" t="s">
        <v>49</v>
      </c>
      <c r="AA205" t="s">
        <v>49</v>
      </c>
      <c r="AB205" t="s">
        <v>1079</v>
      </c>
      <c r="AC205" t="s">
        <v>1057</v>
      </c>
      <c r="AD205" t="str" cm="1">
        <f t="array" ref="AD205">_xlfn.IFS(AC205="yellow1","YellowBlock1",AC205="yellow2","YellowBlock2",AC205="red1","RedBlock1",AC205="red2",AC205="RedBlock2",AC205="blue2","BlueBlock2",AC205="blue1","BlueBlock1",AC205="green1","GreenBlock1",AC205="green2","GreenBlock2", AC205="pink1","PinkBlock1",AC205="pink2","PinkBlock2",AC205="not clear","Not clear")</f>
        <v>BlueBlock2</v>
      </c>
      <c r="AE205" t="s">
        <v>1031</v>
      </c>
      <c r="AF205">
        <v>5</v>
      </c>
    </row>
    <row r="206" spans="1:32">
      <c r="A206" t="s">
        <v>1072</v>
      </c>
      <c r="B206" t="s">
        <v>35</v>
      </c>
      <c r="C206" t="s">
        <v>36</v>
      </c>
      <c r="D206" t="s">
        <v>37</v>
      </c>
      <c r="E206" t="s">
        <v>38</v>
      </c>
      <c r="F206" s="1">
        <v>0.75</v>
      </c>
      <c r="G206" t="s">
        <v>344</v>
      </c>
      <c r="H206">
        <v>15</v>
      </c>
      <c r="I206" t="s">
        <v>171</v>
      </c>
      <c r="J206">
        <v>7200</v>
      </c>
      <c r="K206">
        <v>864000</v>
      </c>
      <c r="L206" t="s">
        <v>345</v>
      </c>
      <c r="O206" t="s">
        <v>1094</v>
      </c>
      <c r="P206" t="s">
        <v>1095</v>
      </c>
      <c r="Q206" t="s">
        <v>44</v>
      </c>
      <c r="R206" t="s">
        <v>191</v>
      </c>
      <c r="S206" t="s">
        <v>1096</v>
      </c>
      <c r="T206" t="s">
        <v>1097</v>
      </c>
      <c r="U206" t="s">
        <v>1084</v>
      </c>
      <c r="X206">
        <v>1760</v>
      </c>
      <c r="Y206" t="s">
        <v>49</v>
      </c>
      <c r="Z206" t="s">
        <v>49</v>
      </c>
      <c r="AA206" t="s">
        <v>49</v>
      </c>
      <c r="AB206" t="s">
        <v>1079</v>
      </c>
      <c r="AC206" t="s">
        <v>1057</v>
      </c>
      <c r="AD206" t="str" cm="1">
        <f t="array" ref="AD206">_xlfn.IFS(AC206="yellow1","YellowBlock1",AC206="yellow2","YellowBlock2",AC206="red1","RedBlock1",AC206="red2",AC206="RedBlock2",AC206="blue2","BlueBlock2",AC206="blue1","BlueBlock1",AC206="green1","GreenBlock1",AC206="green2","GreenBlock2", AC206="pink1","PinkBlock1",AC206="pink2","PinkBlock2",AC206="not clear","Not clear")</f>
        <v>BlueBlock2</v>
      </c>
      <c r="AE206" t="s">
        <v>1031</v>
      </c>
      <c r="AF206">
        <v>5</v>
      </c>
    </row>
    <row r="207" spans="1:32">
      <c r="A207" t="s">
        <v>1072</v>
      </c>
      <c r="B207" t="s">
        <v>35</v>
      </c>
      <c r="C207" t="s">
        <v>36</v>
      </c>
      <c r="D207" t="s">
        <v>37</v>
      </c>
      <c r="E207" t="s">
        <v>38</v>
      </c>
      <c r="F207" s="1">
        <v>0.75</v>
      </c>
      <c r="G207" t="s">
        <v>344</v>
      </c>
      <c r="H207">
        <v>15</v>
      </c>
      <c r="I207" t="s">
        <v>171</v>
      </c>
      <c r="J207">
        <v>7200</v>
      </c>
      <c r="K207">
        <v>864000</v>
      </c>
      <c r="L207" t="s">
        <v>345</v>
      </c>
      <c r="O207" t="s">
        <v>1098</v>
      </c>
      <c r="P207" t="s">
        <v>1099</v>
      </c>
      <c r="Q207" t="s">
        <v>44</v>
      </c>
      <c r="R207" t="s">
        <v>243</v>
      </c>
      <c r="S207" t="s">
        <v>1100</v>
      </c>
      <c r="T207" t="s">
        <v>1101</v>
      </c>
      <c r="U207" t="s">
        <v>1084</v>
      </c>
      <c r="X207">
        <v>2109</v>
      </c>
      <c r="Y207" t="s">
        <v>49</v>
      </c>
      <c r="Z207" t="s">
        <v>49</v>
      </c>
      <c r="AA207" t="s">
        <v>49</v>
      </c>
      <c r="AB207" t="s">
        <v>1079</v>
      </c>
      <c r="AC207" t="s">
        <v>1057</v>
      </c>
      <c r="AD207" t="str" cm="1">
        <f t="array" ref="AD207">_xlfn.IFS(AC207="yellow1","YellowBlock1",AC207="yellow2","YellowBlock2",AC207="red1","RedBlock1",AC207="red2",AC207="RedBlock2",AC207="blue2","BlueBlock2",AC207="blue1","BlueBlock1",AC207="green1","GreenBlock1",AC207="green2","GreenBlock2", AC207="pink1","PinkBlock1",AC207="pink2","PinkBlock2",AC207="not clear","Not clear")</f>
        <v>BlueBlock2</v>
      </c>
      <c r="AE207" t="s">
        <v>1031</v>
      </c>
      <c r="AF207">
        <v>5</v>
      </c>
    </row>
    <row r="208" spans="1:32">
      <c r="A208" t="s">
        <v>1072</v>
      </c>
      <c r="B208" t="s">
        <v>35</v>
      </c>
      <c r="C208" t="s">
        <v>36</v>
      </c>
      <c r="D208" t="s">
        <v>37</v>
      </c>
      <c r="E208" t="s">
        <v>38</v>
      </c>
      <c r="F208" s="1">
        <v>0.75</v>
      </c>
      <c r="G208" t="s">
        <v>344</v>
      </c>
      <c r="H208">
        <v>15</v>
      </c>
      <c r="I208" t="s">
        <v>171</v>
      </c>
      <c r="J208">
        <v>7200</v>
      </c>
      <c r="K208">
        <v>864000</v>
      </c>
      <c r="L208" t="s">
        <v>345</v>
      </c>
      <c r="O208" t="s">
        <v>1102</v>
      </c>
      <c r="P208" t="s">
        <v>1103</v>
      </c>
      <c r="Q208" t="s">
        <v>44</v>
      </c>
      <c r="R208" t="s">
        <v>191</v>
      </c>
      <c r="S208" t="s">
        <v>1104</v>
      </c>
      <c r="T208" t="s">
        <v>1105</v>
      </c>
      <c r="U208" t="s">
        <v>1084</v>
      </c>
      <c r="X208">
        <v>1418</v>
      </c>
      <c r="Y208" t="s">
        <v>49</v>
      </c>
      <c r="Z208" t="s">
        <v>49</v>
      </c>
      <c r="AA208" t="s">
        <v>49</v>
      </c>
      <c r="AB208" t="s">
        <v>1079</v>
      </c>
      <c r="AC208" t="s">
        <v>1057</v>
      </c>
      <c r="AD208" t="str" cm="1">
        <f t="array" ref="AD208">_xlfn.IFS(AC208="yellow1","YellowBlock1",AC208="yellow2","YellowBlock2",AC208="red1","RedBlock1",AC208="red2",AC208="RedBlock2",AC208="blue2","BlueBlock2",AC208="blue1","BlueBlock1",AC208="green1","GreenBlock1",AC208="green2","GreenBlock2", AC208="pink1","PinkBlock1",AC208="pink2","PinkBlock2",AC208="not clear","Not clear")</f>
        <v>BlueBlock2</v>
      </c>
      <c r="AE208" t="s">
        <v>1031</v>
      </c>
      <c r="AF208">
        <v>4</v>
      </c>
    </row>
    <row r="209" spans="1:32">
      <c r="A209" t="s">
        <v>1072</v>
      </c>
      <c r="B209" t="s">
        <v>35</v>
      </c>
      <c r="C209" t="s">
        <v>36</v>
      </c>
      <c r="D209" t="s">
        <v>37</v>
      </c>
      <c r="E209" t="s">
        <v>38</v>
      </c>
      <c r="F209" s="1">
        <v>0.75</v>
      </c>
      <c r="G209" t="s">
        <v>344</v>
      </c>
      <c r="H209">
        <v>15</v>
      </c>
      <c r="I209" t="s">
        <v>171</v>
      </c>
      <c r="J209">
        <v>7200</v>
      </c>
      <c r="K209">
        <v>864000</v>
      </c>
      <c r="L209" t="s">
        <v>345</v>
      </c>
      <c r="O209" t="s">
        <v>1106</v>
      </c>
      <c r="P209" t="s">
        <v>1107</v>
      </c>
      <c r="Q209" t="s">
        <v>44</v>
      </c>
      <c r="R209" t="s">
        <v>207</v>
      </c>
      <c r="S209" t="s">
        <v>1108</v>
      </c>
      <c r="T209" t="s">
        <v>1109</v>
      </c>
      <c r="U209" t="s">
        <v>1110</v>
      </c>
      <c r="X209">
        <v>4854</v>
      </c>
      <c r="Y209" t="s">
        <v>49</v>
      </c>
      <c r="Z209" t="s">
        <v>49</v>
      </c>
      <c r="AA209" t="s">
        <v>49</v>
      </c>
      <c r="AB209" t="s">
        <v>1079</v>
      </c>
      <c r="AC209" t="s">
        <v>1057</v>
      </c>
      <c r="AD209" t="str" cm="1">
        <f t="array" ref="AD209">_xlfn.IFS(AC209="yellow1","YellowBlock1",AC209="yellow2","YellowBlock2",AC209="red1","RedBlock1",AC209="red2",AC209="RedBlock2",AC209="blue2","BlueBlock2",AC209="blue1","BlueBlock1",AC209="green1","GreenBlock1",AC209="green2","GreenBlock2", AC209="pink1","PinkBlock1",AC209="pink2","PinkBlock2",AC209="not clear","Not clear")</f>
        <v>BlueBlock2</v>
      </c>
      <c r="AE209" t="s">
        <v>1031</v>
      </c>
      <c r="AF209">
        <v>5</v>
      </c>
    </row>
    <row r="210" spans="1:32">
      <c r="A210" t="s">
        <v>1072</v>
      </c>
      <c r="B210" t="s">
        <v>35</v>
      </c>
      <c r="C210" t="s">
        <v>36</v>
      </c>
      <c r="D210" t="s">
        <v>37</v>
      </c>
      <c r="E210" t="s">
        <v>38</v>
      </c>
      <c r="F210" s="1">
        <v>0.75</v>
      </c>
      <c r="G210" t="s">
        <v>344</v>
      </c>
      <c r="H210">
        <v>15</v>
      </c>
      <c r="I210" t="s">
        <v>171</v>
      </c>
      <c r="J210">
        <v>7200</v>
      </c>
      <c r="K210">
        <v>864000</v>
      </c>
      <c r="L210" t="s">
        <v>345</v>
      </c>
      <c r="O210" t="s">
        <v>1111</v>
      </c>
      <c r="P210" t="s">
        <v>1112</v>
      </c>
      <c r="Q210" t="s">
        <v>44</v>
      </c>
      <c r="R210" t="s">
        <v>1113</v>
      </c>
      <c r="S210" t="s">
        <v>1114</v>
      </c>
      <c r="T210" t="s">
        <v>1115</v>
      </c>
      <c r="U210" t="s">
        <v>1078</v>
      </c>
      <c r="X210">
        <v>4234</v>
      </c>
      <c r="Y210" t="s">
        <v>49</v>
      </c>
      <c r="Z210" t="s">
        <v>49</v>
      </c>
      <c r="AA210" t="s">
        <v>49</v>
      </c>
      <c r="AB210" t="s">
        <v>1079</v>
      </c>
      <c r="AC210" t="s">
        <v>1057</v>
      </c>
      <c r="AD210" t="str" cm="1">
        <f t="array" ref="AD210">_xlfn.IFS(AC210="yellow1","YellowBlock1",AC210="yellow2","YellowBlock2",AC210="red1","RedBlock1",AC210="red2",AC210="RedBlock2",AC210="blue2","BlueBlock2",AC210="blue1","BlueBlock1",AC210="green1","GreenBlock1",AC210="green2","GreenBlock2", AC210="pink1","PinkBlock1",AC210="pink2","PinkBlock2",AC210="not clear","Not clear")</f>
        <v>BlueBlock2</v>
      </c>
      <c r="AE210" t="s">
        <v>1031</v>
      </c>
      <c r="AF210">
        <v>4</v>
      </c>
    </row>
    <row r="211" spans="1:32">
      <c r="A211" t="s">
        <v>1072</v>
      </c>
      <c r="B211" t="s">
        <v>35</v>
      </c>
      <c r="C211" t="s">
        <v>36</v>
      </c>
      <c r="D211" t="s">
        <v>37</v>
      </c>
      <c r="E211" t="s">
        <v>38</v>
      </c>
      <c r="F211" s="1">
        <v>0.75</v>
      </c>
      <c r="G211" t="s">
        <v>344</v>
      </c>
      <c r="H211">
        <v>15</v>
      </c>
      <c r="I211" t="s">
        <v>171</v>
      </c>
      <c r="J211">
        <v>7200</v>
      </c>
      <c r="K211">
        <v>864000</v>
      </c>
      <c r="L211" t="s">
        <v>345</v>
      </c>
      <c r="O211" t="s">
        <v>1116</v>
      </c>
      <c r="P211" t="s">
        <v>1117</v>
      </c>
      <c r="Q211" t="s">
        <v>44</v>
      </c>
      <c r="R211" t="s">
        <v>1118</v>
      </c>
      <c r="S211" t="s">
        <v>1119</v>
      </c>
      <c r="T211" t="s">
        <v>1120</v>
      </c>
      <c r="U211" t="s">
        <v>1121</v>
      </c>
      <c r="X211">
        <v>65</v>
      </c>
      <c r="Y211" t="s">
        <v>49</v>
      </c>
      <c r="Z211" t="s">
        <v>49</v>
      </c>
      <c r="AA211" t="s">
        <v>49</v>
      </c>
      <c r="AB211" t="s">
        <v>1079</v>
      </c>
      <c r="AC211" t="s">
        <v>1057</v>
      </c>
      <c r="AD211" t="str" cm="1">
        <f t="array" ref="AD211">_xlfn.IFS(AC211="yellow1","YellowBlock1",AC211="yellow2","YellowBlock2",AC211="red1","RedBlock1",AC211="red2",AC211="RedBlock2",AC211="blue2","BlueBlock2",AC211="blue1","BlueBlock1",AC211="green1","GreenBlock1",AC211="green2","GreenBlock2", AC211="pink1","PinkBlock1",AC211="pink2","PinkBlock2",AC211="not clear","Not clear")</f>
        <v>BlueBlock2</v>
      </c>
      <c r="AE211" t="s">
        <v>1031</v>
      </c>
      <c r="AF211">
        <v>4</v>
      </c>
    </row>
    <row r="212" spans="1:32">
      <c r="A212" t="s">
        <v>1122</v>
      </c>
      <c r="B212" t="s">
        <v>35</v>
      </c>
      <c r="C212" t="s">
        <v>36</v>
      </c>
      <c r="D212" t="s">
        <v>37</v>
      </c>
      <c r="E212" t="s">
        <v>38</v>
      </c>
      <c r="F212" s="1">
        <v>0.75</v>
      </c>
      <c r="G212" t="s">
        <v>344</v>
      </c>
      <c r="H212">
        <v>11</v>
      </c>
      <c r="I212" t="s">
        <v>171</v>
      </c>
      <c r="J212">
        <v>7200</v>
      </c>
      <c r="K212">
        <v>864000</v>
      </c>
      <c r="L212" t="s">
        <v>345</v>
      </c>
      <c r="O212" t="s">
        <v>1123</v>
      </c>
      <c r="P212" t="s">
        <v>1124</v>
      </c>
      <c r="Q212" t="s">
        <v>44</v>
      </c>
      <c r="R212" t="s">
        <v>223</v>
      </c>
      <c r="S212" t="s">
        <v>1125</v>
      </c>
      <c r="T212" t="s">
        <v>1126</v>
      </c>
      <c r="U212" t="s">
        <v>1127</v>
      </c>
      <c r="X212">
        <v>1694</v>
      </c>
      <c r="Y212" t="s">
        <v>49</v>
      </c>
      <c r="Z212" t="s">
        <v>49</v>
      </c>
      <c r="AA212" t="s">
        <v>49</v>
      </c>
      <c r="AB212" t="s">
        <v>1128</v>
      </c>
      <c r="AC212" t="s">
        <v>841</v>
      </c>
      <c r="AD212" t="str" cm="1">
        <f t="array" ref="AD212">_xlfn.IFS(AC212="yellow1","YellowBlock1",AC212="yellow2","YellowBlock2",AC212="red1","RedBlock1",AC212="red2",AC212="RedBlock2",AC212="blue2","BlueBlock2",AC212="blue1","BlueBlock1",AC212="green1","GreenBlock1",AC212="green2","GreenBlock2", AC212="pink1","PinkBlock1",AC212="pink2","PinkBlock2",AC212="not clear","Not clear")</f>
        <v>BlueBlock1</v>
      </c>
      <c r="AE212" t="s">
        <v>1031</v>
      </c>
      <c r="AF212">
        <v>5</v>
      </c>
    </row>
    <row r="213" spans="1:32">
      <c r="A213" t="s">
        <v>1122</v>
      </c>
      <c r="B213" t="s">
        <v>35</v>
      </c>
      <c r="C213" t="s">
        <v>36</v>
      </c>
      <c r="D213" t="s">
        <v>37</v>
      </c>
      <c r="E213" t="s">
        <v>38</v>
      </c>
      <c r="F213" s="1">
        <v>0.75</v>
      </c>
      <c r="G213" t="s">
        <v>344</v>
      </c>
      <c r="H213">
        <v>11</v>
      </c>
      <c r="I213" t="s">
        <v>171</v>
      </c>
      <c r="J213">
        <v>7200</v>
      </c>
      <c r="K213">
        <v>864000</v>
      </c>
      <c r="L213" t="s">
        <v>345</v>
      </c>
      <c r="O213" t="s">
        <v>1129</v>
      </c>
      <c r="P213" t="s">
        <v>1130</v>
      </c>
      <c r="Q213" t="s">
        <v>44</v>
      </c>
      <c r="R213" t="s">
        <v>664</v>
      </c>
      <c r="S213" t="s">
        <v>1131</v>
      </c>
      <c r="T213" t="s">
        <v>1132</v>
      </c>
      <c r="U213" t="s">
        <v>1127</v>
      </c>
      <c r="X213">
        <v>1397</v>
      </c>
      <c r="Y213" t="s">
        <v>49</v>
      </c>
      <c r="Z213" t="s">
        <v>49</v>
      </c>
      <c r="AA213" t="s">
        <v>49</v>
      </c>
      <c r="AB213" t="s">
        <v>1128</v>
      </c>
      <c r="AC213" t="s">
        <v>841</v>
      </c>
      <c r="AD213" t="str" cm="1">
        <f t="array" ref="AD213">_xlfn.IFS(AC213="yellow1","YellowBlock1",AC213="yellow2","YellowBlock2",AC213="red1","RedBlock1",AC213="red2",AC213="RedBlock2",AC213="blue2","BlueBlock2",AC213="blue1","BlueBlock1",AC213="green1","GreenBlock1",AC213="green2","GreenBlock2", AC213="pink1","PinkBlock1",AC213="pink2","PinkBlock2",AC213="not clear","Not clear")</f>
        <v>BlueBlock1</v>
      </c>
      <c r="AE213" t="s">
        <v>1031</v>
      </c>
      <c r="AF213">
        <v>5</v>
      </c>
    </row>
    <row r="214" spans="1:32">
      <c r="A214" t="s">
        <v>1122</v>
      </c>
      <c r="B214" t="s">
        <v>35</v>
      </c>
      <c r="C214" t="s">
        <v>36</v>
      </c>
      <c r="D214" t="s">
        <v>37</v>
      </c>
      <c r="E214" t="s">
        <v>38</v>
      </c>
      <c r="F214" s="1">
        <v>0.75</v>
      </c>
      <c r="G214" t="s">
        <v>344</v>
      </c>
      <c r="H214">
        <v>11</v>
      </c>
      <c r="I214" t="s">
        <v>171</v>
      </c>
      <c r="J214">
        <v>7200</v>
      </c>
      <c r="K214">
        <v>864000</v>
      </c>
      <c r="L214" t="s">
        <v>345</v>
      </c>
      <c r="O214" t="s">
        <v>1133</v>
      </c>
      <c r="P214" t="s">
        <v>1134</v>
      </c>
      <c r="Q214" t="s">
        <v>44</v>
      </c>
      <c r="R214" t="s">
        <v>1135</v>
      </c>
      <c r="S214" t="s">
        <v>1136</v>
      </c>
      <c r="T214" t="s">
        <v>1137</v>
      </c>
      <c r="U214" t="s">
        <v>1138</v>
      </c>
      <c r="X214">
        <v>374</v>
      </c>
      <c r="Y214" t="s">
        <v>49</v>
      </c>
      <c r="Z214" t="s">
        <v>49</v>
      </c>
      <c r="AA214" t="s">
        <v>49</v>
      </c>
      <c r="AB214" t="s">
        <v>1128</v>
      </c>
      <c r="AC214" t="s">
        <v>841</v>
      </c>
      <c r="AD214" t="str" cm="1">
        <f t="array" ref="AD214">_xlfn.IFS(AC214="yellow1","YellowBlock1",AC214="yellow2","YellowBlock2",AC214="red1","RedBlock1",AC214="red2",AC214="RedBlock2",AC214="blue2","BlueBlock2",AC214="blue1","BlueBlock1",AC214="green1","GreenBlock1",AC214="green2","GreenBlock2", AC214="pink1","PinkBlock1",AC214="pink2","PinkBlock2",AC214="not clear","Not clear")</f>
        <v>BlueBlock1</v>
      </c>
      <c r="AE214" t="s">
        <v>1031</v>
      </c>
      <c r="AF214">
        <v>5</v>
      </c>
    </row>
    <row r="215" spans="1:32">
      <c r="A215" t="s">
        <v>1122</v>
      </c>
      <c r="B215" t="s">
        <v>35</v>
      </c>
      <c r="C215" t="s">
        <v>36</v>
      </c>
      <c r="D215" t="s">
        <v>37</v>
      </c>
      <c r="E215" t="s">
        <v>38</v>
      </c>
      <c r="F215" s="1">
        <v>0.75</v>
      </c>
      <c r="G215" t="s">
        <v>344</v>
      </c>
      <c r="H215">
        <v>11</v>
      </c>
      <c r="I215" t="s">
        <v>171</v>
      </c>
      <c r="J215">
        <v>7200</v>
      </c>
      <c r="K215">
        <v>864000</v>
      </c>
      <c r="L215" t="s">
        <v>345</v>
      </c>
      <c r="O215" t="s">
        <v>1139</v>
      </c>
      <c r="P215" t="s">
        <v>1140</v>
      </c>
      <c r="Q215" t="s">
        <v>44</v>
      </c>
      <c r="R215" t="s">
        <v>243</v>
      </c>
      <c r="S215" t="s">
        <v>1141</v>
      </c>
      <c r="T215" t="s">
        <v>1142</v>
      </c>
      <c r="U215" t="s">
        <v>1127</v>
      </c>
      <c r="X215">
        <v>1865</v>
      </c>
      <c r="Y215" t="s">
        <v>179</v>
      </c>
      <c r="Z215" t="s">
        <v>179</v>
      </c>
      <c r="AA215" t="s">
        <v>179</v>
      </c>
      <c r="AB215" t="s">
        <v>1128</v>
      </c>
      <c r="AC215" t="s">
        <v>841</v>
      </c>
      <c r="AD215" t="str" cm="1">
        <f t="array" ref="AD215">_xlfn.IFS(AC215="yellow1","YellowBlock1",AC215="yellow2","YellowBlock2",AC215="red1","RedBlock1",AC215="red2",AC215="RedBlock2",AC215="blue2","BlueBlock2",AC215="blue1","BlueBlock1",AC215="green1","GreenBlock1",AC215="green2","GreenBlock2", AC215="pink1","PinkBlock1",AC215="pink2","PinkBlock2",AC215="not clear","Not clear")</f>
        <v>BlueBlock1</v>
      </c>
      <c r="AE215" t="s">
        <v>1031</v>
      </c>
      <c r="AF215">
        <v>1</v>
      </c>
    </row>
    <row r="216" spans="1:32">
      <c r="A216" t="s">
        <v>1122</v>
      </c>
      <c r="B216" t="s">
        <v>35</v>
      </c>
      <c r="C216" t="s">
        <v>36</v>
      </c>
      <c r="D216" t="s">
        <v>37</v>
      </c>
      <c r="E216" t="s">
        <v>38</v>
      </c>
      <c r="F216" s="1">
        <v>0.75</v>
      </c>
      <c r="G216" t="s">
        <v>344</v>
      </c>
      <c r="H216">
        <v>11</v>
      </c>
      <c r="I216" t="s">
        <v>171</v>
      </c>
      <c r="J216">
        <v>7200</v>
      </c>
      <c r="K216">
        <v>864000</v>
      </c>
      <c r="L216" t="s">
        <v>345</v>
      </c>
      <c r="O216" t="s">
        <v>1143</v>
      </c>
      <c r="P216" t="s">
        <v>1144</v>
      </c>
      <c r="Q216" t="s">
        <v>44</v>
      </c>
      <c r="R216" t="s">
        <v>207</v>
      </c>
      <c r="S216" t="s">
        <v>1145</v>
      </c>
      <c r="T216" t="s">
        <v>1146</v>
      </c>
      <c r="U216" t="s">
        <v>1147</v>
      </c>
      <c r="X216">
        <v>4327</v>
      </c>
      <c r="Y216" t="s">
        <v>49</v>
      </c>
      <c r="Z216" t="s">
        <v>49</v>
      </c>
      <c r="AA216" t="s">
        <v>49</v>
      </c>
      <c r="AB216" t="s">
        <v>1128</v>
      </c>
      <c r="AC216" t="s">
        <v>841</v>
      </c>
      <c r="AD216" t="str" cm="1">
        <f t="array" ref="AD216">_xlfn.IFS(AC216="yellow1","YellowBlock1",AC216="yellow2","YellowBlock2",AC216="red1","RedBlock1",AC216="red2",AC216="RedBlock2",AC216="blue2","BlueBlock2",AC216="blue1","BlueBlock1",AC216="green1","GreenBlock1",AC216="green2","GreenBlock2", AC216="pink1","PinkBlock1",AC216="pink2","PinkBlock2",AC216="not clear","Not clear")</f>
        <v>BlueBlock1</v>
      </c>
      <c r="AE216" t="s">
        <v>1031</v>
      </c>
      <c r="AF216">
        <v>4</v>
      </c>
    </row>
    <row r="217" spans="1:32">
      <c r="A217" t="s">
        <v>1122</v>
      </c>
      <c r="B217" t="s">
        <v>35</v>
      </c>
      <c r="C217" t="s">
        <v>36</v>
      </c>
      <c r="D217" t="s">
        <v>37</v>
      </c>
      <c r="E217" t="s">
        <v>38</v>
      </c>
      <c r="F217" s="1">
        <v>0.75</v>
      </c>
      <c r="G217" t="s">
        <v>344</v>
      </c>
      <c r="H217">
        <v>11</v>
      </c>
      <c r="I217" t="s">
        <v>171</v>
      </c>
      <c r="J217">
        <v>7200</v>
      </c>
      <c r="K217">
        <v>864000</v>
      </c>
      <c r="L217" t="s">
        <v>345</v>
      </c>
      <c r="O217" t="s">
        <v>1148</v>
      </c>
      <c r="P217" t="s">
        <v>1149</v>
      </c>
      <c r="Q217" t="s">
        <v>44</v>
      </c>
      <c r="R217" t="s">
        <v>1150</v>
      </c>
      <c r="S217" t="s">
        <v>1151</v>
      </c>
      <c r="T217" t="s">
        <v>1152</v>
      </c>
      <c r="U217" t="s">
        <v>1127</v>
      </c>
      <c r="X217">
        <v>165</v>
      </c>
      <c r="Y217" t="s">
        <v>49</v>
      </c>
      <c r="Z217" t="s">
        <v>49</v>
      </c>
      <c r="AA217" t="s">
        <v>49</v>
      </c>
      <c r="AB217" t="s">
        <v>1128</v>
      </c>
      <c r="AC217" t="s">
        <v>841</v>
      </c>
      <c r="AD217" t="str" cm="1">
        <f t="array" ref="AD217">_xlfn.IFS(AC217="yellow1","YellowBlock1",AC217="yellow2","YellowBlock2",AC217="red1","RedBlock1",AC217="red2",AC217="RedBlock2",AC217="blue2","BlueBlock2",AC217="blue1","BlueBlock1",AC217="green1","GreenBlock1",AC217="green2","GreenBlock2", AC217="pink1","PinkBlock1",AC217="pink2","PinkBlock2",AC217="not clear","Not clear")</f>
        <v>BlueBlock1</v>
      </c>
      <c r="AE217" t="s">
        <v>1031</v>
      </c>
      <c r="AF217">
        <v>5</v>
      </c>
    </row>
    <row r="218" spans="1:32">
      <c r="A218" t="s">
        <v>1122</v>
      </c>
      <c r="B218" t="s">
        <v>35</v>
      </c>
      <c r="C218" t="s">
        <v>36</v>
      </c>
      <c r="D218" t="s">
        <v>37</v>
      </c>
      <c r="E218" t="s">
        <v>38</v>
      </c>
      <c r="F218" s="1">
        <v>0.75</v>
      </c>
      <c r="G218" t="s">
        <v>344</v>
      </c>
      <c r="H218">
        <v>11</v>
      </c>
      <c r="I218" t="s">
        <v>171</v>
      </c>
      <c r="J218">
        <v>7200</v>
      </c>
      <c r="K218">
        <v>864000</v>
      </c>
      <c r="L218" t="s">
        <v>345</v>
      </c>
      <c r="O218" t="s">
        <v>1153</v>
      </c>
      <c r="P218" t="s">
        <v>1154</v>
      </c>
      <c r="Q218" t="s">
        <v>44</v>
      </c>
      <c r="R218" t="s">
        <v>681</v>
      </c>
      <c r="S218" t="s">
        <v>1155</v>
      </c>
      <c r="T218" t="s">
        <v>1156</v>
      </c>
      <c r="U218" t="s">
        <v>1127</v>
      </c>
      <c r="X218">
        <v>2642</v>
      </c>
      <c r="Y218" t="s">
        <v>49</v>
      </c>
      <c r="Z218" t="s">
        <v>49</v>
      </c>
      <c r="AA218" t="s">
        <v>49</v>
      </c>
      <c r="AB218" t="s">
        <v>1128</v>
      </c>
      <c r="AC218" t="s">
        <v>841</v>
      </c>
      <c r="AD218" t="str" cm="1">
        <f t="array" ref="AD218">_xlfn.IFS(AC218="yellow1","YellowBlock1",AC218="yellow2","YellowBlock2",AC218="red1","RedBlock1",AC218="red2",AC218="RedBlock2",AC218="blue2","BlueBlock2",AC218="blue1","BlueBlock1",AC218="green1","GreenBlock1",AC218="green2","GreenBlock2", AC218="pink1","PinkBlock1",AC218="pink2","PinkBlock2",AC218="not clear","Not clear")</f>
        <v>BlueBlock1</v>
      </c>
      <c r="AE218" t="s">
        <v>1031</v>
      </c>
      <c r="AF218">
        <v>4</v>
      </c>
    </row>
    <row r="219" spans="1:32">
      <c r="A219" t="s">
        <v>1122</v>
      </c>
      <c r="B219" t="s">
        <v>35</v>
      </c>
      <c r="C219" t="s">
        <v>36</v>
      </c>
      <c r="D219" t="s">
        <v>37</v>
      </c>
      <c r="E219" t="s">
        <v>38</v>
      </c>
      <c r="F219" s="1">
        <v>0.75</v>
      </c>
      <c r="G219" t="s">
        <v>344</v>
      </c>
      <c r="H219">
        <v>11</v>
      </c>
      <c r="I219" t="s">
        <v>171</v>
      </c>
      <c r="J219">
        <v>7200</v>
      </c>
      <c r="K219">
        <v>864000</v>
      </c>
      <c r="L219" t="s">
        <v>345</v>
      </c>
      <c r="O219" t="s">
        <v>1157</v>
      </c>
      <c r="P219" t="s">
        <v>1158</v>
      </c>
      <c r="Q219" t="s">
        <v>44</v>
      </c>
      <c r="R219" t="s">
        <v>196</v>
      </c>
      <c r="S219" t="s">
        <v>1159</v>
      </c>
      <c r="T219" t="s">
        <v>1160</v>
      </c>
      <c r="U219" t="s">
        <v>1127</v>
      </c>
      <c r="X219">
        <v>1733</v>
      </c>
      <c r="Y219" t="s">
        <v>49</v>
      </c>
      <c r="Z219" t="s">
        <v>49</v>
      </c>
      <c r="AA219" t="s">
        <v>49</v>
      </c>
      <c r="AB219" t="s">
        <v>1128</v>
      </c>
      <c r="AC219" t="s">
        <v>841</v>
      </c>
      <c r="AD219" t="str" cm="1">
        <f t="array" ref="AD219">_xlfn.IFS(AC219="yellow1","YellowBlock1",AC219="yellow2","YellowBlock2",AC219="red1","RedBlock1",AC219="red2",AC219="RedBlock2",AC219="blue2","BlueBlock2",AC219="blue1","BlueBlock1",AC219="green1","GreenBlock1",AC219="green2","GreenBlock2", AC219="pink1","PinkBlock1",AC219="pink2","PinkBlock2",AC219="not clear","Not clear")</f>
        <v>BlueBlock1</v>
      </c>
      <c r="AE219" t="s">
        <v>1031</v>
      </c>
      <c r="AF219">
        <v>4</v>
      </c>
    </row>
    <row r="220" spans="1:32">
      <c r="A220" t="s">
        <v>1122</v>
      </c>
      <c r="B220" t="s">
        <v>35</v>
      </c>
      <c r="C220" t="s">
        <v>36</v>
      </c>
      <c r="D220" t="s">
        <v>37</v>
      </c>
      <c r="E220" t="s">
        <v>38</v>
      </c>
      <c r="F220" s="1">
        <v>0.75</v>
      </c>
      <c r="G220" t="s">
        <v>344</v>
      </c>
      <c r="H220">
        <v>11</v>
      </c>
      <c r="I220" t="s">
        <v>171</v>
      </c>
      <c r="J220">
        <v>7200</v>
      </c>
      <c r="K220">
        <v>864000</v>
      </c>
      <c r="L220" t="s">
        <v>345</v>
      </c>
      <c r="O220" t="s">
        <v>1161</v>
      </c>
      <c r="P220" t="s">
        <v>1162</v>
      </c>
      <c r="Q220" t="s">
        <v>44</v>
      </c>
      <c r="R220" t="s">
        <v>234</v>
      </c>
      <c r="S220" t="s">
        <v>1163</v>
      </c>
      <c r="T220" t="s">
        <v>1164</v>
      </c>
      <c r="U220" t="s">
        <v>1127</v>
      </c>
      <c r="X220">
        <v>306</v>
      </c>
      <c r="Y220" t="s">
        <v>49</v>
      </c>
      <c r="Z220" t="s">
        <v>49</v>
      </c>
      <c r="AA220" t="s">
        <v>49</v>
      </c>
      <c r="AB220" t="s">
        <v>1128</v>
      </c>
      <c r="AC220" t="s">
        <v>841</v>
      </c>
      <c r="AD220" t="str" cm="1">
        <f t="array" ref="AD220">_xlfn.IFS(AC220="yellow1","YellowBlock1",AC220="yellow2","YellowBlock2",AC220="red1","RedBlock1",AC220="red2",AC220="RedBlock2",AC220="blue2","BlueBlock2",AC220="blue1","BlueBlock1",AC220="green1","GreenBlock1",AC220="green2","GreenBlock2", AC220="pink1","PinkBlock1",AC220="pink2","PinkBlock2",AC220="not clear","Not clear")</f>
        <v>BlueBlock1</v>
      </c>
      <c r="AE220" t="s">
        <v>1031</v>
      </c>
      <c r="AF220">
        <v>5</v>
      </c>
    </row>
    <row r="221" spans="1:32">
      <c r="A221" t="s">
        <v>1122</v>
      </c>
      <c r="B221" t="s">
        <v>35</v>
      </c>
      <c r="C221" t="s">
        <v>36</v>
      </c>
      <c r="D221" t="s">
        <v>37</v>
      </c>
      <c r="E221" t="s">
        <v>38</v>
      </c>
      <c r="F221" s="1">
        <v>0.75</v>
      </c>
      <c r="G221" t="s">
        <v>344</v>
      </c>
      <c r="H221">
        <v>11</v>
      </c>
      <c r="I221" t="s">
        <v>171</v>
      </c>
      <c r="J221">
        <v>7200</v>
      </c>
      <c r="K221">
        <v>864000</v>
      </c>
      <c r="L221" t="s">
        <v>345</v>
      </c>
      <c r="O221" t="s">
        <v>1165</v>
      </c>
      <c r="P221" t="s">
        <v>1166</v>
      </c>
      <c r="Q221" t="s">
        <v>44</v>
      </c>
      <c r="R221" t="s">
        <v>808</v>
      </c>
      <c r="S221" t="s">
        <v>1167</v>
      </c>
      <c r="T221" t="s">
        <v>1168</v>
      </c>
      <c r="U221" t="s">
        <v>1127</v>
      </c>
      <c r="X221">
        <v>108</v>
      </c>
      <c r="Y221" t="s">
        <v>49</v>
      </c>
      <c r="Z221" t="s">
        <v>49</v>
      </c>
      <c r="AA221" t="s">
        <v>49</v>
      </c>
      <c r="AB221" t="s">
        <v>1128</v>
      </c>
      <c r="AC221" t="s">
        <v>841</v>
      </c>
      <c r="AD221" t="str" cm="1">
        <f t="array" ref="AD221">_xlfn.IFS(AC221="yellow1","YellowBlock1",AC221="yellow2","YellowBlock2",AC221="red1","RedBlock1",AC221="red2",AC221="RedBlock2",AC221="blue2","BlueBlock2",AC221="blue1","BlueBlock1",AC221="green1","GreenBlock1",AC221="green2","GreenBlock2", AC221="pink1","PinkBlock1",AC221="pink2","PinkBlock2",AC221="not clear","Not clear")</f>
        <v>BlueBlock1</v>
      </c>
      <c r="AE221" t="s">
        <v>1031</v>
      </c>
      <c r="AF221">
        <v>5</v>
      </c>
    </row>
    <row r="222" spans="1:32">
      <c r="A222" t="s">
        <v>1169</v>
      </c>
      <c r="B222" t="s">
        <v>35</v>
      </c>
      <c r="C222" t="s">
        <v>36</v>
      </c>
      <c r="D222" t="s">
        <v>37</v>
      </c>
      <c r="E222" t="s">
        <v>38</v>
      </c>
      <c r="F222" s="1">
        <v>0.75</v>
      </c>
      <c r="G222" t="s">
        <v>344</v>
      </c>
      <c r="H222">
        <v>12</v>
      </c>
      <c r="I222" t="s">
        <v>171</v>
      </c>
      <c r="J222">
        <v>7200</v>
      </c>
      <c r="K222">
        <v>864000</v>
      </c>
      <c r="L222" t="s">
        <v>345</v>
      </c>
      <c r="O222" t="s">
        <v>1170</v>
      </c>
      <c r="P222" t="s">
        <v>1171</v>
      </c>
      <c r="Q222" t="s">
        <v>44</v>
      </c>
      <c r="R222" t="s">
        <v>1172</v>
      </c>
      <c r="S222" t="s">
        <v>1173</v>
      </c>
      <c r="T222" t="s">
        <v>1174</v>
      </c>
      <c r="U222" t="s">
        <v>1175</v>
      </c>
      <c r="X222">
        <v>890</v>
      </c>
      <c r="Y222" t="s">
        <v>49</v>
      </c>
      <c r="Z222" t="s">
        <v>49</v>
      </c>
      <c r="AA222" t="s">
        <v>49</v>
      </c>
      <c r="AB222" t="s">
        <v>1176</v>
      </c>
      <c r="AC222" t="s">
        <v>298</v>
      </c>
      <c r="AD222" t="str" cm="1">
        <f t="array" ref="AD222">_xlfn.IFS(AC222="yellow1","YellowBlock1",AC222="yellow2","YellowBlock2",AC222="red1","RedBlock1",AC222="red2",AC222="RedBlock2",AC222="blue2","BlueBlock2",AC222="blue1","BlueBlock1",AC222="green1","GreenBlock1",AC222="green2","GreenBlock2", AC222="pink1","PinkBlock1",AC222="pink2","PinkBlock2",AC222="not clear","Not clear")</f>
        <v>GreenBlock1</v>
      </c>
      <c r="AE222" t="s">
        <v>299</v>
      </c>
      <c r="AF222">
        <v>5</v>
      </c>
    </row>
    <row r="223" spans="1:32">
      <c r="A223" t="s">
        <v>1169</v>
      </c>
      <c r="B223" t="s">
        <v>35</v>
      </c>
      <c r="C223" t="s">
        <v>36</v>
      </c>
      <c r="D223" t="s">
        <v>37</v>
      </c>
      <c r="E223" t="s">
        <v>38</v>
      </c>
      <c r="F223" s="1">
        <v>0.75</v>
      </c>
      <c r="G223" t="s">
        <v>344</v>
      </c>
      <c r="H223">
        <v>12</v>
      </c>
      <c r="I223" t="s">
        <v>171</v>
      </c>
      <c r="J223">
        <v>7200</v>
      </c>
      <c r="K223">
        <v>864000</v>
      </c>
      <c r="L223" t="s">
        <v>345</v>
      </c>
      <c r="O223" t="s">
        <v>1177</v>
      </c>
      <c r="P223" t="s">
        <v>1178</v>
      </c>
      <c r="Q223" t="s">
        <v>44</v>
      </c>
      <c r="R223" t="s">
        <v>1179</v>
      </c>
      <c r="S223" t="s">
        <v>1180</v>
      </c>
      <c r="T223" t="s">
        <v>1181</v>
      </c>
      <c r="U223" t="s">
        <v>1175</v>
      </c>
      <c r="X223">
        <v>848</v>
      </c>
      <c r="Y223" t="s">
        <v>49</v>
      </c>
      <c r="Z223" t="s">
        <v>49</v>
      </c>
      <c r="AA223" t="s">
        <v>49</v>
      </c>
      <c r="AB223" t="s">
        <v>1176</v>
      </c>
      <c r="AC223" t="s">
        <v>298</v>
      </c>
      <c r="AD223" t="str" cm="1">
        <f t="array" ref="AD223">_xlfn.IFS(AC223="yellow1","YellowBlock1",AC223="yellow2","YellowBlock2",AC223="red1","RedBlock1",AC223="red2",AC223="RedBlock2",AC223="blue2","BlueBlock2",AC223="blue1","BlueBlock1",AC223="green1","GreenBlock1",AC223="green2","GreenBlock2", AC223="pink1","PinkBlock1",AC223="pink2","PinkBlock2",AC223="not clear","Not clear")</f>
        <v>GreenBlock1</v>
      </c>
      <c r="AE223" t="s">
        <v>299</v>
      </c>
      <c r="AF223">
        <v>1</v>
      </c>
    </row>
    <row r="224" spans="1:32">
      <c r="A224" t="s">
        <v>1169</v>
      </c>
      <c r="B224" t="s">
        <v>35</v>
      </c>
      <c r="C224" t="s">
        <v>36</v>
      </c>
      <c r="D224" t="s">
        <v>37</v>
      </c>
      <c r="E224" t="s">
        <v>38</v>
      </c>
      <c r="F224" s="1">
        <v>0.75</v>
      </c>
      <c r="G224" t="s">
        <v>344</v>
      </c>
      <c r="H224">
        <v>12</v>
      </c>
      <c r="I224" t="s">
        <v>171</v>
      </c>
      <c r="J224">
        <v>7200</v>
      </c>
      <c r="K224">
        <v>864000</v>
      </c>
      <c r="L224" t="s">
        <v>345</v>
      </c>
      <c r="O224" t="s">
        <v>1182</v>
      </c>
      <c r="P224" t="s">
        <v>1183</v>
      </c>
      <c r="Q224" t="s">
        <v>44</v>
      </c>
      <c r="R224" t="s">
        <v>243</v>
      </c>
      <c r="S224" t="s">
        <v>1184</v>
      </c>
      <c r="T224" t="s">
        <v>1185</v>
      </c>
      <c r="U224" t="s">
        <v>1186</v>
      </c>
      <c r="X224">
        <v>1965</v>
      </c>
      <c r="Y224" t="s">
        <v>75</v>
      </c>
      <c r="Z224" t="s">
        <v>75</v>
      </c>
      <c r="AA224" t="s">
        <v>75</v>
      </c>
      <c r="AB224" t="s">
        <v>1176</v>
      </c>
      <c r="AC224" t="s">
        <v>298</v>
      </c>
      <c r="AD224" t="str" cm="1">
        <f t="array" ref="AD224">_xlfn.IFS(AC224="yellow1","YellowBlock1",AC224="yellow2","YellowBlock2",AC224="red1","RedBlock1",AC224="red2",AC224="RedBlock2",AC224="blue2","BlueBlock2",AC224="blue1","BlueBlock1",AC224="green1","GreenBlock1",AC224="green2","GreenBlock2", AC224="pink1","PinkBlock1",AC224="pink2","PinkBlock2",AC224="not clear","Not clear")</f>
        <v>GreenBlock1</v>
      </c>
      <c r="AE224" t="s">
        <v>299</v>
      </c>
      <c r="AF224">
        <v>4</v>
      </c>
    </row>
    <row r="225" spans="1:32">
      <c r="A225" t="s">
        <v>1169</v>
      </c>
      <c r="B225" t="s">
        <v>35</v>
      </c>
      <c r="C225" t="s">
        <v>36</v>
      </c>
      <c r="D225" t="s">
        <v>37</v>
      </c>
      <c r="E225" t="s">
        <v>38</v>
      </c>
      <c r="F225" s="1">
        <v>0.75</v>
      </c>
      <c r="G225" t="s">
        <v>344</v>
      </c>
      <c r="H225">
        <v>12</v>
      </c>
      <c r="I225" t="s">
        <v>171</v>
      </c>
      <c r="J225">
        <v>7200</v>
      </c>
      <c r="K225">
        <v>864000</v>
      </c>
      <c r="L225" t="s">
        <v>345</v>
      </c>
      <c r="O225" t="s">
        <v>1187</v>
      </c>
      <c r="P225" t="s">
        <v>1188</v>
      </c>
      <c r="Q225" t="s">
        <v>44</v>
      </c>
      <c r="R225" t="s">
        <v>207</v>
      </c>
      <c r="S225" t="s">
        <v>1189</v>
      </c>
      <c r="T225" t="s">
        <v>1190</v>
      </c>
      <c r="U225" t="s">
        <v>1186</v>
      </c>
      <c r="X225">
        <v>2299</v>
      </c>
      <c r="Y225" t="s">
        <v>49</v>
      </c>
      <c r="Z225" t="s">
        <v>49</v>
      </c>
      <c r="AA225" t="s">
        <v>49</v>
      </c>
      <c r="AB225" t="s">
        <v>1176</v>
      </c>
      <c r="AC225" t="s">
        <v>298</v>
      </c>
      <c r="AD225" t="str" cm="1">
        <f t="array" ref="AD225">_xlfn.IFS(AC225="yellow1","YellowBlock1",AC225="yellow2","YellowBlock2",AC225="red1","RedBlock1",AC225="red2",AC225="RedBlock2",AC225="blue2","BlueBlock2",AC225="blue1","BlueBlock1",AC225="green1","GreenBlock1",AC225="green2","GreenBlock2", AC225="pink1","PinkBlock1",AC225="pink2","PinkBlock2",AC225="not clear","Not clear")</f>
        <v>GreenBlock1</v>
      </c>
      <c r="AE225" t="s">
        <v>299</v>
      </c>
      <c r="AF225">
        <v>5</v>
      </c>
    </row>
    <row r="226" spans="1:32">
      <c r="A226" t="s">
        <v>1169</v>
      </c>
      <c r="B226" t="s">
        <v>35</v>
      </c>
      <c r="C226" t="s">
        <v>36</v>
      </c>
      <c r="D226" t="s">
        <v>37</v>
      </c>
      <c r="E226" t="s">
        <v>38</v>
      </c>
      <c r="F226" s="1">
        <v>0.75</v>
      </c>
      <c r="G226" t="s">
        <v>344</v>
      </c>
      <c r="H226">
        <v>12</v>
      </c>
      <c r="I226" t="s">
        <v>171</v>
      </c>
      <c r="J226">
        <v>7200</v>
      </c>
      <c r="K226">
        <v>864000</v>
      </c>
      <c r="L226" t="s">
        <v>345</v>
      </c>
      <c r="O226" t="s">
        <v>1191</v>
      </c>
      <c r="P226" t="s">
        <v>1192</v>
      </c>
      <c r="Q226" t="s">
        <v>44</v>
      </c>
      <c r="R226" t="s">
        <v>243</v>
      </c>
      <c r="S226" t="s">
        <v>1193</v>
      </c>
      <c r="T226" t="s">
        <v>1194</v>
      </c>
      <c r="U226" t="s">
        <v>1195</v>
      </c>
      <c r="X226">
        <v>806</v>
      </c>
      <c r="Y226" t="s">
        <v>75</v>
      </c>
      <c r="Z226" t="s">
        <v>75</v>
      </c>
      <c r="AA226" t="s">
        <v>75</v>
      </c>
      <c r="AB226" t="s">
        <v>1176</v>
      </c>
      <c r="AC226" t="s">
        <v>298</v>
      </c>
      <c r="AD226" t="str" cm="1">
        <f t="array" ref="AD226">_xlfn.IFS(AC226="yellow1","YellowBlock1",AC226="yellow2","YellowBlock2",AC226="red1","RedBlock1",AC226="red2",AC226="RedBlock2",AC226="blue2","BlueBlock2",AC226="blue1","BlueBlock1",AC226="green1","GreenBlock1",AC226="green2","GreenBlock2", AC226="pink1","PinkBlock1",AC226="pink2","PinkBlock2",AC226="not clear","Not clear")</f>
        <v>GreenBlock1</v>
      </c>
      <c r="AE226" t="s">
        <v>299</v>
      </c>
      <c r="AF226">
        <v>1</v>
      </c>
    </row>
    <row r="227" spans="1:32">
      <c r="A227" t="s">
        <v>1169</v>
      </c>
      <c r="B227" t="s">
        <v>35</v>
      </c>
      <c r="C227" t="s">
        <v>36</v>
      </c>
      <c r="D227" t="s">
        <v>37</v>
      </c>
      <c r="E227" t="s">
        <v>38</v>
      </c>
      <c r="F227" s="1">
        <v>0.75</v>
      </c>
      <c r="G227" t="s">
        <v>344</v>
      </c>
      <c r="H227">
        <v>12</v>
      </c>
      <c r="I227" t="s">
        <v>171</v>
      </c>
      <c r="J227">
        <v>7200</v>
      </c>
      <c r="K227">
        <v>864000</v>
      </c>
      <c r="L227" t="s">
        <v>345</v>
      </c>
      <c r="O227" t="s">
        <v>1196</v>
      </c>
      <c r="P227" t="s">
        <v>1197</v>
      </c>
      <c r="Q227" t="s">
        <v>44</v>
      </c>
      <c r="R227" t="s">
        <v>185</v>
      </c>
      <c r="S227" t="s">
        <v>1198</v>
      </c>
      <c r="T227" t="s">
        <v>1199</v>
      </c>
      <c r="U227" t="s">
        <v>1186</v>
      </c>
      <c r="X227">
        <v>3531</v>
      </c>
      <c r="Y227" t="s">
        <v>49</v>
      </c>
      <c r="Z227" t="s">
        <v>49</v>
      </c>
      <c r="AA227" t="s">
        <v>49</v>
      </c>
      <c r="AB227" t="s">
        <v>1176</v>
      </c>
      <c r="AC227" t="s">
        <v>298</v>
      </c>
      <c r="AD227" t="str" cm="1">
        <f t="array" ref="AD227">_xlfn.IFS(AC227="yellow1","YellowBlock1",AC227="yellow2","YellowBlock2",AC227="red1","RedBlock1",AC227="red2",AC227="RedBlock2",AC227="blue2","BlueBlock2",AC227="blue1","BlueBlock1",AC227="green1","GreenBlock1",AC227="green2","GreenBlock2", AC227="pink1","PinkBlock1",AC227="pink2","PinkBlock2",AC227="not clear","Not clear")</f>
        <v>GreenBlock1</v>
      </c>
      <c r="AE227" t="s">
        <v>299</v>
      </c>
      <c r="AF227">
        <v>4</v>
      </c>
    </row>
    <row r="228" spans="1:32">
      <c r="A228" t="s">
        <v>1169</v>
      </c>
      <c r="B228" t="s">
        <v>35</v>
      </c>
      <c r="C228" t="s">
        <v>36</v>
      </c>
      <c r="D228" t="s">
        <v>37</v>
      </c>
      <c r="E228" t="s">
        <v>38</v>
      </c>
      <c r="F228" s="1">
        <v>0.75</v>
      </c>
      <c r="G228" t="s">
        <v>344</v>
      </c>
      <c r="H228">
        <v>12</v>
      </c>
      <c r="I228" t="s">
        <v>171</v>
      </c>
      <c r="J228">
        <v>7200</v>
      </c>
      <c r="K228">
        <v>864000</v>
      </c>
      <c r="L228" t="s">
        <v>345</v>
      </c>
      <c r="O228" t="s">
        <v>1200</v>
      </c>
      <c r="P228" t="s">
        <v>1140</v>
      </c>
      <c r="Q228" t="s">
        <v>44</v>
      </c>
      <c r="R228" t="s">
        <v>664</v>
      </c>
      <c r="S228" t="s">
        <v>1201</v>
      </c>
      <c r="T228" t="s">
        <v>1202</v>
      </c>
      <c r="U228" t="s">
        <v>1186</v>
      </c>
      <c r="X228">
        <v>1889</v>
      </c>
      <c r="Y228" t="s">
        <v>179</v>
      </c>
      <c r="Z228" t="s">
        <v>179</v>
      </c>
      <c r="AA228" t="s">
        <v>179</v>
      </c>
      <c r="AB228" t="s">
        <v>1176</v>
      </c>
      <c r="AC228" t="s">
        <v>298</v>
      </c>
      <c r="AD228" t="str" cm="1">
        <f t="array" ref="AD228">_xlfn.IFS(AC228="yellow1","YellowBlock1",AC228="yellow2","YellowBlock2",AC228="red1","RedBlock1",AC228="red2",AC228="RedBlock2",AC228="blue2","BlueBlock2",AC228="blue1","BlueBlock1",AC228="green1","GreenBlock1",AC228="green2","GreenBlock2", AC228="pink1","PinkBlock1",AC228="pink2","PinkBlock2",AC228="not clear","Not clear")</f>
        <v>GreenBlock1</v>
      </c>
      <c r="AE228" t="s">
        <v>299</v>
      </c>
      <c r="AF228">
        <v>1</v>
      </c>
    </row>
    <row r="229" spans="1:32">
      <c r="A229" t="s">
        <v>1169</v>
      </c>
      <c r="B229" t="s">
        <v>35</v>
      </c>
      <c r="C229" t="s">
        <v>36</v>
      </c>
      <c r="D229" t="s">
        <v>37</v>
      </c>
      <c r="E229" t="s">
        <v>38</v>
      </c>
      <c r="F229" s="1">
        <v>0.75</v>
      </c>
      <c r="G229" t="s">
        <v>344</v>
      </c>
      <c r="H229">
        <v>12</v>
      </c>
      <c r="I229" t="s">
        <v>171</v>
      </c>
      <c r="J229">
        <v>7200</v>
      </c>
      <c r="K229">
        <v>864000</v>
      </c>
      <c r="L229" t="s">
        <v>345</v>
      </c>
      <c r="O229" t="s">
        <v>1203</v>
      </c>
      <c r="P229" t="s">
        <v>1204</v>
      </c>
      <c r="Q229" t="s">
        <v>44</v>
      </c>
      <c r="R229" t="s">
        <v>317</v>
      </c>
      <c r="S229" t="s">
        <v>1205</v>
      </c>
      <c r="T229" t="s">
        <v>1206</v>
      </c>
      <c r="U229" t="s">
        <v>1186</v>
      </c>
      <c r="X229">
        <v>4399</v>
      </c>
      <c r="Y229" t="s">
        <v>49</v>
      </c>
      <c r="Z229" t="s">
        <v>49</v>
      </c>
      <c r="AA229" t="s">
        <v>49</v>
      </c>
      <c r="AB229" t="s">
        <v>1176</v>
      </c>
      <c r="AC229" t="s">
        <v>298</v>
      </c>
      <c r="AD229" t="str" cm="1">
        <f t="array" ref="AD229">_xlfn.IFS(AC229="yellow1","YellowBlock1",AC229="yellow2","YellowBlock2",AC229="red1","RedBlock1",AC229="red2",AC229="RedBlock2",AC229="blue2","BlueBlock2",AC229="blue1","BlueBlock1",AC229="green1","GreenBlock1",AC229="green2","GreenBlock2", AC229="pink1","PinkBlock1",AC229="pink2","PinkBlock2",AC229="not clear","Not clear")</f>
        <v>GreenBlock1</v>
      </c>
      <c r="AE229" t="s">
        <v>299</v>
      </c>
      <c r="AF229">
        <v>4</v>
      </c>
    </row>
    <row r="230" spans="1:32">
      <c r="A230" t="s">
        <v>1169</v>
      </c>
      <c r="B230" t="s">
        <v>35</v>
      </c>
      <c r="C230" t="s">
        <v>36</v>
      </c>
      <c r="D230" t="s">
        <v>37</v>
      </c>
      <c r="E230" t="s">
        <v>38</v>
      </c>
      <c r="F230" s="1">
        <v>0.75</v>
      </c>
      <c r="G230" t="s">
        <v>344</v>
      </c>
      <c r="H230">
        <v>12</v>
      </c>
      <c r="I230" t="s">
        <v>171</v>
      </c>
      <c r="J230">
        <v>7200</v>
      </c>
      <c r="K230">
        <v>864000</v>
      </c>
      <c r="L230" t="s">
        <v>345</v>
      </c>
      <c r="O230" t="s">
        <v>1207</v>
      </c>
      <c r="P230" t="s">
        <v>591</v>
      </c>
      <c r="Q230" t="s">
        <v>44</v>
      </c>
      <c r="R230" t="s">
        <v>1208</v>
      </c>
      <c r="S230" t="s">
        <v>1209</v>
      </c>
      <c r="T230" t="s">
        <v>1210</v>
      </c>
      <c r="U230" t="s">
        <v>1195</v>
      </c>
      <c r="X230">
        <v>345</v>
      </c>
      <c r="Y230" t="s">
        <v>75</v>
      </c>
      <c r="Z230" t="s">
        <v>75</v>
      </c>
      <c r="AA230" t="s">
        <v>75</v>
      </c>
      <c r="AB230" t="s">
        <v>1176</v>
      </c>
      <c r="AC230" t="s">
        <v>298</v>
      </c>
      <c r="AD230" t="str" cm="1">
        <f t="array" ref="AD230">_xlfn.IFS(AC230="yellow1","YellowBlock1",AC230="yellow2","YellowBlock2",AC230="red1","RedBlock1",AC230="red2",AC230="RedBlock2",AC230="blue2","BlueBlock2",AC230="blue1","BlueBlock1",AC230="green1","GreenBlock1",AC230="green2","GreenBlock2", AC230="pink1","PinkBlock1",AC230="pink2","PinkBlock2",AC230="not clear","Not clear")</f>
        <v>GreenBlock1</v>
      </c>
      <c r="AE230" t="s">
        <v>299</v>
      </c>
      <c r="AF230">
        <v>1</v>
      </c>
    </row>
    <row r="231" spans="1:32">
      <c r="A231" t="s">
        <v>1169</v>
      </c>
      <c r="B231" t="s">
        <v>35</v>
      </c>
      <c r="C231" t="s">
        <v>36</v>
      </c>
      <c r="D231" t="s">
        <v>37</v>
      </c>
      <c r="E231" t="s">
        <v>38</v>
      </c>
      <c r="F231" s="1">
        <v>0.75</v>
      </c>
      <c r="G231" t="s">
        <v>344</v>
      </c>
      <c r="H231">
        <v>12</v>
      </c>
      <c r="I231" t="s">
        <v>171</v>
      </c>
      <c r="J231">
        <v>7200</v>
      </c>
      <c r="K231">
        <v>864000</v>
      </c>
      <c r="L231" t="s">
        <v>345</v>
      </c>
      <c r="O231" t="s">
        <v>1211</v>
      </c>
      <c r="P231" t="s">
        <v>976</v>
      </c>
      <c r="Q231" t="s">
        <v>44</v>
      </c>
      <c r="R231" t="s">
        <v>243</v>
      </c>
      <c r="S231" t="s">
        <v>1212</v>
      </c>
      <c r="T231" t="s">
        <v>1213</v>
      </c>
      <c r="U231" t="s">
        <v>1186</v>
      </c>
      <c r="X231">
        <v>5269</v>
      </c>
      <c r="Y231" t="s">
        <v>75</v>
      </c>
      <c r="Z231" t="s">
        <v>75</v>
      </c>
      <c r="AA231" t="s">
        <v>75</v>
      </c>
      <c r="AB231" t="s">
        <v>1176</v>
      </c>
      <c r="AC231" t="s">
        <v>298</v>
      </c>
      <c r="AD231" t="str" cm="1">
        <f t="array" ref="AD231">_xlfn.IFS(AC231="yellow1","YellowBlock1",AC231="yellow2","YellowBlock2",AC231="red1","RedBlock1",AC231="red2",AC231="RedBlock2",AC231="blue2","BlueBlock2",AC231="blue1","BlueBlock1",AC231="green1","GreenBlock1",AC231="green2","GreenBlock2", AC231="pink1","PinkBlock1",AC231="pink2","PinkBlock2",AC231="not clear","Not clear")</f>
        <v>GreenBlock1</v>
      </c>
      <c r="AE231" t="s">
        <v>299</v>
      </c>
      <c r="AF231">
        <v>4</v>
      </c>
    </row>
    <row r="232" spans="1:32">
      <c r="A232" t="s">
        <v>1214</v>
      </c>
      <c r="B232" t="s">
        <v>35</v>
      </c>
      <c r="C232" t="s">
        <v>36</v>
      </c>
      <c r="D232" t="s">
        <v>37</v>
      </c>
      <c r="E232" t="s">
        <v>38</v>
      </c>
      <c r="F232" s="1">
        <v>0.75</v>
      </c>
      <c r="G232" t="s">
        <v>344</v>
      </c>
      <c r="H232">
        <v>11</v>
      </c>
      <c r="I232" t="s">
        <v>171</v>
      </c>
      <c r="J232">
        <v>7200</v>
      </c>
      <c r="K232">
        <v>864000</v>
      </c>
      <c r="L232" t="s">
        <v>345</v>
      </c>
      <c r="O232" t="s">
        <v>1215</v>
      </c>
      <c r="P232" t="s">
        <v>1216</v>
      </c>
      <c r="Q232" t="s">
        <v>44</v>
      </c>
      <c r="R232" t="s">
        <v>196</v>
      </c>
      <c r="S232" t="s">
        <v>1217</v>
      </c>
      <c r="T232" t="s">
        <v>1218</v>
      </c>
      <c r="U232" t="s">
        <v>1219</v>
      </c>
      <c r="X232">
        <v>2663</v>
      </c>
      <c r="Y232" t="s">
        <v>75</v>
      </c>
      <c r="Z232" t="s">
        <v>75</v>
      </c>
      <c r="AA232" t="s">
        <v>75</v>
      </c>
      <c r="AB232" t="s">
        <v>1220</v>
      </c>
      <c r="AC232" t="s">
        <v>1057</v>
      </c>
      <c r="AD232" t="str" cm="1">
        <f t="array" ref="AD232">_xlfn.IFS(AC232="yellow1","YellowBlock1",AC232="yellow2","YellowBlock2",AC232="red1","RedBlock1",AC232="red2",AC232="RedBlock2",AC232="blue2","BlueBlock2",AC232="blue1","BlueBlock1",AC232="green1","GreenBlock1",AC232="green2","GreenBlock2", AC232="pink1","PinkBlock1",AC232="pink2","PinkBlock2",AC232="not clear","Not clear")</f>
        <v>BlueBlock2</v>
      </c>
      <c r="AE232" t="s">
        <v>1031</v>
      </c>
      <c r="AF232">
        <v>4</v>
      </c>
    </row>
    <row r="233" spans="1:32">
      <c r="A233" t="s">
        <v>1214</v>
      </c>
      <c r="B233" t="s">
        <v>35</v>
      </c>
      <c r="C233" t="s">
        <v>36</v>
      </c>
      <c r="D233" t="s">
        <v>37</v>
      </c>
      <c r="E233" t="s">
        <v>38</v>
      </c>
      <c r="F233" s="1">
        <v>0.75</v>
      </c>
      <c r="G233" t="s">
        <v>344</v>
      </c>
      <c r="H233">
        <v>11</v>
      </c>
      <c r="I233" t="s">
        <v>171</v>
      </c>
      <c r="J233">
        <v>7200</v>
      </c>
      <c r="K233">
        <v>864000</v>
      </c>
      <c r="L233" t="s">
        <v>345</v>
      </c>
      <c r="O233" t="s">
        <v>1221</v>
      </c>
      <c r="P233" t="s">
        <v>1222</v>
      </c>
      <c r="Q233" t="s">
        <v>44</v>
      </c>
      <c r="R233" t="s">
        <v>579</v>
      </c>
      <c r="S233" t="s">
        <v>1223</v>
      </c>
      <c r="T233" t="s">
        <v>1224</v>
      </c>
      <c r="U233" t="s">
        <v>1225</v>
      </c>
      <c r="X233">
        <v>2089</v>
      </c>
      <c r="Y233" t="s">
        <v>49</v>
      </c>
      <c r="Z233" t="s">
        <v>49</v>
      </c>
      <c r="AA233" t="s">
        <v>49</v>
      </c>
      <c r="AB233" t="s">
        <v>1220</v>
      </c>
      <c r="AC233" t="s">
        <v>1057</v>
      </c>
      <c r="AD233" t="str" cm="1">
        <f t="array" ref="AD233">_xlfn.IFS(AC233="yellow1","YellowBlock1",AC233="yellow2","YellowBlock2",AC233="red1","RedBlock1",AC233="red2",AC233="RedBlock2",AC233="blue2","BlueBlock2",AC233="blue1","BlueBlock1",AC233="green1","GreenBlock1",AC233="green2","GreenBlock2", AC233="pink1","PinkBlock1",AC233="pink2","PinkBlock2",AC233="not clear","Not clear")</f>
        <v>BlueBlock2</v>
      </c>
      <c r="AE233" t="s">
        <v>1031</v>
      </c>
      <c r="AF233">
        <v>4</v>
      </c>
    </row>
    <row r="234" spans="1:32">
      <c r="A234" t="s">
        <v>1214</v>
      </c>
      <c r="B234" t="s">
        <v>35</v>
      </c>
      <c r="C234" t="s">
        <v>36</v>
      </c>
      <c r="D234" t="s">
        <v>37</v>
      </c>
      <c r="E234" t="s">
        <v>38</v>
      </c>
      <c r="F234" s="1">
        <v>0.75</v>
      </c>
      <c r="G234" t="s">
        <v>344</v>
      </c>
      <c r="H234">
        <v>11</v>
      </c>
      <c r="I234" t="s">
        <v>171</v>
      </c>
      <c r="J234">
        <v>7200</v>
      </c>
      <c r="K234">
        <v>864000</v>
      </c>
      <c r="L234" t="s">
        <v>345</v>
      </c>
      <c r="O234" t="s">
        <v>1226</v>
      </c>
      <c r="P234" t="s">
        <v>1227</v>
      </c>
      <c r="Q234" t="s">
        <v>44</v>
      </c>
      <c r="R234" t="s">
        <v>579</v>
      </c>
      <c r="S234" t="s">
        <v>1228</v>
      </c>
      <c r="T234" t="s">
        <v>1229</v>
      </c>
      <c r="U234" t="s">
        <v>1219</v>
      </c>
      <c r="X234">
        <v>3069</v>
      </c>
      <c r="Y234" t="s">
        <v>49</v>
      </c>
      <c r="Z234" t="s">
        <v>49</v>
      </c>
      <c r="AA234" t="s">
        <v>49</v>
      </c>
      <c r="AB234" t="s">
        <v>1220</v>
      </c>
      <c r="AC234" t="s">
        <v>1057</v>
      </c>
      <c r="AD234" t="str" cm="1">
        <f t="array" ref="AD234">_xlfn.IFS(AC234="yellow1","YellowBlock1",AC234="yellow2","YellowBlock2",AC234="red1","RedBlock1",AC234="red2",AC234="RedBlock2",AC234="blue2","BlueBlock2",AC234="blue1","BlueBlock1",AC234="green1","GreenBlock1",AC234="green2","GreenBlock2", AC234="pink1","PinkBlock1",AC234="pink2","PinkBlock2",AC234="not clear","Not clear")</f>
        <v>BlueBlock2</v>
      </c>
      <c r="AE234" t="s">
        <v>1031</v>
      </c>
      <c r="AF234">
        <v>1</v>
      </c>
    </row>
    <row r="235" spans="1:32">
      <c r="A235" t="s">
        <v>1214</v>
      </c>
      <c r="B235" t="s">
        <v>35</v>
      </c>
      <c r="C235" t="s">
        <v>36</v>
      </c>
      <c r="D235" t="s">
        <v>37</v>
      </c>
      <c r="E235" t="s">
        <v>38</v>
      </c>
      <c r="F235" s="1">
        <v>0.75</v>
      </c>
      <c r="G235" t="s">
        <v>344</v>
      </c>
      <c r="H235">
        <v>11</v>
      </c>
      <c r="I235" t="s">
        <v>171</v>
      </c>
      <c r="J235">
        <v>7200</v>
      </c>
      <c r="K235">
        <v>864000</v>
      </c>
      <c r="L235" t="s">
        <v>345</v>
      </c>
      <c r="O235" t="s">
        <v>1230</v>
      </c>
      <c r="P235" t="s">
        <v>1231</v>
      </c>
      <c r="Q235" t="s">
        <v>44</v>
      </c>
      <c r="R235" t="s">
        <v>437</v>
      </c>
      <c r="S235" t="s">
        <v>1232</v>
      </c>
      <c r="T235" t="s">
        <v>1233</v>
      </c>
      <c r="U235" t="s">
        <v>1219</v>
      </c>
      <c r="X235">
        <v>2422</v>
      </c>
      <c r="Y235" t="s">
        <v>49</v>
      </c>
      <c r="Z235" t="s">
        <v>49</v>
      </c>
      <c r="AA235" t="s">
        <v>49</v>
      </c>
      <c r="AB235" t="s">
        <v>1220</v>
      </c>
      <c r="AC235" t="s">
        <v>1057</v>
      </c>
      <c r="AD235" t="str" cm="1">
        <f t="array" ref="AD235">_xlfn.IFS(AC235="yellow1","YellowBlock1",AC235="yellow2","YellowBlock2",AC235="red1","RedBlock1",AC235="red2",AC235="RedBlock2",AC235="blue2","BlueBlock2",AC235="blue1","BlueBlock1",AC235="green1","GreenBlock1",AC235="green2","GreenBlock2", AC235="pink1","PinkBlock1",AC235="pink2","PinkBlock2",AC235="not clear","Not clear")</f>
        <v>BlueBlock2</v>
      </c>
      <c r="AE235" t="s">
        <v>1031</v>
      </c>
      <c r="AF235">
        <v>2</v>
      </c>
    </row>
    <row r="236" spans="1:32">
      <c r="A236" t="s">
        <v>1214</v>
      </c>
      <c r="B236" t="s">
        <v>35</v>
      </c>
      <c r="C236" t="s">
        <v>36</v>
      </c>
      <c r="D236" t="s">
        <v>37</v>
      </c>
      <c r="E236" t="s">
        <v>38</v>
      </c>
      <c r="F236" s="1">
        <v>0.75</v>
      </c>
      <c r="G236" t="s">
        <v>344</v>
      </c>
      <c r="H236">
        <v>11</v>
      </c>
      <c r="I236" t="s">
        <v>171</v>
      </c>
      <c r="J236">
        <v>7200</v>
      </c>
      <c r="K236">
        <v>864000</v>
      </c>
      <c r="L236" t="s">
        <v>345</v>
      </c>
      <c r="O236" t="s">
        <v>1234</v>
      </c>
      <c r="P236" t="s">
        <v>1235</v>
      </c>
      <c r="Q236" t="s">
        <v>44</v>
      </c>
      <c r="R236" t="s">
        <v>1236</v>
      </c>
      <c r="S236" t="s">
        <v>1237</v>
      </c>
      <c r="T236" t="s">
        <v>1238</v>
      </c>
      <c r="U236" t="s">
        <v>1239</v>
      </c>
      <c r="X236">
        <v>5990</v>
      </c>
      <c r="Y236" t="s">
        <v>49</v>
      </c>
      <c r="Z236" t="s">
        <v>49</v>
      </c>
      <c r="AA236" t="s">
        <v>49</v>
      </c>
      <c r="AB236" t="s">
        <v>1220</v>
      </c>
      <c r="AC236" t="s">
        <v>1057</v>
      </c>
      <c r="AD236" t="str" cm="1">
        <f t="array" ref="AD236">_xlfn.IFS(AC236="yellow1","YellowBlock1",AC236="yellow2","YellowBlock2",AC236="red1","RedBlock1",AC236="red2",AC236="RedBlock2",AC236="blue2","BlueBlock2",AC236="blue1","BlueBlock1",AC236="green1","GreenBlock1",AC236="green2","GreenBlock2", AC236="pink1","PinkBlock1",AC236="pink2","PinkBlock2",AC236="not clear","Not clear")</f>
        <v>BlueBlock2</v>
      </c>
      <c r="AE236" t="s">
        <v>1031</v>
      </c>
      <c r="AF236">
        <v>4</v>
      </c>
    </row>
    <row r="237" spans="1:32">
      <c r="A237" t="s">
        <v>1214</v>
      </c>
      <c r="B237" t="s">
        <v>35</v>
      </c>
      <c r="C237" t="s">
        <v>36</v>
      </c>
      <c r="D237" t="s">
        <v>37</v>
      </c>
      <c r="E237" t="s">
        <v>38</v>
      </c>
      <c r="F237" s="1">
        <v>0.75</v>
      </c>
      <c r="G237" t="s">
        <v>344</v>
      </c>
      <c r="H237">
        <v>11</v>
      </c>
      <c r="I237" t="s">
        <v>171</v>
      </c>
      <c r="J237">
        <v>7200</v>
      </c>
      <c r="K237">
        <v>864000</v>
      </c>
      <c r="L237" t="s">
        <v>345</v>
      </c>
      <c r="O237" t="s">
        <v>1240</v>
      </c>
      <c r="P237" t="s">
        <v>1241</v>
      </c>
      <c r="Q237" t="s">
        <v>44</v>
      </c>
      <c r="R237" t="s">
        <v>808</v>
      </c>
      <c r="S237" t="s">
        <v>1242</v>
      </c>
      <c r="T237" t="s">
        <v>1243</v>
      </c>
      <c r="U237" t="s">
        <v>1219</v>
      </c>
      <c r="X237">
        <v>2528</v>
      </c>
      <c r="Y237" t="s">
        <v>59</v>
      </c>
      <c r="Z237" t="s">
        <v>59</v>
      </c>
      <c r="AA237" t="s">
        <v>59</v>
      </c>
      <c r="AB237" t="s">
        <v>1220</v>
      </c>
      <c r="AC237" t="s">
        <v>1057</v>
      </c>
      <c r="AD237" t="str" cm="1">
        <f t="array" ref="AD237">_xlfn.IFS(AC237="yellow1","YellowBlock1",AC237="yellow2","YellowBlock2",AC237="red1","RedBlock1",AC237="red2",AC237="RedBlock2",AC237="blue2","BlueBlock2",AC237="blue1","BlueBlock1",AC237="green1","GreenBlock1",AC237="green2","GreenBlock2", AC237="pink1","PinkBlock1",AC237="pink2","PinkBlock2",AC237="not clear","Not clear")</f>
        <v>BlueBlock2</v>
      </c>
      <c r="AE237" t="s">
        <v>1031</v>
      </c>
      <c r="AF237">
        <v>1</v>
      </c>
    </row>
    <row r="238" spans="1:32">
      <c r="A238" t="s">
        <v>1214</v>
      </c>
      <c r="B238" t="s">
        <v>35</v>
      </c>
      <c r="C238" t="s">
        <v>36</v>
      </c>
      <c r="D238" t="s">
        <v>37</v>
      </c>
      <c r="E238" t="s">
        <v>38</v>
      </c>
      <c r="F238" s="1">
        <v>0.75</v>
      </c>
      <c r="G238" t="s">
        <v>344</v>
      </c>
      <c r="H238">
        <v>11</v>
      </c>
      <c r="I238" t="s">
        <v>171</v>
      </c>
      <c r="J238">
        <v>7200</v>
      </c>
      <c r="K238">
        <v>864000</v>
      </c>
      <c r="L238" t="s">
        <v>345</v>
      </c>
      <c r="O238" t="s">
        <v>1244</v>
      </c>
      <c r="P238" t="s">
        <v>1245</v>
      </c>
      <c r="Q238" t="s">
        <v>44</v>
      </c>
      <c r="R238" t="s">
        <v>861</v>
      </c>
      <c r="S238" t="s">
        <v>1246</v>
      </c>
      <c r="T238" t="s">
        <v>1247</v>
      </c>
      <c r="U238" t="s">
        <v>1225</v>
      </c>
      <c r="X238">
        <v>215</v>
      </c>
      <c r="Y238" t="s">
        <v>59</v>
      </c>
      <c r="Z238" t="s">
        <v>59</v>
      </c>
      <c r="AA238" t="s">
        <v>59</v>
      </c>
      <c r="AB238" t="s">
        <v>1220</v>
      </c>
      <c r="AC238" t="s">
        <v>1057</v>
      </c>
      <c r="AD238" t="str" cm="1">
        <f t="array" ref="AD238">_xlfn.IFS(AC238="yellow1","YellowBlock1",AC238="yellow2","YellowBlock2",AC238="red1","RedBlock1",AC238="red2",AC238="RedBlock2",AC238="blue2","BlueBlock2",AC238="blue1","BlueBlock1",AC238="green1","GreenBlock1",AC238="green2","GreenBlock2", AC238="pink1","PinkBlock1",AC238="pink2","PinkBlock2",AC238="not clear","Not clear")</f>
        <v>BlueBlock2</v>
      </c>
      <c r="AE238" t="s">
        <v>1031</v>
      </c>
      <c r="AF238">
        <v>1</v>
      </c>
    </row>
    <row r="239" spans="1:32">
      <c r="A239" t="s">
        <v>1214</v>
      </c>
      <c r="B239" t="s">
        <v>35</v>
      </c>
      <c r="C239" t="s">
        <v>36</v>
      </c>
      <c r="D239" t="s">
        <v>37</v>
      </c>
      <c r="E239" t="s">
        <v>38</v>
      </c>
      <c r="F239" s="1">
        <v>0.75</v>
      </c>
      <c r="G239" t="s">
        <v>344</v>
      </c>
      <c r="H239">
        <v>11</v>
      </c>
      <c r="I239" t="s">
        <v>171</v>
      </c>
      <c r="J239">
        <v>7200</v>
      </c>
      <c r="K239">
        <v>864000</v>
      </c>
      <c r="L239" t="s">
        <v>345</v>
      </c>
      <c r="O239" t="s">
        <v>1248</v>
      </c>
      <c r="P239" t="s">
        <v>1249</v>
      </c>
      <c r="Q239" t="s">
        <v>44</v>
      </c>
      <c r="R239" t="s">
        <v>1250</v>
      </c>
      <c r="S239" t="s">
        <v>1251</v>
      </c>
      <c r="T239" t="s">
        <v>1252</v>
      </c>
      <c r="U239" t="s">
        <v>1225</v>
      </c>
      <c r="X239">
        <v>1821</v>
      </c>
      <c r="Y239" t="s">
        <v>75</v>
      </c>
      <c r="Z239" t="s">
        <v>75</v>
      </c>
      <c r="AA239" t="s">
        <v>75</v>
      </c>
      <c r="AB239" t="s">
        <v>1220</v>
      </c>
      <c r="AC239" t="s">
        <v>1057</v>
      </c>
      <c r="AD239" t="str" cm="1">
        <f t="array" ref="AD239">_xlfn.IFS(AC239="yellow1","YellowBlock1",AC239="yellow2","YellowBlock2",AC239="red1","RedBlock1",AC239="red2",AC239="RedBlock2",AC239="blue2","BlueBlock2",AC239="blue1","BlueBlock1",AC239="green1","GreenBlock1",AC239="green2","GreenBlock2", AC239="pink1","PinkBlock1",AC239="pink2","PinkBlock2",AC239="not clear","Not clear")</f>
        <v>BlueBlock2</v>
      </c>
      <c r="AE239" t="s">
        <v>1031</v>
      </c>
      <c r="AF239">
        <v>5</v>
      </c>
    </row>
    <row r="240" spans="1:32">
      <c r="A240" t="s">
        <v>1214</v>
      </c>
      <c r="B240" t="s">
        <v>35</v>
      </c>
      <c r="C240" t="s">
        <v>36</v>
      </c>
      <c r="D240" t="s">
        <v>37</v>
      </c>
      <c r="E240" t="s">
        <v>38</v>
      </c>
      <c r="F240" s="1">
        <v>0.75</v>
      </c>
      <c r="G240" t="s">
        <v>344</v>
      </c>
      <c r="H240">
        <v>11</v>
      </c>
      <c r="I240" t="s">
        <v>171</v>
      </c>
      <c r="J240">
        <v>7200</v>
      </c>
      <c r="K240">
        <v>864000</v>
      </c>
      <c r="L240" t="s">
        <v>345</v>
      </c>
      <c r="O240" t="s">
        <v>1253</v>
      </c>
      <c r="P240" t="s">
        <v>1254</v>
      </c>
      <c r="Q240" t="s">
        <v>44</v>
      </c>
      <c r="R240" t="s">
        <v>579</v>
      </c>
      <c r="S240" t="s">
        <v>1255</v>
      </c>
      <c r="T240" t="s">
        <v>1256</v>
      </c>
      <c r="U240" t="s">
        <v>1225</v>
      </c>
      <c r="X240">
        <v>1951</v>
      </c>
      <c r="Y240" t="s">
        <v>49</v>
      </c>
      <c r="Z240" t="s">
        <v>49</v>
      </c>
      <c r="AA240" t="s">
        <v>49</v>
      </c>
      <c r="AB240" t="s">
        <v>1220</v>
      </c>
      <c r="AC240" t="s">
        <v>1057</v>
      </c>
      <c r="AD240" t="str" cm="1">
        <f t="array" ref="AD240">_xlfn.IFS(AC240="yellow1","YellowBlock1",AC240="yellow2","YellowBlock2",AC240="red1","RedBlock1",AC240="red2",AC240="RedBlock2",AC240="blue2","BlueBlock2",AC240="blue1","BlueBlock1",AC240="green1","GreenBlock1",AC240="green2","GreenBlock2", AC240="pink1","PinkBlock1",AC240="pink2","PinkBlock2",AC240="not clear","Not clear")</f>
        <v>BlueBlock2</v>
      </c>
      <c r="AE240" t="s">
        <v>1031</v>
      </c>
      <c r="AF240">
        <v>1</v>
      </c>
    </row>
    <row r="241" spans="1:32">
      <c r="A241" t="s">
        <v>1214</v>
      </c>
      <c r="B241" t="s">
        <v>35</v>
      </c>
      <c r="C241" t="s">
        <v>36</v>
      </c>
      <c r="D241" t="s">
        <v>37</v>
      </c>
      <c r="E241" t="s">
        <v>38</v>
      </c>
      <c r="F241" s="1">
        <v>0.75</v>
      </c>
      <c r="G241" t="s">
        <v>344</v>
      </c>
      <c r="H241">
        <v>11</v>
      </c>
      <c r="I241" t="s">
        <v>171</v>
      </c>
      <c r="J241">
        <v>7200</v>
      </c>
      <c r="K241">
        <v>864000</v>
      </c>
      <c r="L241" t="s">
        <v>345</v>
      </c>
      <c r="O241" t="s">
        <v>1257</v>
      </c>
      <c r="P241" t="s">
        <v>1258</v>
      </c>
      <c r="Q241" t="s">
        <v>44</v>
      </c>
      <c r="R241" t="s">
        <v>555</v>
      </c>
      <c r="S241" t="s">
        <v>1259</v>
      </c>
      <c r="T241" t="s">
        <v>1260</v>
      </c>
      <c r="U241" t="s">
        <v>1225</v>
      </c>
      <c r="X241">
        <v>1938</v>
      </c>
      <c r="Y241" t="s">
        <v>49</v>
      </c>
      <c r="Z241" t="s">
        <v>49</v>
      </c>
      <c r="AA241" t="s">
        <v>49</v>
      </c>
      <c r="AB241" t="s">
        <v>1220</v>
      </c>
      <c r="AC241" t="s">
        <v>1057</v>
      </c>
      <c r="AD241" t="str" cm="1">
        <f t="array" ref="AD241">_xlfn.IFS(AC241="yellow1","YellowBlock1",AC241="yellow2","YellowBlock2",AC241="red1","RedBlock1",AC241="red2",AC241="RedBlock2",AC241="blue2","BlueBlock2",AC241="blue1","BlueBlock1",AC241="green1","GreenBlock1",AC241="green2","GreenBlock2", AC241="pink1","PinkBlock1",AC241="pink2","PinkBlock2",AC241="not clear","Not clear")</f>
        <v>BlueBlock2</v>
      </c>
      <c r="AE241" t="s">
        <v>1031</v>
      </c>
      <c r="AF241">
        <v>5</v>
      </c>
    </row>
    <row r="242" spans="1:32">
      <c r="A242" t="s">
        <v>1261</v>
      </c>
      <c r="B242" t="s">
        <v>35</v>
      </c>
      <c r="C242" t="s">
        <v>36</v>
      </c>
      <c r="D242" t="s">
        <v>37</v>
      </c>
      <c r="E242" t="s">
        <v>38</v>
      </c>
      <c r="F242" s="1">
        <v>0.75</v>
      </c>
      <c r="G242" t="s">
        <v>344</v>
      </c>
      <c r="H242">
        <v>10</v>
      </c>
      <c r="I242" t="s">
        <v>171</v>
      </c>
      <c r="J242">
        <v>7200</v>
      </c>
      <c r="K242">
        <v>864000</v>
      </c>
      <c r="L242" t="s">
        <v>345</v>
      </c>
      <c r="O242" t="s">
        <v>1262</v>
      </c>
      <c r="P242" t="s">
        <v>1263</v>
      </c>
      <c r="Q242" t="s">
        <v>44</v>
      </c>
      <c r="R242" t="s">
        <v>207</v>
      </c>
      <c r="S242" t="s">
        <v>1264</v>
      </c>
      <c r="T242" t="s">
        <v>1265</v>
      </c>
      <c r="U242" t="s">
        <v>1266</v>
      </c>
      <c r="X242">
        <v>320</v>
      </c>
      <c r="Y242" t="s">
        <v>49</v>
      </c>
      <c r="Z242" t="s">
        <v>49</v>
      </c>
      <c r="AA242" t="s">
        <v>49</v>
      </c>
      <c r="AB242" t="s">
        <v>1267</v>
      </c>
      <c r="AC242" t="s">
        <v>353</v>
      </c>
      <c r="AD242" t="str" cm="1">
        <f t="array" ref="AD242">_xlfn.IFS(AC242="yellow1","YellowBlock1",AC242="yellow2","YellowBlock2",AC242="red1","RedBlock1",AC242="red2",AC242="RedBlock2",AC242="blue2","BlueBlock2",AC242="blue1","BlueBlock1",AC242="green1","GreenBlock1",AC242="green2","GreenBlock2", AC242="pink1","PinkBlock1",AC242="pink2","PinkBlock2",AC242="not clear","Not clear")</f>
        <v>RedBlock1</v>
      </c>
      <c r="AE242" t="s">
        <v>354</v>
      </c>
      <c r="AF242">
        <v>1</v>
      </c>
    </row>
    <row r="243" spans="1:32">
      <c r="A243" t="s">
        <v>1261</v>
      </c>
      <c r="B243" t="s">
        <v>35</v>
      </c>
      <c r="C243" t="s">
        <v>36</v>
      </c>
      <c r="D243" t="s">
        <v>37</v>
      </c>
      <c r="E243" t="s">
        <v>38</v>
      </c>
      <c r="F243" s="1">
        <v>0.75</v>
      </c>
      <c r="G243" t="s">
        <v>344</v>
      </c>
      <c r="H243">
        <v>10</v>
      </c>
      <c r="I243" t="s">
        <v>171</v>
      </c>
      <c r="J243">
        <v>7200</v>
      </c>
      <c r="K243">
        <v>864000</v>
      </c>
      <c r="L243" t="s">
        <v>345</v>
      </c>
      <c r="O243" t="s">
        <v>1268</v>
      </c>
      <c r="P243" t="s">
        <v>1269</v>
      </c>
      <c r="Q243" t="s">
        <v>44</v>
      </c>
      <c r="R243" t="s">
        <v>1270</v>
      </c>
      <c r="S243" t="s">
        <v>1271</v>
      </c>
      <c r="T243" t="s">
        <v>1272</v>
      </c>
      <c r="U243" t="s">
        <v>1273</v>
      </c>
      <c r="X243">
        <v>2988</v>
      </c>
      <c r="Y243" t="s">
        <v>108</v>
      </c>
      <c r="Z243" t="s">
        <v>108</v>
      </c>
      <c r="AA243" t="s">
        <v>108</v>
      </c>
      <c r="AB243" t="s">
        <v>1267</v>
      </c>
      <c r="AC243" t="s">
        <v>353</v>
      </c>
      <c r="AD243" t="str" cm="1">
        <f t="array" ref="AD243">_xlfn.IFS(AC243="yellow1","YellowBlock1",AC243="yellow2","YellowBlock2",AC243="red1","RedBlock1",AC243="red2",AC243="RedBlock2",AC243="blue2","BlueBlock2",AC243="blue1","BlueBlock1",AC243="green1","GreenBlock1",AC243="green2","GreenBlock2", AC243="pink1","PinkBlock1",AC243="pink2","PinkBlock2",AC243="not clear","Not clear")</f>
        <v>RedBlock1</v>
      </c>
      <c r="AE243" t="s">
        <v>354</v>
      </c>
      <c r="AF243">
        <v>3</v>
      </c>
    </row>
    <row r="244" spans="1:32">
      <c r="A244" t="s">
        <v>1261</v>
      </c>
      <c r="B244" t="s">
        <v>35</v>
      </c>
      <c r="C244" t="s">
        <v>36</v>
      </c>
      <c r="D244" t="s">
        <v>37</v>
      </c>
      <c r="E244" t="s">
        <v>38</v>
      </c>
      <c r="F244" s="1">
        <v>0.75</v>
      </c>
      <c r="G244" t="s">
        <v>344</v>
      </c>
      <c r="H244">
        <v>10</v>
      </c>
      <c r="I244" t="s">
        <v>171</v>
      </c>
      <c r="J244">
        <v>7200</v>
      </c>
      <c r="K244">
        <v>864000</v>
      </c>
      <c r="L244" t="s">
        <v>345</v>
      </c>
      <c r="O244" t="s">
        <v>1274</v>
      </c>
      <c r="P244" t="s">
        <v>1275</v>
      </c>
      <c r="Q244" t="s">
        <v>44</v>
      </c>
      <c r="R244" t="s">
        <v>430</v>
      </c>
      <c r="S244" t="s">
        <v>1276</v>
      </c>
      <c r="T244" t="s">
        <v>1277</v>
      </c>
      <c r="U244" t="s">
        <v>1273</v>
      </c>
      <c r="X244">
        <v>2743</v>
      </c>
      <c r="Y244" t="s">
        <v>49</v>
      </c>
      <c r="Z244" t="s">
        <v>49</v>
      </c>
      <c r="AA244" t="s">
        <v>49</v>
      </c>
      <c r="AB244" t="s">
        <v>1267</v>
      </c>
      <c r="AC244" t="s">
        <v>353</v>
      </c>
      <c r="AD244" t="str" cm="1">
        <f t="array" ref="AD244">_xlfn.IFS(AC244="yellow1","YellowBlock1",AC244="yellow2","YellowBlock2",AC244="red1","RedBlock1",AC244="red2",AC244="RedBlock2",AC244="blue2","BlueBlock2",AC244="blue1","BlueBlock1",AC244="green1","GreenBlock1",AC244="green2","GreenBlock2", AC244="pink1","PinkBlock1",AC244="pink2","PinkBlock2",AC244="not clear","Not clear")</f>
        <v>RedBlock1</v>
      </c>
      <c r="AE244" t="s">
        <v>354</v>
      </c>
      <c r="AF244">
        <v>5</v>
      </c>
    </row>
    <row r="245" spans="1:32">
      <c r="A245" t="s">
        <v>1261</v>
      </c>
      <c r="B245" t="s">
        <v>35</v>
      </c>
      <c r="C245" t="s">
        <v>36</v>
      </c>
      <c r="D245" t="s">
        <v>37</v>
      </c>
      <c r="E245" t="s">
        <v>38</v>
      </c>
      <c r="F245" s="1">
        <v>0.75</v>
      </c>
      <c r="G245" t="s">
        <v>344</v>
      </c>
      <c r="H245">
        <v>10</v>
      </c>
      <c r="I245" t="s">
        <v>171</v>
      </c>
      <c r="J245">
        <v>7200</v>
      </c>
      <c r="K245">
        <v>864000</v>
      </c>
      <c r="L245" t="s">
        <v>345</v>
      </c>
      <c r="O245" t="s">
        <v>1278</v>
      </c>
      <c r="P245" t="s">
        <v>1279</v>
      </c>
      <c r="Q245" t="s">
        <v>44</v>
      </c>
      <c r="R245" t="s">
        <v>437</v>
      </c>
      <c r="S245" t="s">
        <v>1280</v>
      </c>
      <c r="T245" t="s">
        <v>1281</v>
      </c>
      <c r="U245" t="s">
        <v>1266</v>
      </c>
      <c r="X245">
        <v>1931</v>
      </c>
      <c r="Y245" t="s">
        <v>49</v>
      </c>
      <c r="Z245" t="s">
        <v>49</v>
      </c>
      <c r="AA245" t="s">
        <v>49</v>
      </c>
      <c r="AB245" t="s">
        <v>1267</v>
      </c>
      <c r="AC245" t="s">
        <v>353</v>
      </c>
      <c r="AD245" t="str" cm="1">
        <f t="array" ref="AD245">_xlfn.IFS(AC245="yellow1","YellowBlock1",AC245="yellow2","YellowBlock2",AC245="red1","RedBlock1",AC245="red2",AC245="RedBlock2",AC245="blue2","BlueBlock2",AC245="blue1","BlueBlock1",AC245="green1","GreenBlock1",AC245="green2","GreenBlock2", AC245="pink1","PinkBlock1",AC245="pink2","PinkBlock2",AC245="not clear","Not clear")</f>
        <v>RedBlock1</v>
      </c>
      <c r="AE245" t="s">
        <v>354</v>
      </c>
      <c r="AF245">
        <v>4</v>
      </c>
    </row>
    <row r="246" spans="1:32">
      <c r="A246" t="s">
        <v>1261</v>
      </c>
      <c r="B246" t="s">
        <v>35</v>
      </c>
      <c r="C246" t="s">
        <v>36</v>
      </c>
      <c r="D246" t="s">
        <v>37</v>
      </c>
      <c r="E246" t="s">
        <v>38</v>
      </c>
      <c r="F246" s="1">
        <v>0.75</v>
      </c>
      <c r="G246" t="s">
        <v>344</v>
      </c>
      <c r="H246">
        <v>10</v>
      </c>
      <c r="I246" t="s">
        <v>171</v>
      </c>
      <c r="J246">
        <v>7200</v>
      </c>
      <c r="K246">
        <v>864000</v>
      </c>
      <c r="L246" t="s">
        <v>345</v>
      </c>
      <c r="O246" t="s">
        <v>1282</v>
      </c>
      <c r="P246" t="s">
        <v>1283</v>
      </c>
      <c r="Q246" t="s">
        <v>44</v>
      </c>
      <c r="R246" t="s">
        <v>185</v>
      </c>
      <c r="S246" t="s">
        <v>1284</v>
      </c>
      <c r="T246" t="s">
        <v>1285</v>
      </c>
      <c r="U246" t="s">
        <v>1266</v>
      </c>
      <c r="X246">
        <v>1532</v>
      </c>
      <c r="Y246" t="s">
        <v>49</v>
      </c>
      <c r="Z246" t="s">
        <v>49</v>
      </c>
      <c r="AA246" t="s">
        <v>49</v>
      </c>
      <c r="AB246" t="s">
        <v>1267</v>
      </c>
      <c r="AC246" t="s">
        <v>353</v>
      </c>
      <c r="AD246" t="str" cm="1">
        <f t="array" ref="AD246">_xlfn.IFS(AC246="yellow1","YellowBlock1",AC246="yellow2","YellowBlock2",AC246="red1","RedBlock1",AC246="red2",AC246="RedBlock2",AC246="blue2","BlueBlock2",AC246="blue1","BlueBlock1",AC246="green1","GreenBlock1",AC246="green2","GreenBlock2", AC246="pink1","PinkBlock1",AC246="pink2","PinkBlock2",AC246="not clear","Not clear")</f>
        <v>RedBlock1</v>
      </c>
      <c r="AE246" t="s">
        <v>354</v>
      </c>
      <c r="AF246">
        <v>5</v>
      </c>
    </row>
    <row r="247" spans="1:32">
      <c r="A247" t="s">
        <v>1261</v>
      </c>
      <c r="B247" t="s">
        <v>35</v>
      </c>
      <c r="C247" t="s">
        <v>36</v>
      </c>
      <c r="D247" t="s">
        <v>37</v>
      </c>
      <c r="E247" t="s">
        <v>38</v>
      </c>
      <c r="F247" s="1">
        <v>0.75</v>
      </c>
      <c r="G247" t="s">
        <v>344</v>
      </c>
      <c r="H247">
        <v>10</v>
      </c>
      <c r="I247" t="s">
        <v>171</v>
      </c>
      <c r="J247">
        <v>7200</v>
      </c>
      <c r="K247">
        <v>864000</v>
      </c>
      <c r="L247" t="s">
        <v>345</v>
      </c>
      <c r="O247" t="s">
        <v>1286</v>
      </c>
      <c r="P247" t="s">
        <v>1287</v>
      </c>
      <c r="Q247" t="s">
        <v>44</v>
      </c>
      <c r="R247" t="s">
        <v>191</v>
      </c>
      <c r="S247" t="s">
        <v>1288</v>
      </c>
      <c r="T247" t="s">
        <v>1289</v>
      </c>
      <c r="U247" t="s">
        <v>1273</v>
      </c>
      <c r="X247">
        <v>5268</v>
      </c>
      <c r="Y247" t="s">
        <v>75</v>
      </c>
      <c r="Z247" t="s">
        <v>75</v>
      </c>
      <c r="AA247" t="s">
        <v>75</v>
      </c>
      <c r="AB247" t="s">
        <v>1267</v>
      </c>
      <c r="AC247" t="s">
        <v>353</v>
      </c>
      <c r="AD247" t="str" cm="1">
        <f t="array" ref="AD247">_xlfn.IFS(AC247="yellow1","YellowBlock1",AC247="yellow2","YellowBlock2",AC247="red1","RedBlock1",AC247="red2",AC247="RedBlock2",AC247="blue2","BlueBlock2",AC247="blue1","BlueBlock1",AC247="green1","GreenBlock1",AC247="green2","GreenBlock2", AC247="pink1","PinkBlock1",AC247="pink2","PinkBlock2",AC247="not clear","Not clear")</f>
        <v>RedBlock1</v>
      </c>
      <c r="AE247" t="s">
        <v>354</v>
      </c>
      <c r="AF247">
        <v>5</v>
      </c>
    </row>
    <row r="248" spans="1:32">
      <c r="A248" t="s">
        <v>1261</v>
      </c>
      <c r="B248" t="s">
        <v>35</v>
      </c>
      <c r="C248" t="s">
        <v>36</v>
      </c>
      <c r="D248" t="s">
        <v>37</v>
      </c>
      <c r="E248" t="s">
        <v>38</v>
      </c>
      <c r="F248" s="1">
        <v>0.75</v>
      </c>
      <c r="G248" t="s">
        <v>344</v>
      </c>
      <c r="H248">
        <v>10</v>
      </c>
      <c r="I248" t="s">
        <v>171</v>
      </c>
      <c r="J248">
        <v>7200</v>
      </c>
      <c r="K248">
        <v>864000</v>
      </c>
      <c r="L248" t="s">
        <v>345</v>
      </c>
      <c r="O248" t="s">
        <v>1290</v>
      </c>
      <c r="P248" t="s">
        <v>1291</v>
      </c>
      <c r="Q248" t="s">
        <v>44</v>
      </c>
      <c r="R248" t="s">
        <v>265</v>
      </c>
      <c r="S248" t="s">
        <v>1292</v>
      </c>
      <c r="T248" t="s">
        <v>1293</v>
      </c>
      <c r="U248" t="s">
        <v>1266</v>
      </c>
      <c r="X248">
        <v>1222</v>
      </c>
      <c r="Y248" t="s">
        <v>49</v>
      </c>
      <c r="Z248" t="s">
        <v>49</v>
      </c>
      <c r="AA248" t="s">
        <v>49</v>
      </c>
      <c r="AB248" t="s">
        <v>1267</v>
      </c>
      <c r="AC248" t="s">
        <v>353</v>
      </c>
      <c r="AD248" t="str" cm="1">
        <f t="array" ref="AD248">_xlfn.IFS(AC248="yellow1","YellowBlock1",AC248="yellow2","YellowBlock2",AC248="red1","RedBlock1",AC248="red2",AC248="RedBlock2",AC248="blue2","BlueBlock2",AC248="blue1","BlueBlock1",AC248="green1","GreenBlock1",AC248="green2","GreenBlock2", AC248="pink1","PinkBlock1",AC248="pink2","PinkBlock2",AC248="not clear","Not clear")</f>
        <v>RedBlock1</v>
      </c>
      <c r="AE248" t="s">
        <v>354</v>
      </c>
      <c r="AF248">
        <v>4</v>
      </c>
    </row>
    <row r="249" spans="1:32">
      <c r="A249" t="s">
        <v>1261</v>
      </c>
      <c r="B249" t="s">
        <v>35</v>
      </c>
      <c r="C249" t="s">
        <v>36</v>
      </c>
      <c r="D249" t="s">
        <v>37</v>
      </c>
      <c r="E249" t="s">
        <v>38</v>
      </c>
      <c r="F249" s="1">
        <v>0.75</v>
      </c>
      <c r="G249" t="s">
        <v>344</v>
      </c>
      <c r="H249">
        <v>10</v>
      </c>
      <c r="I249" t="s">
        <v>171</v>
      </c>
      <c r="J249">
        <v>7200</v>
      </c>
      <c r="K249">
        <v>864000</v>
      </c>
      <c r="L249" t="s">
        <v>345</v>
      </c>
      <c r="O249" t="s">
        <v>1294</v>
      </c>
      <c r="P249" t="s">
        <v>1295</v>
      </c>
      <c r="Q249" t="s">
        <v>44</v>
      </c>
      <c r="R249" t="s">
        <v>808</v>
      </c>
      <c r="S249" t="s">
        <v>1296</v>
      </c>
      <c r="T249" t="s">
        <v>1297</v>
      </c>
      <c r="U249" t="s">
        <v>1266</v>
      </c>
      <c r="X249">
        <v>498</v>
      </c>
      <c r="Y249" t="s">
        <v>49</v>
      </c>
      <c r="Z249" t="s">
        <v>49</v>
      </c>
      <c r="AA249" t="s">
        <v>49</v>
      </c>
      <c r="AB249" t="s">
        <v>1267</v>
      </c>
      <c r="AC249" t="s">
        <v>353</v>
      </c>
      <c r="AD249" t="str" cm="1">
        <f t="array" ref="AD249">_xlfn.IFS(AC249="yellow1","YellowBlock1",AC249="yellow2","YellowBlock2",AC249="red1","RedBlock1",AC249="red2",AC249="RedBlock2",AC249="blue2","BlueBlock2",AC249="blue1","BlueBlock1",AC249="green1","GreenBlock1",AC249="green2","GreenBlock2", AC249="pink1","PinkBlock1",AC249="pink2","PinkBlock2",AC249="not clear","Not clear")</f>
        <v>RedBlock1</v>
      </c>
      <c r="AE249" t="s">
        <v>354</v>
      </c>
      <c r="AF249">
        <v>5</v>
      </c>
    </row>
    <row r="250" spans="1:32">
      <c r="A250" t="s">
        <v>1261</v>
      </c>
      <c r="B250" t="s">
        <v>35</v>
      </c>
      <c r="C250" t="s">
        <v>36</v>
      </c>
      <c r="D250" t="s">
        <v>37</v>
      </c>
      <c r="E250" t="s">
        <v>38</v>
      </c>
      <c r="F250" s="1">
        <v>0.75</v>
      </c>
      <c r="G250" t="s">
        <v>344</v>
      </c>
      <c r="H250">
        <v>10</v>
      </c>
      <c r="I250" t="s">
        <v>171</v>
      </c>
      <c r="J250">
        <v>7200</v>
      </c>
      <c r="K250">
        <v>864000</v>
      </c>
      <c r="L250" t="s">
        <v>345</v>
      </c>
      <c r="O250" t="s">
        <v>1298</v>
      </c>
      <c r="P250" t="s">
        <v>1299</v>
      </c>
      <c r="Q250" t="s">
        <v>44</v>
      </c>
      <c r="R250" t="s">
        <v>218</v>
      </c>
      <c r="S250" t="s">
        <v>1300</v>
      </c>
      <c r="T250" t="s">
        <v>1301</v>
      </c>
      <c r="U250" t="s">
        <v>1266</v>
      </c>
      <c r="X250">
        <v>2552</v>
      </c>
      <c r="Y250" t="s">
        <v>49</v>
      </c>
      <c r="Z250" t="s">
        <v>49</v>
      </c>
      <c r="AA250" t="s">
        <v>49</v>
      </c>
      <c r="AB250" t="s">
        <v>1267</v>
      </c>
      <c r="AC250" t="s">
        <v>353</v>
      </c>
      <c r="AD250" t="str" cm="1">
        <f t="array" ref="AD250">_xlfn.IFS(AC250="yellow1","YellowBlock1",AC250="yellow2","YellowBlock2",AC250="red1","RedBlock1",AC250="red2",AC250="RedBlock2",AC250="blue2","BlueBlock2",AC250="blue1","BlueBlock1",AC250="green1","GreenBlock1",AC250="green2","GreenBlock2", AC250="pink1","PinkBlock1",AC250="pink2","PinkBlock2",AC250="not clear","Not clear")</f>
        <v>RedBlock1</v>
      </c>
      <c r="AE250" t="s">
        <v>354</v>
      </c>
      <c r="AF250">
        <v>5</v>
      </c>
    </row>
    <row r="251" spans="1:32">
      <c r="A251" t="s">
        <v>1261</v>
      </c>
      <c r="B251" t="s">
        <v>35</v>
      </c>
      <c r="C251" t="s">
        <v>36</v>
      </c>
      <c r="D251" t="s">
        <v>37</v>
      </c>
      <c r="E251" t="s">
        <v>38</v>
      </c>
      <c r="F251" s="1">
        <v>0.75</v>
      </c>
      <c r="G251" t="s">
        <v>344</v>
      </c>
      <c r="H251">
        <v>10</v>
      </c>
      <c r="I251" t="s">
        <v>171</v>
      </c>
      <c r="J251">
        <v>7200</v>
      </c>
      <c r="K251">
        <v>864000</v>
      </c>
      <c r="L251" t="s">
        <v>345</v>
      </c>
      <c r="O251" t="s">
        <v>1302</v>
      </c>
      <c r="P251" t="s">
        <v>1303</v>
      </c>
      <c r="Q251" t="s">
        <v>44</v>
      </c>
      <c r="R251" t="s">
        <v>218</v>
      </c>
      <c r="S251" t="s">
        <v>1304</v>
      </c>
      <c r="T251" t="s">
        <v>1305</v>
      </c>
      <c r="U251" t="s">
        <v>1266</v>
      </c>
      <c r="X251">
        <v>1805</v>
      </c>
      <c r="Y251" t="s">
        <v>49</v>
      </c>
      <c r="Z251" t="s">
        <v>49</v>
      </c>
      <c r="AA251" t="s">
        <v>49</v>
      </c>
      <c r="AB251" t="s">
        <v>1267</v>
      </c>
      <c r="AC251" t="s">
        <v>353</v>
      </c>
      <c r="AD251" t="str" cm="1">
        <f t="array" ref="AD251">_xlfn.IFS(AC251="yellow1","YellowBlock1",AC251="yellow2","YellowBlock2",AC251="red1","RedBlock1",AC251="red2",AC251="RedBlock2",AC251="blue2","BlueBlock2",AC251="blue1","BlueBlock1",AC251="green1","GreenBlock1",AC251="green2","GreenBlock2", AC251="pink1","PinkBlock1",AC251="pink2","PinkBlock2",AC251="not clear","Not clear")</f>
        <v>RedBlock1</v>
      </c>
      <c r="AE251" t="s">
        <v>354</v>
      </c>
      <c r="AF251">
        <v>4</v>
      </c>
    </row>
    <row r="252" spans="1:32">
      <c r="A252" t="s">
        <v>1306</v>
      </c>
      <c r="B252" t="s">
        <v>35</v>
      </c>
      <c r="C252" t="s">
        <v>36</v>
      </c>
      <c r="D252" t="s">
        <v>37</v>
      </c>
      <c r="E252" t="s">
        <v>38</v>
      </c>
      <c r="F252" s="1">
        <v>0.75</v>
      </c>
      <c r="G252" t="s">
        <v>1307</v>
      </c>
      <c r="H252">
        <v>12</v>
      </c>
      <c r="I252" t="s">
        <v>171</v>
      </c>
      <c r="J252">
        <v>7200</v>
      </c>
      <c r="K252">
        <v>864000</v>
      </c>
      <c r="L252" t="s">
        <v>1308</v>
      </c>
      <c r="O252" t="s">
        <v>1309</v>
      </c>
      <c r="P252" t="s">
        <v>1310</v>
      </c>
      <c r="Q252" t="s">
        <v>44</v>
      </c>
      <c r="R252" t="s">
        <v>555</v>
      </c>
      <c r="S252" t="s">
        <v>1311</v>
      </c>
      <c r="T252" t="s">
        <v>1312</v>
      </c>
      <c r="U252" t="s">
        <v>1313</v>
      </c>
      <c r="X252">
        <v>1023</v>
      </c>
      <c r="Y252" t="s">
        <v>49</v>
      </c>
      <c r="Z252" t="s">
        <v>49</v>
      </c>
      <c r="AA252" t="s">
        <v>49</v>
      </c>
      <c r="AB252" t="s">
        <v>1314</v>
      </c>
      <c r="AC252" t="s">
        <v>120</v>
      </c>
      <c r="AD252" t="str" cm="1">
        <f t="array" ref="AD252">_xlfn.IFS(AC252="yellow1","YellowBlock1",AC252="yellow2","YellowBlock2",AC252="red1","RedBlock1",AC252="red2",AC252="RedBlock2",AC252="blue2","BlueBlock2",AC252="blue1","BlueBlock1",AC252="green1","GreenBlock1",AC252="green2","GreenBlock2", AC252="pink1","PinkBlock1",AC252="pink2","PinkBlock2",AC252="not clear","Not clear")</f>
        <v>PinkBlock1</v>
      </c>
      <c r="AE252" t="s">
        <v>121</v>
      </c>
      <c r="AF252">
        <v>4</v>
      </c>
    </row>
    <row r="253" spans="1:32">
      <c r="A253" t="s">
        <v>1306</v>
      </c>
      <c r="B253" t="s">
        <v>35</v>
      </c>
      <c r="C253" t="s">
        <v>36</v>
      </c>
      <c r="D253" t="s">
        <v>37</v>
      </c>
      <c r="E253" t="s">
        <v>38</v>
      </c>
      <c r="F253" s="1">
        <v>0.75</v>
      </c>
      <c r="G253" t="s">
        <v>1307</v>
      </c>
      <c r="H253">
        <v>12</v>
      </c>
      <c r="I253" t="s">
        <v>171</v>
      </c>
      <c r="J253">
        <v>7200</v>
      </c>
      <c r="K253">
        <v>864000</v>
      </c>
      <c r="L253" t="s">
        <v>1308</v>
      </c>
      <c r="O253" t="s">
        <v>1315</v>
      </c>
      <c r="P253" t="s">
        <v>1316</v>
      </c>
      <c r="Q253" t="s">
        <v>44</v>
      </c>
      <c r="R253" t="s">
        <v>861</v>
      </c>
      <c r="S253" t="s">
        <v>1317</v>
      </c>
      <c r="T253" t="s">
        <v>1318</v>
      </c>
      <c r="U253" t="s">
        <v>1319</v>
      </c>
      <c r="X253">
        <v>4827</v>
      </c>
      <c r="Y253" t="s">
        <v>49</v>
      </c>
      <c r="Z253" t="s">
        <v>49</v>
      </c>
      <c r="AA253" t="s">
        <v>49</v>
      </c>
      <c r="AB253" t="s">
        <v>1314</v>
      </c>
      <c r="AC253" t="s">
        <v>120</v>
      </c>
      <c r="AD253" t="str" cm="1">
        <f t="array" ref="AD253">_xlfn.IFS(AC253="yellow1","YellowBlock1",AC253="yellow2","YellowBlock2",AC253="red1","RedBlock1",AC253="red2",AC253="RedBlock2",AC253="blue2","BlueBlock2",AC253="blue1","BlueBlock1",AC253="green1","GreenBlock1",AC253="green2","GreenBlock2", AC253="pink1","PinkBlock1",AC253="pink2","PinkBlock2",AC253="not clear","Not clear")</f>
        <v>PinkBlock1</v>
      </c>
      <c r="AE253" t="s">
        <v>121</v>
      </c>
      <c r="AF253">
        <v>3</v>
      </c>
    </row>
    <row r="254" spans="1:32">
      <c r="A254" t="s">
        <v>1306</v>
      </c>
      <c r="B254" t="s">
        <v>35</v>
      </c>
      <c r="C254" t="s">
        <v>36</v>
      </c>
      <c r="D254" t="s">
        <v>37</v>
      </c>
      <c r="E254" t="s">
        <v>38</v>
      </c>
      <c r="F254" s="1">
        <v>0.75</v>
      </c>
      <c r="G254" t="s">
        <v>1307</v>
      </c>
      <c r="H254">
        <v>12</v>
      </c>
      <c r="I254" t="s">
        <v>171</v>
      </c>
      <c r="J254">
        <v>7200</v>
      </c>
      <c r="K254">
        <v>864000</v>
      </c>
      <c r="L254" t="s">
        <v>1308</v>
      </c>
      <c r="O254" t="s">
        <v>1320</v>
      </c>
      <c r="P254" t="s">
        <v>1321</v>
      </c>
      <c r="Q254" t="s">
        <v>44</v>
      </c>
      <c r="R254" t="s">
        <v>218</v>
      </c>
      <c r="S254" t="s">
        <v>1322</v>
      </c>
      <c r="T254" t="s">
        <v>1323</v>
      </c>
      <c r="U254" t="s">
        <v>1313</v>
      </c>
      <c r="X254">
        <v>1699</v>
      </c>
      <c r="Y254" t="s">
        <v>49</v>
      </c>
      <c r="Z254" t="s">
        <v>49</v>
      </c>
      <c r="AA254" t="s">
        <v>49</v>
      </c>
      <c r="AB254" t="s">
        <v>1314</v>
      </c>
      <c r="AC254" t="s">
        <v>120</v>
      </c>
      <c r="AD254" t="str" cm="1">
        <f t="array" ref="AD254">_xlfn.IFS(AC254="yellow1","YellowBlock1",AC254="yellow2","YellowBlock2",AC254="red1","RedBlock1",AC254="red2",AC254="RedBlock2",AC254="blue2","BlueBlock2",AC254="blue1","BlueBlock1",AC254="green1","GreenBlock1",AC254="green2","GreenBlock2", AC254="pink1","PinkBlock1",AC254="pink2","PinkBlock2",AC254="not clear","Not clear")</f>
        <v>PinkBlock1</v>
      </c>
      <c r="AE254" t="s">
        <v>121</v>
      </c>
      <c r="AF254">
        <v>5</v>
      </c>
    </row>
    <row r="255" spans="1:32">
      <c r="A255" t="s">
        <v>1306</v>
      </c>
      <c r="B255" t="s">
        <v>35</v>
      </c>
      <c r="C255" t="s">
        <v>36</v>
      </c>
      <c r="D255" t="s">
        <v>37</v>
      </c>
      <c r="E255" t="s">
        <v>38</v>
      </c>
      <c r="F255" s="1">
        <v>0.75</v>
      </c>
      <c r="G255" t="s">
        <v>1307</v>
      </c>
      <c r="H255">
        <v>12</v>
      </c>
      <c r="I255" t="s">
        <v>171</v>
      </c>
      <c r="J255">
        <v>7200</v>
      </c>
      <c r="K255">
        <v>864000</v>
      </c>
      <c r="L255" t="s">
        <v>1308</v>
      </c>
      <c r="O255" t="s">
        <v>1324</v>
      </c>
      <c r="P255" t="s">
        <v>1325</v>
      </c>
      <c r="Q255" t="s">
        <v>44</v>
      </c>
      <c r="R255" t="s">
        <v>191</v>
      </c>
      <c r="S255" t="s">
        <v>1326</v>
      </c>
      <c r="T255" t="s">
        <v>1327</v>
      </c>
      <c r="U255" t="s">
        <v>1313</v>
      </c>
      <c r="X255">
        <v>3077</v>
      </c>
      <c r="Y255" t="s">
        <v>49</v>
      </c>
      <c r="Z255" t="s">
        <v>49</v>
      </c>
      <c r="AA255" t="s">
        <v>49</v>
      </c>
      <c r="AB255" t="s">
        <v>1314</v>
      </c>
      <c r="AC255" t="s">
        <v>120</v>
      </c>
      <c r="AD255" t="str" cm="1">
        <f t="array" ref="AD255">_xlfn.IFS(AC255="yellow1","YellowBlock1",AC255="yellow2","YellowBlock2",AC255="red1","RedBlock1",AC255="red2",AC255="RedBlock2",AC255="blue2","BlueBlock2",AC255="blue1","BlueBlock1",AC255="green1","GreenBlock1",AC255="green2","GreenBlock2", AC255="pink1","PinkBlock1",AC255="pink2","PinkBlock2",AC255="not clear","Not clear")</f>
        <v>PinkBlock1</v>
      </c>
      <c r="AE255" t="s">
        <v>121</v>
      </c>
      <c r="AF255">
        <v>5</v>
      </c>
    </row>
    <row r="256" spans="1:32">
      <c r="A256" t="s">
        <v>1306</v>
      </c>
      <c r="B256" t="s">
        <v>35</v>
      </c>
      <c r="C256" t="s">
        <v>36</v>
      </c>
      <c r="D256" t="s">
        <v>37</v>
      </c>
      <c r="E256" t="s">
        <v>38</v>
      </c>
      <c r="F256" s="1">
        <v>0.75</v>
      </c>
      <c r="G256" t="s">
        <v>1307</v>
      </c>
      <c r="H256">
        <v>12</v>
      </c>
      <c r="I256" t="s">
        <v>171</v>
      </c>
      <c r="J256">
        <v>7200</v>
      </c>
      <c r="K256">
        <v>864000</v>
      </c>
      <c r="L256" t="s">
        <v>1308</v>
      </c>
      <c r="O256" t="s">
        <v>1328</v>
      </c>
      <c r="P256" t="s">
        <v>1329</v>
      </c>
      <c r="Q256" t="s">
        <v>44</v>
      </c>
      <c r="R256" t="s">
        <v>430</v>
      </c>
      <c r="S256" t="s">
        <v>1330</v>
      </c>
      <c r="T256" t="s">
        <v>1331</v>
      </c>
      <c r="U256" t="s">
        <v>1313</v>
      </c>
      <c r="X256">
        <v>1751</v>
      </c>
      <c r="Y256" t="s">
        <v>49</v>
      </c>
      <c r="Z256" t="s">
        <v>49</v>
      </c>
      <c r="AA256" t="s">
        <v>49</v>
      </c>
      <c r="AB256" t="s">
        <v>1314</v>
      </c>
      <c r="AC256" t="s">
        <v>120</v>
      </c>
      <c r="AD256" t="str" cm="1">
        <f t="array" ref="AD256">_xlfn.IFS(AC256="yellow1","YellowBlock1",AC256="yellow2","YellowBlock2",AC256="red1","RedBlock1",AC256="red2",AC256="RedBlock2",AC256="blue2","BlueBlock2",AC256="blue1","BlueBlock1",AC256="green1","GreenBlock1",AC256="green2","GreenBlock2", AC256="pink1","PinkBlock1",AC256="pink2","PinkBlock2",AC256="not clear","Not clear")</f>
        <v>PinkBlock1</v>
      </c>
      <c r="AE256" t="s">
        <v>121</v>
      </c>
      <c r="AF256">
        <v>5</v>
      </c>
    </row>
    <row r="257" spans="1:32">
      <c r="A257" t="s">
        <v>1306</v>
      </c>
      <c r="B257" t="s">
        <v>35</v>
      </c>
      <c r="C257" t="s">
        <v>36</v>
      </c>
      <c r="D257" t="s">
        <v>37</v>
      </c>
      <c r="E257" t="s">
        <v>38</v>
      </c>
      <c r="F257" s="1">
        <v>0.75</v>
      </c>
      <c r="G257" t="s">
        <v>1307</v>
      </c>
      <c r="H257">
        <v>12</v>
      </c>
      <c r="I257" t="s">
        <v>171</v>
      </c>
      <c r="J257">
        <v>7200</v>
      </c>
      <c r="K257">
        <v>864000</v>
      </c>
      <c r="L257" t="s">
        <v>1308</v>
      </c>
      <c r="O257" t="s">
        <v>1332</v>
      </c>
      <c r="P257" t="s">
        <v>1333</v>
      </c>
      <c r="Q257" t="s">
        <v>44</v>
      </c>
      <c r="R257" t="s">
        <v>207</v>
      </c>
      <c r="S257" t="s">
        <v>1334</v>
      </c>
      <c r="T257" t="s">
        <v>1335</v>
      </c>
      <c r="U257" t="s">
        <v>1313</v>
      </c>
      <c r="X257">
        <v>1022</v>
      </c>
      <c r="Y257" t="s">
        <v>75</v>
      </c>
      <c r="Z257" t="s">
        <v>75</v>
      </c>
      <c r="AA257" t="s">
        <v>75</v>
      </c>
      <c r="AB257" t="s">
        <v>1314</v>
      </c>
      <c r="AC257" t="s">
        <v>120</v>
      </c>
      <c r="AD257" t="str" cm="1">
        <f t="array" ref="AD257">_xlfn.IFS(AC257="yellow1","YellowBlock1",AC257="yellow2","YellowBlock2",AC257="red1","RedBlock1",AC257="red2",AC257="RedBlock2",AC257="blue2","BlueBlock2",AC257="blue1","BlueBlock1",AC257="green1","GreenBlock1",AC257="green2","GreenBlock2", AC257="pink1","PinkBlock1",AC257="pink2","PinkBlock2",AC257="not clear","Not clear")</f>
        <v>PinkBlock1</v>
      </c>
      <c r="AE257" t="s">
        <v>121</v>
      </c>
      <c r="AF257">
        <v>3</v>
      </c>
    </row>
    <row r="258" spans="1:32">
      <c r="A258" t="s">
        <v>1306</v>
      </c>
      <c r="B258" t="s">
        <v>35</v>
      </c>
      <c r="C258" t="s">
        <v>36</v>
      </c>
      <c r="D258" t="s">
        <v>37</v>
      </c>
      <c r="E258" t="s">
        <v>38</v>
      </c>
      <c r="F258" s="1">
        <v>0.75</v>
      </c>
      <c r="G258" t="s">
        <v>1307</v>
      </c>
      <c r="H258">
        <v>12</v>
      </c>
      <c r="I258" t="s">
        <v>171</v>
      </c>
      <c r="J258">
        <v>7200</v>
      </c>
      <c r="K258">
        <v>864000</v>
      </c>
      <c r="L258" t="s">
        <v>1308</v>
      </c>
      <c r="O258" t="s">
        <v>1336</v>
      </c>
      <c r="P258" t="s">
        <v>1337</v>
      </c>
      <c r="Q258" t="s">
        <v>44</v>
      </c>
      <c r="R258" t="s">
        <v>1338</v>
      </c>
      <c r="S258" t="s">
        <v>1339</v>
      </c>
      <c r="T258" t="s">
        <v>1340</v>
      </c>
      <c r="U258" t="s">
        <v>1341</v>
      </c>
      <c r="X258">
        <v>128</v>
      </c>
      <c r="Y258" t="s">
        <v>49</v>
      </c>
      <c r="Z258" t="s">
        <v>49</v>
      </c>
      <c r="AA258" t="s">
        <v>49</v>
      </c>
      <c r="AB258" t="s">
        <v>1314</v>
      </c>
      <c r="AC258" t="s">
        <v>120</v>
      </c>
      <c r="AD258" t="str" cm="1">
        <f t="array" ref="AD258">_xlfn.IFS(AC258="yellow1","YellowBlock1",AC258="yellow2","YellowBlock2",AC258="red1","RedBlock1",AC258="red2",AC258="RedBlock2",AC258="blue2","BlueBlock2",AC258="blue1","BlueBlock1",AC258="green1","GreenBlock1",AC258="green2","GreenBlock2", AC258="pink1","PinkBlock1",AC258="pink2","PinkBlock2",AC258="not clear","Not clear")</f>
        <v>PinkBlock1</v>
      </c>
      <c r="AE258" t="s">
        <v>121</v>
      </c>
      <c r="AF258">
        <v>1</v>
      </c>
    </row>
    <row r="259" spans="1:32">
      <c r="A259" t="s">
        <v>1306</v>
      </c>
      <c r="B259" t="s">
        <v>35</v>
      </c>
      <c r="C259" t="s">
        <v>36</v>
      </c>
      <c r="D259" t="s">
        <v>37</v>
      </c>
      <c r="E259" t="s">
        <v>38</v>
      </c>
      <c r="F259" s="1">
        <v>0.75</v>
      </c>
      <c r="G259" t="s">
        <v>1307</v>
      </c>
      <c r="H259">
        <v>12</v>
      </c>
      <c r="I259" t="s">
        <v>171</v>
      </c>
      <c r="J259">
        <v>7200</v>
      </c>
      <c r="K259">
        <v>864000</v>
      </c>
      <c r="L259" t="s">
        <v>1308</v>
      </c>
      <c r="O259" t="s">
        <v>1342</v>
      </c>
      <c r="P259" t="s">
        <v>1343</v>
      </c>
      <c r="Q259" t="s">
        <v>44</v>
      </c>
      <c r="R259" t="s">
        <v>1344</v>
      </c>
      <c r="S259" t="s">
        <v>1345</v>
      </c>
      <c r="T259" t="s">
        <v>1346</v>
      </c>
      <c r="U259" t="s">
        <v>1347</v>
      </c>
      <c r="X259">
        <v>143</v>
      </c>
      <c r="Y259" t="s">
        <v>49</v>
      </c>
      <c r="Z259" t="s">
        <v>49</v>
      </c>
      <c r="AA259" t="s">
        <v>49</v>
      </c>
      <c r="AB259" t="s">
        <v>1314</v>
      </c>
      <c r="AC259" t="s">
        <v>120</v>
      </c>
      <c r="AD259" t="str" cm="1">
        <f t="array" ref="AD259">_xlfn.IFS(AC259="yellow1","YellowBlock1",AC259="yellow2","YellowBlock2",AC259="red1","RedBlock1",AC259="red2",AC259="RedBlock2",AC259="blue2","BlueBlock2",AC259="blue1","BlueBlock1",AC259="green1","GreenBlock1",AC259="green2","GreenBlock2", AC259="pink1","PinkBlock1",AC259="pink2","PinkBlock2",AC259="not clear","Not clear")</f>
        <v>PinkBlock1</v>
      </c>
      <c r="AE259" t="s">
        <v>121</v>
      </c>
      <c r="AF259">
        <v>5</v>
      </c>
    </row>
    <row r="260" spans="1:32">
      <c r="A260" t="s">
        <v>1306</v>
      </c>
      <c r="B260" t="s">
        <v>35</v>
      </c>
      <c r="C260" t="s">
        <v>36</v>
      </c>
      <c r="D260" t="s">
        <v>37</v>
      </c>
      <c r="E260" t="s">
        <v>38</v>
      </c>
      <c r="F260" s="1">
        <v>0.75</v>
      </c>
      <c r="G260" t="s">
        <v>1307</v>
      </c>
      <c r="H260">
        <v>12</v>
      </c>
      <c r="I260" t="s">
        <v>171</v>
      </c>
      <c r="J260">
        <v>7200</v>
      </c>
      <c r="K260">
        <v>864000</v>
      </c>
      <c r="L260" t="s">
        <v>1308</v>
      </c>
      <c r="O260" t="s">
        <v>1348</v>
      </c>
      <c r="P260" t="s">
        <v>1349</v>
      </c>
      <c r="Q260" t="s">
        <v>44</v>
      </c>
      <c r="R260" t="s">
        <v>191</v>
      </c>
      <c r="S260" t="s">
        <v>1350</v>
      </c>
      <c r="T260" t="s">
        <v>1351</v>
      </c>
      <c r="U260" t="s">
        <v>1319</v>
      </c>
      <c r="X260">
        <v>4824</v>
      </c>
      <c r="Y260" t="s">
        <v>49</v>
      </c>
      <c r="Z260" t="s">
        <v>49</v>
      </c>
      <c r="AA260" t="s">
        <v>49</v>
      </c>
      <c r="AB260" t="s">
        <v>1314</v>
      </c>
      <c r="AC260" t="s">
        <v>120</v>
      </c>
      <c r="AD260" t="str" cm="1">
        <f t="array" ref="AD260">_xlfn.IFS(AC260="yellow1","YellowBlock1",AC260="yellow2","YellowBlock2",AC260="red1","RedBlock1",AC260="red2",AC260="RedBlock2",AC260="blue2","BlueBlock2",AC260="blue1","BlueBlock1",AC260="green1","GreenBlock1",AC260="green2","GreenBlock2", AC260="pink1","PinkBlock1",AC260="pink2","PinkBlock2",AC260="not clear","Not clear")</f>
        <v>PinkBlock1</v>
      </c>
      <c r="AE260" t="s">
        <v>121</v>
      </c>
      <c r="AF260">
        <v>5</v>
      </c>
    </row>
    <row r="261" spans="1:32">
      <c r="A261" t="s">
        <v>1306</v>
      </c>
      <c r="B261" t="s">
        <v>35</v>
      </c>
      <c r="C261" t="s">
        <v>36</v>
      </c>
      <c r="D261" t="s">
        <v>37</v>
      </c>
      <c r="E261" t="s">
        <v>38</v>
      </c>
      <c r="F261" s="1">
        <v>0.75</v>
      </c>
      <c r="G261" t="s">
        <v>1307</v>
      </c>
      <c r="H261">
        <v>12</v>
      </c>
      <c r="I261" t="s">
        <v>171</v>
      </c>
      <c r="J261">
        <v>7200</v>
      </c>
      <c r="K261">
        <v>864000</v>
      </c>
      <c r="L261" t="s">
        <v>1308</v>
      </c>
      <c r="O261" t="s">
        <v>1352</v>
      </c>
      <c r="P261" t="s">
        <v>1353</v>
      </c>
      <c r="Q261" t="s">
        <v>44</v>
      </c>
      <c r="R261" t="s">
        <v>191</v>
      </c>
      <c r="S261" t="s">
        <v>1354</v>
      </c>
      <c r="T261" t="s">
        <v>1355</v>
      </c>
      <c r="U261" t="s">
        <v>1319</v>
      </c>
      <c r="X261">
        <v>5242</v>
      </c>
      <c r="Y261" t="s">
        <v>49</v>
      </c>
      <c r="Z261" t="s">
        <v>49</v>
      </c>
      <c r="AA261" t="s">
        <v>49</v>
      </c>
      <c r="AB261" t="s">
        <v>1314</v>
      </c>
      <c r="AC261" t="s">
        <v>120</v>
      </c>
      <c r="AD261" t="str" cm="1">
        <f t="array" ref="AD261">_xlfn.IFS(AC261="yellow1","YellowBlock1",AC261="yellow2","YellowBlock2",AC261="red1","RedBlock1",AC261="red2",AC261="RedBlock2",AC261="blue2","BlueBlock2",AC261="blue1","BlueBlock1",AC261="green1","GreenBlock1",AC261="green2","GreenBlock2", AC261="pink1","PinkBlock1",AC261="pink2","PinkBlock2",AC261="not clear","Not clear")</f>
        <v>PinkBlock1</v>
      </c>
      <c r="AE261" t="s">
        <v>121</v>
      </c>
      <c r="AF261">
        <v>5</v>
      </c>
    </row>
    <row r="262" spans="1:32">
      <c r="A262" t="s">
        <v>1356</v>
      </c>
      <c r="B262" t="s">
        <v>35</v>
      </c>
      <c r="C262" t="s">
        <v>36</v>
      </c>
      <c r="D262" t="s">
        <v>37</v>
      </c>
      <c r="E262" t="s">
        <v>38</v>
      </c>
      <c r="F262" s="1">
        <v>0.75</v>
      </c>
      <c r="G262" t="s">
        <v>1307</v>
      </c>
      <c r="H262">
        <v>10</v>
      </c>
      <c r="I262" t="s">
        <v>171</v>
      </c>
      <c r="J262">
        <v>7200</v>
      </c>
      <c r="K262">
        <v>864000</v>
      </c>
      <c r="L262" t="s">
        <v>1308</v>
      </c>
      <c r="O262" t="s">
        <v>1357</v>
      </c>
      <c r="P262" t="s">
        <v>1358</v>
      </c>
      <c r="Q262" t="s">
        <v>44</v>
      </c>
      <c r="R262" t="s">
        <v>265</v>
      </c>
      <c r="S262" t="s">
        <v>1359</v>
      </c>
      <c r="T262" t="s">
        <v>1360</v>
      </c>
      <c r="U262" t="s">
        <v>1361</v>
      </c>
      <c r="X262">
        <v>3149</v>
      </c>
      <c r="Y262" t="s">
        <v>75</v>
      </c>
      <c r="Z262" t="s">
        <v>75</v>
      </c>
      <c r="AA262" t="s">
        <v>75</v>
      </c>
      <c r="AB262" t="s">
        <v>1362</v>
      </c>
      <c r="AC262" t="s">
        <v>1363</v>
      </c>
      <c r="AD262" t="str" cm="1">
        <f t="array" ref="AD262">_xlfn.IFS(AC262="yellow1","YellowBlock1",AC262="yellow2","YellowBlock2",AC262="red1","RedBlock1",AC262="red2",AC262="RedBlock2",AC262="blue2","BlueBlock2",AC262="blue1","BlueBlock1",AC262="green1","GreenBlock1",AC262="green2","GreenBlock2", AC262="pink1","PinkBlock1",AC262="pink2","PinkBlock2",AC262="not clear","Not clear")</f>
        <v>YellowBlock2</v>
      </c>
      <c r="AE262" t="s">
        <v>1364</v>
      </c>
      <c r="AF262">
        <v>4</v>
      </c>
    </row>
    <row r="263" spans="1:32">
      <c r="A263" t="s">
        <v>1356</v>
      </c>
      <c r="B263" t="s">
        <v>35</v>
      </c>
      <c r="C263" t="s">
        <v>36</v>
      </c>
      <c r="D263" t="s">
        <v>37</v>
      </c>
      <c r="E263" t="s">
        <v>38</v>
      </c>
      <c r="F263" s="1">
        <v>0.75</v>
      </c>
      <c r="G263" t="s">
        <v>1307</v>
      </c>
      <c r="H263">
        <v>10</v>
      </c>
      <c r="I263" t="s">
        <v>171</v>
      </c>
      <c r="J263">
        <v>7200</v>
      </c>
      <c r="K263">
        <v>864000</v>
      </c>
      <c r="L263" t="s">
        <v>1308</v>
      </c>
      <c r="O263" t="s">
        <v>1365</v>
      </c>
      <c r="P263" t="s">
        <v>1366</v>
      </c>
      <c r="Q263" t="s">
        <v>44</v>
      </c>
      <c r="R263" t="s">
        <v>234</v>
      </c>
      <c r="S263" t="s">
        <v>1288</v>
      </c>
      <c r="T263" t="s">
        <v>1289</v>
      </c>
      <c r="U263" t="s">
        <v>1367</v>
      </c>
      <c r="X263">
        <v>5291</v>
      </c>
      <c r="Y263" t="s">
        <v>49</v>
      </c>
      <c r="Z263" t="s">
        <v>49</v>
      </c>
      <c r="AA263" t="s">
        <v>49</v>
      </c>
      <c r="AB263" t="s">
        <v>1362</v>
      </c>
      <c r="AC263" t="s">
        <v>1363</v>
      </c>
      <c r="AD263" t="str" cm="1">
        <f t="array" ref="AD263">_xlfn.IFS(AC263="yellow1","YellowBlock1",AC263="yellow2","YellowBlock2",AC263="red1","RedBlock1",AC263="red2",AC263="RedBlock2",AC263="blue2","BlueBlock2",AC263="blue1","BlueBlock1",AC263="green1","GreenBlock1",AC263="green2","GreenBlock2", AC263="pink1","PinkBlock1",AC263="pink2","PinkBlock2",AC263="not clear","Not clear")</f>
        <v>YellowBlock2</v>
      </c>
      <c r="AE263" t="s">
        <v>1364</v>
      </c>
      <c r="AF263">
        <v>5</v>
      </c>
    </row>
    <row r="264" spans="1:32">
      <c r="A264" t="s">
        <v>1356</v>
      </c>
      <c r="B264" t="s">
        <v>35</v>
      </c>
      <c r="C264" t="s">
        <v>36</v>
      </c>
      <c r="D264" t="s">
        <v>37</v>
      </c>
      <c r="E264" t="s">
        <v>38</v>
      </c>
      <c r="F264" s="1">
        <v>0.75</v>
      </c>
      <c r="G264" t="s">
        <v>1307</v>
      </c>
      <c r="H264">
        <v>10</v>
      </c>
      <c r="I264" t="s">
        <v>171</v>
      </c>
      <c r="J264">
        <v>7200</v>
      </c>
      <c r="K264">
        <v>864000</v>
      </c>
      <c r="L264" t="s">
        <v>1308</v>
      </c>
      <c r="O264" t="s">
        <v>1368</v>
      </c>
      <c r="P264" t="s">
        <v>1369</v>
      </c>
      <c r="Q264" t="s">
        <v>44</v>
      </c>
      <c r="R264" t="s">
        <v>357</v>
      </c>
      <c r="S264" t="s">
        <v>1370</v>
      </c>
      <c r="T264" t="s">
        <v>1371</v>
      </c>
      <c r="U264" t="s">
        <v>1361</v>
      </c>
      <c r="X264">
        <v>2324</v>
      </c>
      <c r="Y264" t="s">
        <v>49</v>
      </c>
      <c r="Z264" t="s">
        <v>49</v>
      </c>
      <c r="AA264" t="s">
        <v>49</v>
      </c>
      <c r="AB264" t="s">
        <v>1362</v>
      </c>
      <c r="AC264" t="s">
        <v>1363</v>
      </c>
      <c r="AD264" t="str" cm="1">
        <f t="array" ref="AD264">_xlfn.IFS(AC264="yellow1","YellowBlock1",AC264="yellow2","YellowBlock2",AC264="red1","RedBlock1",AC264="red2",AC264="RedBlock2",AC264="blue2","BlueBlock2",AC264="blue1","BlueBlock1",AC264="green1","GreenBlock1",AC264="green2","GreenBlock2", AC264="pink1","PinkBlock1",AC264="pink2","PinkBlock2",AC264="not clear","Not clear")</f>
        <v>YellowBlock2</v>
      </c>
      <c r="AE264" t="s">
        <v>1364</v>
      </c>
      <c r="AF264">
        <v>1</v>
      </c>
    </row>
    <row r="265" spans="1:32">
      <c r="A265" t="s">
        <v>1356</v>
      </c>
      <c r="B265" t="s">
        <v>35</v>
      </c>
      <c r="C265" t="s">
        <v>36</v>
      </c>
      <c r="D265" t="s">
        <v>37</v>
      </c>
      <c r="E265" t="s">
        <v>38</v>
      </c>
      <c r="F265" s="1">
        <v>0.75</v>
      </c>
      <c r="G265" t="s">
        <v>1307</v>
      </c>
      <c r="H265">
        <v>10</v>
      </c>
      <c r="I265" t="s">
        <v>171</v>
      </c>
      <c r="J265">
        <v>7200</v>
      </c>
      <c r="K265">
        <v>864000</v>
      </c>
      <c r="L265" t="s">
        <v>1308</v>
      </c>
      <c r="O265" t="s">
        <v>1372</v>
      </c>
      <c r="P265" t="s">
        <v>316</v>
      </c>
      <c r="Q265" t="s">
        <v>44</v>
      </c>
      <c r="R265" t="s">
        <v>207</v>
      </c>
      <c r="S265" t="s">
        <v>1373</v>
      </c>
      <c r="T265" t="s">
        <v>1374</v>
      </c>
      <c r="U265" t="s">
        <v>1361</v>
      </c>
      <c r="X265">
        <v>2775</v>
      </c>
      <c r="Y265" t="s">
        <v>108</v>
      </c>
      <c r="Z265" t="s">
        <v>108</v>
      </c>
      <c r="AA265" t="s">
        <v>108</v>
      </c>
      <c r="AB265" t="s">
        <v>1362</v>
      </c>
      <c r="AC265" t="s">
        <v>1363</v>
      </c>
      <c r="AD265" t="str" cm="1">
        <f t="array" ref="AD265">_xlfn.IFS(AC265="yellow1","YellowBlock1",AC265="yellow2","YellowBlock2",AC265="red1","RedBlock1",AC265="red2","RedBlock2",AC265="blue2","BlueBlock2",AC265="blue1","BlueBlock1",AC265="green1","GreenBlock1",AC265="green2","GreenBlock2", AC265="pink1","PinkBlock1",AC265="pink2","PinkBlock2",AC265="not clear","Not clear")</f>
        <v>YellowBlock2</v>
      </c>
      <c r="AE265" t="s">
        <v>1364</v>
      </c>
      <c r="AF265">
        <v>1</v>
      </c>
    </row>
    <row r="266" spans="1:32">
      <c r="A266" t="s">
        <v>1356</v>
      </c>
      <c r="B266" t="s">
        <v>35</v>
      </c>
      <c r="C266" t="s">
        <v>36</v>
      </c>
      <c r="D266" t="s">
        <v>37</v>
      </c>
      <c r="E266" t="s">
        <v>38</v>
      </c>
      <c r="F266" s="1">
        <v>0.75</v>
      </c>
      <c r="G266" t="s">
        <v>1307</v>
      </c>
      <c r="H266">
        <v>10</v>
      </c>
      <c r="I266" t="s">
        <v>171</v>
      </c>
      <c r="J266">
        <v>7200</v>
      </c>
      <c r="K266">
        <v>864000</v>
      </c>
      <c r="L266" t="s">
        <v>1308</v>
      </c>
      <c r="O266" t="s">
        <v>1375</v>
      </c>
      <c r="P266" t="s">
        <v>1376</v>
      </c>
      <c r="Q266" t="s">
        <v>44</v>
      </c>
      <c r="R266" t="s">
        <v>191</v>
      </c>
      <c r="S266" t="s">
        <v>1377</v>
      </c>
      <c r="T266" t="s">
        <v>1378</v>
      </c>
      <c r="U266" t="s">
        <v>1361</v>
      </c>
      <c r="X266">
        <v>2466</v>
      </c>
      <c r="Y266" t="s">
        <v>49</v>
      </c>
      <c r="Z266" t="s">
        <v>49</v>
      </c>
      <c r="AA266" t="s">
        <v>49</v>
      </c>
      <c r="AB266" t="s">
        <v>1362</v>
      </c>
      <c r="AC266" t="s">
        <v>1363</v>
      </c>
      <c r="AD266" t="str" cm="1">
        <f t="array" ref="AD266">_xlfn.IFS(AC266="yellow1","YellowBlock1",AC266="yellow2","YellowBlock2",AC266="red1","RedBlock1",AC266="red2","RedBlock2",AC266="blue2","BlueBlock2",AC266="blue1","BlueBlock1",AC266="green1","GreenBlock1",AC266="green2","GreenBlock2", AC266="pink1","PinkBlock1",AC266="pink2","PinkBlock2",AC266="not clear","Not clear")</f>
        <v>YellowBlock2</v>
      </c>
      <c r="AE266" t="s">
        <v>1364</v>
      </c>
      <c r="AF266">
        <v>4</v>
      </c>
    </row>
    <row r="267" spans="1:32">
      <c r="A267" t="s">
        <v>1356</v>
      </c>
      <c r="B267" t="s">
        <v>35</v>
      </c>
      <c r="C267" t="s">
        <v>36</v>
      </c>
      <c r="D267" t="s">
        <v>37</v>
      </c>
      <c r="E267" t="s">
        <v>38</v>
      </c>
      <c r="F267" s="1">
        <v>0.75</v>
      </c>
      <c r="G267" t="s">
        <v>1307</v>
      </c>
      <c r="H267">
        <v>10</v>
      </c>
      <c r="I267" t="s">
        <v>171</v>
      </c>
      <c r="J267">
        <v>7200</v>
      </c>
      <c r="K267">
        <v>864000</v>
      </c>
      <c r="L267" t="s">
        <v>1308</v>
      </c>
      <c r="O267" t="s">
        <v>1379</v>
      </c>
      <c r="P267" t="s">
        <v>1380</v>
      </c>
      <c r="Q267" t="s">
        <v>44</v>
      </c>
      <c r="R267" t="s">
        <v>207</v>
      </c>
      <c r="S267" t="s">
        <v>1381</v>
      </c>
      <c r="T267" t="s">
        <v>1382</v>
      </c>
      <c r="U267" t="s">
        <v>1367</v>
      </c>
      <c r="X267">
        <v>4689</v>
      </c>
      <c r="Y267" t="s">
        <v>75</v>
      </c>
      <c r="Z267" t="s">
        <v>75</v>
      </c>
      <c r="AA267" t="s">
        <v>75</v>
      </c>
      <c r="AB267" t="s">
        <v>1362</v>
      </c>
      <c r="AC267" t="s">
        <v>1363</v>
      </c>
      <c r="AD267" t="str" cm="1">
        <f t="array" ref="AD267">_xlfn.IFS(AC267="yellow1","YellowBlock1",AC267="yellow2","YellowBlock2",AC267="red1","RedBlock1",AC267="red2","RedBlock2",AC267="blue2","BlueBlock2",AC267="blue1","BlueBlock1",AC267="green1","GreenBlock1",AC267="green2","GreenBlock2", AC267="pink1","PinkBlock1",AC267="pink2","PinkBlock2",AC267="not clear","Not clear")</f>
        <v>YellowBlock2</v>
      </c>
      <c r="AE267" t="s">
        <v>1364</v>
      </c>
      <c r="AF267">
        <v>4</v>
      </c>
    </row>
    <row r="268" spans="1:32">
      <c r="A268" t="s">
        <v>1356</v>
      </c>
      <c r="B268" t="s">
        <v>35</v>
      </c>
      <c r="C268" t="s">
        <v>36</v>
      </c>
      <c r="D268" t="s">
        <v>37</v>
      </c>
      <c r="E268" t="s">
        <v>38</v>
      </c>
      <c r="F268" s="1">
        <v>0.75</v>
      </c>
      <c r="G268" t="s">
        <v>1307</v>
      </c>
      <c r="H268">
        <v>10</v>
      </c>
      <c r="I268" t="s">
        <v>171</v>
      </c>
      <c r="J268">
        <v>7200</v>
      </c>
      <c r="K268">
        <v>864000</v>
      </c>
      <c r="L268" t="s">
        <v>1308</v>
      </c>
      <c r="O268" t="s">
        <v>1383</v>
      </c>
      <c r="P268" t="s">
        <v>1384</v>
      </c>
      <c r="Q268" t="s">
        <v>44</v>
      </c>
      <c r="R268" t="s">
        <v>196</v>
      </c>
      <c r="S268" t="s">
        <v>1385</v>
      </c>
      <c r="T268" t="s">
        <v>1386</v>
      </c>
      <c r="U268" t="s">
        <v>1361</v>
      </c>
      <c r="X268">
        <v>747</v>
      </c>
      <c r="Y268" t="s">
        <v>49</v>
      </c>
      <c r="Z268" t="s">
        <v>49</v>
      </c>
      <c r="AA268" t="s">
        <v>49</v>
      </c>
      <c r="AB268" t="s">
        <v>1362</v>
      </c>
      <c r="AC268" t="s">
        <v>1363</v>
      </c>
      <c r="AD268" t="str" cm="1">
        <f t="array" ref="AD268">_xlfn.IFS(AC268="yellow1","YellowBlock1",AC268="yellow2","YellowBlock2",AC268="red1","RedBlock1",AC268="red2","RedBlock2",AC268="blue2","BlueBlock2",AC268="blue1","BlueBlock1",AC268="green1","GreenBlock1",AC268="green2","GreenBlock2", AC268="pink1","PinkBlock1",AC268="pink2","PinkBlock2",AC268="not clear","Not clear")</f>
        <v>YellowBlock2</v>
      </c>
      <c r="AE268" t="s">
        <v>1364</v>
      </c>
      <c r="AF268">
        <v>3</v>
      </c>
    </row>
    <row r="269" spans="1:32">
      <c r="A269" t="s">
        <v>1356</v>
      </c>
      <c r="B269" t="s">
        <v>35</v>
      </c>
      <c r="C269" t="s">
        <v>36</v>
      </c>
      <c r="D269" t="s">
        <v>37</v>
      </c>
      <c r="E269" t="s">
        <v>38</v>
      </c>
      <c r="F269" s="1">
        <v>0.75</v>
      </c>
      <c r="G269" t="s">
        <v>1307</v>
      </c>
      <c r="H269">
        <v>10</v>
      </c>
      <c r="I269" t="s">
        <v>171</v>
      </c>
      <c r="J269">
        <v>7200</v>
      </c>
      <c r="K269">
        <v>864000</v>
      </c>
      <c r="L269" t="s">
        <v>1308</v>
      </c>
      <c r="O269" t="s">
        <v>1387</v>
      </c>
      <c r="P269" t="s">
        <v>1388</v>
      </c>
      <c r="Q269" t="s">
        <v>44</v>
      </c>
      <c r="R269" t="s">
        <v>243</v>
      </c>
      <c r="S269" t="s">
        <v>1389</v>
      </c>
      <c r="T269" t="s">
        <v>1390</v>
      </c>
      <c r="U269" t="s">
        <v>1361</v>
      </c>
      <c r="X269">
        <v>2690</v>
      </c>
      <c r="Y269" t="s">
        <v>179</v>
      </c>
      <c r="Z269" t="s">
        <v>179</v>
      </c>
      <c r="AA269" t="s">
        <v>179</v>
      </c>
      <c r="AB269" t="s">
        <v>1362</v>
      </c>
      <c r="AC269" t="s">
        <v>1363</v>
      </c>
      <c r="AD269" t="str" cm="1">
        <f t="array" ref="AD269">_xlfn.IFS(AC269="yellow1","YellowBlock1",AC269="yellow2","YellowBlock2",AC269="red1","RedBlock1",AC269="red2","RedBlock2",AC269="blue2","BlueBlock2",AC269="blue1","BlueBlock1",AC269="green1","GreenBlock1",AC269="green2","GreenBlock2", AC269="pink1","PinkBlock1",AC269="pink2","PinkBlock2",AC269="not clear","Not clear")</f>
        <v>YellowBlock2</v>
      </c>
      <c r="AE269" t="s">
        <v>1364</v>
      </c>
      <c r="AF269">
        <v>4</v>
      </c>
    </row>
    <row r="270" spans="1:32">
      <c r="A270" t="s">
        <v>1356</v>
      </c>
      <c r="B270" t="s">
        <v>35</v>
      </c>
      <c r="C270" t="s">
        <v>36</v>
      </c>
      <c r="D270" t="s">
        <v>37</v>
      </c>
      <c r="E270" t="s">
        <v>38</v>
      </c>
      <c r="F270" s="1">
        <v>0.75</v>
      </c>
      <c r="G270" t="s">
        <v>1307</v>
      </c>
      <c r="H270">
        <v>10</v>
      </c>
      <c r="I270" t="s">
        <v>171</v>
      </c>
      <c r="J270">
        <v>7200</v>
      </c>
      <c r="K270">
        <v>864000</v>
      </c>
      <c r="L270" t="s">
        <v>1308</v>
      </c>
      <c r="O270" t="s">
        <v>1391</v>
      </c>
      <c r="P270" t="s">
        <v>1392</v>
      </c>
      <c r="Q270" t="s">
        <v>44</v>
      </c>
      <c r="R270" t="s">
        <v>317</v>
      </c>
      <c r="S270" t="s">
        <v>1393</v>
      </c>
      <c r="T270" t="s">
        <v>1394</v>
      </c>
      <c r="U270" t="s">
        <v>1367</v>
      </c>
      <c r="X270">
        <v>3599</v>
      </c>
      <c r="Y270" t="s">
        <v>59</v>
      </c>
      <c r="Z270" t="s">
        <v>59</v>
      </c>
      <c r="AA270" t="s">
        <v>59</v>
      </c>
      <c r="AB270" t="s">
        <v>1362</v>
      </c>
      <c r="AC270" t="s">
        <v>1363</v>
      </c>
      <c r="AD270" t="str" cm="1">
        <f t="array" ref="AD270">_xlfn.IFS(AC270="yellow1","YellowBlock1",AC270="yellow2","YellowBlock2",AC270="red1","RedBlock1",AC270="red2","RedBlock2",AC270="blue2","BlueBlock2",AC270="blue1","BlueBlock1",AC270="green1","GreenBlock1",AC270="green2","GreenBlock2", AC270="pink1","PinkBlock1",AC270="pink2","PinkBlock2",AC270="not clear","Not clear")</f>
        <v>YellowBlock2</v>
      </c>
      <c r="AE270" t="s">
        <v>1364</v>
      </c>
      <c r="AF270">
        <v>5</v>
      </c>
    </row>
    <row r="271" spans="1:32">
      <c r="A271" t="s">
        <v>1356</v>
      </c>
      <c r="B271" t="s">
        <v>35</v>
      </c>
      <c r="C271" t="s">
        <v>36</v>
      </c>
      <c r="D271" t="s">
        <v>37</v>
      </c>
      <c r="E271" t="s">
        <v>38</v>
      </c>
      <c r="F271" s="1">
        <v>0.75</v>
      </c>
      <c r="G271" t="s">
        <v>1307</v>
      </c>
      <c r="H271">
        <v>10</v>
      </c>
      <c r="I271" t="s">
        <v>171</v>
      </c>
      <c r="J271">
        <v>7200</v>
      </c>
      <c r="K271">
        <v>864000</v>
      </c>
      <c r="L271" t="s">
        <v>1308</v>
      </c>
      <c r="O271" t="s">
        <v>1395</v>
      </c>
      <c r="P271" t="s">
        <v>1396</v>
      </c>
      <c r="Q271" t="s">
        <v>44</v>
      </c>
      <c r="R271" t="s">
        <v>207</v>
      </c>
      <c r="S271" t="s">
        <v>1397</v>
      </c>
      <c r="T271" t="s">
        <v>1398</v>
      </c>
      <c r="U271" t="s">
        <v>1361</v>
      </c>
      <c r="X271">
        <v>1329</v>
      </c>
      <c r="Y271" t="s">
        <v>49</v>
      </c>
      <c r="Z271" t="s">
        <v>49</v>
      </c>
      <c r="AA271" t="s">
        <v>49</v>
      </c>
      <c r="AB271" t="s">
        <v>1362</v>
      </c>
      <c r="AC271" t="s">
        <v>1363</v>
      </c>
      <c r="AD271" t="str" cm="1">
        <f t="array" ref="AD271">_xlfn.IFS(AC271="yellow1","YellowBlock1",AC271="yellow2","YellowBlock2",AC271="red1","RedBlock1",AC271="red2","RedBlock2",AC271="blue2","BlueBlock2",AC271="blue1","BlueBlock1",AC271="green1","GreenBlock1",AC271="green2","GreenBlock2", AC271="pink1","PinkBlock1",AC271="pink2","PinkBlock2",AC271="not clear","Not clear")</f>
        <v>YellowBlock2</v>
      </c>
      <c r="AE271" t="s">
        <v>1364</v>
      </c>
      <c r="AF271">
        <v>4</v>
      </c>
    </row>
    <row r="272" spans="1:32">
      <c r="A272" t="s">
        <v>1399</v>
      </c>
      <c r="B272" t="s">
        <v>35</v>
      </c>
      <c r="C272" t="s">
        <v>36</v>
      </c>
      <c r="D272" t="s">
        <v>37</v>
      </c>
      <c r="E272" t="s">
        <v>38</v>
      </c>
      <c r="F272" s="1">
        <v>0.75</v>
      </c>
      <c r="G272" t="s">
        <v>1307</v>
      </c>
      <c r="H272">
        <v>12</v>
      </c>
      <c r="I272" t="s">
        <v>171</v>
      </c>
      <c r="J272">
        <v>7200</v>
      </c>
      <c r="K272">
        <v>864000</v>
      </c>
      <c r="L272" t="s">
        <v>1308</v>
      </c>
      <c r="O272" t="s">
        <v>1400</v>
      </c>
      <c r="P272" t="s">
        <v>1401</v>
      </c>
      <c r="Q272" t="s">
        <v>44</v>
      </c>
      <c r="R272" t="s">
        <v>664</v>
      </c>
      <c r="S272" t="s">
        <v>1402</v>
      </c>
      <c r="T272" t="s">
        <v>1403</v>
      </c>
      <c r="U272" t="s">
        <v>1404</v>
      </c>
      <c r="X272">
        <v>3516</v>
      </c>
      <c r="Y272" t="s">
        <v>75</v>
      </c>
      <c r="Z272" t="s">
        <v>75</v>
      </c>
      <c r="AA272" t="s">
        <v>75</v>
      </c>
      <c r="AB272" t="s">
        <v>1405</v>
      </c>
      <c r="AC272" t="s">
        <v>1057</v>
      </c>
      <c r="AD272" t="str" cm="1">
        <f t="array" ref="AD272">_xlfn.IFS(AC272="yellow1","YellowBlock1",AC272="yellow2","YellowBlock2",AC272="red1","RedBlock1",AC272="red2","RedBlock2",AC272="blue2","BlueBlock2",AC272="blue1","BlueBlock1",AC272="green1","GreenBlock1",AC272="green2","GreenBlock2", AC272="pink1","PinkBlock1",AC272="pink2","PinkBlock2",AC272="not clear","Not clear")</f>
        <v>BlueBlock2</v>
      </c>
      <c r="AE272" t="s">
        <v>1031</v>
      </c>
      <c r="AF272">
        <v>5</v>
      </c>
    </row>
    <row r="273" spans="1:32">
      <c r="A273" t="s">
        <v>1399</v>
      </c>
      <c r="B273" t="s">
        <v>35</v>
      </c>
      <c r="C273" t="s">
        <v>36</v>
      </c>
      <c r="D273" t="s">
        <v>37</v>
      </c>
      <c r="E273" t="s">
        <v>38</v>
      </c>
      <c r="F273" s="1">
        <v>0.75</v>
      </c>
      <c r="G273" t="s">
        <v>1307</v>
      </c>
      <c r="H273">
        <v>12</v>
      </c>
      <c r="I273" t="s">
        <v>171</v>
      </c>
      <c r="J273">
        <v>7200</v>
      </c>
      <c r="K273">
        <v>864000</v>
      </c>
      <c r="L273" t="s">
        <v>1308</v>
      </c>
      <c r="O273" t="s">
        <v>1406</v>
      </c>
      <c r="P273" t="s">
        <v>1407</v>
      </c>
      <c r="Q273" t="s">
        <v>44</v>
      </c>
      <c r="R273" t="s">
        <v>437</v>
      </c>
      <c r="S273" t="s">
        <v>1408</v>
      </c>
      <c r="T273" t="s">
        <v>1409</v>
      </c>
      <c r="U273" t="s">
        <v>1404</v>
      </c>
      <c r="X273">
        <v>1047</v>
      </c>
      <c r="Y273" t="s">
        <v>49</v>
      </c>
      <c r="Z273" t="s">
        <v>49</v>
      </c>
      <c r="AA273" t="s">
        <v>49</v>
      </c>
      <c r="AB273" t="s">
        <v>1405</v>
      </c>
      <c r="AC273" t="s">
        <v>1057</v>
      </c>
      <c r="AD273" t="str" cm="1">
        <f t="array" ref="AD273">_xlfn.IFS(AC273="yellow1","YellowBlock1",AC273="yellow2","YellowBlock2",AC273="red1","RedBlock1",AC273="red2","RedBlock2",AC273="blue2","BlueBlock2",AC273="blue1","BlueBlock1",AC273="green1","GreenBlock1",AC273="green2","GreenBlock2", AC273="pink1","PinkBlock1",AC273="pink2","PinkBlock2",AC273="not clear","Not clear")</f>
        <v>BlueBlock2</v>
      </c>
      <c r="AE273" t="s">
        <v>1031</v>
      </c>
      <c r="AF273">
        <v>5</v>
      </c>
    </row>
    <row r="274" spans="1:32">
      <c r="A274" t="s">
        <v>1399</v>
      </c>
      <c r="B274" t="s">
        <v>35</v>
      </c>
      <c r="C274" t="s">
        <v>36</v>
      </c>
      <c r="D274" t="s">
        <v>37</v>
      </c>
      <c r="E274" t="s">
        <v>38</v>
      </c>
      <c r="F274" s="1">
        <v>0.75</v>
      </c>
      <c r="G274" t="s">
        <v>1307</v>
      </c>
      <c r="H274">
        <v>12</v>
      </c>
      <c r="I274" t="s">
        <v>171</v>
      </c>
      <c r="J274">
        <v>7200</v>
      </c>
      <c r="K274">
        <v>864000</v>
      </c>
      <c r="L274" t="s">
        <v>1308</v>
      </c>
      <c r="O274" t="s">
        <v>1410</v>
      </c>
      <c r="P274" t="s">
        <v>1411</v>
      </c>
      <c r="Q274" t="s">
        <v>44</v>
      </c>
      <c r="R274" t="s">
        <v>1412</v>
      </c>
      <c r="S274" t="s">
        <v>1413</v>
      </c>
      <c r="T274" t="s">
        <v>1414</v>
      </c>
      <c r="U274" t="s">
        <v>1415</v>
      </c>
      <c r="X274">
        <v>502</v>
      </c>
      <c r="Y274" t="s">
        <v>75</v>
      </c>
      <c r="Z274" t="s">
        <v>75</v>
      </c>
      <c r="AA274" t="s">
        <v>75</v>
      </c>
      <c r="AB274" t="s">
        <v>1405</v>
      </c>
      <c r="AC274" t="s">
        <v>1057</v>
      </c>
      <c r="AD274" t="str" cm="1">
        <f t="array" ref="AD274">_xlfn.IFS(AC274="yellow1","YellowBlock1",AC274="yellow2","YellowBlock2",AC274="red1","RedBlock1",AC274="red2","RedBlock2",AC274="blue2","BlueBlock2",AC274="blue1","BlueBlock1",AC274="green1","GreenBlock1",AC274="green2","GreenBlock2", AC274="pink1","PinkBlock1",AC274="pink2","PinkBlock2",AC274="not clear","Not clear")</f>
        <v>BlueBlock2</v>
      </c>
      <c r="AE274" t="s">
        <v>1031</v>
      </c>
      <c r="AF274">
        <v>5</v>
      </c>
    </row>
    <row r="275" spans="1:32">
      <c r="A275" t="s">
        <v>1399</v>
      </c>
      <c r="B275" t="s">
        <v>35</v>
      </c>
      <c r="C275" t="s">
        <v>36</v>
      </c>
      <c r="D275" t="s">
        <v>37</v>
      </c>
      <c r="E275" t="s">
        <v>38</v>
      </c>
      <c r="F275" s="1">
        <v>0.75</v>
      </c>
      <c r="G275" t="s">
        <v>1307</v>
      </c>
      <c r="H275">
        <v>12</v>
      </c>
      <c r="I275" t="s">
        <v>171</v>
      </c>
      <c r="J275">
        <v>7200</v>
      </c>
      <c r="K275">
        <v>864000</v>
      </c>
      <c r="L275" t="s">
        <v>1308</v>
      </c>
      <c r="O275" t="s">
        <v>1416</v>
      </c>
      <c r="P275" t="s">
        <v>1417</v>
      </c>
      <c r="Q275" t="s">
        <v>44</v>
      </c>
      <c r="R275" t="s">
        <v>1418</v>
      </c>
      <c r="S275" t="s">
        <v>1419</v>
      </c>
      <c r="T275" t="s">
        <v>1420</v>
      </c>
      <c r="U275" t="s">
        <v>1404</v>
      </c>
      <c r="X275">
        <v>2569</v>
      </c>
      <c r="Y275" t="s">
        <v>49</v>
      </c>
      <c r="Z275" t="s">
        <v>49</v>
      </c>
      <c r="AA275" t="s">
        <v>49</v>
      </c>
      <c r="AB275" t="s">
        <v>1405</v>
      </c>
      <c r="AC275" t="s">
        <v>1057</v>
      </c>
      <c r="AD275" t="str" cm="1">
        <f t="array" ref="AD275">_xlfn.IFS(AC275="yellow1","YellowBlock1",AC275="yellow2","YellowBlock2",AC275="red1","RedBlock1",AC275="red2","RedBlock2",AC275="blue2","BlueBlock2",AC275="blue1","BlueBlock1",AC275="green1","GreenBlock1",AC275="green2","GreenBlock2", AC275="pink1","PinkBlock1",AC275="pink2","PinkBlock2",AC275="not clear","Not clear")</f>
        <v>BlueBlock2</v>
      </c>
      <c r="AE275" t="s">
        <v>1031</v>
      </c>
      <c r="AF275">
        <v>3</v>
      </c>
    </row>
    <row r="276" spans="1:32">
      <c r="A276" t="s">
        <v>1399</v>
      </c>
      <c r="B276" t="s">
        <v>35</v>
      </c>
      <c r="C276" t="s">
        <v>36</v>
      </c>
      <c r="D276" t="s">
        <v>37</v>
      </c>
      <c r="E276" t="s">
        <v>38</v>
      </c>
      <c r="F276" s="1">
        <v>0.75</v>
      </c>
      <c r="G276" t="s">
        <v>1307</v>
      </c>
      <c r="H276">
        <v>12</v>
      </c>
      <c r="I276" t="s">
        <v>171</v>
      </c>
      <c r="J276">
        <v>7200</v>
      </c>
      <c r="K276">
        <v>864000</v>
      </c>
      <c r="L276" t="s">
        <v>1308</v>
      </c>
      <c r="O276" t="s">
        <v>1421</v>
      </c>
      <c r="P276" t="s">
        <v>1422</v>
      </c>
      <c r="Q276" t="s">
        <v>44</v>
      </c>
      <c r="R276" t="s">
        <v>1423</v>
      </c>
      <c r="S276" t="s">
        <v>1424</v>
      </c>
      <c r="T276" t="s">
        <v>1425</v>
      </c>
      <c r="U276" t="s">
        <v>1426</v>
      </c>
      <c r="X276">
        <v>31</v>
      </c>
      <c r="Y276" t="s">
        <v>75</v>
      </c>
      <c r="Z276" t="s">
        <v>75</v>
      </c>
      <c r="AA276" t="s">
        <v>75</v>
      </c>
      <c r="AB276" t="s">
        <v>1405</v>
      </c>
      <c r="AC276" t="s">
        <v>1057</v>
      </c>
      <c r="AD276" t="str" cm="1">
        <f t="array" ref="AD276">_xlfn.IFS(AC276="yellow1","YellowBlock1",AC276="yellow2","YellowBlock2",AC276="red1","RedBlock1",AC276="red2","RedBlock2",AC276="blue2","BlueBlock2",AC276="blue1","BlueBlock1",AC276="green1","GreenBlock1",AC276="green2","GreenBlock2", AC276="pink1","PinkBlock1",AC276="pink2","PinkBlock2",AC276="not clear","Not clear")</f>
        <v>BlueBlock2</v>
      </c>
      <c r="AE276" t="s">
        <v>1031</v>
      </c>
      <c r="AF276">
        <v>5</v>
      </c>
    </row>
    <row r="277" spans="1:32">
      <c r="A277" t="s">
        <v>1399</v>
      </c>
      <c r="B277" t="s">
        <v>35</v>
      </c>
      <c r="C277" t="s">
        <v>36</v>
      </c>
      <c r="D277" t="s">
        <v>37</v>
      </c>
      <c r="E277" t="s">
        <v>38</v>
      </c>
      <c r="F277" s="1">
        <v>0.75</v>
      </c>
      <c r="G277" t="s">
        <v>1307</v>
      </c>
      <c r="H277">
        <v>12</v>
      </c>
      <c r="I277" t="s">
        <v>171</v>
      </c>
      <c r="J277">
        <v>7200</v>
      </c>
      <c r="K277">
        <v>864000</v>
      </c>
      <c r="L277" t="s">
        <v>1308</v>
      </c>
      <c r="O277" t="s">
        <v>1427</v>
      </c>
      <c r="P277" t="s">
        <v>1428</v>
      </c>
      <c r="Q277" t="s">
        <v>44</v>
      </c>
      <c r="R277" t="s">
        <v>681</v>
      </c>
      <c r="S277" t="s">
        <v>1429</v>
      </c>
      <c r="T277" t="s">
        <v>1430</v>
      </c>
      <c r="U277" t="s">
        <v>1404</v>
      </c>
      <c r="X277">
        <v>3650</v>
      </c>
      <c r="Y277" t="s">
        <v>75</v>
      </c>
      <c r="Z277" t="s">
        <v>75</v>
      </c>
      <c r="AA277" t="s">
        <v>75</v>
      </c>
      <c r="AB277" t="s">
        <v>1405</v>
      </c>
      <c r="AC277" t="s">
        <v>1057</v>
      </c>
      <c r="AD277" t="str" cm="1">
        <f t="array" ref="AD277">_xlfn.IFS(AC277="yellow1","YellowBlock1",AC277="yellow2","YellowBlock2",AC277="red1","RedBlock1",AC277="red2","RedBlock2",AC277="blue2","BlueBlock2",AC277="blue1","BlueBlock1",AC277="green1","GreenBlock1",AC277="green2","GreenBlock2", AC277="pink1","PinkBlock1",AC277="pink2","PinkBlock2",AC277="not clear","Not clear")</f>
        <v>BlueBlock2</v>
      </c>
      <c r="AE277" t="s">
        <v>1031</v>
      </c>
      <c r="AF277">
        <v>5</v>
      </c>
    </row>
    <row r="278" spans="1:32">
      <c r="A278" t="s">
        <v>1399</v>
      </c>
      <c r="B278" t="s">
        <v>35</v>
      </c>
      <c r="C278" t="s">
        <v>36</v>
      </c>
      <c r="D278" t="s">
        <v>37</v>
      </c>
      <c r="E278" t="s">
        <v>38</v>
      </c>
      <c r="F278" s="1">
        <v>0.75</v>
      </c>
      <c r="G278" t="s">
        <v>1307</v>
      </c>
      <c r="H278">
        <v>12</v>
      </c>
      <c r="I278" t="s">
        <v>171</v>
      </c>
      <c r="J278">
        <v>7200</v>
      </c>
      <c r="K278">
        <v>864000</v>
      </c>
      <c r="L278" t="s">
        <v>1308</v>
      </c>
      <c r="O278" t="s">
        <v>1431</v>
      </c>
      <c r="P278" t="s">
        <v>1432</v>
      </c>
      <c r="Q278" t="s">
        <v>44</v>
      </c>
      <c r="R278" t="s">
        <v>929</v>
      </c>
      <c r="S278" t="s">
        <v>1433</v>
      </c>
      <c r="T278" t="s">
        <v>1434</v>
      </c>
      <c r="U278" t="s">
        <v>1404</v>
      </c>
      <c r="X278">
        <v>338</v>
      </c>
      <c r="Y278" t="s">
        <v>49</v>
      </c>
      <c r="Z278" t="s">
        <v>49</v>
      </c>
      <c r="AA278" t="s">
        <v>49</v>
      </c>
      <c r="AB278" t="s">
        <v>1405</v>
      </c>
      <c r="AC278" t="s">
        <v>1057</v>
      </c>
      <c r="AD278" t="str" cm="1">
        <f t="array" ref="AD278">_xlfn.IFS(AC278="yellow1","YellowBlock1",AC278="yellow2","YellowBlock2",AC278="red1","RedBlock1",AC278="red2","RedBlock2",AC278="blue2","BlueBlock2",AC278="blue1","BlueBlock1",AC278="green1","GreenBlock1",AC278="green2","GreenBlock2", AC278="pink1","PinkBlock1",AC278="pink2","PinkBlock2",AC278="not clear","Not clear")</f>
        <v>BlueBlock2</v>
      </c>
      <c r="AE278" t="s">
        <v>1031</v>
      </c>
      <c r="AF278">
        <v>5</v>
      </c>
    </row>
    <row r="279" spans="1:32">
      <c r="A279" t="s">
        <v>1399</v>
      </c>
      <c r="B279" t="s">
        <v>35</v>
      </c>
      <c r="C279" t="s">
        <v>36</v>
      </c>
      <c r="D279" t="s">
        <v>37</v>
      </c>
      <c r="E279" t="s">
        <v>38</v>
      </c>
      <c r="F279" s="1">
        <v>0.75</v>
      </c>
      <c r="G279" t="s">
        <v>1307</v>
      </c>
      <c r="H279">
        <v>12</v>
      </c>
      <c r="I279" t="s">
        <v>171</v>
      </c>
      <c r="J279">
        <v>7200</v>
      </c>
      <c r="K279">
        <v>864000</v>
      </c>
      <c r="L279" t="s">
        <v>1308</v>
      </c>
      <c r="O279" t="s">
        <v>1435</v>
      </c>
      <c r="P279" t="s">
        <v>1436</v>
      </c>
      <c r="Q279" t="s">
        <v>44</v>
      </c>
      <c r="R279" t="s">
        <v>243</v>
      </c>
      <c r="S279" t="s">
        <v>1437</v>
      </c>
      <c r="T279" t="s">
        <v>1438</v>
      </c>
      <c r="U279" t="s">
        <v>1404</v>
      </c>
      <c r="X279">
        <v>3404</v>
      </c>
      <c r="Y279" t="s">
        <v>75</v>
      </c>
      <c r="Z279" t="s">
        <v>75</v>
      </c>
      <c r="AA279" t="s">
        <v>75</v>
      </c>
      <c r="AB279" t="s">
        <v>1405</v>
      </c>
      <c r="AC279" t="s">
        <v>1057</v>
      </c>
      <c r="AD279" t="str" cm="1">
        <f t="array" ref="AD279">_xlfn.IFS(AC279="yellow1","YellowBlock1",AC279="yellow2","YellowBlock2",AC279="red1","RedBlock1",AC279="red2","RedBlock2",AC279="blue2","BlueBlock2",AC279="blue1","BlueBlock1",AC279="green1","GreenBlock1",AC279="green2","GreenBlock2", AC279="pink1","PinkBlock1",AC279="pink2","PinkBlock2",AC279="not clear","Not clear")</f>
        <v>BlueBlock2</v>
      </c>
      <c r="AE279" t="s">
        <v>1031</v>
      </c>
      <c r="AF279">
        <v>5</v>
      </c>
    </row>
    <row r="280" spans="1:32">
      <c r="A280" t="s">
        <v>1399</v>
      </c>
      <c r="B280" t="s">
        <v>35</v>
      </c>
      <c r="C280" t="s">
        <v>36</v>
      </c>
      <c r="D280" t="s">
        <v>37</v>
      </c>
      <c r="E280" t="s">
        <v>38</v>
      </c>
      <c r="F280" s="1">
        <v>0.75</v>
      </c>
      <c r="G280" t="s">
        <v>1307</v>
      </c>
      <c r="H280">
        <v>12</v>
      </c>
      <c r="I280" t="s">
        <v>171</v>
      </c>
      <c r="J280">
        <v>7200</v>
      </c>
      <c r="K280">
        <v>864000</v>
      </c>
      <c r="L280" t="s">
        <v>1308</v>
      </c>
      <c r="O280" t="s">
        <v>1439</v>
      </c>
      <c r="P280" t="s">
        <v>1440</v>
      </c>
      <c r="Q280" t="s">
        <v>44</v>
      </c>
      <c r="R280" t="s">
        <v>223</v>
      </c>
      <c r="S280" t="s">
        <v>1441</v>
      </c>
      <c r="T280" t="s">
        <v>1442</v>
      </c>
      <c r="U280" t="s">
        <v>1404</v>
      </c>
      <c r="X280">
        <v>2093</v>
      </c>
      <c r="Y280" t="s">
        <v>49</v>
      </c>
      <c r="Z280" t="s">
        <v>49</v>
      </c>
      <c r="AA280" t="s">
        <v>49</v>
      </c>
      <c r="AB280" t="s">
        <v>1405</v>
      </c>
      <c r="AC280" t="s">
        <v>1057</v>
      </c>
      <c r="AD280" t="str" cm="1">
        <f t="array" ref="AD280">_xlfn.IFS(AC280="yellow1","YellowBlock1",AC280="yellow2","YellowBlock2",AC280="red1","RedBlock1",AC280="red2","RedBlock2",AC280="blue2","BlueBlock2",AC280="blue1","BlueBlock1",AC280="green1","GreenBlock1",AC280="green2","GreenBlock2", AC280="pink1","PinkBlock1",AC280="pink2","PinkBlock2",AC280="not clear","Not clear")</f>
        <v>BlueBlock2</v>
      </c>
      <c r="AE280" t="s">
        <v>1031</v>
      </c>
      <c r="AF280">
        <v>4</v>
      </c>
    </row>
    <row r="281" spans="1:32">
      <c r="A281" t="s">
        <v>1399</v>
      </c>
      <c r="B281" t="s">
        <v>35</v>
      </c>
      <c r="C281" t="s">
        <v>36</v>
      </c>
      <c r="D281" t="s">
        <v>37</v>
      </c>
      <c r="E281" t="s">
        <v>38</v>
      </c>
      <c r="F281" s="1">
        <v>0.75</v>
      </c>
      <c r="G281" t="s">
        <v>1307</v>
      </c>
      <c r="H281">
        <v>12</v>
      </c>
      <c r="I281" t="s">
        <v>171</v>
      </c>
      <c r="J281">
        <v>7200</v>
      </c>
      <c r="K281">
        <v>864000</v>
      </c>
      <c r="L281" t="s">
        <v>1308</v>
      </c>
      <c r="O281" t="s">
        <v>1443</v>
      </c>
      <c r="P281" t="s">
        <v>1444</v>
      </c>
      <c r="Q281" t="s">
        <v>44</v>
      </c>
      <c r="R281" t="s">
        <v>555</v>
      </c>
      <c r="S281" t="s">
        <v>1445</v>
      </c>
      <c r="T281" t="s">
        <v>1446</v>
      </c>
      <c r="U281" t="s">
        <v>1404</v>
      </c>
      <c r="X281">
        <v>3359</v>
      </c>
      <c r="Y281" t="s">
        <v>49</v>
      </c>
      <c r="Z281" t="s">
        <v>49</v>
      </c>
      <c r="AA281" t="s">
        <v>49</v>
      </c>
      <c r="AB281" t="s">
        <v>1405</v>
      </c>
      <c r="AC281" t="s">
        <v>1057</v>
      </c>
      <c r="AD281" t="str" cm="1">
        <f t="array" ref="AD281">_xlfn.IFS(AC281="yellow1","YellowBlock1",AC281="yellow2","YellowBlock2",AC281="red1","RedBlock1",AC281="red2","RedBlock2",AC281="blue2","BlueBlock2",AC281="blue1","BlueBlock1",AC281="green1","GreenBlock1",AC281="green2","GreenBlock2", AC281="pink1","PinkBlock1",AC281="pink2","PinkBlock2",AC281="not clear","Not clear")</f>
        <v>BlueBlock2</v>
      </c>
      <c r="AE281" t="s">
        <v>1031</v>
      </c>
      <c r="AF281">
        <v>4</v>
      </c>
    </row>
    <row r="282" spans="1:32">
      <c r="A282" t="s">
        <v>1447</v>
      </c>
      <c r="B282" t="s">
        <v>35</v>
      </c>
      <c r="C282" t="s">
        <v>36</v>
      </c>
      <c r="D282" t="s">
        <v>37</v>
      </c>
      <c r="E282" t="s">
        <v>38</v>
      </c>
      <c r="F282" s="1">
        <v>0.75</v>
      </c>
      <c r="G282" t="s">
        <v>1307</v>
      </c>
      <c r="H282">
        <v>15</v>
      </c>
      <c r="I282" t="s">
        <v>171</v>
      </c>
      <c r="J282">
        <v>7200</v>
      </c>
      <c r="K282">
        <v>864000</v>
      </c>
      <c r="L282" t="s">
        <v>1308</v>
      </c>
      <c r="O282" t="s">
        <v>1448</v>
      </c>
      <c r="P282" t="s">
        <v>1449</v>
      </c>
      <c r="Q282" t="s">
        <v>44</v>
      </c>
      <c r="R282" t="s">
        <v>234</v>
      </c>
      <c r="S282" t="s">
        <v>1450</v>
      </c>
      <c r="T282" t="s">
        <v>1451</v>
      </c>
      <c r="U282" t="s">
        <v>1452</v>
      </c>
      <c r="X282">
        <v>4455</v>
      </c>
      <c r="Y282" t="s">
        <v>49</v>
      </c>
      <c r="Z282" t="s">
        <v>49</v>
      </c>
      <c r="AA282" t="s">
        <v>49</v>
      </c>
      <c r="AB282" t="s">
        <v>1453</v>
      </c>
      <c r="AC282" t="s">
        <v>841</v>
      </c>
      <c r="AD282" t="str" cm="1">
        <f t="array" ref="AD282">_xlfn.IFS(AC282="yellow1","YellowBlock1",AC282="yellow2","YellowBlock2",AC282="red1","RedBlock1",AC282="red2","RedBlock2",AC282="blue2","BlueBlock2",AC282="blue1","BlueBlock1",AC282="green1","GreenBlock1",AC282="green2","GreenBlock2", AC282="pink1","PinkBlock1",AC282="pink2","PinkBlock2",AC282="not clear","Not clear")</f>
        <v>BlueBlock1</v>
      </c>
      <c r="AE282" t="s">
        <v>842</v>
      </c>
      <c r="AF282">
        <v>1</v>
      </c>
    </row>
    <row r="283" spans="1:32">
      <c r="A283" t="s">
        <v>1447</v>
      </c>
      <c r="B283" t="s">
        <v>35</v>
      </c>
      <c r="C283" t="s">
        <v>36</v>
      </c>
      <c r="D283" t="s">
        <v>37</v>
      </c>
      <c r="E283" t="s">
        <v>38</v>
      </c>
      <c r="F283" s="1">
        <v>0.75</v>
      </c>
      <c r="G283" t="s">
        <v>1307</v>
      </c>
      <c r="H283">
        <v>15</v>
      </c>
      <c r="I283" t="s">
        <v>171</v>
      </c>
      <c r="J283">
        <v>7200</v>
      </c>
      <c r="K283">
        <v>864000</v>
      </c>
      <c r="L283" t="s">
        <v>1308</v>
      </c>
      <c r="O283" t="s">
        <v>1454</v>
      </c>
      <c r="P283" t="s">
        <v>1455</v>
      </c>
      <c r="Q283" t="s">
        <v>44</v>
      </c>
      <c r="R283" t="s">
        <v>218</v>
      </c>
      <c r="S283" t="s">
        <v>1456</v>
      </c>
      <c r="T283" t="s">
        <v>1457</v>
      </c>
      <c r="U283" t="s">
        <v>1452</v>
      </c>
      <c r="X283">
        <v>1182</v>
      </c>
      <c r="Y283" t="s">
        <v>49</v>
      </c>
      <c r="Z283" t="s">
        <v>49</v>
      </c>
      <c r="AA283" t="s">
        <v>49</v>
      </c>
      <c r="AB283" t="s">
        <v>1453</v>
      </c>
      <c r="AC283" t="s">
        <v>841</v>
      </c>
      <c r="AD283" t="str" cm="1">
        <f t="array" ref="AD283">_xlfn.IFS(AC283="yellow1","YellowBlock1",AC283="yellow2","YellowBlock2",AC283="red1","RedBlock1",AC283="red2","RedBlock2",AC283="blue2","BlueBlock2",AC283="blue1","BlueBlock1",AC283="green1","GreenBlock1",AC283="green2","GreenBlock2", AC283="pink1","PinkBlock1",AC283="pink2","PinkBlock2",AC283="not clear","Not clear")</f>
        <v>BlueBlock1</v>
      </c>
      <c r="AE283" t="s">
        <v>842</v>
      </c>
      <c r="AF283">
        <v>4</v>
      </c>
    </row>
    <row r="284" spans="1:32">
      <c r="A284" t="s">
        <v>1447</v>
      </c>
      <c r="B284" t="s">
        <v>35</v>
      </c>
      <c r="C284" t="s">
        <v>36</v>
      </c>
      <c r="D284" t="s">
        <v>37</v>
      </c>
      <c r="E284" t="s">
        <v>38</v>
      </c>
      <c r="F284" s="1">
        <v>0.75</v>
      </c>
      <c r="G284" t="s">
        <v>1307</v>
      </c>
      <c r="H284">
        <v>15</v>
      </c>
      <c r="I284" t="s">
        <v>171</v>
      </c>
      <c r="J284">
        <v>7200</v>
      </c>
      <c r="K284">
        <v>864000</v>
      </c>
      <c r="L284" t="s">
        <v>1308</v>
      </c>
      <c r="O284" t="s">
        <v>1458</v>
      </c>
      <c r="P284" t="s">
        <v>1459</v>
      </c>
      <c r="Q284" t="s">
        <v>44</v>
      </c>
      <c r="R284" t="s">
        <v>430</v>
      </c>
      <c r="S284" t="s">
        <v>1460</v>
      </c>
      <c r="T284" t="s">
        <v>1461</v>
      </c>
      <c r="U284" t="s">
        <v>1452</v>
      </c>
      <c r="X284">
        <v>121</v>
      </c>
      <c r="Y284" t="s">
        <v>1462</v>
      </c>
      <c r="Z284" t="s">
        <v>1462</v>
      </c>
      <c r="AA284" t="s">
        <v>1462</v>
      </c>
      <c r="AB284" t="s">
        <v>1453</v>
      </c>
      <c r="AC284" t="s">
        <v>841</v>
      </c>
      <c r="AD284" t="str" cm="1">
        <f t="array" ref="AD284">_xlfn.IFS(AC284="yellow1","YellowBlock1",AC284="yellow2","YellowBlock2",AC284="red1","RedBlock1",AC284="red2","RedBlock2",AC284="blue2","BlueBlock2",AC284="blue1","BlueBlock1",AC284="green1","GreenBlock1",AC284="green2","GreenBlock2", AC284="pink1","PinkBlock1",AC284="pink2","PinkBlock2",AC284="not clear","Not clear")</f>
        <v>BlueBlock1</v>
      </c>
      <c r="AE284" t="s">
        <v>842</v>
      </c>
      <c r="AF284">
        <v>5</v>
      </c>
    </row>
    <row r="285" spans="1:32">
      <c r="A285" t="s">
        <v>1447</v>
      </c>
      <c r="B285" t="s">
        <v>35</v>
      </c>
      <c r="C285" t="s">
        <v>36</v>
      </c>
      <c r="D285" t="s">
        <v>37</v>
      </c>
      <c r="E285" t="s">
        <v>38</v>
      </c>
      <c r="F285" s="1">
        <v>0.75</v>
      </c>
      <c r="G285" t="s">
        <v>1307</v>
      </c>
      <c r="H285">
        <v>15</v>
      </c>
      <c r="I285" t="s">
        <v>171</v>
      </c>
      <c r="J285">
        <v>7200</v>
      </c>
      <c r="K285">
        <v>864000</v>
      </c>
      <c r="L285" t="s">
        <v>1308</v>
      </c>
      <c r="O285" t="s">
        <v>1463</v>
      </c>
      <c r="P285" t="s">
        <v>1464</v>
      </c>
      <c r="Q285" t="s">
        <v>44</v>
      </c>
      <c r="R285" t="s">
        <v>1465</v>
      </c>
      <c r="S285" t="s">
        <v>1466</v>
      </c>
      <c r="T285" t="s">
        <v>1467</v>
      </c>
      <c r="U285" t="s">
        <v>1468</v>
      </c>
      <c r="X285">
        <v>800</v>
      </c>
      <c r="Y285" t="s">
        <v>49</v>
      </c>
      <c r="Z285" t="s">
        <v>49</v>
      </c>
      <c r="AA285" t="s">
        <v>49</v>
      </c>
      <c r="AB285" t="s">
        <v>1453</v>
      </c>
      <c r="AC285" t="s">
        <v>841</v>
      </c>
      <c r="AD285" t="str" cm="1">
        <f t="array" ref="AD285">_xlfn.IFS(AC285="yellow1","YellowBlock1",AC285="yellow2","YellowBlock2",AC285="red1","RedBlock1",AC285="red2","RedBlock2",AC285="blue2","BlueBlock2",AC285="blue1","BlueBlock1",AC285="green1","GreenBlock1",AC285="green2","GreenBlock2", AC285="pink1","PinkBlock1",AC285="pink2","PinkBlock2",AC285="not clear","Not clear")</f>
        <v>BlueBlock1</v>
      </c>
      <c r="AE285" t="s">
        <v>842</v>
      </c>
      <c r="AF285">
        <v>4</v>
      </c>
    </row>
    <row r="286" spans="1:32">
      <c r="A286" t="s">
        <v>1447</v>
      </c>
      <c r="B286" t="s">
        <v>35</v>
      </c>
      <c r="C286" t="s">
        <v>36</v>
      </c>
      <c r="D286" t="s">
        <v>37</v>
      </c>
      <c r="E286" t="s">
        <v>38</v>
      </c>
      <c r="F286" s="1">
        <v>0.75</v>
      </c>
      <c r="G286" t="s">
        <v>1307</v>
      </c>
      <c r="H286">
        <v>15</v>
      </c>
      <c r="I286" t="s">
        <v>171</v>
      </c>
      <c r="J286">
        <v>7200</v>
      </c>
      <c r="K286">
        <v>864000</v>
      </c>
      <c r="L286" t="s">
        <v>1308</v>
      </c>
      <c r="O286" t="s">
        <v>1469</v>
      </c>
      <c r="P286" t="s">
        <v>1470</v>
      </c>
      <c r="Q286" t="s">
        <v>44</v>
      </c>
      <c r="R286" t="s">
        <v>1471</v>
      </c>
      <c r="S286" t="s">
        <v>1472</v>
      </c>
      <c r="T286" t="s">
        <v>1473</v>
      </c>
      <c r="U286" t="s">
        <v>1474</v>
      </c>
      <c r="X286">
        <v>1060</v>
      </c>
      <c r="Y286" t="s">
        <v>49</v>
      </c>
      <c r="Z286" t="s">
        <v>49</v>
      </c>
      <c r="AA286" t="s">
        <v>49</v>
      </c>
      <c r="AB286" t="s">
        <v>1453</v>
      </c>
      <c r="AC286" t="s">
        <v>841</v>
      </c>
      <c r="AD286" t="str" cm="1">
        <f t="array" ref="AD286">_xlfn.IFS(AC286="yellow1","YellowBlock1",AC286="yellow2","YellowBlock2",AC286="red1","RedBlock1",AC286="red2","RedBlock2",AC286="blue2","BlueBlock2",AC286="blue1","BlueBlock1",AC286="green1","GreenBlock1",AC286="green2","GreenBlock2", AC286="pink1","PinkBlock1",AC286="pink2","PinkBlock2",AC286="not clear","Not clear")</f>
        <v>BlueBlock1</v>
      </c>
      <c r="AE286" t="s">
        <v>842</v>
      </c>
      <c r="AF286">
        <v>4</v>
      </c>
    </row>
    <row r="287" spans="1:32">
      <c r="A287" t="s">
        <v>1447</v>
      </c>
      <c r="B287" t="s">
        <v>35</v>
      </c>
      <c r="C287" t="s">
        <v>36</v>
      </c>
      <c r="D287" t="s">
        <v>37</v>
      </c>
      <c r="E287" t="s">
        <v>38</v>
      </c>
      <c r="F287" s="1">
        <v>0.75</v>
      </c>
      <c r="G287" t="s">
        <v>1307</v>
      </c>
      <c r="H287">
        <v>15</v>
      </c>
      <c r="I287" t="s">
        <v>171</v>
      </c>
      <c r="J287">
        <v>7200</v>
      </c>
      <c r="K287">
        <v>864000</v>
      </c>
      <c r="L287" t="s">
        <v>1308</v>
      </c>
      <c r="O287" t="s">
        <v>1475</v>
      </c>
      <c r="P287" t="s">
        <v>1476</v>
      </c>
      <c r="Q287" t="s">
        <v>44</v>
      </c>
      <c r="R287" t="s">
        <v>191</v>
      </c>
      <c r="S287" t="s">
        <v>1477</v>
      </c>
      <c r="T287" t="s">
        <v>1478</v>
      </c>
      <c r="U287" t="s">
        <v>1452</v>
      </c>
      <c r="X287">
        <v>556</v>
      </c>
      <c r="Y287" t="s">
        <v>49</v>
      </c>
      <c r="Z287" t="s">
        <v>49</v>
      </c>
      <c r="AA287" t="s">
        <v>49</v>
      </c>
      <c r="AB287" t="s">
        <v>1453</v>
      </c>
      <c r="AC287" t="s">
        <v>841</v>
      </c>
      <c r="AD287" t="str" cm="1">
        <f t="array" ref="AD287">_xlfn.IFS(AC287="yellow1","YellowBlock1",AC287="yellow2","YellowBlock2",AC287="red1","RedBlock1",AC287="red2","RedBlock2",AC287="blue2","BlueBlock2",AC287="blue1","BlueBlock1",AC287="green1","GreenBlock1",AC287="green2","GreenBlock2", AC287="pink1","PinkBlock1",AC287="pink2","PinkBlock2",AC287="not clear","Not clear")</f>
        <v>BlueBlock1</v>
      </c>
      <c r="AE287" t="s">
        <v>842</v>
      </c>
      <c r="AF287">
        <v>5</v>
      </c>
    </row>
    <row r="288" spans="1:32">
      <c r="A288" t="s">
        <v>1447</v>
      </c>
      <c r="B288" t="s">
        <v>35</v>
      </c>
      <c r="C288" t="s">
        <v>36</v>
      </c>
      <c r="D288" t="s">
        <v>37</v>
      </c>
      <c r="E288" t="s">
        <v>38</v>
      </c>
      <c r="F288" s="1">
        <v>0.75</v>
      </c>
      <c r="G288" t="s">
        <v>1307</v>
      </c>
      <c r="H288">
        <v>15</v>
      </c>
      <c r="I288" t="s">
        <v>171</v>
      </c>
      <c r="J288">
        <v>7200</v>
      </c>
      <c r="K288">
        <v>864000</v>
      </c>
      <c r="L288" t="s">
        <v>1308</v>
      </c>
      <c r="O288" t="s">
        <v>1479</v>
      </c>
      <c r="P288" t="s">
        <v>1480</v>
      </c>
      <c r="Q288" t="s">
        <v>44</v>
      </c>
      <c r="R288" t="s">
        <v>1481</v>
      </c>
      <c r="S288" t="s">
        <v>1482</v>
      </c>
      <c r="T288" t="s">
        <v>1483</v>
      </c>
      <c r="U288" t="s">
        <v>1484</v>
      </c>
      <c r="X288">
        <v>3628</v>
      </c>
      <c r="Y288" t="s">
        <v>49</v>
      </c>
      <c r="Z288" t="s">
        <v>49</v>
      </c>
      <c r="AA288" t="s">
        <v>49</v>
      </c>
      <c r="AB288" t="s">
        <v>1453</v>
      </c>
      <c r="AC288" t="s">
        <v>841</v>
      </c>
      <c r="AD288" t="str" cm="1">
        <f t="array" ref="AD288">_xlfn.IFS(AC288="yellow1","YellowBlock1",AC288="yellow2","YellowBlock2",AC288="red1","RedBlock1",AC288="red2","RedBlock2",AC288="blue2","BlueBlock2",AC288="blue1","BlueBlock1",AC288="green1","GreenBlock1",AC288="green2","GreenBlock2", AC288="pink1","PinkBlock1",AC288="pink2","PinkBlock2",AC288="not clear","Not clear")</f>
        <v>BlueBlock1</v>
      </c>
      <c r="AE288" t="s">
        <v>842</v>
      </c>
      <c r="AF288">
        <v>4</v>
      </c>
    </row>
    <row r="289" spans="1:32">
      <c r="A289" t="s">
        <v>1447</v>
      </c>
      <c r="B289" t="s">
        <v>35</v>
      </c>
      <c r="C289" t="s">
        <v>36</v>
      </c>
      <c r="D289" t="s">
        <v>37</v>
      </c>
      <c r="E289" t="s">
        <v>38</v>
      </c>
      <c r="F289" s="1">
        <v>0.75</v>
      </c>
      <c r="G289" t="s">
        <v>1307</v>
      </c>
      <c r="H289">
        <v>15</v>
      </c>
      <c r="I289" t="s">
        <v>171</v>
      </c>
      <c r="J289">
        <v>7200</v>
      </c>
      <c r="K289">
        <v>864000</v>
      </c>
      <c r="L289" t="s">
        <v>1308</v>
      </c>
      <c r="O289" t="s">
        <v>1485</v>
      </c>
      <c r="P289" t="s">
        <v>1486</v>
      </c>
      <c r="Q289" t="s">
        <v>44</v>
      </c>
      <c r="R289" t="s">
        <v>196</v>
      </c>
      <c r="S289" t="s">
        <v>1487</v>
      </c>
      <c r="T289" t="s">
        <v>1488</v>
      </c>
      <c r="U289" t="s">
        <v>1452</v>
      </c>
      <c r="X289">
        <v>1996</v>
      </c>
      <c r="Y289" t="s">
        <v>49</v>
      </c>
      <c r="Z289" t="s">
        <v>49</v>
      </c>
      <c r="AA289" t="s">
        <v>49</v>
      </c>
      <c r="AB289" t="s">
        <v>1453</v>
      </c>
      <c r="AC289" t="s">
        <v>841</v>
      </c>
      <c r="AD289" t="str" cm="1">
        <f t="array" ref="AD289">_xlfn.IFS(AC289="yellow1","YellowBlock1",AC289="yellow2","YellowBlock2",AC289="red1","RedBlock1",AC289="red2","RedBlock2",AC289="blue2","BlueBlock2",AC289="blue1","BlueBlock1",AC289="green1","GreenBlock1",AC289="green2","GreenBlock2", AC289="pink1","PinkBlock1",AC289="pink2","PinkBlock2",AC289="not clear","Not clear")</f>
        <v>BlueBlock1</v>
      </c>
      <c r="AE289" t="s">
        <v>842</v>
      </c>
      <c r="AF289">
        <v>4</v>
      </c>
    </row>
    <row r="290" spans="1:32">
      <c r="A290" t="s">
        <v>1447</v>
      </c>
      <c r="B290" t="s">
        <v>35</v>
      </c>
      <c r="C290" t="s">
        <v>36</v>
      </c>
      <c r="D290" t="s">
        <v>37</v>
      </c>
      <c r="E290" t="s">
        <v>38</v>
      </c>
      <c r="F290" s="1">
        <v>0.75</v>
      </c>
      <c r="G290" t="s">
        <v>1307</v>
      </c>
      <c r="H290">
        <v>15</v>
      </c>
      <c r="I290" t="s">
        <v>171</v>
      </c>
      <c r="J290">
        <v>7200</v>
      </c>
      <c r="K290">
        <v>864000</v>
      </c>
      <c r="L290" t="s">
        <v>1308</v>
      </c>
      <c r="O290" t="s">
        <v>1489</v>
      </c>
      <c r="P290" t="s">
        <v>1490</v>
      </c>
      <c r="Q290" t="s">
        <v>44</v>
      </c>
      <c r="R290" t="s">
        <v>243</v>
      </c>
      <c r="S290" t="s">
        <v>1491</v>
      </c>
      <c r="T290" t="s">
        <v>1492</v>
      </c>
      <c r="U290" t="s">
        <v>1452</v>
      </c>
      <c r="X290">
        <v>1340</v>
      </c>
      <c r="Y290" t="s">
        <v>49</v>
      </c>
      <c r="Z290" t="s">
        <v>49</v>
      </c>
      <c r="AA290" t="s">
        <v>49</v>
      </c>
      <c r="AB290" t="s">
        <v>1453</v>
      </c>
      <c r="AC290" t="s">
        <v>841</v>
      </c>
      <c r="AD290" t="str" cm="1">
        <f t="array" ref="AD290">_xlfn.IFS(AC290="yellow1","YellowBlock1",AC290="yellow2","YellowBlock2",AC290="red1","RedBlock1",AC290="red2","RedBlock2",AC290="blue2","BlueBlock2",AC290="blue1","BlueBlock1",AC290="green1","GreenBlock1",AC290="green2","GreenBlock2", AC290="pink1","PinkBlock1",AC290="pink2","PinkBlock2",AC290="not clear","Not clear")</f>
        <v>BlueBlock1</v>
      </c>
      <c r="AE290" t="s">
        <v>842</v>
      </c>
      <c r="AF290">
        <v>4</v>
      </c>
    </row>
    <row r="291" spans="1:32">
      <c r="A291" t="s">
        <v>1447</v>
      </c>
      <c r="B291" t="s">
        <v>35</v>
      </c>
      <c r="C291" t="s">
        <v>36</v>
      </c>
      <c r="D291" t="s">
        <v>37</v>
      </c>
      <c r="E291" t="s">
        <v>38</v>
      </c>
      <c r="F291" s="1">
        <v>0.75</v>
      </c>
      <c r="G291" t="s">
        <v>1307</v>
      </c>
      <c r="H291">
        <v>15</v>
      </c>
      <c r="I291" t="s">
        <v>171</v>
      </c>
      <c r="J291">
        <v>7200</v>
      </c>
      <c r="K291">
        <v>864000</v>
      </c>
      <c r="L291" t="s">
        <v>1308</v>
      </c>
      <c r="O291" t="s">
        <v>1493</v>
      </c>
      <c r="P291" t="s">
        <v>1494</v>
      </c>
      <c r="Q291" t="s">
        <v>44</v>
      </c>
      <c r="R291" t="s">
        <v>1481</v>
      </c>
      <c r="S291" t="s">
        <v>1495</v>
      </c>
      <c r="T291" t="s">
        <v>1496</v>
      </c>
      <c r="U291" t="s">
        <v>1484</v>
      </c>
      <c r="X291">
        <v>3638</v>
      </c>
      <c r="Y291" t="s">
        <v>59</v>
      </c>
      <c r="Z291" t="s">
        <v>59</v>
      </c>
      <c r="AA291" t="s">
        <v>59</v>
      </c>
      <c r="AB291" t="s">
        <v>1453</v>
      </c>
      <c r="AC291" t="s">
        <v>841</v>
      </c>
      <c r="AD291" t="str" cm="1">
        <f t="array" ref="AD291">_xlfn.IFS(AC291="yellow1","YellowBlock1",AC291="yellow2","YellowBlock2",AC291="red1","RedBlock1",AC291="red2","RedBlock2",AC291="blue2","BlueBlock2",AC291="blue1","BlueBlock1",AC291="green1","GreenBlock1",AC291="green2","GreenBlock2", AC291="pink1","PinkBlock1",AC291="pink2","PinkBlock2",AC291="not clear","Not clear")</f>
        <v>BlueBlock1</v>
      </c>
      <c r="AE291" t="s">
        <v>842</v>
      </c>
      <c r="AF291">
        <v>1</v>
      </c>
    </row>
    <row r="292" spans="1:32">
      <c r="A292" t="s">
        <v>1497</v>
      </c>
      <c r="B292" t="s">
        <v>35</v>
      </c>
      <c r="C292" t="s">
        <v>36</v>
      </c>
      <c r="D292" t="s">
        <v>37</v>
      </c>
      <c r="E292" t="s">
        <v>38</v>
      </c>
      <c r="F292" s="1">
        <v>0.75</v>
      </c>
      <c r="G292" t="s">
        <v>1307</v>
      </c>
      <c r="H292">
        <v>10</v>
      </c>
      <c r="I292" t="s">
        <v>171</v>
      </c>
      <c r="J292">
        <v>7200</v>
      </c>
      <c r="K292">
        <v>864000</v>
      </c>
      <c r="L292" t="s">
        <v>1308</v>
      </c>
      <c r="O292" t="s">
        <v>1498</v>
      </c>
      <c r="P292" t="s">
        <v>1499</v>
      </c>
      <c r="Q292" t="s">
        <v>44</v>
      </c>
      <c r="R292" t="s">
        <v>243</v>
      </c>
      <c r="S292" t="s">
        <v>1500</v>
      </c>
      <c r="T292" t="s">
        <v>1501</v>
      </c>
      <c r="U292" t="s">
        <v>1502</v>
      </c>
      <c r="X292">
        <v>4624</v>
      </c>
      <c r="Y292" t="s">
        <v>75</v>
      </c>
      <c r="Z292" t="s">
        <v>75</v>
      </c>
      <c r="AA292" t="s">
        <v>75</v>
      </c>
      <c r="AB292" t="s">
        <v>1503</v>
      </c>
      <c r="AC292" t="s">
        <v>841</v>
      </c>
      <c r="AD292" t="str" cm="1">
        <f t="array" ref="AD292">_xlfn.IFS(AC292="yellow1","YellowBlock1",AC292="yellow2","YellowBlock2",AC292="red1","RedBlock1",AC292="red2","RedBlock2",AC292="blue2","BlueBlock2",AC292="blue1","BlueBlock1",AC292="green1","GreenBlock1",AC292="green2","GreenBlock2", AC292="pink1","PinkBlock1",AC292="pink2","PinkBlock2",AC292="not clear","Not clear")</f>
        <v>BlueBlock1</v>
      </c>
      <c r="AE292" t="s">
        <v>842</v>
      </c>
      <c r="AF292">
        <v>4</v>
      </c>
    </row>
    <row r="293" spans="1:32">
      <c r="A293" t="s">
        <v>1497</v>
      </c>
      <c r="B293" t="s">
        <v>35</v>
      </c>
      <c r="C293" t="s">
        <v>36</v>
      </c>
      <c r="D293" t="s">
        <v>37</v>
      </c>
      <c r="E293" t="s">
        <v>38</v>
      </c>
      <c r="F293" s="1">
        <v>0.75</v>
      </c>
      <c r="G293" t="s">
        <v>1307</v>
      </c>
      <c r="H293">
        <v>10</v>
      </c>
      <c r="I293" t="s">
        <v>171</v>
      </c>
      <c r="J293">
        <v>7200</v>
      </c>
      <c r="K293">
        <v>864000</v>
      </c>
      <c r="L293" t="s">
        <v>1308</v>
      </c>
      <c r="O293" t="s">
        <v>1504</v>
      </c>
      <c r="P293" t="s">
        <v>72</v>
      </c>
      <c r="Q293" t="s">
        <v>44</v>
      </c>
      <c r="R293" t="s">
        <v>223</v>
      </c>
      <c r="S293" t="s">
        <v>1505</v>
      </c>
      <c r="T293" t="s">
        <v>1506</v>
      </c>
      <c r="U293" t="s">
        <v>1507</v>
      </c>
      <c r="X293">
        <v>907</v>
      </c>
      <c r="Y293" t="s">
        <v>75</v>
      </c>
      <c r="Z293" t="s">
        <v>75</v>
      </c>
      <c r="AA293" t="s">
        <v>75</v>
      </c>
      <c r="AB293" t="s">
        <v>1503</v>
      </c>
      <c r="AC293" t="s">
        <v>841</v>
      </c>
      <c r="AD293" t="str" cm="1">
        <f t="array" ref="AD293">_xlfn.IFS(AC293="yellow1","YellowBlock1",AC293="yellow2","YellowBlock2",AC293="red1","RedBlock1",AC293="red2","RedBlock2",AC293="blue2","BlueBlock2",AC293="blue1","BlueBlock1",AC293="green1","GreenBlock1",AC293="green2","GreenBlock2", AC293="pink1","PinkBlock1",AC293="pink2","PinkBlock2",AC293="not clear","Not clear")</f>
        <v>BlueBlock1</v>
      </c>
      <c r="AE293" t="s">
        <v>842</v>
      </c>
      <c r="AF293">
        <v>4</v>
      </c>
    </row>
    <row r="294" spans="1:32">
      <c r="A294" t="s">
        <v>1497</v>
      </c>
      <c r="B294" t="s">
        <v>35</v>
      </c>
      <c r="C294" t="s">
        <v>36</v>
      </c>
      <c r="D294" t="s">
        <v>37</v>
      </c>
      <c r="E294" t="s">
        <v>38</v>
      </c>
      <c r="F294" s="1">
        <v>0.75</v>
      </c>
      <c r="G294" t="s">
        <v>1307</v>
      </c>
      <c r="H294">
        <v>10</v>
      </c>
      <c r="I294" t="s">
        <v>171</v>
      </c>
      <c r="J294">
        <v>7200</v>
      </c>
      <c r="K294">
        <v>864000</v>
      </c>
      <c r="L294" t="s">
        <v>1308</v>
      </c>
      <c r="O294" t="s">
        <v>1508</v>
      </c>
      <c r="P294" t="s">
        <v>1509</v>
      </c>
      <c r="Q294" t="s">
        <v>44</v>
      </c>
      <c r="R294" t="s">
        <v>317</v>
      </c>
      <c r="S294" t="s">
        <v>1510</v>
      </c>
      <c r="T294" t="s">
        <v>1511</v>
      </c>
      <c r="U294" t="s">
        <v>1507</v>
      </c>
      <c r="X294">
        <v>988</v>
      </c>
      <c r="Y294" t="s">
        <v>49</v>
      </c>
      <c r="Z294" t="s">
        <v>49</v>
      </c>
      <c r="AA294" t="s">
        <v>49</v>
      </c>
      <c r="AB294" t="s">
        <v>1503</v>
      </c>
      <c r="AC294" t="s">
        <v>841</v>
      </c>
      <c r="AD294" t="str" cm="1">
        <f t="array" ref="AD294">_xlfn.IFS(AC294="yellow1","YellowBlock1",AC294="yellow2","YellowBlock2",AC294="red1","RedBlock1",AC294="red2","RedBlock2",AC294="blue2","BlueBlock2",AC294="blue1","BlueBlock1",AC294="green1","GreenBlock1",AC294="green2","GreenBlock2", AC294="pink1","PinkBlock1",AC294="pink2","PinkBlock2",AC294="not clear","Not clear")</f>
        <v>BlueBlock1</v>
      </c>
      <c r="AE294" t="s">
        <v>842</v>
      </c>
      <c r="AF294">
        <v>1</v>
      </c>
    </row>
    <row r="295" spans="1:32">
      <c r="A295" t="s">
        <v>1497</v>
      </c>
      <c r="B295" t="s">
        <v>35</v>
      </c>
      <c r="C295" t="s">
        <v>36</v>
      </c>
      <c r="D295" t="s">
        <v>37</v>
      </c>
      <c r="E295" t="s">
        <v>38</v>
      </c>
      <c r="F295" s="1">
        <v>0.75</v>
      </c>
      <c r="G295" t="s">
        <v>1307</v>
      </c>
      <c r="H295">
        <v>10</v>
      </c>
      <c r="I295" t="s">
        <v>171</v>
      </c>
      <c r="J295">
        <v>7200</v>
      </c>
      <c r="K295">
        <v>864000</v>
      </c>
      <c r="L295" t="s">
        <v>1308</v>
      </c>
      <c r="O295" t="s">
        <v>1512</v>
      </c>
      <c r="P295" t="s">
        <v>1459</v>
      </c>
      <c r="Q295" t="s">
        <v>44</v>
      </c>
      <c r="R295" t="s">
        <v>437</v>
      </c>
      <c r="S295" t="s">
        <v>1513</v>
      </c>
      <c r="T295" t="s">
        <v>1514</v>
      </c>
      <c r="U295" t="s">
        <v>1502</v>
      </c>
      <c r="X295">
        <v>3300</v>
      </c>
      <c r="Y295" t="s">
        <v>1462</v>
      </c>
      <c r="Z295" t="s">
        <v>1462</v>
      </c>
      <c r="AA295" t="s">
        <v>1462</v>
      </c>
      <c r="AB295" t="s">
        <v>1503</v>
      </c>
      <c r="AC295" t="s">
        <v>841</v>
      </c>
      <c r="AD295" t="str" cm="1">
        <f t="array" ref="AD295">_xlfn.IFS(AC295="yellow1","YellowBlock1",AC295="yellow2","YellowBlock2",AC295="red1","RedBlock1",AC295="red2","RedBlock2",AC295="blue2","BlueBlock2",AC295="blue1","BlueBlock1",AC295="green1","GreenBlock1",AC295="green2","GreenBlock2", AC295="pink1","PinkBlock1",AC295="pink2","PinkBlock2",AC295="not clear","Not clear")</f>
        <v>BlueBlock1</v>
      </c>
      <c r="AE295" t="s">
        <v>842</v>
      </c>
      <c r="AF295">
        <v>5</v>
      </c>
    </row>
    <row r="296" spans="1:32">
      <c r="A296" t="s">
        <v>1497</v>
      </c>
      <c r="B296" t="s">
        <v>35</v>
      </c>
      <c r="C296" t="s">
        <v>36</v>
      </c>
      <c r="D296" t="s">
        <v>37</v>
      </c>
      <c r="E296" t="s">
        <v>38</v>
      </c>
      <c r="F296" s="1">
        <v>0.75</v>
      </c>
      <c r="G296" t="s">
        <v>1307</v>
      </c>
      <c r="H296">
        <v>10</v>
      </c>
      <c r="I296" t="s">
        <v>171</v>
      </c>
      <c r="J296">
        <v>7200</v>
      </c>
      <c r="K296">
        <v>864000</v>
      </c>
      <c r="L296" t="s">
        <v>1308</v>
      </c>
      <c r="O296" t="s">
        <v>1515</v>
      </c>
      <c r="P296" t="s">
        <v>1516</v>
      </c>
      <c r="Q296" t="s">
        <v>44</v>
      </c>
      <c r="R296" t="s">
        <v>808</v>
      </c>
      <c r="S296" t="s">
        <v>1517</v>
      </c>
      <c r="T296" t="s">
        <v>1518</v>
      </c>
      <c r="U296" t="s">
        <v>1502</v>
      </c>
      <c r="X296">
        <v>2268</v>
      </c>
      <c r="Y296" t="s">
        <v>49</v>
      </c>
      <c r="Z296" t="s">
        <v>49</v>
      </c>
      <c r="AA296" t="s">
        <v>49</v>
      </c>
      <c r="AB296" t="s">
        <v>1503</v>
      </c>
      <c r="AC296" t="s">
        <v>841</v>
      </c>
      <c r="AD296" t="str" cm="1">
        <f t="array" ref="AD296">_xlfn.IFS(AC296="yellow1","YellowBlock1",AC296="yellow2","YellowBlock2",AC296="red1","RedBlock1",AC296="red2","RedBlock2",AC296="blue2","BlueBlock2",AC296="blue1","BlueBlock1",AC296="green1","GreenBlock1",AC296="green2","GreenBlock2", AC296="pink1","PinkBlock1",AC296="pink2","PinkBlock2",AC296="not clear","Not clear")</f>
        <v>BlueBlock1</v>
      </c>
      <c r="AE296" t="s">
        <v>842</v>
      </c>
      <c r="AF296">
        <v>1</v>
      </c>
    </row>
    <row r="297" spans="1:32">
      <c r="A297" t="s">
        <v>1497</v>
      </c>
      <c r="B297" t="s">
        <v>35</v>
      </c>
      <c r="C297" t="s">
        <v>36</v>
      </c>
      <c r="D297" t="s">
        <v>37</v>
      </c>
      <c r="E297" t="s">
        <v>38</v>
      </c>
      <c r="F297" s="1">
        <v>0.75</v>
      </c>
      <c r="G297" t="s">
        <v>1307</v>
      </c>
      <c r="H297">
        <v>10</v>
      </c>
      <c r="I297" t="s">
        <v>171</v>
      </c>
      <c r="J297">
        <v>7200</v>
      </c>
      <c r="K297">
        <v>864000</v>
      </c>
      <c r="L297" t="s">
        <v>1308</v>
      </c>
      <c r="O297" t="s">
        <v>1519</v>
      </c>
      <c r="P297" t="s">
        <v>1520</v>
      </c>
      <c r="Q297" t="s">
        <v>44</v>
      </c>
      <c r="R297" t="s">
        <v>1250</v>
      </c>
      <c r="S297" t="s">
        <v>1521</v>
      </c>
      <c r="T297" t="s">
        <v>1522</v>
      </c>
      <c r="U297" t="s">
        <v>1507</v>
      </c>
      <c r="X297">
        <v>1536</v>
      </c>
      <c r="Y297" t="s">
        <v>49</v>
      </c>
      <c r="Z297" t="s">
        <v>49</v>
      </c>
      <c r="AA297" t="s">
        <v>49</v>
      </c>
      <c r="AB297" t="s">
        <v>1503</v>
      </c>
      <c r="AC297" t="s">
        <v>841</v>
      </c>
      <c r="AD297" t="str" cm="1">
        <f t="array" ref="AD297">_xlfn.IFS(AC297="yellow1","YellowBlock1",AC297="yellow2","YellowBlock2",AC297="red1","RedBlock1",AC297="red2","RedBlock2",AC297="blue2","BlueBlock2",AC297="blue1","BlueBlock1",AC297="green1","GreenBlock1",AC297="green2","GreenBlock2", AC297="pink1","PinkBlock1",AC297="pink2","PinkBlock2",AC297="not clear","Not clear")</f>
        <v>BlueBlock1</v>
      </c>
      <c r="AE297" t="s">
        <v>842</v>
      </c>
      <c r="AF297">
        <v>5</v>
      </c>
    </row>
    <row r="298" spans="1:32">
      <c r="A298" t="s">
        <v>1497</v>
      </c>
      <c r="B298" t="s">
        <v>35</v>
      </c>
      <c r="C298" t="s">
        <v>36</v>
      </c>
      <c r="D298" t="s">
        <v>37</v>
      </c>
      <c r="E298" t="s">
        <v>38</v>
      </c>
      <c r="F298" s="1">
        <v>0.75</v>
      </c>
      <c r="G298" t="s">
        <v>1307</v>
      </c>
      <c r="H298">
        <v>10</v>
      </c>
      <c r="I298" t="s">
        <v>171</v>
      </c>
      <c r="J298">
        <v>7200</v>
      </c>
      <c r="K298">
        <v>864000</v>
      </c>
      <c r="L298" t="s">
        <v>1308</v>
      </c>
      <c r="O298" t="s">
        <v>1523</v>
      </c>
      <c r="P298" t="s">
        <v>1524</v>
      </c>
      <c r="Q298" t="s">
        <v>44</v>
      </c>
      <c r="R298" t="s">
        <v>1525</v>
      </c>
      <c r="S298" t="s">
        <v>1526</v>
      </c>
      <c r="T298" t="s">
        <v>1527</v>
      </c>
      <c r="U298" t="s">
        <v>1502</v>
      </c>
      <c r="X298">
        <v>1880</v>
      </c>
      <c r="Y298" t="s">
        <v>49</v>
      </c>
      <c r="Z298" t="s">
        <v>49</v>
      </c>
      <c r="AA298" t="s">
        <v>49</v>
      </c>
      <c r="AB298" t="s">
        <v>1503</v>
      </c>
      <c r="AC298" t="s">
        <v>841</v>
      </c>
      <c r="AD298" t="str" cm="1">
        <f t="array" ref="AD298">_xlfn.IFS(AC298="yellow1","YellowBlock1",AC298="yellow2","YellowBlock2",AC298="red1","RedBlock1",AC298="red2","RedBlock2",AC298="blue2","BlueBlock2",AC298="blue1","BlueBlock1",AC298="green1","GreenBlock1",AC298="green2","GreenBlock2", AC298="pink1","PinkBlock1",AC298="pink2","PinkBlock2",AC298="not clear","Not clear")</f>
        <v>BlueBlock1</v>
      </c>
      <c r="AE298" t="s">
        <v>842</v>
      </c>
      <c r="AF298">
        <v>5</v>
      </c>
    </row>
    <row r="299" spans="1:32">
      <c r="A299" t="s">
        <v>1497</v>
      </c>
      <c r="B299" t="s">
        <v>35</v>
      </c>
      <c r="C299" t="s">
        <v>36</v>
      </c>
      <c r="D299" t="s">
        <v>37</v>
      </c>
      <c r="E299" t="s">
        <v>38</v>
      </c>
      <c r="F299" s="1">
        <v>0.75</v>
      </c>
      <c r="G299" t="s">
        <v>1307</v>
      </c>
      <c r="H299">
        <v>10</v>
      </c>
      <c r="I299" t="s">
        <v>171</v>
      </c>
      <c r="J299">
        <v>7200</v>
      </c>
      <c r="K299">
        <v>864000</v>
      </c>
      <c r="L299" t="s">
        <v>1308</v>
      </c>
      <c r="O299" t="s">
        <v>1528</v>
      </c>
      <c r="P299" t="s">
        <v>1529</v>
      </c>
      <c r="Q299" t="s">
        <v>44</v>
      </c>
      <c r="R299" t="s">
        <v>1530</v>
      </c>
      <c r="S299" t="s">
        <v>1531</v>
      </c>
      <c r="T299" t="s">
        <v>1532</v>
      </c>
      <c r="U299" t="s">
        <v>1502</v>
      </c>
      <c r="X299">
        <v>2422</v>
      </c>
      <c r="Y299" t="s">
        <v>49</v>
      </c>
      <c r="Z299" t="s">
        <v>49</v>
      </c>
      <c r="AA299" t="s">
        <v>49</v>
      </c>
      <c r="AB299" t="s">
        <v>1503</v>
      </c>
      <c r="AC299" t="s">
        <v>841</v>
      </c>
      <c r="AD299" t="str" cm="1">
        <f t="array" ref="AD299">_xlfn.IFS(AC299="yellow1","YellowBlock1",AC299="yellow2","YellowBlock2",AC299="red1","RedBlock1",AC299="red2","RedBlock2",AC299="blue2","BlueBlock2",AC299="blue1","BlueBlock1",AC299="green1","GreenBlock1",AC299="green2","GreenBlock2", AC299="pink1","PinkBlock1",AC299="pink2","PinkBlock2",AC299="not clear","Not clear")</f>
        <v>BlueBlock1</v>
      </c>
      <c r="AE299" t="s">
        <v>842</v>
      </c>
      <c r="AF299">
        <v>3</v>
      </c>
    </row>
    <row r="300" spans="1:32">
      <c r="A300" t="s">
        <v>1497</v>
      </c>
      <c r="B300" t="s">
        <v>35</v>
      </c>
      <c r="C300" t="s">
        <v>36</v>
      </c>
      <c r="D300" t="s">
        <v>37</v>
      </c>
      <c r="E300" t="s">
        <v>38</v>
      </c>
      <c r="F300" s="1">
        <v>0.75</v>
      </c>
      <c r="G300" t="s">
        <v>1307</v>
      </c>
      <c r="H300">
        <v>10</v>
      </c>
      <c r="I300" t="s">
        <v>171</v>
      </c>
      <c r="J300">
        <v>7200</v>
      </c>
      <c r="K300">
        <v>864000</v>
      </c>
      <c r="L300" t="s">
        <v>1308</v>
      </c>
      <c r="O300" t="s">
        <v>1533</v>
      </c>
      <c r="P300" t="s">
        <v>1534</v>
      </c>
      <c r="Q300" t="s">
        <v>44</v>
      </c>
      <c r="R300" t="s">
        <v>191</v>
      </c>
      <c r="S300" t="s">
        <v>1535</v>
      </c>
      <c r="T300" t="s">
        <v>1536</v>
      </c>
      <c r="U300" t="s">
        <v>1502</v>
      </c>
      <c r="X300">
        <v>5484</v>
      </c>
      <c r="Y300" t="s">
        <v>49</v>
      </c>
      <c r="Z300" t="s">
        <v>49</v>
      </c>
      <c r="AA300" t="s">
        <v>49</v>
      </c>
      <c r="AB300" t="s">
        <v>1503</v>
      </c>
      <c r="AC300" t="s">
        <v>841</v>
      </c>
      <c r="AD300" t="str" cm="1">
        <f t="array" ref="AD300">_xlfn.IFS(AC300="yellow1","YellowBlock1",AC300="yellow2","YellowBlock2",AC300="red1","RedBlock1",AC300="red2","RedBlock2",AC300="blue2","BlueBlock2",AC300="blue1","BlueBlock1",AC300="green1","GreenBlock1",AC300="green2","GreenBlock2", AC300="pink1","PinkBlock1",AC300="pink2","PinkBlock2",AC300="not clear","Not clear")</f>
        <v>BlueBlock1</v>
      </c>
      <c r="AE300" t="s">
        <v>842</v>
      </c>
      <c r="AF300">
        <v>1</v>
      </c>
    </row>
    <row r="301" spans="1:32">
      <c r="A301" t="s">
        <v>1497</v>
      </c>
      <c r="B301" t="s">
        <v>35</v>
      </c>
      <c r="C301" t="s">
        <v>36</v>
      </c>
      <c r="D301" t="s">
        <v>37</v>
      </c>
      <c r="E301" t="s">
        <v>38</v>
      </c>
      <c r="F301" s="1">
        <v>0.75</v>
      </c>
      <c r="G301" t="s">
        <v>1307</v>
      </c>
      <c r="H301">
        <v>10</v>
      </c>
      <c r="I301" t="s">
        <v>171</v>
      </c>
      <c r="J301">
        <v>7200</v>
      </c>
      <c r="K301">
        <v>864000</v>
      </c>
      <c r="L301" t="s">
        <v>1308</v>
      </c>
      <c r="O301" t="s">
        <v>1537</v>
      </c>
      <c r="P301" t="s">
        <v>1538</v>
      </c>
      <c r="Q301" t="s">
        <v>44</v>
      </c>
      <c r="R301" t="s">
        <v>567</v>
      </c>
      <c r="S301" t="s">
        <v>1539</v>
      </c>
      <c r="T301" t="s">
        <v>1540</v>
      </c>
      <c r="U301" t="s">
        <v>1507</v>
      </c>
      <c r="X301">
        <v>99</v>
      </c>
      <c r="Y301" t="s">
        <v>49</v>
      </c>
      <c r="Z301" t="s">
        <v>49</v>
      </c>
      <c r="AA301" t="s">
        <v>49</v>
      </c>
      <c r="AB301" t="s">
        <v>1503</v>
      </c>
      <c r="AC301" t="s">
        <v>841</v>
      </c>
      <c r="AD301" t="str" cm="1">
        <f t="array" ref="AD301">_xlfn.IFS(AC301="yellow1","YellowBlock1",AC301="yellow2","YellowBlock2",AC301="red1","RedBlock1",AC301="red2","RedBlock2",AC301="blue2","BlueBlock2",AC301="blue1","BlueBlock1",AC301="green1","GreenBlock1",AC301="green2","GreenBlock2", AC301="pink1","PinkBlock1",AC301="pink2","PinkBlock2",AC301="not clear","Not clear")</f>
        <v>BlueBlock1</v>
      </c>
      <c r="AE301" t="s">
        <v>842</v>
      </c>
      <c r="AF301">
        <v>3</v>
      </c>
    </row>
    <row r="302" spans="1:32">
      <c r="A302" t="s">
        <v>1541</v>
      </c>
      <c r="B302" t="s">
        <v>35</v>
      </c>
      <c r="C302" t="s">
        <v>36</v>
      </c>
      <c r="D302" t="s">
        <v>37</v>
      </c>
      <c r="E302" t="s">
        <v>38</v>
      </c>
      <c r="F302" s="1">
        <v>0.75</v>
      </c>
      <c r="G302" t="s">
        <v>1307</v>
      </c>
      <c r="H302">
        <v>18</v>
      </c>
      <c r="I302" t="s">
        <v>171</v>
      </c>
      <c r="J302">
        <v>7200</v>
      </c>
      <c r="K302">
        <v>864000</v>
      </c>
      <c r="L302" t="s">
        <v>1308</v>
      </c>
      <c r="O302" t="s">
        <v>1542</v>
      </c>
      <c r="P302" t="s">
        <v>1543</v>
      </c>
      <c r="Q302" t="s">
        <v>44</v>
      </c>
      <c r="R302" t="s">
        <v>1544</v>
      </c>
      <c r="S302" t="s">
        <v>1545</v>
      </c>
      <c r="T302" t="s">
        <v>1546</v>
      </c>
      <c r="U302" t="s">
        <v>1547</v>
      </c>
      <c r="X302">
        <v>1335</v>
      </c>
      <c r="Y302" t="s">
        <v>49</v>
      </c>
      <c r="Z302" t="s">
        <v>49</v>
      </c>
      <c r="AA302" t="s">
        <v>49</v>
      </c>
      <c r="AB302" t="s">
        <v>1548</v>
      </c>
      <c r="AC302" t="s">
        <v>1057</v>
      </c>
      <c r="AD302" t="str" cm="1">
        <f t="array" ref="AD302">_xlfn.IFS(AC302="yellow1","YellowBlock1",AC302="yellow2","YellowBlock2",AC302="red1","RedBlock1",AC302="red2","RedBlock2",AC302="blue2","BlueBlock2",AC302="blue1","BlueBlock1",AC302="green1","GreenBlock1",AC302="green2","GreenBlock2", AC302="pink1","PinkBlock1",AC302="pink2","PinkBlock2",AC302="not clear","Not clear")</f>
        <v>BlueBlock2</v>
      </c>
      <c r="AE302" t="s">
        <v>1031</v>
      </c>
      <c r="AF302">
        <v>4</v>
      </c>
    </row>
    <row r="303" spans="1:32">
      <c r="A303" t="s">
        <v>1541</v>
      </c>
      <c r="B303" t="s">
        <v>35</v>
      </c>
      <c r="C303" t="s">
        <v>36</v>
      </c>
      <c r="D303" t="s">
        <v>37</v>
      </c>
      <c r="E303" t="s">
        <v>38</v>
      </c>
      <c r="F303" s="1">
        <v>0.75</v>
      </c>
      <c r="G303" t="s">
        <v>1307</v>
      </c>
      <c r="H303">
        <v>18</v>
      </c>
      <c r="I303" t="s">
        <v>171</v>
      </c>
      <c r="J303">
        <v>7200</v>
      </c>
      <c r="K303">
        <v>864000</v>
      </c>
      <c r="L303" t="s">
        <v>1308</v>
      </c>
      <c r="O303" t="s">
        <v>1549</v>
      </c>
      <c r="P303" t="s">
        <v>1550</v>
      </c>
      <c r="Q303" t="s">
        <v>44</v>
      </c>
      <c r="R303" t="s">
        <v>218</v>
      </c>
      <c r="S303" t="s">
        <v>1551</v>
      </c>
      <c r="T303" t="s">
        <v>1552</v>
      </c>
      <c r="U303" t="s">
        <v>1553</v>
      </c>
      <c r="X303">
        <v>3177</v>
      </c>
      <c r="Y303" t="s">
        <v>75</v>
      </c>
      <c r="Z303" t="s">
        <v>75</v>
      </c>
      <c r="AA303" t="s">
        <v>75</v>
      </c>
      <c r="AB303" t="s">
        <v>1548</v>
      </c>
      <c r="AC303" t="s">
        <v>1057</v>
      </c>
      <c r="AD303" t="str" cm="1">
        <f t="array" ref="AD303">_xlfn.IFS(AC303="yellow1","YellowBlock1",AC303="yellow2","YellowBlock2",AC303="red1","RedBlock1",AC303="red2","RedBlock2",AC303="blue2","BlueBlock2",AC303="blue1","BlueBlock1",AC303="green1","GreenBlock1",AC303="green2","GreenBlock2", AC303="pink1","PinkBlock1",AC303="pink2","PinkBlock2",AC303="not clear","Not clear")</f>
        <v>BlueBlock2</v>
      </c>
      <c r="AE303" t="s">
        <v>1031</v>
      </c>
      <c r="AF303">
        <v>4</v>
      </c>
    </row>
    <row r="304" spans="1:32">
      <c r="A304" t="s">
        <v>1541</v>
      </c>
      <c r="B304" t="s">
        <v>35</v>
      </c>
      <c r="C304" t="s">
        <v>36</v>
      </c>
      <c r="D304" t="s">
        <v>37</v>
      </c>
      <c r="E304" t="s">
        <v>38</v>
      </c>
      <c r="F304" s="1">
        <v>0.75</v>
      </c>
      <c r="G304" t="s">
        <v>1307</v>
      </c>
      <c r="H304">
        <v>18</v>
      </c>
      <c r="I304" t="s">
        <v>171</v>
      </c>
      <c r="J304">
        <v>7200</v>
      </c>
      <c r="K304">
        <v>864000</v>
      </c>
      <c r="L304" t="s">
        <v>1308</v>
      </c>
      <c r="O304" t="s">
        <v>1554</v>
      </c>
      <c r="P304" t="s">
        <v>1555</v>
      </c>
      <c r="Q304" t="s">
        <v>44</v>
      </c>
      <c r="R304" t="s">
        <v>1556</v>
      </c>
      <c r="S304" t="s">
        <v>1557</v>
      </c>
      <c r="T304" t="s">
        <v>1558</v>
      </c>
      <c r="U304" t="s">
        <v>1559</v>
      </c>
      <c r="X304">
        <v>3566</v>
      </c>
      <c r="Y304" t="s">
        <v>108</v>
      </c>
      <c r="Z304" t="s">
        <v>108</v>
      </c>
      <c r="AA304" t="s">
        <v>108</v>
      </c>
      <c r="AB304" t="s">
        <v>1548</v>
      </c>
      <c r="AC304" t="s">
        <v>1057</v>
      </c>
      <c r="AD304" t="str" cm="1">
        <f t="array" ref="AD304">_xlfn.IFS(AC304="yellow1","YellowBlock1",AC304="yellow2","YellowBlock2",AC304="red1","RedBlock1",AC304="red2","RedBlock2",AC304="blue2","BlueBlock2",AC304="blue1","BlueBlock1",AC304="green1","GreenBlock1",AC304="green2","GreenBlock2", AC304="pink1","PinkBlock1",AC304="pink2","PinkBlock2",AC304="not clear","Not clear")</f>
        <v>BlueBlock2</v>
      </c>
      <c r="AE304" t="s">
        <v>1031</v>
      </c>
      <c r="AF304">
        <v>4</v>
      </c>
    </row>
    <row r="305" spans="1:32">
      <c r="A305" t="s">
        <v>1541</v>
      </c>
      <c r="B305" t="s">
        <v>35</v>
      </c>
      <c r="C305" t="s">
        <v>36</v>
      </c>
      <c r="D305" t="s">
        <v>37</v>
      </c>
      <c r="E305" t="s">
        <v>38</v>
      </c>
      <c r="F305" s="1">
        <v>0.75</v>
      </c>
      <c r="G305" t="s">
        <v>1307</v>
      </c>
      <c r="H305">
        <v>18</v>
      </c>
      <c r="I305" t="s">
        <v>171</v>
      </c>
      <c r="J305">
        <v>7200</v>
      </c>
      <c r="K305">
        <v>864000</v>
      </c>
      <c r="L305" t="s">
        <v>1308</v>
      </c>
      <c r="O305" t="s">
        <v>1560</v>
      </c>
      <c r="P305" t="s">
        <v>1561</v>
      </c>
      <c r="Q305" t="s">
        <v>44</v>
      </c>
      <c r="R305" t="s">
        <v>1562</v>
      </c>
      <c r="S305" t="s">
        <v>1563</v>
      </c>
      <c r="T305" t="s">
        <v>1564</v>
      </c>
      <c r="U305" t="s">
        <v>1565</v>
      </c>
      <c r="X305">
        <v>212</v>
      </c>
      <c r="Y305" t="s">
        <v>75</v>
      </c>
      <c r="Z305" t="s">
        <v>75</v>
      </c>
      <c r="AA305" t="s">
        <v>75</v>
      </c>
      <c r="AB305" t="s">
        <v>1548</v>
      </c>
      <c r="AC305" t="s">
        <v>1057</v>
      </c>
      <c r="AD305" t="str" cm="1">
        <f t="array" ref="AD305">_xlfn.IFS(AC305="yellow1","YellowBlock1",AC305="yellow2","YellowBlock2",AC305="red1","RedBlock1",AC305="red2","RedBlock2",AC305="blue2","BlueBlock2",AC305="blue1","BlueBlock1",AC305="green1","GreenBlock1",AC305="green2","GreenBlock2", AC305="pink1","PinkBlock1",AC305="pink2","PinkBlock2",AC305="not clear","Not clear")</f>
        <v>BlueBlock2</v>
      </c>
      <c r="AE305" t="s">
        <v>1031</v>
      </c>
      <c r="AF305">
        <v>5</v>
      </c>
    </row>
    <row r="306" spans="1:32">
      <c r="A306" t="s">
        <v>1541</v>
      </c>
      <c r="B306" t="s">
        <v>35</v>
      </c>
      <c r="C306" t="s">
        <v>36</v>
      </c>
      <c r="D306" t="s">
        <v>37</v>
      </c>
      <c r="E306" t="s">
        <v>38</v>
      </c>
      <c r="F306" s="1">
        <v>0.75</v>
      </c>
      <c r="G306" t="s">
        <v>1307</v>
      </c>
      <c r="H306">
        <v>18</v>
      </c>
      <c r="I306" t="s">
        <v>171</v>
      </c>
      <c r="J306">
        <v>7200</v>
      </c>
      <c r="K306">
        <v>864000</v>
      </c>
      <c r="L306" t="s">
        <v>1308</v>
      </c>
      <c r="O306" t="s">
        <v>1566</v>
      </c>
      <c r="P306" t="s">
        <v>1567</v>
      </c>
      <c r="Q306" t="s">
        <v>44</v>
      </c>
      <c r="R306" t="s">
        <v>243</v>
      </c>
      <c r="S306" t="s">
        <v>1568</v>
      </c>
      <c r="T306" t="s">
        <v>1569</v>
      </c>
      <c r="U306" t="s">
        <v>1553</v>
      </c>
      <c r="X306">
        <v>4483</v>
      </c>
      <c r="Y306" t="s">
        <v>108</v>
      </c>
      <c r="Z306" t="s">
        <v>108</v>
      </c>
      <c r="AA306" t="s">
        <v>108</v>
      </c>
      <c r="AB306" t="s">
        <v>1548</v>
      </c>
      <c r="AC306" t="s">
        <v>1057</v>
      </c>
      <c r="AD306" t="str" cm="1">
        <f t="array" ref="AD306">_xlfn.IFS(AC306="yellow1","YellowBlock1",AC306="yellow2","YellowBlock2",AC306="red1","RedBlock1",AC306="red2","RedBlock2",AC306="blue2","BlueBlock2",AC306="blue1","BlueBlock1",AC306="green1","GreenBlock1",AC306="green2","GreenBlock2", AC306="pink1","PinkBlock1",AC306="pink2","PinkBlock2",AC306="not clear","Not clear")</f>
        <v>BlueBlock2</v>
      </c>
      <c r="AE306" t="s">
        <v>1031</v>
      </c>
      <c r="AF306">
        <v>4</v>
      </c>
    </row>
    <row r="307" spans="1:32">
      <c r="A307" t="s">
        <v>1541</v>
      </c>
      <c r="B307" t="s">
        <v>35</v>
      </c>
      <c r="C307" t="s">
        <v>36</v>
      </c>
      <c r="D307" t="s">
        <v>37</v>
      </c>
      <c r="E307" t="s">
        <v>38</v>
      </c>
      <c r="F307" s="1">
        <v>0.75</v>
      </c>
      <c r="G307" t="s">
        <v>1307</v>
      </c>
      <c r="H307">
        <v>18</v>
      </c>
      <c r="I307" t="s">
        <v>171</v>
      </c>
      <c r="J307">
        <v>7200</v>
      </c>
      <c r="K307">
        <v>864000</v>
      </c>
      <c r="L307" t="s">
        <v>1308</v>
      </c>
      <c r="O307" t="s">
        <v>1570</v>
      </c>
      <c r="P307" t="s">
        <v>798</v>
      </c>
      <c r="Q307" t="s">
        <v>44</v>
      </c>
      <c r="R307" t="s">
        <v>201</v>
      </c>
      <c r="S307" t="s">
        <v>1571</v>
      </c>
      <c r="T307" t="s">
        <v>1572</v>
      </c>
      <c r="U307" t="s">
        <v>1553</v>
      </c>
      <c r="X307">
        <v>865</v>
      </c>
      <c r="Y307" t="s">
        <v>179</v>
      </c>
      <c r="Z307" t="s">
        <v>179</v>
      </c>
      <c r="AA307" t="s">
        <v>179</v>
      </c>
      <c r="AB307" t="s">
        <v>1548</v>
      </c>
      <c r="AC307" t="s">
        <v>1057</v>
      </c>
      <c r="AD307" t="str" cm="1">
        <f t="array" ref="AD307">_xlfn.IFS(AC307="yellow1","YellowBlock1",AC307="yellow2","YellowBlock2",AC307="red1","RedBlock1",AC307="red2","RedBlock2",AC307="blue2","BlueBlock2",AC307="blue1","BlueBlock1",AC307="green1","GreenBlock1",AC307="green2","GreenBlock2", AC307="pink1","PinkBlock1",AC307="pink2","PinkBlock2",AC307="not clear","Not clear")</f>
        <v>BlueBlock2</v>
      </c>
      <c r="AE307" t="s">
        <v>1031</v>
      </c>
      <c r="AF307">
        <v>4</v>
      </c>
    </row>
    <row r="308" spans="1:32">
      <c r="A308" t="s">
        <v>1541</v>
      </c>
      <c r="B308" t="s">
        <v>35</v>
      </c>
      <c r="C308" t="s">
        <v>36</v>
      </c>
      <c r="D308" t="s">
        <v>37</v>
      </c>
      <c r="E308" t="s">
        <v>38</v>
      </c>
      <c r="F308" s="1">
        <v>0.75</v>
      </c>
      <c r="G308" t="s">
        <v>1307</v>
      </c>
      <c r="H308">
        <v>18</v>
      </c>
      <c r="I308" t="s">
        <v>171</v>
      </c>
      <c r="J308">
        <v>7200</v>
      </c>
      <c r="K308">
        <v>864000</v>
      </c>
      <c r="L308" t="s">
        <v>1308</v>
      </c>
      <c r="O308" t="s">
        <v>1573</v>
      </c>
      <c r="P308" t="s">
        <v>1574</v>
      </c>
      <c r="Q308" t="s">
        <v>44</v>
      </c>
      <c r="R308" t="s">
        <v>185</v>
      </c>
      <c r="S308" t="s">
        <v>1575</v>
      </c>
      <c r="T308" t="s">
        <v>1576</v>
      </c>
      <c r="U308" t="s">
        <v>1553</v>
      </c>
      <c r="X308">
        <v>2002</v>
      </c>
      <c r="Y308" t="s">
        <v>49</v>
      </c>
      <c r="Z308" t="s">
        <v>49</v>
      </c>
      <c r="AA308" t="s">
        <v>49</v>
      </c>
      <c r="AB308" t="s">
        <v>1548</v>
      </c>
      <c r="AC308" t="s">
        <v>1057</v>
      </c>
      <c r="AD308" t="str" cm="1">
        <f t="array" ref="AD308">_xlfn.IFS(AC308="yellow1","YellowBlock1",AC308="yellow2","YellowBlock2",AC308="red1","RedBlock1",AC308="red2","RedBlock2",AC308="blue2","BlueBlock2",AC308="blue1","BlueBlock1",AC308="green1","GreenBlock1",AC308="green2","GreenBlock2", AC308="pink1","PinkBlock1",AC308="pink2","PinkBlock2",AC308="not clear","Not clear")</f>
        <v>BlueBlock2</v>
      </c>
      <c r="AE308" t="s">
        <v>1031</v>
      </c>
      <c r="AF308">
        <v>4</v>
      </c>
    </row>
    <row r="309" spans="1:32">
      <c r="A309" t="s">
        <v>1541</v>
      </c>
      <c r="B309" t="s">
        <v>35</v>
      </c>
      <c r="C309" t="s">
        <v>36</v>
      </c>
      <c r="D309" t="s">
        <v>37</v>
      </c>
      <c r="E309" t="s">
        <v>38</v>
      </c>
      <c r="F309" s="1">
        <v>0.75</v>
      </c>
      <c r="G309" t="s">
        <v>1307</v>
      </c>
      <c r="H309">
        <v>18</v>
      </c>
      <c r="I309" t="s">
        <v>171</v>
      </c>
      <c r="J309">
        <v>7200</v>
      </c>
      <c r="K309">
        <v>864000</v>
      </c>
      <c r="L309" t="s">
        <v>1308</v>
      </c>
      <c r="O309" t="s">
        <v>1577</v>
      </c>
      <c r="P309" t="s">
        <v>1578</v>
      </c>
      <c r="Q309" t="s">
        <v>44</v>
      </c>
      <c r="R309" t="s">
        <v>1579</v>
      </c>
      <c r="S309" t="s">
        <v>1580</v>
      </c>
      <c r="T309" t="s">
        <v>1581</v>
      </c>
      <c r="U309" t="s">
        <v>1565</v>
      </c>
      <c r="X309">
        <v>184</v>
      </c>
      <c r="Y309" t="s">
        <v>49</v>
      </c>
      <c r="Z309" t="s">
        <v>49</v>
      </c>
      <c r="AA309" t="s">
        <v>49</v>
      </c>
      <c r="AB309" t="s">
        <v>1548</v>
      </c>
      <c r="AC309" t="s">
        <v>1057</v>
      </c>
      <c r="AD309" t="str" cm="1">
        <f t="array" ref="AD309">_xlfn.IFS(AC309="yellow1","YellowBlock1",AC309="yellow2","YellowBlock2",AC309="red1","RedBlock1",AC309="red2","RedBlock2",AC309="blue2","BlueBlock2",AC309="blue1","BlueBlock1",AC309="green1","GreenBlock1",AC309="green2","GreenBlock2", AC309="pink1","PinkBlock1",AC309="pink2","PinkBlock2",AC309="not clear","Not clear")</f>
        <v>BlueBlock2</v>
      </c>
      <c r="AE309" t="s">
        <v>1031</v>
      </c>
      <c r="AF309">
        <v>5</v>
      </c>
    </row>
    <row r="310" spans="1:32">
      <c r="A310" t="s">
        <v>1541</v>
      </c>
      <c r="B310" t="s">
        <v>35</v>
      </c>
      <c r="C310" t="s">
        <v>36</v>
      </c>
      <c r="D310" t="s">
        <v>37</v>
      </c>
      <c r="E310" t="s">
        <v>38</v>
      </c>
      <c r="F310" s="1">
        <v>0.75</v>
      </c>
      <c r="G310" t="s">
        <v>1307</v>
      </c>
      <c r="H310">
        <v>18</v>
      </c>
      <c r="I310" t="s">
        <v>171</v>
      </c>
      <c r="J310">
        <v>7200</v>
      </c>
      <c r="K310">
        <v>864000</v>
      </c>
      <c r="L310" t="s">
        <v>1308</v>
      </c>
      <c r="O310" t="s">
        <v>1582</v>
      </c>
      <c r="P310" t="s">
        <v>1583</v>
      </c>
      <c r="Q310" t="s">
        <v>44</v>
      </c>
      <c r="R310" t="s">
        <v>1556</v>
      </c>
      <c r="S310" t="s">
        <v>1584</v>
      </c>
      <c r="T310" t="s">
        <v>1585</v>
      </c>
      <c r="U310" t="s">
        <v>1547</v>
      </c>
      <c r="X310">
        <v>2471</v>
      </c>
      <c r="Y310" t="s">
        <v>49</v>
      </c>
      <c r="Z310" t="s">
        <v>49</v>
      </c>
      <c r="AA310" t="s">
        <v>49</v>
      </c>
      <c r="AB310" t="s">
        <v>1548</v>
      </c>
      <c r="AC310" t="s">
        <v>1057</v>
      </c>
      <c r="AD310" t="str" cm="1">
        <f t="array" ref="AD310">_xlfn.IFS(AC310="yellow1","YellowBlock1",AC310="yellow2","YellowBlock2",AC310="red1","RedBlock1",AC310="red2","RedBlock2",AC310="blue2","BlueBlock2",AC310="blue1","BlueBlock1",AC310="green1","GreenBlock1",AC310="green2","GreenBlock2", AC310="pink1","PinkBlock1",AC310="pink2","PinkBlock2",AC310="not clear","Not clear")</f>
        <v>BlueBlock2</v>
      </c>
      <c r="AE310" t="s">
        <v>1031</v>
      </c>
      <c r="AF310">
        <v>4</v>
      </c>
    </row>
    <row r="311" spans="1:32">
      <c r="A311" t="s">
        <v>1541</v>
      </c>
      <c r="B311" t="s">
        <v>35</v>
      </c>
      <c r="C311" t="s">
        <v>36</v>
      </c>
      <c r="D311" t="s">
        <v>37</v>
      </c>
      <c r="E311" t="s">
        <v>38</v>
      </c>
      <c r="F311" s="1">
        <v>0.75</v>
      </c>
      <c r="G311" t="s">
        <v>1307</v>
      </c>
      <c r="H311">
        <v>18</v>
      </c>
      <c r="I311" t="s">
        <v>171</v>
      </c>
      <c r="J311">
        <v>7200</v>
      </c>
      <c r="K311">
        <v>864000</v>
      </c>
      <c r="L311" t="s">
        <v>1308</v>
      </c>
      <c r="O311" t="s">
        <v>1586</v>
      </c>
      <c r="P311" t="s">
        <v>1587</v>
      </c>
      <c r="Q311" t="s">
        <v>44</v>
      </c>
      <c r="R311" t="s">
        <v>1525</v>
      </c>
      <c r="S311" t="s">
        <v>1588</v>
      </c>
      <c r="T311" t="s">
        <v>1589</v>
      </c>
      <c r="U311" t="s">
        <v>1553</v>
      </c>
      <c r="X311">
        <v>2042</v>
      </c>
      <c r="Y311" t="s">
        <v>49</v>
      </c>
      <c r="Z311" t="s">
        <v>49</v>
      </c>
      <c r="AA311" t="s">
        <v>49</v>
      </c>
      <c r="AB311" t="s">
        <v>1548</v>
      </c>
      <c r="AC311" t="s">
        <v>1057</v>
      </c>
      <c r="AD311" t="str" cm="1">
        <f t="array" ref="AD311">_xlfn.IFS(AC311="yellow1","YellowBlock1",AC311="yellow2","YellowBlock2",AC311="red1","RedBlock1",AC311="red2","RedBlock2",AC311="blue2","BlueBlock2",AC311="blue1","BlueBlock1",AC311="green1","GreenBlock1",AC311="green2","GreenBlock2", AC311="pink1","PinkBlock1",AC311="pink2","PinkBlock2",AC311="not clear","Not clear")</f>
        <v>BlueBlock2</v>
      </c>
      <c r="AE311" t="s">
        <v>1031</v>
      </c>
      <c r="AF311">
        <v>4</v>
      </c>
    </row>
    <row r="312" spans="1:32">
      <c r="A312" t="s">
        <v>1590</v>
      </c>
      <c r="B312" t="s">
        <v>35</v>
      </c>
      <c r="C312" t="s">
        <v>36</v>
      </c>
      <c r="D312" t="s">
        <v>37</v>
      </c>
      <c r="E312" t="s">
        <v>38</v>
      </c>
      <c r="F312" s="1">
        <v>0.75</v>
      </c>
      <c r="G312" t="s">
        <v>1307</v>
      </c>
      <c r="H312">
        <v>11</v>
      </c>
      <c r="I312" t="s">
        <v>171</v>
      </c>
      <c r="J312">
        <v>7200</v>
      </c>
      <c r="K312">
        <v>864000</v>
      </c>
      <c r="L312" t="s">
        <v>1308</v>
      </c>
      <c r="O312" t="s">
        <v>1591</v>
      </c>
      <c r="P312" t="s">
        <v>1592</v>
      </c>
      <c r="Q312" t="s">
        <v>44</v>
      </c>
      <c r="R312" t="s">
        <v>681</v>
      </c>
      <c r="S312" t="s">
        <v>1593</v>
      </c>
      <c r="T312" t="s">
        <v>1594</v>
      </c>
      <c r="U312" t="s">
        <v>1595</v>
      </c>
      <c r="X312">
        <v>1985</v>
      </c>
      <c r="Y312" t="s">
        <v>49</v>
      </c>
      <c r="Z312" t="s">
        <v>49</v>
      </c>
      <c r="AA312" t="s">
        <v>49</v>
      </c>
      <c r="AB312" t="s">
        <v>1596</v>
      </c>
      <c r="AC312" t="s">
        <v>1363</v>
      </c>
      <c r="AD312" t="str" cm="1">
        <f t="array" ref="AD312">_xlfn.IFS(AC312="yellow1","YellowBlock1",AC312="yellow2","YellowBlock2",AC312="red1","RedBlock1",AC312="red2","RedBlock2",AC312="blue2","BlueBlock2",AC312="blue1","BlueBlock1",AC312="green1","GreenBlock1",AC312="green2","GreenBlock2", AC312="pink1","PinkBlock1",AC312="pink2","PinkBlock2",AC312="not clear","Not clear")</f>
        <v>YellowBlock2</v>
      </c>
      <c r="AE312" t="s">
        <v>1364</v>
      </c>
      <c r="AF312">
        <v>4</v>
      </c>
    </row>
    <row r="313" spans="1:32">
      <c r="A313" t="s">
        <v>1590</v>
      </c>
      <c r="B313" t="s">
        <v>35</v>
      </c>
      <c r="C313" t="s">
        <v>36</v>
      </c>
      <c r="D313" t="s">
        <v>37</v>
      </c>
      <c r="E313" t="s">
        <v>38</v>
      </c>
      <c r="F313" s="1">
        <v>0.75</v>
      </c>
      <c r="G313" t="s">
        <v>1307</v>
      </c>
      <c r="H313">
        <v>11</v>
      </c>
      <c r="I313" t="s">
        <v>171</v>
      </c>
      <c r="J313">
        <v>7200</v>
      </c>
      <c r="K313">
        <v>864000</v>
      </c>
      <c r="L313" t="s">
        <v>1308</v>
      </c>
      <c r="O313" t="s">
        <v>1597</v>
      </c>
      <c r="P313" t="s">
        <v>1598</v>
      </c>
      <c r="Q313" t="s">
        <v>44</v>
      </c>
      <c r="R313" t="s">
        <v>808</v>
      </c>
      <c r="S313" t="s">
        <v>1599</v>
      </c>
      <c r="T313" t="s">
        <v>1600</v>
      </c>
      <c r="U313" t="s">
        <v>1601</v>
      </c>
      <c r="X313">
        <v>393</v>
      </c>
      <c r="Y313" t="s">
        <v>49</v>
      </c>
      <c r="Z313" t="s">
        <v>49</v>
      </c>
      <c r="AA313" t="s">
        <v>49</v>
      </c>
      <c r="AB313" t="s">
        <v>1596</v>
      </c>
      <c r="AC313" t="s">
        <v>1363</v>
      </c>
      <c r="AD313" t="str" cm="1">
        <f t="array" ref="AD313">_xlfn.IFS(AC313="yellow1","YellowBlock1",AC313="yellow2","YellowBlock2",AC313="red1","RedBlock1",AC313="red2","RedBlock2",AC313="blue2","BlueBlock2",AC313="blue1","BlueBlock1",AC313="green1","GreenBlock1",AC313="green2","GreenBlock2", AC313="pink1","PinkBlock1",AC313="pink2","PinkBlock2",AC313="not clear","Not clear")</f>
        <v>YellowBlock2</v>
      </c>
      <c r="AE313" t="s">
        <v>1364</v>
      </c>
      <c r="AF313">
        <v>3</v>
      </c>
    </row>
    <row r="314" spans="1:32">
      <c r="A314" t="s">
        <v>1590</v>
      </c>
      <c r="B314" t="s">
        <v>35</v>
      </c>
      <c r="C314" t="s">
        <v>36</v>
      </c>
      <c r="D314" t="s">
        <v>37</v>
      </c>
      <c r="E314" t="s">
        <v>38</v>
      </c>
      <c r="F314" s="1">
        <v>0.75</v>
      </c>
      <c r="G314" t="s">
        <v>1307</v>
      </c>
      <c r="H314">
        <v>11</v>
      </c>
      <c r="I314" t="s">
        <v>171</v>
      </c>
      <c r="J314">
        <v>7200</v>
      </c>
      <c r="K314">
        <v>864000</v>
      </c>
      <c r="L314" t="s">
        <v>1308</v>
      </c>
      <c r="O314" t="s">
        <v>1602</v>
      </c>
      <c r="P314" t="s">
        <v>1603</v>
      </c>
      <c r="Q314" t="s">
        <v>44</v>
      </c>
      <c r="R314" t="s">
        <v>243</v>
      </c>
      <c r="S314" t="s">
        <v>1604</v>
      </c>
      <c r="T314" t="s">
        <v>1605</v>
      </c>
      <c r="U314" t="s">
        <v>1601</v>
      </c>
      <c r="X314">
        <v>625</v>
      </c>
      <c r="Y314" t="s">
        <v>49</v>
      </c>
      <c r="Z314" t="s">
        <v>49</v>
      </c>
      <c r="AA314" t="s">
        <v>49</v>
      </c>
      <c r="AB314" t="s">
        <v>1596</v>
      </c>
      <c r="AC314" t="s">
        <v>1363</v>
      </c>
      <c r="AD314" t="str" cm="1">
        <f t="array" ref="AD314">_xlfn.IFS(AC314="yellow1","YellowBlock1",AC314="yellow2","YellowBlock2",AC314="red1","RedBlock1",AC314="red2","RedBlock2",AC314="blue2","BlueBlock2",AC314="blue1","BlueBlock1",AC314="green1","GreenBlock1",AC314="green2","GreenBlock2", AC314="pink1","PinkBlock1",AC314="pink2","PinkBlock2",AC314="not clear","Not clear")</f>
        <v>YellowBlock2</v>
      </c>
      <c r="AE314" t="s">
        <v>1364</v>
      </c>
      <c r="AF314">
        <v>5</v>
      </c>
    </row>
    <row r="315" spans="1:32">
      <c r="A315" t="s">
        <v>1590</v>
      </c>
      <c r="B315" t="s">
        <v>35</v>
      </c>
      <c r="C315" t="s">
        <v>36</v>
      </c>
      <c r="D315" t="s">
        <v>37</v>
      </c>
      <c r="E315" t="s">
        <v>38</v>
      </c>
      <c r="F315" s="1">
        <v>0.75</v>
      </c>
      <c r="G315" t="s">
        <v>1307</v>
      </c>
      <c r="H315">
        <v>11</v>
      </c>
      <c r="I315" t="s">
        <v>171</v>
      </c>
      <c r="J315">
        <v>7200</v>
      </c>
      <c r="K315">
        <v>864000</v>
      </c>
      <c r="L315" t="s">
        <v>1308</v>
      </c>
      <c r="O315" t="s">
        <v>1606</v>
      </c>
      <c r="P315" t="s">
        <v>1607</v>
      </c>
      <c r="Q315" t="s">
        <v>44</v>
      </c>
      <c r="R315" t="s">
        <v>1608</v>
      </c>
      <c r="S315" t="s">
        <v>1609</v>
      </c>
      <c r="T315" t="s">
        <v>1610</v>
      </c>
      <c r="U315" t="s">
        <v>1611</v>
      </c>
      <c r="X315">
        <v>1143</v>
      </c>
      <c r="Y315" t="s">
        <v>49</v>
      </c>
      <c r="Z315" t="s">
        <v>49</v>
      </c>
      <c r="AA315" t="s">
        <v>49</v>
      </c>
      <c r="AB315" t="s">
        <v>1596</v>
      </c>
      <c r="AC315" t="s">
        <v>1363</v>
      </c>
      <c r="AD315" t="str" cm="1">
        <f t="array" ref="AD315">_xlfn.IFS(AC315="yellow1","YellowBlock1",AC315="yellow2","YellowBlock2",AC315="red1","RedBlock1",AC315="red2","RedBlock2",AC315="blue2","BlueBlock2",AC315="blue1","BlueBlock1",AC315="green1","GreenBlock1",AC315="green2","GreenBlock2", AC315="pink1","PinkBlock1",AC315="pink2","PinkBlock2",AC315="not clear","Not clear")</f>
        <v>YellowBlock2</v>
      </c>
      <c r="AE315" t="s">
        <v>1364</v>
      </c>
      <c r="AF315">
        <v>5</v>
      </c>
    </row>
    <row r="316" spans="1:32">
      <c r="A316" t="s">
        <v>1590</v>
      </c>
      <c r="B316" t="s">
        <v>35</v>
      </c>
      <c r="C316" t="s">
        <v>36</v>
      </c>
      <c r="D316" t="s">
        <v>37</v>
      </c>
      <c r="E316" t="s">
        <v>38</v>
      </c>
      <c r="F316" s="1">
        <v>0.75</v>
      </c>
      <c r="G316" t="s">
        <v>1307</v>
      </c>
      <c r="H316">
        <v>11</v>
      </c>
      <c r="I316" t="s">
        <v>171</v>
      </c>
      <c r="J316">
        <v>7200</v>
      </c>
      <c r="K316">
        <v>864000</v>
      </c>
      <c r="L316" t="s">
        <v>1308</v>
      </c>
      <c r="O316" t="s">
        <v>1612</v>
      </c>
      <c r="P316" t="s">
        <v>1613</v>
      </c>
      <c r="Q316" t="s">
        <v>44</v>
      </c>
      <c r="R316" t="s">
        <v>664</v>
      </c>
      <c r="S316" t="s">
        <v>1614</v>
      </c>
      <c r="T316" t="s">
        <v>1615</v>
      </c>
      <c r="U316" t="s">
        <v>1601</v>
      </c>
      <c r="X316">
        <v>1263</v>
      </c>
      <c r="Y316" t="s">
        <v>49</v>
      </c>
      <c r="Z316" t="s">
        <v>49</v>
      </c>
      <c r="AA316" t="s">
        <v>49</v>
      </c>
      <c r="AB316" t="s">
        <v>1596</v>
      </c>
      <c r="AC316" t="s">
        <v>1363</v>
      </c>
      <c r="AD316" t="str" cm="1">
        <f t="array" ref="AD316">_xlfn.IFS(AC316="yellow1","YellowBlock1",AC316="yellow2","YellowBlock2",AC316="red1","RedBlock1",AC316="red2","RedBlock2",AC316="blue2","BlueBlock2",AC316="blue1","BlueBlock1",AC316="green1","GreenBlock1",AC316="green2","GreenBlock2", AC316="pink1","PinkBlock1",AC316="pink2","PinkBlock2",AC316="not clear","Not clear")</f>
        <v>YellowBlock2</v>
      </c>
      <c r="AE316" t="s">
        <v>1364</v>
      </c>
      <c r="AF316">
        <v>1</v>
      </c>
    </row>
    <row r="317" spans="1:32">
      <c r="A317" t="s">
        <v>1590</v>
      </c>
      <c r="B317" t="s">
        <v>35</v>
      </c>
      <c r="C317" t="s">
        <v>36</v>
      </c>
      <c r="D317" t="s">
        <v>37</v>
      </c>
      <c r="E317" t="s">
        <v>38</v>
      </c>
      <c r="F317" s="1">
        <v>0.75</v>
      </c>
      <c r="G317" t="s">
        <v>1307</v>
      </c>
      <c r="H317">
        <v>11</v>
      </c>
      <c r="I317" t="s">
        <v>171</v>
      </c>
      <c r="J317">
        <v>7200</v>
      </c>
      <c r="K317">
        <v>864000</v>
      </c>
      <c r="L317" t="s">
        <v>1308</v>
      </c>
      <c r="O317" t="s">
        <v>1616</v>
      </c>
      <c r="P317" t="s">
        <v>1617</v>
      </c>
      <c r="Q317" t="s">
        <v>44</v>
      </c>
      <c r="R317" t="s">
        <v>191</v>
      </c>
      <c r="S317" t="s">
        <v>1618</v>
      </c>
      <c r="T317" t="s">
        <v>1619</v>
      </c>
      <c r="U317" t="s">
        <v>1601</v>
      </c>
      <c r="X317">
        <v>331</v>
      </c>
      <c r="Y317" t="s">
        <v>75</v>
      </c>
      <c r="Z317" t="s">
        <v>75</v>
      </c>
      <c r="AA317" t="s">
        <v>75</v>
      </c>
      <c r="AB317" t="s">
        <v>1596</v>
      </c>
      <c r="AC317" t="s">
        <v>1363</v>
      </c>
      <c r="AD317" t="str" cm="1">
        <f t="array" ref="AD317">_xlfn.IFS(AC317="yellow1","YellowBlock1",AC317="yellow2","YellowBlock2",AC317="red1","RedBlock1",AC317="red2","RedBlock2",AC317="blue2","BlueBlock2",AC317="blue1","BlueBlock1",AC317="green1","GreenBlock1",AC317="green2","GreenBlock2", AC317="pink1","PinkBlock1",AC317="pink2","PinkBlock2",AC317="not clear","Not clear")</f>
        <v>YellowBlock2</v>
      </c>
      <c r="AE317" t="s">
        <v>1364</v>
      </c>
      <c r="AF317">
        <v>5</v>
      </c>
    </row>
    <row r="318" spans="1:32">
      <c r="A318" t="s">
        <v>1590</v>
      </c>
      <c r="B318" t="s">
        <v>35</v>
      </c>
      <c r="C318" t="s">
        <v>36</v>
      </c>
      <c r="D318" t="s">
        <v>37</v>
      </c>
      <c r="E318" t="s">
        <v>38</v>
      </c>
      <c r="F318" s="1">
        <v>0.75</v>
      </c>
      <c r="G318" t="s">
        <v>1307</v>
      </c>
      <c r="H318">
        <v>11</v>
      </c>
      <c r="I318" t="s">
        <v>171</v>
      </c>
      <c r="J318">
        <v>7200</v>
      </c>
      <c r="K318">
        <v>864000</v>
      </c>
      <c r="L318" t="s">
        <v>1308</v>
      </c>
      <c r="O318" t="s">
        <v>1620</v>
      </c>
      <c r="P318" t="s">
        <v>1621</v>
      </c>
      <c r="Q318" t="s">
        <v>44</v>
      </c>
      <c r="R318" t="s">
        <v>228</v>
      </c>
      <c r="S318" t="s">
        <v>1622</v>
      </c>
      <c r="T318" t="s">
        <v>1623</v>
      </c>
      <c r="U318" t="s">
        <v>1601</v>
      </c>
      <c r="X318">
        <v>628</v>
      </c>
      <c r="Y318" t="s">
        <v>49</v>
      </c>
      <c r="Z318" t="s">
        <v>49</v>
      </c>
      <c r="AA318" t="s">
        <v>49</v>
      </c>
      <c r="AB318" t="s">
        <v>1596</v>
      </c>
      <c r="AC318" t="s">
        <v>1363</v>
      </c>
      <c r="AD318" t="str" cm="1">
        <f t="array" ref="AD318">_xlfn.IFS(AC318="yellow1","YellowBlock1",AC318="yellow2","YellowBlock2",AC318="red1","RedBlock1",AC318="red2","RedBlock2",AC318="blue2","BlueBlock2",AC318="blue1","BlueBlock1",AC318="green1","GreenBlock1",AC318="green2","GreenBlock2", AC318="pink1","PinkBlock1",AC318="pink2","PinkBlock2",AC318="not clear","Not clear")</f>
        <v>YellowBlock2</v>
      </c>
      <c r="AE318" t="s">
        <v>1364</v>
      </c>
      <c r="AF318">
        <v>4</v>
      </c>
    </row>
    <row r="319" spans="1:32">
      <c r="A319" t="s">
        <v>1590</v>
      </c>
      <c r="B319" t="s">
        <v>35</v>
      </c>
      <c r="C319" t="s">
        <v>36</v>
      </c>
      <c r="D319" t="s">
        <v>37</v>
      </c>
      <c r="E319" t="s">
        <v>38</v>
      </c>
      <c r="F319" s="1">
        <v>0.75</v>
      </c>
      <c r="G319" t="s">
        <v>1307</v>
      </c>
      <c r="H319">
        <v>11</v>
      </c>
      <c r="I319" t="s">
        <v>171</v>
      </c>
      <c r="J319">
        <v>7200</v>
      </c>
      <c r="K319">
        <v>864000</v>
      </c>
      <c r="L319" t="s">
        <v>1308</v>
      </c>
      <c r="O319" t="s">
        <v>1624</v>
      </c>
      <c r="P319" t="s">
        <v>1625</v>
      </c>
      <c r="Q319" t="s">
        <v>44</v>
      </c>
      <c r="R319" t="s">
        <v>223</v>
      </c>
      <c r="S319" t="s">
        <v>1408</v>
      </c>
      <c r="T319" t="s">
        <v>1409</v>
      </c>
      <c r="U319" t="s">
        <v>1601</v>
      </c>
      <c r="X319">
        <v>1057</v>
      </c>
      <c r="Y319" t="s">
        <v>49</v>
      </c>
      <c r="Z319" t="s">
        <v>49</v>
      </c>
      <c r="AA319" t="s">
        <v>49</v>
      </c>
      <c r="AB319" t="s">
        <v>1596</v>
      </c>
      <c r="AC319" t="s">
        <v>1363</v>
      </c>
      <c r="AD319" t="str" cm="1">
        <f t="array" ref="AD319">_xlfn.IFS(AC319="yellow1","YellowBlock1",AC319="yellow2","YellowBlock2",AC319="red1","RedBlock1",AC319="red2","RedBlock2",AC319="blue2","BlueBlock2",AC319="blue1","BlueBlock1",AC319="green1","GreenBlock1",AC319="green2","GreenBlock2", AC319="pink1","PinkBlock1",AC319="pink2","PinkBlock2",AC319="not clear","Not clear")</f>
        <v>YellowBlock2</v>
      </c>
      <c r="AE319" t="s">
        <v>1364</v>
      </c>
      <c r="AF319">
        <v>1</v>
      </c>
    </row>
    <row r="320" spans="1:32">
      <c r="A320" t="s">
        <v>1590</v>
      </c>
      <c r="B320" t="s">
        <v>35</v>
      </c>
      <c r="C320" t="s">
        <v>36</v>
      </c>
      <c r="D320" t="s">
        <v>37</v>
      </c>
      <c r="E320" t="s">
        <v>38</v>
      </c>
      <c r="F320" s="1">
        <v>0.75</v>
      </c>
      <c r="G320" t="s">
        <v>1307</v>
      </c>
      <c r="H320">
        <v>11</v>
      </c>
      <c r="I320" t="s">
        <v>171</v>
      </c>
      <c r="J320">
        <v>7200</v>
      </c>
      <c r="K320">
        <v>864000</v>
      </c>
      <c r="L320" t="s">
        <v>1308</v>
      </c>
      <c r="O320" t="s">
        <v>1626</v>
      </c>
      <c r="P320" t="s">
        <v>1627</v>
      </c>
      <c r="Q320" t="s">
        <v>44</v>
      </c>
      <c r="R320" t="s">
        <v>484</v>
      </c>
      <c r="S320" t="s">
        <v>1628</v>
      </c>
      <c r="T320" t="s">
        <v>1629</v>
      </c>
      <c r="U320" t="s">
        <v>1601</v>
      </c>
      <c r="X320">
        <v>1733</v>
      </c>
      <c r="Y320" t="s">
        <v>49</v>
      </c>
      <c r="Z320" t="s">
        <v>49</v>
      </c>
      <c r="AA320" t="s">
        <v>49</v>
      </c>
      <c r="AB320" t="s">
        <v>1596</v>
      </c>
      <c r="AC320" t="s">
        <v>1363</v>
      </c>
      <c r="AD320" t="str" cm="1">
        <f t="array" ref="AD320">_xlfn.IFS(AC320="yellow1","YellowBlock1",AC320="yellow2","YellowBlock2",AC320="red1","RedBlock1",AC320="red2","RedBlock2",AC320="blue2","BlueBlock2",AC320="blue1","BlueBlock1",AC320="green1","GreenBlock1",AC320="green2","GreenBlock2", AC320="pink1","PinkBlock1",AC320="pink2","PinkBlock2",AC320="not clear","Not clear")</f>
        <v>YellowBlock2</v>
      </c>
      <c r="AE320" t="s">
        <v>1364</v>
      </c>
      <c r="AF320">
        <v>1</v>
      </c>
    </row>
    <row r="321" spans="1:32">
      <c r="A321" t="s">
        <v>1590</v>
      </c>
      <c r="B321" t="s">
        <v>35</v>
      </c>
      <c r="C321" t="s">
        <v>36</v>
      </c>
      <c r="D321" t="s">
        <v>37</v>
      </c>
      <c r="E321" t="s">
        <v>38</v>
      </c>
      <c r="F321" s="1">
        <v>0.75</v>
      </c>
      <c r="G321" t="s">
        <v>1307</v>
      </c>
      <c r="H321">
        <v>11</v>
      </c>
      <c r="I321" t="s">
        <v>171</v>
      </c>
      <c r="J321">
        <v>7200</v>
      </c>
      <c r="K321">
        <v>864000</v>
      </c>
      <c r="L321" t="s">
        <v>1308</v>
      </c>
      <c r="O321" t="s">
        <v>1630</v>
      </c>
      <c r="P321" t="s">
        <v>1631</v>
      </c>
      <c r="Q321" t="s">
        <v>44</v>
      </c>
      <c r="R321" t="s">
        <v>223</v>
      </c>
      <c r="S321" t="s">
        <v>1632</v>
      </c>
      <c r="T321" t="s">
        <v>1633</v>
      </c>
      <c r="U321" t="s">
        <v>1601</v>
      </c>
      <c r="X321">
        <v>1870</v>
      </c>
      <c r="Y321" t="s">
        <v>49</v>
      </c>
      <c r="Z321" t="s">
        <v>49</v>
      </c>
      <c r="AA321" t="s">
        <v>49</v>
      </c>
      <c r="AB321" t="s">
        <v>1596</v>
      </c>
      <c r="AC321" t="s">
        <v>1363</v>
      </c>
      <c r="AD321" t="str" cm="1">
        <f t="array" ref="AD321">_xlfn.IFS(AC321="yellow1","YellowBlock1",AC321="yellow2","YellowBlock2",AC321="red1","RedBlock1",AC321="red2","RedBlock2",AC321="blue2","BlueBlock2",AC321="blue1","BlueBlock1",AC321="green1","GreenBlock1",AC321="green2","GreenBlock2", AC321="pink1","PinkBlock1",AC321="pink2","PinkBlock2",AC321="not clear","Not clear")</f>
        <v>YellowBlock2</v>
      </c>
      <c r="AE321" t="s">
        <v>1364</v>
      </c>
      <c r="AF321">
        <v>5</v>
      </c>
    </row>
    <row r="322" spans="1:32">
      <c r="A322" t="s">
        <v>1634</v>
      </c>
      <c r="B322" t="s">
        <v>35</v>
      </c>
      <c r="C322" t="s">
        <v>36</v>
      </c>
      <c r="D322" t="s">
        <v>37</v>
      </c>
      <c r="E322" t="s">
        <v>38</v>
      </c>
      <c r="F322" s="1">
        <v>0.75</v>
      </c>
      <c r="G322" t="s">
        <v>1307</v>
      </c>
      <c r="H322">
        <v>10</v>
      </c>
      <c r="I322" t="s">
        <v>171</v>
      </c>
      <c r="J322">
        <v>7200</v>
      </c>
      <c r="K322">
        <v>864000</v>
      </c>
      <c r="L322" t="s">
        <v>1308</v>
      </c>
      <c r="O322" t="s">
        <v>1635</v>
      </c>
      <c r="P322" t="s">
        <v>1636</v>
      </c>
      <c r="Q322" t="s">
        <v>44</v>
      </c>
      <c r="R322" t="s">
        <v>243</v>
      </c>
      <c r="S322" t="s">
        <v>1637</v>
      </c>
      <c r="T322" t="s">
        <v>1638</v>
      </c>
      <c r="U322" t="s">
        <v>1639</v>
      </c>
      <c r="X322">
        <v>4779</v>
      </c>
      <c r="Y322" t="s">
        <v>49</v>
      </c>
      <c r="Z322" t="s">
        <v>49</v>
      </c>
      <c r="AA322" t="s">
        <v>49</v>
      </c>
      <c r="AB322" t="s">
        <v>1640</v>
      </c>
      <c r="AC322" t="s">
        <v>181</v>
      </c>
      <c r="AD322" t="str" cm="1">
        <f t="array" ref="AD322">_xlfn.IFS(AC322="yellow1","YellowBlock1",AC322="yellow2","YellowBlock2",AC322="red1","RedBlock1",AC322="red2","RedBlock2",AC322="blue2","BlueBlock2",AC322="blue1","BlueBlock1",AC322="green1","GreenBlock1",AC322="green2","GreenBlock2", AC322="pink1","PinkBlock1",AC322="pink2","PinkBlock2",AC322="not clear","Not clear")</f>
        <v>YellowBlock1</v>
      </c>
      <c r="AE322" t="s">
        <v>182</v>
      </c>
      <c r="AF322">
        <v>3</v>
      </c>
    </row>
    <row r="323" spans="1:32">
      <c r="A323" t="s">
        <v>1634</v>
      </c>
      <c r="B323" t="s">
        <v>35</v>
      </c>
      <c r="C323" t="s">
        <v>36</v>
      </c>
      <c r="D323" t="s">
        <v>37</v>
      </c>
      <c r="E323" t="s">
        <v>38</v>
      </c>
      <c r="F323" s="1">
        <v>0.75</v>
      </c>
      <c r="G323" t="s">
        <v>1307</v>
      </c>
      <c r="H323">
        <v>10</v>
      </c>
      <c r="I323" t="s">
        <v>171</v>
      </c>
      <c r="J323">
        <v>7200</v>
      </c>
      <c r="K323">
        <v>864000</v>
      </c>
      <c r="L323" t="s">
        <v>1308</v>
      </c>
      <c r="O323" t="s">
        <v>1641</v>
      </c>
      <c r="P323" t="s">
        <v>1642</v>
      </c>
      <c r="Q323" t="s">
        <v>44</v>
      </c>
      <c r="R323" t="s">
        <v>243</v>
      </c>
      <c r="S323" t="s">
        <v>1643</v>
      </c>
      <c r="T323" t="s">
        <v>1644</v>
      </c>
      <c r="U323" t="s">
        <v>1639</v>
      </c>
      <c r="X323">
        <v>3550</v>
      </c>
      <c r="Y323" t="s">
        <v>49</v>
      </c>
      <c r="Z323" t="s">
        <v>49</v>
      </c>
      <c r="AA323" t="s">
        <v>49</v>
      </c>
      <c r="AB323" t="s">
        <v>1640</v>
      </c>
      <c r="AC323" t="s">
        <v>181</v>
      </c>
      <c r="AD323" t="str" cm="1">
        <f t="array" ref="AD323">_xlfn.IFS(AC323="yellow1","YellowBlock1",AC323="yellow2","YellowBlock2",AC323="red1","RedBlock1",AC323="red2","RedBlock2",AC323="blue2","BlueBlock2",AC323="blue1","BlueBlock1",AC323="green1","GreenBlock1",AC323="green2","GreenBlock2", AC323="pink1","PinkBlock1",AC323="pink2","PinkBlock2",AC323="not clear","Not clear")</f>
        <v>YellowBlock1</v>
      </c>
      <c r="AE323" t="s">
        <v>182</v>
      </c>
      <c r="AF323">
        <v>4</v>
      </c>
    </row>
    <row r="324" spans="1:32">
      <c r="A324" t="s">
        <v>1634</v>
      </c>
      <c r="B324" t="s">
        <v>35</v>
      </c>
      <c r="C324" t="s">
        <v>36</v>
      </c>
      <c r="D324" t="s">
        <v>37</v>
      </c>
      <c r="E324" t="s">
        <v>38</v>
      </c>
      <c r="F324" s="1">
        <v>0.75</v>
      </c>
      <c r="G324" t="s">
        <v>1307</v>
      </c>
      <c r="H324">
        <v>10</v>
      </c>
      <c r="I324" t="s">
        <v>171</v>
      </c>
      <c r="J324">
        <v>7200</v>
      </c>
      <c r="K324">
        <v>864000</v>
      </c>
      <c r="L324" t="s">
        <v>1308</v>
      </c>
      <c r="O324" t="s">
        <v>1645</v>
      </c>
      <c r="P324" t="s">
        <v>1646</v>
      </c>
      <c r="Q324" t="s">
        <v>44</v>
      </c>
      <c r="R324" t="s">
        <v>243</v>
      </c>
      <c r="S324" t="s">
        <v>1647</v>
      </c>
      <c r="T324" t="s">
        <v>1648</v>
      </c>
      <c r="U324" t="s">
        <v>1639</v>
      </c>
      <c r="X324">
        <v>3889</v>
      </c>
      <c r="Y324" t="s">
        <v>59</v>
      </c>
      <c r="Z324" t="s">
        <v>59</v>
      </c>
      <c r="AA324" t="s">
        <v>59</v>
      </c>
      <c r="AB324" t="s">
        <v>1640</v>
      </c>
      <c r="AC324" t="s">
        <v>181</v>
      </c>
      <c r="AD324" t="str" cm="1">
        <f t="array" ref="AD324">_xlfn.IFS(AC324="yellow1","YellowBlock1",AC324="yellow2","YellowBlock2",AC324="red1","RedBlock1",AC324="red2","RedBlock2",AC324="blue2","BlueBlock2",AC324="blue1","BlueBlock1",AC324="green1","GreenBlock1",AC324="green2","GreenBlock2", AC324="pink1","PinkBlock1",AC324="pink2","PinkBlock2",AC324="not clear","Not clear")</f>
        <v>YellowBlock1</v>
      </c>
      <c r="AE324" t="s">
        <v>182</v>
      </c>
      <c r="AF324">
        <v>5</v>
      </c>
    </row>
    <row r="325" spans="1:32">
      <c r="A325" t="s">
        <v>1634</v>
      </c>
      <c r="B325" t="s">
        <v>35</v>
      </c>
      <c r="C325" t="s">
        <v>36</v>
      </c>
      <c r="D325" t="s">
        <v>37</v>
      </c>
      <c r="E325" t="s">
        <v>38</v>
      </c>
      <c r="F325" s="1">
        <v>0.75</v>
      </c>
      <c r="G325" t="s">
        <v>1307</v>
      </c>
      <c r="H325">
        <v>10</v>
      </c>
      <c r="I325" t="s">
        <v>171</v>
      </c>
      <c r="J325">
        <v>7200</v>
      </c>
      <c r="K325">
        <v>864000</v>
      </c>
      <c r="L325" t="s">
        <v>1308</v>
      </c>
      <c r="O325" t="s">
        <v>1649</v>
      </c>
      <c r="P325" t="s">
        <v>1650</v>
      </c>
      <c r="Q325" t="s">
        <v>44</v>
      </c>
      <c r="R325" t="s">
        <v>196</v>
      </c>
      <c r="S325" t="s">
        <v>1651</v>
      </c>
      <c r="T325" t="s">
        <v>1652</v>
      </c>
      <c r="U325" t="s">
        <v>1653</v>
      </c>
      <c r="X325">
        <v>1110</v>
      </c>
      <c r="Y325" t="s">
        <v>49</v>
      </c>
      <c r="Z325" t="s">
        <v>49</v>
      </c>
      <c r="AA325" t="s">
        <v>49</v>
      </c>
      <c r="AB325" t="s">
        <v>1640</v>
      </c>
      <c r="AC325" t="s">
        <v>181</v>
      </c>
      <c r="AD325" t="str" cm="1">
        <f t="array" ref="AD325">_xlfn.IFS(AC325="yellow1","YellowBlock1",AC325="yellow2","YellowBlock2",AC325="red1","RedBlock1",AC325="red2","RedBlock2",AC325="blue2","BlueBlock2",AC325="blue1","BlueBlock1",AC325="green1","GreenBlock1",AC325="green2","GreenBlock2", AC325="pink1","PinkBlock1",AC325="pink2","PinkBlock2",AC325="not clear","Not clear")</f>
        <v>YellowBlock1</v>
      </c>
      <c r="AE325" t="s">
        <v>182</v>
      </c>
      <c r="AF325">
        <v>5</v>
      </c>
    </row>
    <row r="326" spans="1:32">
      <c r="A326" t="s">
        <v>1634</v>
      </c>
      <c r="B326" t="s">
        <v>35</v>
      </c>
      <c r="C326" t="s">
        <v>36</v>
      </c>
      <c r="D326" t="s">
        <v>37</v>
      </c>
      <c r="E326" t="s">
        <v>38</v>
      </c>
      <c r="F326" s="1">
        <v>0.75</v>
      </c>
      <c r="G326" t="s">
        <v>1307</v>
      </c>
      <c r="H326">
        <v>10</v>
      </c>
      <c r="I326" t="s">
        <v>171</v>
      </c>
      <c r="J326">
        <v>7200</v>
      </c>
      <c r="K326">
        <v>864000</v>
      </c>
      <c r="L326" t="s">
        <v>1308</v>
      </c>
      <c r="O326" t="s">
        <v>1654</v>
      </c>
      <c r="P326" t="s">
        <v>1655</v>
      </c>
      <c r="Q326" t="s">
        <v>44</v>
      </c>
      <c r="R326" t="s">
        <v>223</v>
      </c>
      <c r="S326" t="s">
        <v>1656</v>
      </c>
      <c r="T326" t="s">
        <v>1657</v>
      </c>
      <c r="U326" t="s">
        <v>1639</v>
      </c>
      <c r="X326">
        <v>2078</v>
      </c>
      <c r="Y326" t="s">
        <v>49</v>
      </c>
      <c r="Z326" t="s">
        <v>49</v>
      </c>
      <c r="AA326" t="s">
        <v>49</v>
      </c>
      <c r="AB326" t="s">
        <v>1640</v>
      </c>
      <c r="AC326" t="s">
        <v>181</v>
      </c>
      <c r="AD326" t="str" cm="1">
        <f t="array" ref="AD326">_xlfn.IFS(AC326="yellow1","YellowBlock1",AC326="yellow2","YellowBlock2",AC326="red1","RedBlock1",AC326="red2","RedBlock2",AC326="blue2","BlueBlock2",AC326="blue1","BlueBlock1",AC326="green1","GreenBlock1",AC326="green2","GreenBlock2", AC326="pink1","PinkBlock1",AC326="pink2","PinkBlock2",AC326="not clear","Not clear")</f>
        <v>YellowBlock1</v>
      </c>
      <c r="AE326" t="s">
        <v>182</v>
      </c>
      <c r="AF326">
        <v>5</v>
      </c>
    </row>
    <row r="327" spans="1:32">
      <c r="A327" t="s">
        <v>1634</v>
      </c>
      <c r="B327" t="s">
        <v>35</v>
      </c>
      <c r="C327" t="s">
        <v>36</v>
      </c>
      <c r="D327" t="s">
        <v>37</v>
      </c>
      <c r="E327" t="s">
        <v>38</v>
      </c>
      <c r="F327" s="1">
        <v>0.75</v>
      </c>
      <c r="G327" t="s">
        <v>1307</v>
      </c>
      <c r="H327">
        <v>10</v>
      </c>
      <c r="I327" t="s">
        <v>171</v>
      </c>
      <c r="J327">
        <v>7200</v>
      </c>
      <c r="K327">
        <v>864000</v>
      </c>
      <c r="L327" t="s">
        <v>1308</v>
      </c>
      <c r="O327" t="s">
        <v>1658</v>
      </c>
      <c r="P327" t="s">
        <v>1659</v>
      </c>
      <c r="Q327" t="s">
        <v>44</v>
      </c>
      <c r="R327" t="s">
        <v>447</v>
      </c>
      <c r="S327" t="s">
        <v>1660</v>
      </c>
      <c r="T327" t="s">
        <v>1661</v>
      </c>
      <c r="U327" t="s">
        <v>1639</v>
      </c>
      <c r="X327">
        <v>4578</v>
      </c>
      <c r="Y327" t="s">
        <v>75</v>
      </c>
      <c r="Z327" t="s">
        <v>75</v>
      </c>
      <c r="AA327" t="s">
        <v>75</v>
      </c>
      <c r="AB327" t="s">
        <v>1640</v>
      </c>
      <c r="AC327" t="s">
        <v>181</v>
      </c>
      <c r="AD327" t="str" cm="1">
        <f t="array" ref="AD327">_xlfn.IFS(AC327="yellow1","YellowBlock1",AC327="yellow2","YellowBlock2",AC327="red1","RedBlock1",AC327="red2","RedBlock2",AC327="blue2","BlueBlock2",AC327="blue1","BlueBlock1",AC327="green1","GreenBlock1",AC327="green2","GreenBlock2", AC327="pink1","PinkBlock1",AC327="pink2","PinkBlock2",AC327="not clear","Not clear")</f>
        <v>YellowBlock1</v>
      </c>
      <c r="AE327" t="s">
        <v>182</v>
      </c>
      <c r="AF327">
        <v>4</v>
      </c>
    </row>
    <row r="328" spans="1:32">
      <c r="A328" t="s">
        <v>1634</v>
      </c>
      <c r="B328" t="s">
        <v>35</v>
      </c>
      <c r="C328" t="s">
        <v>36</v>
      </c>
      <c r="D328" t="s">
        <v>37</v>
      </c>
      <c r="E328" t="s">
        <v>38</v>
      </c>
      <c r="F328" s="1">
        <v>0.75</v>
      </c>
      <c r="G328" t="s">
        <v>1307</v>
      </c>
      <c r="H328">
        <v>10</v>
      </c>
      <c r="I328" t="s">
        <v>171</v>
      </c>
      <c r="J328">
        <v>7200</v>
      </c>
      <c r="K328">
        <v>864000</v>
      </c>
      <c r="L328" t="s">
        <v>1308</v>
      </c>
      <c r="O328" t="s">
        <v>1662</v>
      </c>
      <c r="P328" t="s">
        <v>1663</v>
      </c>
      <c r="Q328" t="s">
        <v>44</v>
      </c>
      <c r="R328" t="s">
        <v>243</v>
      </c>
      <c r="S328" t="s">
        <v>1664</v>
      </c>
      <c r="T328" t="s">
        <v>1665</v>
      </c>
      <c r="U328" t="s">
        <v>1653</v>
      </c>
      <c r="X328">
        <v>733</v>
      </c>
      <c r="Y328" t="s">
        <v>75</v>
      </c>
      <c r="Z328" t="s">
        <v>75</v>
      </c>
      <c r="AA328" t="s">
        <v>75</v>
      </c>
      <c r="AB328" t="s">
        <v>1640</v>
      </c>
      <c r="AC328" t="s">
        <v>181</v>
      </c>
      <c r="AD328" t="str" cm="1">
        <f t="array" ref="AD328">_xlfn.IFS(AC328="yellow1","YellowBlock1",AC328="yellow2","YellowBlock2",AC328="red1","RedBlock1",AC328="red2","RedBlock2",AC328="blue2","BlueBlock2",AC328="blue1","BlueBlock1",AC328="green1","GreenBlock1",AC328="green2","GreenBlock2", AC328="pink1","PinkBlock1",AC328="pink2","PinkBlock2",AC328="not clear","Not clear")</f>
        <v>YellowBlock1</v>
      </c>
      <c r="AE328" t="s">
        <v>182</v>
      </c>
      <c r="AF328">
        <v>5</v>
      </c>
    </row>
    <row r="329" spans="1:32">
      <c r="A329" t="s">
        <v>1634</v>
      </c>
      <c r="B329" t="s">
        <v>35</v>
      </c>
      <c r="C329" t="s">
        <v>36</v>
      </c>
      <c r="D329" t="s">
        <v>37</v>
      </c>
      <c r="E329" t="s">
        <v>38</v>
      </c>
      <c r="F329" s="1">
        <v>0.75</v>
      </c>
      <c r="G329" t="s">
        <v>1307</v>
      </c>
      <c r="H329">
        <v>10</v>
      </c>
      <c r="I329" t="s">
        <v>171</v>
      </c>
      <c r="J329">
        <v>7200</v>
      </c>
      <c r="K329">
        <v>864000</v>
      </c>
      <c r="L329" t="s">
        <v>1308</v>
      </c>
      <c r="O329" t="s">
        <v>1666</v>
      </c>
      <c r="P329" t="s">
        <v>1667</v>
      </c>
      <c r="Q329" t="s">
        <v>44</v>
      </c>
      <c r="R329" t="s">
        <v>191</v>
      </c>
      <c r="S329" t="s">
        <v>1668</v>
      </c>
      <c r="T329" t="s">
        <v>1669</v>
      </c>
      <c r="U329" t="s">
        <v>1653</v>
      </c>
      <c r="X329">
        <v>168</v>
      </c>
      <c r="Y329" t="s">
        <v>49</v>
      </c>
      <c r="Z329" t="s">
        <v>49</v>
      </c>
      <c r="AA329" t="s">
        <v>49</v>
      </c>
      <c r="AB329" t="s">
        <v>1640</v>
      </c>
      <c r="AC329" t="s">
        <v>181</v>
      </c>
      <c r="AD329" t="str" cm="1">
        <f t="array" ref="AD329">_xlfn.IFS(AC329="yellow1","YellowBlock1",AC329="yellow2","YellowBlock2",AC329="red1","RedBlock1",AC329="red2","RedBlock2",AC329="blue2","BlueBlock2",AC329="blue1","BlueBlock1",AC329="green1","GreenBlock1",AC329="green2","GreenBlock2", AC329="pink1","PinkBlock1",AC329="pink2","PinkBlock2",AC329="not clear","Not clear")</f>
        <v>YellowBlock1</v>
      </c>
      <c r="AE329" t="s">
        <v>182</v>
      </c>
      <c r="AF329">
        <v>5</v>
      </c>
    </row>
    <row r="330" spans="1:32">
      <c r="A330" t="s">
        <v>1634</v>
      </c>
      <c r="B330" t="s">
        <v>35</v>
      </c>
      <c r="C330" t="s">
        <v>36</v>
      </c>
      <c r="D330" t="s">
        <v>37</v>
      </c>
      <c r="E330" t="s">
        <v>38</v>
      </c>
      <c r="F330" s="1">
        <v>0.75</v>
      </c>
      <c r="G330" t="s">
        <v>1307</v>
      </c>
      <c r="H330">
        <v>10</v>
      </c>
      <c r="I330" t="s">
        <v>171</v>
      </c>
      <c r="J330">
        <v>7200</v>
      </c>
      <c r="K330">
        <v>864000</v>
      </c>
      <c r="L330" t="s">
        <v>1308</v>
      </c>
      <c r="O330" t="s">
        <v>1670</v>
      </c>
      <c r="P330" t="s">
        <v>1671</v>
      </c>
      <c r="Q330" t="s">
        <v>44</v>
      </c>
      <c r="R330" t="s">
        <v>1525</v>
      </c>
      <c r="S330" t="s">
        <v>1672</v>
      </c>
      <c r="T330" t="s">
        <v>1673</v>
      </c>
      <c r="U330" t="s">
        <v>1653</v>
      </c>
      <c r="X330">
        <v>1461</v>
      </c>
      <c r="Y330" t="s">
        <v>49</v>
      </c>
      <c r="Z330" t="s">
        <v>49</v>
      </c>
      <c r="AA330" t="s">
        <v>49</v>
      </c>
      <c r="AB330" t="s">
        <v>1640</v>
      </c>
      <c r="AC330" t="s">
        <v>181</v>
      </c>
      <c r="AD330" t="str" cm="1">
        <f t="array" ref="AD330">_xlfn.IFS(AC330="yellow1","YellowBlock1",AC330="yellow2","YellowBlock2",AC330="red1","RedBlock1",AC330="red2","RedBlock2",AC330="blue2","BlueBlock2",AC330="blue1","BlueBlock1",AC330="green1","GreenBlock1",AC330="green2","GreenBlock2", AC330="pink1","PinkBlock1",AC330="pink2","PinkBlock2",AC330="not clear","Not clear")</f>
        <v>YellowBlock1</v>
      </c>
      <c r="AE330" t="s">
        <v>182</v>
      </c>
      <c r="AF330">
        <v>5</v>
      </c>
    </row>
    <row r="331" spans="1:32">
      <c r="A331" t="s">
        <v>1634</v>
      </c>
      <c r="B331" t="s">
        <v>35</v>
      </c>
      <c r="C331" t="s">
        <v>36</v>
      </c>
      <c r="D331" t="s">
        <v>37</v>
      </c>
      <c r="E331" t="s">
        <v>38</v>
      </c>
      <c r="F331" s="1">
        <v>0.75</v>
      </c>
      <c r="G331" t="s">
        <v>1307</v>
      </c>
      <c r="H331">
        <v>10</v>
      </c>
      <c r="I331" t="s">
        <v>171</v>
      </c>
      <c r="J331">
        <v>7200</v>
      </c>
      <c r="K331">
        <v>864000</v>
      </c>
      <c r="L331" t="s">
        <v>1308</v>
      </c>
      <c r="O331" t="s">
        <v>1674</v>
      </c>
      <c r="P331" t="s">
        <v>1675</v>
      </c>
      <c r="Q331" t="s">
        <v>44</v>
      </c>
      <c r="R331" t="s">
        <v>223</v>
      </c>
      <c r="S331" t="s">
        <v>1676</v>
      </c>
      <c r="T331" t="s">
        <v>1677</v>
      </c>
      <c r="U331" t="s">
        <v>1639</v>
      </c>
      <c r="X331">
        <v>3660</v>
      </c>
      <c r="Y331" t="s">
        <v>75</v>
      </c>
      <c r="Z331" t="s">
        <v>75</v>
      </c>
      <c r="AA331" t="s">
        <v>75</v>
      </c>
      <c r="AB331" t="s">
        <v>1640</v>
      </c>
      <c r="AC331" t="s">
        <v>181</v>
      </c>
      <c r="AD331" t="str" cm="1">
        <f t="array" ref="AD331">_xlfn.IFS(AC331="yellow1","YellowBlock1",AC331="yellow2","YellowBlock2",AC331="red1","RedBlock1",AC331="red2","RedBlock2",AC331="blue2","BlueBlock2",AC331="blue1","BlueBlock1",AC331="green1","GreenBlock1",AC331="green2","GreenBlock2", AC331="pink1","PinkBlock1",AC331="pink2","PinkBlock2",AC331="not clear","Not clear")</f>
        <v>YellowBlock1</v>
      </c>
      <c r="AE331" t="s">
        <v>182</v>
      </c>
      <c r="AF331">
        <v>5</v>
      </c>
    </row>
    <row r="332" spans="1:32">
      <c r="A332" t="s">
        <v>1678</v>
      </c>
      <c r="B332" t="s">
        <v>35</v>
      </c>
      <c r="C332" t="s">
        <v>36</v>
      </c>
      <c r="D332" t="s">
        <v>37</v>
      </c>
      <c r="E332" t="s">
        <v>38</v>
      </c>
      <c r="F332" s="1">
        <v>0.75</v>
      </c>
      <c r="G332" t="s">
        <v>1307</v>
      </c>
      <c r="H332">
        <v>10</v>
      </c>
      <c r="I332" t="s">
        <v>171</v>
      </c>
      <c r="J332">
        <v>7200</v>
      </c>
      <c r="K332">
        <v>864000</v>
      </c>
      <c r="L332" t="s">
        <v>1308</v>
      </c>
      <c r="O332" t="s">
        <v>1679</v>
      </c>
      <c r="P332" t="s">
        <v>1680</v>
      </c>
      <c r="Q332" t="s">
        <v>44</v>
      </c>
      <c r="R332" t="s">
        <v>317</v>
      </c>
      <c r="S332" t="s">
        <v>1681</v>
      </c>
      <c r="T332" t="s">
        <v>1682</v>
      </c>
      <c r="U332" t="s">
        <v>1683</v>
      </c>
      <c r="X332">
        <v>1189</v>
      </c>
      <c r="Y332" t="s">
        <v>179</v>
      </c>
      <c r="Z332" t="s">
        <v>179</v>
      </c>
      <c r="AA332" t="s">
        <v>179</v>
      </c>
      <c r="AB332" t="s">
        <v>1684</v>
      </c>
      <c r="AC332" t="s">
        <v>120</v>
      </c>
      <c r="AD332" t="str" cm="1">
        <f t="array" ref="AD332">_xlfn.IFS(AC332="yellow1","YellowBlock1",AC332="yellow2","YellowBlock2",AC332="red1","RedBlock1",AC332="red2","RedBlock2",AC332="blue2","BlueBlock2",AC332="blue1","BlueBlock1",AC332="green1","GreenBlock1",AC332="green2","GreenBlock2", AC332="pink1","PinkBlock1",AC332="pink2","PinkBlock2",AC332="not clear","Not clear")</f>
        <v>PinkBlock1</v>
      </c>
      <c r="AE332" t="s">
        <v>121</v>
      </c>
      <c r="AF332">
        <v>4</v>
      </c>
    </row>
    <row r="333" spans="1:32">
      <c r="A333" t="s">
        <v>1678</v>
      </c>
      <c r="B333" t="s">
        <v>35</v>
      </c>
      <c r="C333" t="s">
        <v>36</v>
      </c>
      <c r="D333" t="s">
        <v>37</v>
      </c>
      <c r="E333" t="s">
        <v>38</v>
      </c>
      <c r="F333" s="1">
        <v>0.75</v>
      </c>
      <c r="G333" t="s">
        <v>1307</v>
      </c>
      <c r="H333">
        <v>10</v>
      </c>
      <c r="I333" t="s">
        <v>171</v>
      </c>
      <c r="J333">
        <v>7200</v>
      </c>
      <c r="K333">
        <v>864000</v>
      </c>
      <c r="L333" t="s">
        <v>1308</v>
      </c>
      <c r="O333" t="s">
        <v>1685</v>
      </c>
      <c r="P333" t="s">
        <v>1686</v>
      </c>
      <c r="Q333" t="s">
        <v>44</v>
      </c>
      <c r="R333" t="s">
        <v>191</v>
      </c>
      <c r="S333" t="s">
        <v>1687</v>
      </c>
      <c r="T333" t="s">
        <v>1688</v>
      </c>
      <c r="U333" t="s">
        <v>1683</v>
      </c>
      <c r="X333">
        <v>287</v>
      </c>
      <c r="Y333" t="s">
        <v>49</v>
      </c>
      <c r="Z333" t="s">
        <v>49</v>
      </c>
      <c r="AA333" t="s">
        <v>49</v>
      </c>
      <c r="AB333" t="s">
        <v>1684</v>
      </c>
      <c r="AC333" t="s">
        <v>120</v>
      </c>
      <c r="AD333" t="str" cm="1">
        <f t="array" ref="AD333">_xlfn.IFS(AC333="yellow1","YellowBlock1",AC333="yellow2","YellowBlock2",AC333="red1","RedBlock1",AC333="red2","RedBlock2",AC333="blue2","BlueBlock2",AC333="blue1","BlueBlock1",AC333="green1","GreenBlock1",AC333="green2","GreenBlock2", AC333="pink1","PinkBlock1",AC333="pink2","PinkBlock2",AC333="not clear","Not clear")</f>
        <v>PinkBlock1</v>
      </c>
      <c r="AE333" t="s">
        <v>121</v>
      </c>
      <c r="AF333">
        <v>5</v>
      </c>
    </row>
    <row r="334" spans="1:32">
      <c r="A334" t="s">
        <v>1678</v>
      </c>
      <c r="B334" t="s">
        <v>35</v>
      </c>
      <c r="C334" t="s">
        <v>36</v>
      </c>
      <c r="D334" t="s">
        <v>37</v>
      </c>
      <c r="E334" t="s">
        <v>38</v>
      </c>
      <c r="F334" s="1">
        <v>0.75</v>
      </c>
      <c r="G334" t="s">
        <v>1307</v>
      </c>
      <c r="H334">
        <v>10</v>
      </c>
      <c r="I334" t="s">
        <v>171</v>
      </c>
      <c r="J334">
        <v>7200</v>
      </c>
      <c r="K334">
        <v>864000</v>
      </c>
      <c r="L334" t="s">
        <v>1308</v>
      </c>
      <c r="O334" t="s">
        <v>1689</v>
      </c>
      <c r="P334" t="s">
        <v>1690</v>
      </c>
      <c r="Q334" t="s">
        <v>44</v>
      </c>
      <c r="R334" t="s">
        <v>196</v>
      </c>
      <c r="S334" t="s">
        <v>1691</v>
      </c>
      <c r="T334" t="s">
        <v>1692</v>
      </c>
      <c r="U334" t="s">
        <v>1683</v>
      </c>
      <c r="X334">
        <v>976</v>
      </c>
      <c r="Y334" t="s">
        <v>49</v>
      </c>
      <c r="Z334" t="s">
        <v>49</v>
      </c>
      <c r="AA334" t="s">
        <v>49</v>
      </c>
      <c r="AB334" t="s">
        <v>1684</v>
      </c>
      <c r="AC334" t="s">
        <v>120</v>
      </c>
      <c r="AD334" t="str" cm="1">
        <f t="array" ref="AD334">_xlfn.IFS(AC334="yellow1","YellowBlock1",AC334="yellow2","YellowBlock2",AC334="red1","RedBlock1",AC334="red2","RedBlock2",AC334="blue2","BlueBlock2",AC334="blue1","BlueBlock1",AC334="green1","GreenBlock1",AC334="green2","GreenBlock2", AC334="pink1","PinkBlock1",AC334="pink2","PinkBlock2",AC334="not clear","Not clear")</f>
        <v>PinkBlock1</v>
      </c>
      <c r="AE334" t="s">
        <v>121</v>
      </c>
      <c r="AF334">
        <v>5</v>
      </c>
    </row>
    <row r="335" spans="1:32">
      <c r="A335" t="s">
        <v>1678</v>
      </c>
      <c r="B335" t="s">
        <v>35</v>
      </c>
      <c r="C335" t="s">
        <v>36</v>
      </c>
      <c r="D335" t="s">
        <v>37</v>
      </c>
      <c r="E335" t="s">
        <v>38</v>
      </c>
      <c r="F335" s="1">
        <v>0.75</v>
      </c>
      <c r="G335" t="s">
        <v>1307</v>
      </c>
      <c r="H335">
        <v>10</v>
      </c>
      <c r="I335" t="s">
        <v>171</v>
      </c>
      <c r="J335">
        <v>7200</v>
      </c>
      <c r="K335">
        <v>864000</v>
      </c>
      <c r="L335" t="s">
        <v>1308</v>
      </c>
      <c r="O335" t="s">
        <v>1693</v>
      </c>
      <c r="P335" t="s">
        <v>1249</v>
      </c>
      <c r="Q335" t="s">
        <v>44</v>
      </c>
      <c r="R335" t="s">
        <v>191</v>
      </c>
      <c r="S335" t="s">
        <v>1694</v>
      </c>
      <c r="T335" t="s">
        <v>1695</v>
      </c>
      <c r="U335" t="s">
        <v>1696</v>
      </c>
      <c r="X335">
        <v>1810</v>
      </c>
      <c r="Y335" t="s">
        <v>75</v>
      </c>
      <c r="Z335" t="s">
        <v>75</v>
      </c>
      <c r="AA335" t="s">
        <v>75</v>
      </c>
      <c r="AB335" t="s">
        <v>1684</v>
      </c>
      <c r="AC335" t="s">
        <v>120</v>
      </c>
      <c r="AD335" t="str" cm="1">
        <f t="array" ref="AD335">_xlfn.IFS(AC335="yellow1","YellowBlock1",AC335="yellow2","YellowBlock2",AC335="red1","RedBlock1",AC335="red2","RedBlock2",AC335="blue2","BlueBlock2",AC335="blue1","BlueBlock1",AC335="green1","GreenBlock1",AC335="green2","GreenBlock2", AC335="pink1","PinkBlock1",AC335="pink2","PinkBlock2",AC335="not clear","Not clear")</f>
        <v>PinkBlock1</v>
      </c>
      <c r="AE335" t="s">
        <v>121</v>
      </c>
      <c r="AF335">
        <v>5</v>
      </c>
    </row>
    <row r="336" spans="1:32">
      <c r="A336" t="s">
        <v>1678</v>
      </c>
      <c r="B336" t="s">
        <v>35</v>
      </c>
      <c r="C336" t="s">
        <v>36</v>
      </c>
      <c r="D336" t="s">
        <v>37</v>
      </c>
      <c r="E336" t="s">
        <v>38</v>
      </c>
      <c r="F336" s="1">
        <v>0.75</v>
      </c>
      <c r="G336" t="s">
        <v>1307</v>
      </c>
      <c r="H336">
        <v>10</v>
      </c>
      <c r="I336" t="s">
        <v>171</v>
      </c>
      <c r="J336">
        <v>7200</v>
      </c>
      <c r="K336">
        <v>864000</v>
      </c>
      <c r="L336" t="s">
        <v>1308</v>
      </c>
      <c r="O336" t="s">
        <v>1697</v>
      </c>
      <c r="P336" t="s">
        <v>1698</v>
      </c>
      <c r="Q336" t="s">
        <v>44</v>
      </c>
      <c r="R336" t="s">
        <v>223</v>
      </c>
      <c r="S336" t="s">
        <v>1699</v>
      </c>
      <c r="T336" t="s">
        <v>1700</v>
      </c>
      <c r="U336" t="s">
        <v>1683</v>
      </c>
      <c r="X336">
        <v>97</v>
      </c>
      <c r="Y336" t="s">
        <v>49</v>
      </c>
      <c r="Z336" t="s">
        <v>49</v>
      </c>
      <c r="AA336" t="s">
        <v>49</v>
      </c>
      <c r="AB336" t="s">
        <v>1684</v>
      </c>
      <c r="AC336" t="s">
        <v>120</v>
      </c>
      <c r="AD336" t="str" cm="1">
        <f t="array" ref="AD336">_xlfn.IFS(AC336="yellow1","YellowBlock1",AC336="yellow2","YellowBlock2",AC336="red1","RedBlock1",AC336="red2","RedBlock2",AC336="blue2","BlueBlock2",AC336="blue1","BlueBlock1",AC336="green1","GreenBlock1",AC336="green2","GreenBlock2", AC336="pink1","PinkBlock1",AC336="pink2","PinkBlock2",AC336="not clear","Not clear")</f>
        <v>PinkBlock1</v>
      </c>
      <c r="AE336" t="s">
        <v>121</v>
      </c>
      <c r="AF336">
        <v>5</v>
      </c>
    </row>
    <row r="337" spans="1:32">
      <c r="A337" t="s">
        <v>1678</v>
      </c>
      <c r="B337" t="s">
        <v>35</v>
      </c>
      <c r="C337" t="s">
        <v>36</v>
      </c>
      <c r="D337" t="s">
        <v>37</v>
      </c>
      <c r="E337" t="s">
        <v>38</v>
      </c>
      <c r="F337" s="1">
        <v>0.75</v>
      </c>
      <c r="G337" t="s">
        <v>1307</v>
      </c>
      <c r="H337">
        <v>10</v>
      </c>
      <c r="I337" t="s">
        <v>171</v>
      </c>
      <c r="J337">
        <v>7200</v>
      </c>
      <c r="K337">
        <v>864000</v>
      </c>
      <c r="L337" t="s">
        <v>1308</v>
      </c>
      <c r="O337" t="s">
        <v>1701</v>
      </c>
      <c r="P337" t="s">
        <v>1702</v>
      </c>
      <c r="Q337" t="s">
        <v>44</v>
      </c>
      <c r="R337" t="s">
        <v>681</v>
      </c>
      <c r="S337" t="s">
        <v>1703</v>
      </c>
      <c r="T337" t="s">
        <v>1704</v>
      </c>
      <c r="U337" t="s">
        <v>1683</v>
      </c>
      <c r="X337">
        <v>194</v>
      </c>
      <c r="Y337" t="s">
        <v>49</v>
      </c>
      <c r="Z337" t="s">
        <v>49</v>
      </c>
      <c r="AA337" t="s">
        <v>49</v>
      </c>
      <c r="AB337" t="s">
        <v>1684</v>
      </c>
      <c r="AC337" t="s">
        <v>120</v>
      </c>
      <c r="AD337" t="str" cm="1">
        <f t="array" ref="AD337">_xlfn.IFS(AC337="yellow1","YellowBlock1",AC337="yellow2","YellowBlock2",AC337="red1","RedBlock1",AC337="red2","RedBlock2",AC337="blue2","BlueBlock2",AC337="blue1","BlueBlock1",AC337="green1","GreenBlock1",AC337="green2","GreenBlock2", AC337="pink1","PinkBlock1",AC337="pink2","PinkBlock2",AC337="not clear","Not clear")</f>
        <v>PinkBlock1</v>
      </c>
      <c r="AE337" t="s">
        <v>121</v>
      </c>
      <c r="AF337">
        <v>5</v>
      </c>
    </row>
    <row r="338" spans="1:32">
      <c r="A338" t="s">
        <v>1678</v>
      </c>
      <c r="B338" t="s">
        <v>35</v>
      </c>
      <c r="C338" t="s">
        <v>36</v>
      </c>
      <c r="D338" t="s">
        <v>37</v>
      </c>
      <c r="E338" t="s">
        <v>38</v>
      </c>
      <c r="F338" s="1">
        <v>0.75</v>
      </c>
      <c r="G338" t="s">
        <v>1307</v>
      </c>
      <c r="H338">
        <v>10</v>
      </c>
      <c r="I338" t="s">
        <v>171</v>
      </c>
      <c r="J338">
        <v>7200</v>
      </c>
      <c r="K338">
        <v>864000</v>
      </c>
      <c r="L338" t="s">
        <v>1308</v>
      </c>
      <c r="O338" t="s">
        <v>1705</v>
      </c>
      <c r="P338" t="s">
        <v>1706</v>
      </c>
      <c r="Q338" t="s">
        <v>44</v>
      </c>
      <c r="R338" t="s">
        <v>196</v>
      </c>
      <c r="S338" t="s">
        <v>1691</v>
      </c>
      <c r="T338" t="s">
        <v>1692</v>
      </c>
      <c r="U338" t="s">
        <v>1683</v>
      </c>
      <c r="X338">
        <v>976</v>
      </c>
      <c r="Y338" t="s">
        <v>49</v>
      </c>
      <c r="Z338" t="s">
        <v>49</v>
      </c>
      <c r="AA338" t="s">
        <v>49</v>
      </c>
      <c r="AB338" t="s">
        <v>1684</v>
      </c>
      <c r="AC338" t="s">
        <v>120</v>
      </c>
      <c r="AD338" t="str" cm="1">
        <f t="array" ref="AD338">_xlfn.IFS(AC338="yellow1","YellowBlock1",AC338="yellow2","YellowBlock2",AC338="red1","RedBlock1",AC338="red2","RedBlock2",AC338="blue2","BlueBlock2",AC338="blue1","BlueBlock1",AC338="green1","GreenBlock1",AC338="green2","GreenBlock2", AC338="pink1","PinkBlock1",AC338="pink2","PinkBlock2",AC338="not clear","Not clear")</f>
        <v>PinkBlock1</v>
      </c>
      <c r="AE338" t="s">
        <v>121</v>
      </c>
      <c r="AF338">
        <v>4</v>
      </c>
    </row>
    <row r="339" spans="1:32">
      <c r="A339" t="s">
        <v>1678</v>
      </c>
      <c r="B339" t="s">
        <v>35</v>
      </c>
      <c r="C339" t="s">
        <v>36</v>
      </c>
      <c r="D339" t="s">
        <v>37</v>
      </c>
      <c r="E339" t="s">
        <v>38</v>
      </c>
      <c r="F339" s="1">
        <v>0.75</v>
      </c>
      <c r="G339" t="s">
        <v>1307</v>
      </c>
      <c r="H339">
        <v>10</v>
      </c>
      <c r="I339" t="s">
        <v>171</v>
      </c>
      <c r="J339">
        <v>7200</v>
      </c>
      <c r="K339">
        <v>864000</v>
      </c>
      <c r="L339" t="s">
        <v>1308</v>
      </c>
      <c r="O339" t="s">
        <v>1707</v>
      </c>
      <c r="P339" t="s">
        <v>1708</v>
      </c>
      <c r="Q339" t="s">
        <v>44</v>
      </c>
      <c r="R339" t="s">
        <v>196</v>
      </c>
      <c r="S339" t="s">
        <v>1709</v>
      </c>
      <c r="T339" t="s">
        <v>1710</v>
      </c>
      <c r="U339" t="s">
        <v>1696</v>
      </c>
      <c r="X339">
        <v>6631</v>
      </c>
      <c r="Y339" t="s">
        <v>49</v>
      </c>
      <c r="Z339" t="s">
        <v>49</v>
      </c>
      <c r="AA339" t="s">
        <v>49</v>
      </c>
      <c r="AB339" t="s">
        <v>1684</v>
      </c>
      <c r="AC339" t="s">
        <v>120</v>
      </c>
      <c r="AD339" t="str" cm="1">
        <f t="array" ref="AD339">_xlfn.IFS(AC339="yellow1","YellowBlock1",AC339="yellow2","YellowBlock2",AC339="red1","RedBlock1",AC339="red2","RedBlock2",AC339="blue2","BlueBlock2",AC339="blue1","BlueBlock1",AC339="green1","GreenBlock1",AC339="green2","GreenBlock2", AC339="pink1","PinkBlock1",AC339="pink2","PinkBlock2",AC339="not clear","Not clear")</f>
        <v>PinkBlock1</v>
      </c>
      <c r="AE339" t="s">
        <v>121</v>
      </c>
      <c r="AF339">
        <v>5</v>
      </c>
    </row>
    <row r="340" spans="1:32">
      <c r="A340" t="s">
        <v>1678</v>
      </c>
      <c r="B340" t="s">
        <v>35</v>
      </c>
      <c r="C340" t="s">
        <v>36</v>
      </c>
      <c r="D340" t="s">
        <v>37</v>
      </c>
      <c r="E340" t="s">
        <v>38</v>
      </c>
      <c r="F340" s="1">
        <v>0.75</v>
      </c>
      <c r="G340" t="s">
        <v>1307</v>
      </c>
      <c r="H340">
        <v>10</v>
      </c>
      <c r="I340" t="s">
        <v>171</v>
      </c>
      <c r="J340">
        <v>7200</v>
      </c>
      <c r="K340">
        <v>864000</v>
      </c>
      <c r="L340" t="s">
        <v>1308</v>
      </c>
      <c r="O340" t="s">
        <v>1711</v>
      </c>
      <c r="P340" t="s">
        <v>1712</v>
      </c>
      <c r="Q340" t="s">
        <v>44</v>
      </c>
      <c r="R340" t="s">
        <v>228</v>
      </c>
      <c r="S340" t="s">
        <v>1713</v>
      </c>
      <c r="T340" t="s">
        <v>1714</v>
      </c>
      <c r="U340" t="s">
        <v>1696</v>
      </c>
      <c r="X340">
        <v>2095</v>
      </c>
      <c r="Y340" t="s">
        <v>49</v>
      </c>
      <c r="Z340" t="s">
        <v>49</v>
      </c>
      <c r="AA340" t="s">
        <v>49</v>
      </c>
      <c r="AB340" t="s">
        <v>1684</v>
      </c>
      <c r="AC340" t="s">
        <v>120</v>
      </c>
      <c r="AD340" t="str" cm="1">
        <f t="array" ref="AD340">_xlfn.IFS(AC340="yellow1","YellowBlock1",AC340="yellow2","YellowBlock2",AC340="red1","RedBlock1",AC340="red2","RedBlock2",AC340="blue2","BlueBlock2",AC340="blue1","BlueBlock1",AC340="green1","GreenBlock1",AC340="green2","GreenBlock2", AC340="pink1","PinkBlock1",AC340="pink2","PinkBlock2",AC340="not clear","Not clear")</f>
        <v>PinkBlock1</v>
      </c>
      <c r="AE340" t="s">
        <v>121</v>
      </c>
      <c r="AF340">
        <v>1</v>
      </c>
    </row>
    <row r="341" spans="1:32">
      <c r="A341" t="s">
        <v>1678</v>
      </c>
      <c r="B341" t="s">
        <v>35</v>
      </c>
      <c r="C341" t="s">
        <v>36</v>
      </c>
      <c r="D341" t="s">
        <v>37</v>
      </c>
      <c r="E341" t="s">
        <v>38</v>
      </c>
      <c r="F341" s="1">
        <v>0.75</v>
      </c>
      <c r="G341" t="s">
        <v>1307</v>
      </c>
      <c r="H341">
        <v>10</v>
      </c>
      <c r="I341" t="s">
        <v>171</v>
      </c>
      <c r="J341">
        <v>7200</v>
      </c>
      <c r="K341">
        <v>864000</v>
      </c>
      <c r="L341" t="s">
        <v>1308</v>
      </c>
      <c r="O341" t="s">
        <v>1715</v>
      </c>
      <c r="P341" t="s">
        <v>1716</v>
      </c>
      <c r="Q341" t="s">
        <v>44</v>
      </c>
      <c r="R341" t="s">
        <v>808</v>
      </c>
      <c r="S341" t="s">
        <v>1717</v>
      </c>
      <c r="T341" t="s">
        <v>1718</v>
      </c>
      <c r="U341" t="s">
        <v>1683</v>
      </c>
      <c r="X341">
        <v>1054</v>
      </c>
      <c r="Y341" t="s">
        <v>75</v>
      </c>
      <c r="Z341" t="s">
        <v>75</v>
      </c>
      <c r="AA341" t="s">
        <v>75</v>
      </c>
      <c r="AB341" t="s">
        <v>1684</v>
      </c>
      <c r="AC341" t="s">
        <v>120</v>
      </c>
      <c r="AD341" t="str" cm="1">
        <f t="array" ref="AD341">_xlfn.IFS(AC341="yellow1","YellowBlock1",AC341="yellow2","YellowBlock2",AC341="red1","RedBlock1",AC341="red2","RedBlock2",AC341="blue2","BlueBlock2",AC341="blue1","BlueBlock1",AC341="green1","GreenBlock1",AC341="green2","GreenBlock2", AC341="pink1","PinkBlock1",AC341="pink2","PinkBlock2",AC341="not clear","Not clear")</f>
        <v>PinkBlock1</v>
      </c>
      <c r="AE341" t="s">
        <v>121</v>
      </c>
      <c r="AF341">
        <v>5</v>
      </c>
    </row>
    <row r="342" spans="1:32">
      <c r="A342" t="s">
        <v>1719</v>
      </c>
      <c r="B342" t="s">
        <v>35</v>
      </c>
      <c r="C342" t="s">
        <v>36</v>
      </c>
      <c r="D342" t="s">
        <v>37</v>
      </c>
      <c r="E342" t="s">
        <v>38</v>
      </c>
      <c r="F342" s="1">
        <v>0.75</v>
      </c>
      <c r="G342" t="s">
        <v>1307</v>
      </c>
      <c r="H342">
        <v>10</v>
      </c>
      <c r="I342" t="s">
        <v>171</v>
      </c>
      <c r="J342">
        <v>7200</v>
      </c>
      <c r="K342">
        <v>864000</v>
      </c>
      <c r="L342" t="s">
        <v>1308</v>
      </c>
      <c r="O342" t="s">
        <v>1720</v>
      </c>
      <c r="P342" t="s">
        <v>1721</v>
      </c>
      <c r="Q342" t="s">
        <v>44</v>
      </c>
      <c r="R342" t="s">
        <v>265</v>
      </c>
      <c r="S342" t="s">
        <v>1722</v>
      </c>
      <c r="T342" t="s">
        <v>1723</v>
      </c>
      <c r="U342" t="s">
        <v>1724</v>
      </c>
      <c r="X342">
        <v>2484</v>
      </c>
      <c r="Y342" t="s">
        <v>49</v>
      </c>
      <c r="Z342" t="s">
        <v>49</v>
      </c>
      <c r="AA342" t="s">
        <v>49</v>
      </c>
      <c r="AB342" t="s">
        <v>1725</v>
      </c>
      <c r="AC342" t="s">
        <v>1057</v>
      </c>
      <c r="AD342" t="str" cm="1">
        <f t="array" ref="AD342">_xlfn.IFS(AC342="yellow1","YellowBlock1",AC342="yellow2","YellowBlock2",AC342="red1","RedBlock1",AC342="red2","RedBlock2",AC342="blue2","BlueBlock2",AC342="blue1","BlueBlock1",AC342="green1","GreenBlock1",AC342="green2","GreenBlock2", AC342="pink1","PinkBlock1",AC342="pink2","PinkBlock2",AC342="not clear","Not clear")</f>
        <v>BlueBlock2</v>
      </c>
      <c r="AE342" t="s">
        <v>1031</v>
      </c>
      <c r="AF342">
        <v>5</v>
      </c>
    </row>
    <row r="343" spans="1:32">
      <c r="A343" t="s">
        <v>1719</v>
      </c>
      <c r="B343" t="s">
        <v>35</v>
      </c>
      <c r="C343" t="s">
        <v>36</v>
      </c>
      <c r="D343" t="s">
        <v>37</v>
      </c>
      <c r="E343" t="s">
        <v>38</v>
      </c>
      <c r="F343" s="1">
        <v>0.75</v>
      </c>
      <c r="G343" t="s">
        <v>1307</v>
      </c>
      <c r="H343">
        <v>10</v>
      </c>
      <c r="I343" t="s">
        <v>171</v>
      </c>
      <c r="J343">
        <v>7200</v>
      </c>
      <c r="K343">
        <v>864000</v>
      </c>
      <c r="L343" t="s">
        <v>1308</v>
      </c>
      <c r="O343" t="s">
        <v>1726</v>
      </c>
      <c r="P343" t="s">
        <v>1727</v>
      </c>
      <c r="Q343" t="s">
        <v>44</v>
      </c>
      <c r="R343" t="s">
        <v>243</v>
      </c>
      <c r="S343" t="s">
        <v>1728</v>
      </c>
      <c r="T343" t="s">
        <v>1729</v>
      </c>
      <c r="U343" t="s">
        <v>1730</v>
      </c>
      <c r="X343">
        <v>2838</v>
      </c>
      <c r="Y343" t="s">
        <v>49</v>
      </c>
      <c r="Z343" t="s">
        <v>49</v>
      </c>
      <c r="AA343" t="s">
        <v>49</v>
      </c>
      <c r="AB343" t="s">
        <v>1725</v>
      </c>
      <c r="AC343" t="s">
        <v>1057</v>
      </c>
      <c r="AD343" t="str" cm="1">
        <f t="array" ref="AD343">_xlfn.IFS(AC343="yellow1","YellowBlock1",AC343="yellow2","YellowBlock2",AC343="red1","RedBlock1",AC343="red2","RedBlock2",AC343="blue2","BlueBlock2",AC343="blue1","BlueBlock1",AC343="green1","GreenBlock1",AC343="green2","GreenBlock2", AC343="pink1","PinkBlock1",AC343="pink2","PinkBlock2",AC343="not clear","Not clear")</f>
        <v>BlueBlock2</v>
      </c>
      <c r="AE343" t="s">
        <v>1031</v>
      </c>
      <c r="AF343">
        <v>1</v>
      </c>
    </row>
    <row r="344" spans="1:32">
      <c r="A344" t="s">
        <v>1719</v>
      </c>
      <c r="B344" t="s">
        <v>35</v>
      </c>
      <c r="C344" t="s">
        <v>36</v>
      </c>
      <c r="D344" t="s">
        <v>37</v>
      </c>
      <c r="E344" t="s">
        <v>38</v>
      </c>
      <c r="F344" s="1">
        <v>0.75</v>
      </c>
      <c r="G344" t="s">
        <v>1307</v>
      </c>
      <c r="H344">
        <v>10</v>
      </c>
      <c r="I344" t="s">
        <v>171</v>
      </c>
      <c r="J344">
        <v>7200</v>
      </c>
      <c r="K344">
        <v>864000</v>
      </c>
      <c r="L344" t="s">
        <v>1308</v>
      </c>
      <c r="O344" t="s">
        <v>1731</v>
      </c>
      <c r="P344" t="s">
        <v>1732</v>
      </c>
      <c r="Q344" t="s">
        <v>44</v>
      </c>
      <c r="R344" t="s">
        <v>430</v>
      </c>
      <c r="S344" t="s">
        <v>1733</v>
      </c>
      <c r="T344" t="s">
        <v>1734</v>
      </c>
      <c r="U344" t="s">
        <v>1730</v>
      </c>
      <c r="X344">
        <v>4573</v>
      </c>
      <c r="Y344" t="s">
        <v>49</v>
      </c>
      <c r="Z344" t="s">
        <v>49</v>
      </c>
      <c r="AA344" t="s">
        <v>49</v>
      </c>
      <c r="AB344" t="s">
        <v>1725</v>
      </c>
      <c r="AC344" t="s">
        <v>1057</v>
      </c>
      <c r="AD344" t="str" cm="1">
        <f t="array" ref="AD344">_xlfn.IFS(AC344="yellow1","YellowBlock1",AC344="yellow2","YellowBlock2",AC344="red1","RedBlock1",AC344="red2","RedBlock2",AC344="blue2","BlueBlock2",AC344="blue1","BlueBlock1",AC344="green1","GreenBlock1",AC344="green2","GreenBlock2", AC344="pink1","PinkBlock1",AC344="pink2","PinkBlock2",AC344="not clear","Not clear")</f>
        <v>BlueBlock2</v>
      </c>
      <c r="AE344" t="s">
        <v>1031</v>
      </c>
      <c r="AF344">
        <v>4</v>
      </c>
    </row>
    <row r="345" spans="1:32">
      <c r="A345" t="s">
        <v>1719</v>
      </c>
      <c r="B345" t="s">
        <v>35</v>
      </c>
      <c r="C345" t="s">
        <v>36</v>
      </c>
      <c r="D345" t="s">
        <v>37</v>
      </c>
      <c r="E345" t="s">
        <v>38</v>
      </c>
      <c r="F345" s="1">
        <v>0.75</v>
      </c>
      <c r="G345" t="s">
        <v>1307</v>
      </c>
      <c r="H345">
        <v>10</v>
      </c>
      <c r="I345" t="s">
        <v>171</v>
      </c>
      <c r="J345">
        <v>7200</v>
      </c>
      <c r="K345">
        <v>864000</v>
      </c>
      <c r="L345" t="s">
        <v>1308</v>
      </c>
      <c r="O345" t="s">
        <v>1735</v>
      </c>
      <c r="P345" t="s">
        <v>1736</v>
      </c>
      <c r="Q345" t="s">
        <v>44</v>
      </c>
      <c r="R345" t="s">
        <v>326</v>
      </c>
      <c r="S345" t="s">
        <v>1737</v>
      </c>
      <c r="T345" t="s">
        <v>1738</v>
      </c>
      <c r="U345" t="s">
        <v>1730</v>
      </c>
      <c r="X345">
        <v>5333</v>
      </c>
      <c r="Y345" t="s">
        <v>49</v>
      </c>
      <c r="Z345" t="s">
        <v>49</v>
      </c>
      <c r="AA345" t="s">
        <v>49</v>
      </c>
      <c r="AB345" t="s">
        <v>1725</v>
      </c>
      <c r="AC345" t="s">
        <v>1057</v>
      </c>
      <c r="AD345" t="str" cm="1">
        <f t="array" ref="AD345">_xlfn.IFS(AC345="yellow1","YellowBlock1",AC345="yellow2","YellowBlock2",AC345="red1","RedBlock1",AC345="red2","RedBlock2",AC345="blue2","BlueBlock2",AC345="blue1","BlueBlock1",AC345="green1","GreenBlock1",AC345="green2","GreenBlock2", AC345="pink1","PinkBlock1",AC345="pink2","PinkBlock2",AC345="not clear","Not clear")</f>
        <v>BlueBlock2</v>
      </c>
      <c r="AE345" t="s">
        <v>1031</v>
      </c>
      <c r="AF345">
        <v>5</v>
      </c>
    </row>
    <row r="346" spans="1:32">
      <c r="A346" t="s">
        <v>1719</v>
      </c>
      <c r="B346" t="s">
        <v>35</v>
      </c>
      <c r="C346" t="s">
        <v>36</v>
      </c>
      <c r="D346" t="s">
        <v>37</v>
      </c>
      <c r="E346" t="s">
        <v>38</v>
      </c>
      <c r="F346" s="1">
        <v>0.75</v>
      </c>
      <c r="G346" t="s">
        <v>1307</v>
      </c>
      <c r="H346">
        <v>10</v>
      </c>
      <c r="I346" t="s">
        <v>171</v>
      </c>
      <c r="J346">
        <v>7200</v>
      </c>
      <c r="K346">
        <v>864000</v>
      </c>
      <c r="L346" t="s">
        <v>1308</v>
      </c>
      <c r="O346" t="s">
        <v>1739</v>
      </c>
      <c r="P346" t="s">
        <v>1740</v>
      </c>
      <c r="Q346" t="s">
        <v>44</v>
      </c>
      <c r="R346" t="s">
        <v>243</v>
      </c>
      <c r="S346" t="s">
        <v>1741</v>
      </c>
      <c r="T346" t="s">
        <v>1742</v>
      </c>
      <c r="U346" t="s">
        <v>1730</v>
      </c>
      <c r="X346">
        <v>2664</v>
      </c>
      <c r="Y346" t="s">
        <v>49</v>
      </c>
      <c r="Z346" t="s">
        <v>49</v>
      </c>
      <c r="AA346" t="s">
        <v>49</v>
      </c>
      <c r="AB346" t="s">
        <v>1725</v>
      </c>
      <c r="AC346" t="s">
        <v>1057</v>
      </c>
      <c r="AD346" t="str" cm="1">
        <f t="array" ref="AD346">_xlfn.IFS(AC346="yellow1","YellowBlock1",AC346="yellow2","YellowBlock2",AC346="red1","RedBlock1",AC346="red2","RedBlock2",AC346="blue2","BlueBlock2",AC346="blue1","BlueBlock1",AC346="green1","GreenBlock1",AC346="green2","GreenBlock2", AC346="pink1","PinkBlock1",AC346="pink2","PinkBlock2",AC346="not clear","Not clear")</f>
        <v>BlueBlock2</v>
      </c>
      <c r="AE346" t="s">
        <v>1031</v>
      </c>
      <c r="AF346">
        <v>4</v>
      </c>
    </row>
    <row r="347" spans="1:32">
      <c r="A347" t="s">
        <v>1719</v>
      </c>
      <c r="B347" t="s">
        <v>35</v>
      </c>
      <c r="C347" t="s">
        <v>36</v>
      </c>
      <c r="D347" t="s">
        <v>37</v>
      </c>
      <c r="E347" t="s">
        <v>38</v>
      </c>
      <c r="F347" s="1">
        <v>0.75</v>
      </c>
      <c r="G347" t="s">
        <v>1307</v>
      </c>
      <c r="H347">
        <v>10</v>
      </c>
      <c r="I347" t="s">
        <v>171</v>
      </c>
      <c r="J347">
        <v>7200</v>
      </c>
      <c r="K347">
        <v>864000</v>
      </c>
      <c r="L347" t="s">
        <v>1308</v>
      </c>
      <c r="O347" t="s">
        <v>1743</v>
      </c>
      <c r="P347" t="s">
        <v>1744</v>
      </c>
      <c r="Q347" t="s">
        <v>44</v>
      </c>
      <c r="R347" t="s">
        <v>808</v>
      </c>
      <c r="S347" t="s">
        <v>1745</v>
      </c>
      <c r="T347" t="s">
        <v>1746</v>
      </c>
      <c r="U347" t="s">
        <v>1730</v>
      </c>
      <c r="X347">
        <v>2582</v>
      </c>
      <c r="Y347" t="s">
        <v>49</v>
      </c>
      <c r="Z347" t="s">
        <v>49</v>
      </c>
      <c r="AA347" t="s">
        <v>49</v>
      </c>
      <c r="AB347" t="s">
        <v>1725</v>
      </c>
      <c r="AC347" t="s">
        <v>1057</v>
      </c>
      <c r="AD347" t="str" cm="1">
        <f t="array" ref="AD347">_xlfn.IFS(AC347="yellow1","YellowBlock1",AC347="yellow2","YellowBlock2",AC347="red1","RedBlock1",AC347="red2","RedBlock2",AC347="blue2","BlueBlock2",AC347="blue1","BlueBlock1",AC347="green1","GreenBlock1",AC347="green2","GreenBlock2", AC347="pink1","PinkBlock1",AC347="pink2","PinkBlock2",AC347="not clear","Not clear")</f>
        <v>BlueBlock2</v>
      </c>
      <c r="AE347" t="s">
        <v>1031</v>
      </c>
      <c r="AF347">
        <v>1</v>
      </c>
    </row>
    <row r="348" spans="1:32">
      <c r="A348" t="s">
        <v>1719</v>
      </c>
      <c r="B348" t="s">
        <v>35</v>
      </c>
      <c r="C348" t="s">
        <v>36</v>
      </c>
      <c r="D348" t="s">
        <v>37</v>
      </c>
      <c r="E348" t="s">
        <v>38</v>
      </c>
      <c r="F348" s="1">
        <v>0.75</v>
      </c>
      <c r="G348" t="s">
        <v>1307</v>
      </c>
      <c r="H348">
        <v>10</v>
      </c>
      <c r="I348" t="s">
        <v>171</v>
      </c>
      <c r="J348">
        <v>7200</v>
      </c>
      <c r="K348">
        <v>864000</v>
      </c>
      <c r="L348" t="s">
        <v>1308</v>
      </c>
      <c r="O348" t="s">
        <v>1747</v>
      </c>
      <c r="P348" t="s">
        <v>1748</v>
      </c>
      <c r="Q348" t="s">
        <v>44</v>
      </c>
      <c r="R348" t="s">
        <v>207</v>
      </c>
      <c r="S348" t="s">
        <v>1385</v>
      </c>
      <c r="T348" t="s">
        <v>1386</v>
      </c>
      <c r="U348" t="s">
        <v>1724</v>
      </c>
      <c r="X348">
        <v>743</v>
      </c>
      <c r="Y348" t="s">
        <v>49</v>
      </c>
      <c r="Z348" t="s">
        <v>49</v>
      </c>
      <c r="AA348" t="s">
        <v>49</v>
      </c>
      <c r="AB348" t="s">
        <v>1725</v>
      </c>
      <c r="AC348" t="s">
        <v>1057</v>
      </c>
      <c r="AD348" t="str" cm="1">
        <f t="array" ref="AD348">_xlfn.IFS(AC348="yellow1","YellowBlock1",AC348="yellow2","YellowBlock2",AC348="red1","RedBlock1",AC348="red2","RedBlock2",AC348="blue2","BlueBlock2",AC348="blue1","BlueBlock1",AC348="green1","GreenBlock1",AC348="green2","GreenBlock2", AC348="pink1","PinkBlock1",AC348="pink2","PinkBlock2",AC348="not clear","Not clear")</f>
        <v>BlueBlock2</v>
      </c>
      <c r="AE348" t="s">
        <v>1031</v>
      </c>
      <c r="AF348">
        <v>5</v>
      </c>
    </row>
    <row r="349" spans="1:32">
      <c r="A349" t="s">
        <v>1719</v>
      </c>
      <c r="B349" t="s">
        <v>35</v>
      </c>
      <c r="C349" t="s">
        <v>36</v>
      </c>
      <c r="D349" t="s">
        <v>37</v>
      </c>
      <c r="E349" t="s">
        <v>38</v>
      </c>
      <c r="F349" s="1">
        <v>0.75</v>
      </c>
      <c r="G349" t="s">
        <v>1307</v>
      </c>
      <c r="H349">
        <v>10</v>
      </c>
      <c r="I349" t="s">
        <v>171</v>
      </c>
      <c r="J349">
        <v>7200</v>
      </c>
      <c r="K349">
        <v>864000</v>
      </c>
      <c r="L349" t="s">
        <v>1308</v>
      </c>
      <c r="O349" t="s">
        <v>1749</v>
      </c>
      <c r="P349" t="s">
        <v>1750</v>
      </c>
      <c r="Q349" t="s">
        <v>44</v>
      </c>
      <c r="R349" t="s">
        <v>218</v>
      </c>
      <c r="S349" t="s">
        <v>1751</v>
      </c>
      <c r="T349" t="s">
        <v>1752</v>
      </c>
      <c r="U349" t="s">
        <v>1724</v>
      </c>
      <c r="X349">
        <v>652</v>
      </c>
      <c r="Y349" t="s">
        <v>49</v>
      </c>
      <c r="Z349" t="s">
        <v>49</v>
      </c>
      <c r="AA349" t="s">
        <v>49</v>
      </c>
      <c r="AB349" t="s">
        <v>1725</v>
      </c>
      <c r="AC349" t="s">
        <v>1057</v>
      </c>
      <c r="AD349" t="str" cm="1">
        <f t="array" ref="AD349">_xlfn.IFS(AC349="yellow1","YellowBlock1",AC349="yellow2","YellowBlock2",AC349="red1","RedBlock1",AC349="red2","RedBlock2",AC349="blue2","BlueBlock2",AC349="blue1","BlueBlock1",AC349="green1","GreenBlock1",AC349="green2","GreenBlock2", AC349="pink1","PinkBlock1",AC349="pink2","PinkBlock2",AC349="not clear","Not clear")</f>
        <v>BlueBlock2</v>
      </c>
      <c r="AE349" t="s">
        <v>1031</v>
      </c>
      <c r="AF349">
        <v>4</v>
      </c>
    </row>
    <row r="350" spans="1:32">
      <c r="A350" t="s">
        <v>1719</v>
      </c>
      <c r="B350" t="s">
        <v>35</v>
      </c>
      <c r="C350" t="s">
        <v>36</v>
      </c>
      <c r="D350" t="s">
        <v>37</v>
      </c>
      <c r="E350" t="s">
        <v>38</v>
      </c>
      <c r="F350" s="1">
        <v>0.75</v>
      </c>
      <c r="G350" t="s">
        <v>1307</v>
      </c>
      <c r="H350">
        <v>10</v>
      </c>
      <c r="I350" t="s">
        <v>171</v>
      </c>
      <c r="J350">
        <v>7200</v>
      </c>
      <c r="K350">
        <v>864000</v>
      </c>
      <c r="L350" t="s">
        <v>1308</v>
      </c>
      <c r="O350" t="s">
        <v>1753</v>
      </c>
      <c r="P350" t="s">
        <v>1754</v>
      </c>
      <c r="Q350" t="s">
        <v>44</v>
      </c>
      <c r="R350" t="s">
        <v>223</v>
      </c>
      <c r="S350" t="s">
        <v>1755</v>
      </c>
      <c r="T350" t="s">
        <v>1756</v>
      </c>
      <c r="U350" t="s">
        <v>1730</v>
      </c>
      <c r="X350">
        <v>6043</v>
      </c>
      <c r="Y350" t="s">
        <v>49</v>
      </c>
      <c r="Z350" t="s">
        <v>49</v>
      </c>
      <c r="AA350" t="s">
        <v>49</v>
      </c>
      <c r="AB350" t="s">
        <v>1725</v>
      </c>
      <c r="AC350" t="s">
        <v>1057</v>
      </c>
      <c r="AD350" t="str" cm="1">
        <f t="array" ref="AD350">_xlfn.IFS(AC350="yellow1","YellowBlock1",AC350="yellow2","YellowBlock2",AC350="red1","RedBlock1",AC350="red2","RedBlock2",AC350="blue2","BlueBlock2",AC350="blue1","BlueBlock1",AC350="green1","GreenBlock1",AC350="green2","GreenBlock2", AC350="pink1","PinkBlock1",AC350="pink2","PinkBlock2",AC350="not clear","Not clear")</f>
        <v>BlueBlock2</v>
      </c>
      <c r="AE350" t="s">
        <v>1031</v>
      </c>
      <c r="AF350">
        <v>4</v>
      </c>
    </row>
    <row r="351" spans="1:32">
      <c r="A351" t="s">
        <v>1719</v>
      </c>
      <c r="B351" t="s">
        <v>35</v>
      </c>
      <c r="C351" t="s">
        <v>36</v>
      </c>
      <c r="D351" t="s">
        <v>37</v>
      </c>
      <c r="E351" t="s">
        <v>38</v>
      </c>
      <c r="F351" s="1">
        <v>0.75</v>
      </c>
      <c r="G351" t="s">
        <v>1307</v>
      </c>
      <c r="H351">
        <v>10</v>
      </c>
      <c r="I351" t="s">
        <v>171</v>
      </c>
      <c r="J351">
        <v>7200</v>
      </c>
      <c r="K351">
        <v>864000</v>
      </c>
      <c r="L351" t="s">
        <v>1308</v>
      </c>
      <c r="O351" t="s">
        <v>1757</v>
      </c>
      <c r="P351" t="s">
        <v>1758</v>
      </c>
      <c r="Q351" t="s">
        <v>44</v>
      </c>
      <c r="R351" t="s">
        <v>196</v>
      </c>
      <c r="S351" t="s">
        <v>1759</v>
      </c>
      <c r="T351" t="s">
        <v>1760</v>
      </c>
      <c r="U351" t="s">
        <v>1724</v>
      </c>
      <c r="X351">
        <v>119</v>
      </c>
      <c r="Y351" t="s">
        <v>49</v>
      </c>
      <c r="Z351" t="s">
        <v>49</v>
      </c>
      <c r="AA351" t="s">
        <v>49</v>
      </c>
      <c r="AB351" t="s">
        <v>1725</v>
      </c>
      <c r="AC351" t="s">
        <v>1057</v>
      </c>
      <c r="AD351" t="str" cm="1">
        <f t="array" ref="AD351">_xlfn.IFS(AC351="yellow1","YellowBlock1",AC351="yellow2","YellowBlock2",AC351="red1","RedBlock1",AC351="red2","RedBlock2",AC351="blue2","BlueBlock2",AC351="blue1","BlueBlock1",AC351="green1","GreenBlock1",AC351="green2","GreenBlock2", AC351="pink1","PinkBlock1",AC351="pink2","PinkBlock2",AC351="not clear","Not clear")</f>
        <v>BlueBlock2</v>
      </c>
      <c r="AE351" t="s">
        <v>1031</v>
      </c>
      <c r="AF351">
        <v>1</v>
      </c>
    </row>
    <row r="352" spans="1:32">
      <c r="A352" t="s">
        <v>1761</v>
      </c>
      <c r="B352" t="s">
        <v>35</v>
      </c>
      <c r="C352" t="s">
        <v>36</v>
      </c>
      <c r="D352" t="s">
        <v>37</v>
      </c>
      <c r="E352" t="s">
        <v>38</v>
      </c>
      <c r="F352" s="1">
        <v>0.75</v>
      </c>
      <c r="G352" t="s">
        <v>1307</v>
      </c>
      <c r="H352">
        <v>11</v>
      </c>
      <c r="I352" t="s">
        <v>171</v>
      </c>
      <c r="J352">
        <v>7200</v>
      </c>
      <c r="K352">
        <v>864000</v>
      </c>
      <c r="L352" t="s">
        <v>1308</v>
      </c>
      <c r="O352" t="s">
        <v>1762</v>
      </c>
      <c r="P352" t="s">
        <v>1763</v>
      </c>
      <c r="Q352" t="s">
        <v>44</v>
      </c>
      <c r="R352" t="s">
        <v>317</v>
      </c>
      <c r="S352" t="s">
        <v>1764</v>
      </c>
      <c r="T352" t="s">
        <v>1765</v>
      </c>
      <c r="U352" t="s">
        <v>1766</v>
      </c>
      <c r="X352">
        <v>1094</v>
      </c>
      <c r="Y352" t="s">
        <v>59</v>
      </c>
      <c r="Z352" t="s">
        <v>59</v>
      </c>
      <c r="AA352" t="s">
        <v>49</v>
      </c>
      <c r="AB352" t="s">
        <v>1767</v>
      </c>
      <c r="AC352" t="s">
        <v>1057</v>
      </c>
      <c r="AD352" t="str" cm="1">
        <f t="array" ref="AD352">_xlfn.IFS(AC352="yellow1","YellowBlock1",AC352="yellow2","YellowBlock2",AC352="red1","RedBlock1",AC352="red2","RedBlock2",AC352="blue2","BlueBlock2",AC352="blue1","BlueBlock1",AC352="green1","GreenBlock1",AC352="green2","GreenBlock2", AC352="pink1","PinkBlock1",AC352="pink2","PinkBlock2",AC352="not clear","Not clear")</f>
        <v>BlueBlock2</v>
      </c>
      <c r="AE352" t="s">
        <v>1031</v>
      </c>
      <c r="AF352">
        <v>1</v>
      </c>
    </row>
    <row r="353" spans="1:32">
      <c r="A353" t="s">
        <v>1761</v>
      </c>
      <c r="B353" t="s">
        <v>35</v>
      </c>
      <c r="C353" t="s">
        <v>36</v>
      </c>
      <c r="D353" t="s">
        <v>37</v>
      </c>
      <c r="E353" t="s">
        <v>38</v>
      </c>
      <c r="F353" s="1">
        <v>0.75</v>
      </c>
      <c r="G353" t="s">
        <v>1307</v>
      </c>
      <c r="H353">
        <v>11</v>
      </c>
      <c r="I353" t="s">
        <v>171</v>
      </c>
      <c r="J353">
        <v>7200</v>
      </c>
      <c r="K353">
        <v>864000</v>
      </c>
      <c r="L353" t="s">
        <v>1308</v>
      </c>
      <c r="O353" t="s">
        <v>1768</v>
      </c>
      <c r="P353" t="s">
        <v>1769</v>
      </c>
      <c r="Q353" t="s">
        <v>44</v>
      </c>
      <c r="R353" t="s">
        <v>243</v>
      </c>
      <c r="S353" t="s">
        <v>1460</v>
      </c>
      <c r="T353" t="s">
        <v>1461</v>
      </c>
      <c r="U353" t="s">
        <v>1770</v>
      </c>
      <c r="X353">
        <v>137</v>
      </c>
      <c r="Y353" t="s">
        <v>59</v>
      </c>
      <c r="Z353" t="s">
        <v>59</v>
      </c>
      <c r="AA353" t="s">
        <v>59</v>
      </c>
      <c r="AB353" t="s">
        <v>1767</v>
      </c>
      <c r="AC353" t="s">
        <v>1057</v>
      </c>
      <c r="AD353" t="str" cm="1">
        <f t="array" ref="AD353">_xlfn.IFS(AC353="yellow1","YellowBlock1",AC353="yellow2","YellowBlock2",AC353="red1","RedBlock1",AC353="red2","RedBlock2",AC353="blue2","BlueBlock2",AC353="blue1","BlueBlock1",AC353="green1","GreenBlock1",AC353="green2","GreenBlock2", AC353="pink1","PinkBlock1",AC353="pink2","PinkBlock2",AC353="not clear","Not clear")</f>
        <v>BlueBlock2</v>
      </c>
      <c r="AE353" t="s">
        <v>1031</v>
      </c>
      <c r="AF353">
        <v>1</v>
      </c>
    </row>
    <row r="354" spans="1:32">
      <c r="A354" t="s">
        <v>1761</v>
      </c>
      <c r="B354" t="s">
        <v>35</v>
      </c>
      <c r="C354" t="s">
        <v>36</v>
      </c>
      <c r="D354" t="s">
        <v>37</v>
      </c>
      <c r="E354" t="s">
        <v>38</v>
      </c>
      <c r="F354" s="1">
        <v>0.75</v>
      </c>
      <c r="G354" t="s">
        <v>1307</v>
      </c>
      <c r="H354">
        <v>11</v>
      </c>
      <c r="I354" t="s">
        <v>171</v>
      </c>
      <c r="J354">
        <v>7200</v>
      </c>
      <c r="K354">
        <v>864000</v>
      </c>
      <c r="L354" t="s">
        <v>1308</v>
      </c>
      <c r="O354" t="s">
        <v>1771</v>
      </c>
      <c r="P354" t="s">
        <v>1659</v>
      </c>
      <c r="Q354" t="s">
        <v>44</v>
      </c>
      <c r="R354" t="s">
        <v>808</v>
      </c>
      <c r="S354" t="s">
        <v>1772</v>
      </c>
      <c r="T354" t="s">
        <v>1773</v>
      </c>
      <c r="U354" t="s">
        <v>1766</v>
      </c>
      <c r="X354">
        <v>292</v>
      </c>
      <c r="Y354" t="s">
        <v>75</v>
      </c>
      <c r="Z354" t="s">
        <v>75</v>
      </c>
      <c r="AA354" t="s">
        <v>75</v>
      </c>
      <c r="AB354" t="s">
        <v>1767</v>
      </c>
      <c r="AC354" t="s">
        <v>1057</v>
      </c>
      <c r="AD354" t="str" cm="1">
        <f t="array" ref="AD354">_xlfn.IFS(AC354="yellow1","YellowBlock1",AC354="yellow2","YellowBlock2",AC354="red1","RedBlock1",AC354="red2","RedBlock2",AC354="blue2","BlueBlock2",AC354="blue1","BlueBlock1",AC354="green1","GreenBlock1",AC354="green2","GreenBlock2", AC354="pink1","PinkBlock1",AC354="pink2","PinkBlock2",AC354="not clear","Not clear")</f>
        <v>BlueBlock2</v>
      </c>
      <c r="AE354" t="s">
        <v>1031</v>
      </c>
      <c r="AF354">
        <v>4</v>
      </c>
    </row>
    <row r="355" spans="1:32">
      <c r="A355" t="s">
        <v>1761</v>
      </c>
      <c r="B355" t="s">
        <v>35</v>
      </c>
      <c r="C355" t="s">
        <v>36</v>
      </c>
      <c r="D355" t="s">
        <v>37</v>
      </c>
      <c r="E355" t="s">
        <v>38</v>
      </c>
      <c r="F355" s="1">
        <v>0.75</v>
      </c>
      <c r="G355" t="s">
        <v>1307</v>
      </c>
      <c r="H355">
        <v>11</v>
      </c>
      <c r="I355" t="s">
        <v>171</v>
      </c>
      <c r="J355">
        <v>7200</v>
      </c>
      <c r="K355">
        <v>864000</v>
      </c>
      <c r="L355" t="s">
        <v>1308</v>
      </c>
      <c r="O355" t="s">
        <v>1774</v>
      </c>
      <c r="P355" t="s">
        <v>1775</v>
      </c>
      <c r="Q355" t="s">
        <v>44</v>
      </c>
      <c r="R355" t="s">
        <v>196</v>
      </c>
      <c r="S355" t="s">
        <v>1776</v>
      </c>
      <c r="T355" t="s">
        <v>1777</v>
      </c>
      <c r="U355" t="s">
        <v>1766</v>
      </c>
      <c r="X355">
        <v>2285</v>
      </c>
      <c r="Y355" t="s">
        <v>49</v>
      </c>
      <c r="Z355" t="s">
        <v>49</v>
      </c>
      <c r="AA355" t="s">
        <v>49</v>
      </c>
      <c r="AB355" t="s">
        <v>1767</v>
      </c>
      <c r="AC355" t="s">
        <v>1057</v>
      </c>
      <c r="AD355" t="str" cm="1">
        <f t="array" ref="AD355">_xlfn.IFS(AC355="yellow1","YellowBlock1",AC355="yellow2","YellowBlock2",AC355="red1","RedBlock1",AC355="red2","RedBlock2",AC355="blue2","BlueBlock2",AC355="blue1","BlueBlock1",AC355="green1","GreenBlock1",AC355="green2","GreenBlock2", AC355="pink1","PinkBlock1",AC355="pink2","PinkBlock2",AC355="not clear","Not clear")</f>
        <v>BlueBlock2</v>
      </c>
      <c r="AE355" t="s">
        <v>1031</v>
      </c>
      <c r="AF355">
        <v>4</v>
      </c>
    </row>
    <row r="356" spans="1:32">
      <c r="A356" t="s">
        <v>1761</v>
      </c>
      <c r="B356" t="s">
        <v>35</v>
      </c>
      <c r="C356" t="s">
        <v>36</v>
      </c>
      <c r="D356" t="s">
        <v>37</v>
      </c>
      <c r="E356" t="s">
        <v>38</v>
      </c>
      <c r="F356" s="1">
        <v>0.75</v>
      </c>
      <c r="G356" t="s">
        <v>1307</v>
      </c>
      <c r="H356">
        <v>11</v>
      </c>
      <c r="I356" t="s">
        <v>171</v>
      </c>
      <c r="J356">
        <v>7200</v>
      </c>
      <c r="K356">
        <v>864000</v>
      </c>
      <c r="L356" t="s">
        <v>1308</v>
      </c>
      <c r="O356" t="s">
        <v>1778</v>
      </c>
      <c r="P356" t="s">
        <v>1436</v>
      </c>
      <c r="Q356" t="s">
        <v>44</v>
      </c>
      <c r="R356" t="s">
        <v>223</v>
      </c>
      <c r="S356" t="s">
        <v>1779</v>
      </c>
      <c r="T356" t="s">
        <v>1780</v>
      </c>
      <c r="U356" t="s">
        <v>1766</v>
      </c>
      <c r="X356">
        <v>3342</v>
      </c>
      <c r="Y356" t="s">
        <v>75</v>
      </c>
      <c r="Z356" t="s">
        <v>75</v>
      </c>
      <c r="AA356" t="s">
        <v>75</v>
      </c>
      <c r="AB356" t="s">
        <v>1767</v>
      </c>
      <c r="AC356" t="s">
        <v>1057</v>
      </c>
      <c r="AD356" t="str" cm="1">
        <f t="array" ref="AD356">_xlfn.IFS(AC356="yellow1","YellowBlock1",AC356="yellow2","YellowBlock2",AC356="red1","RedBlock1",AC356="red2","RedBlock2",AC356="blue2","BlueBlock2",AC356="blue1","BlueBlock1",AC356="green1","GreenBlock1",AC356="green2","GreenBlock2", AC356="pink1","PinkBlock1",AC356="pink2","PinkBlock2",AC356="not clear","Not clear")</f>
        <v>BlueBlock2</v>
      </c>
      <c r="AE356" t="s">
        <v>1031</v>
      </c>
      <c r="AF356">
        <v>5</v>
      </c>
    </row>
    <row r="357" spans="1:32">
      <c r="A357" t="s">
        <v>1761</v>
      </c>
      <c r="B357" t="s">
        <v>35</v>
      </c>
      <c r="C357" t="s">
        <v>36</v>
      </c>
      <c r="D357" t="s">
        <v>37</v>
      </c>
      <c r="E357" t="s">
        <v>38</v>
      </c>
      <c r="F357" s="1">
        <v>0.75</v>
      </c>
      <c r="G357" t="s">
        <v>1307</v>
      </c>
      <c r="H357">
        <v>11</v>
      </c>
      <c r="I357" t="s">
        <v>171</v>
      </c>
      <c r="J357">
        <v>7200</v>
      </c>
      <c r="K357">
        <v>864000</v>
      </c>
      <c r="L357" t="s">
        <v>1308</v>
      </c>
      <c r="O357" t="s">
        <v>1781</v>
      </c>
      <c r="P357" t="s">
        <v>1782</v>
      </c>
      <c r="Q357" t="s">
        <v>44</v>
      </c>
      <c r="R357" t="s">
        <v>1783</v>
      </c>
      <c r="S357" t="s">
        <v>1784</v>
      </c>
      <c r="T357" t="s">
        <v>1785</v>
      </c>
      <c r="U357" t="s">
        <v>1770</v>
      </c>
      <c r="X357">
        <v>141</v>
      </c>
      <c r="Y357" t="s">
        <v>75</v>
      </c>
      <c r="Z357" t="s">
        <v>75</v>
      </c>
      <c r="AA357" t="s">
        <v>75</v>
      </c>
      <c r="AB357" t="s">
        <v>1767</v>
      </c>
      <c r="AC357" t="s">
        <v>1057</v>
      </c>
      <c r="AD357" t="str" cm="1">
        <f t="array" ref="AD357">_xlfn.IFS(AC357="yellow1","YellowBlock1",AC357="yellow2","YellowBlock2",AC357="red1","RedBlock1",AC357="red2","RedBlock2",AC357="blue2","BlueBlock2",AC357="blue1","BlueBlock1",AC357="green1","GreenBlock1",AC357="green2","GreenBlock2", AC357="pink1","PinkBlock1",AC357="pink2","PinkBlock2",AC357="not clear","Not clear")</f>
        <v>BlueBlock2</v>
      </c>
      <c r="AE357" t="s">
        <v>1031</v>
      </c>
      <c r="AF357">
        <v>5</v>
      </c>
    </row>
    <row r="358" spans="1:32">
      <c r="A358" t="s">
        <v>1761</v>
      </c>
      <c r="B358" t="s">
        <v>35</v>
      </c>
      <c r="C358" t="s">
        <v>36</v>
      </c>
      <c r="D358" t="s">
        <v>37</v>
      </c>
      <c r="E358" t="s">
        <v>38</v>
      </c>
      <c r="F358" s="1">
        <v>0.75</v>
      </c>
      <c r="G358" t="s">
        <v>1307</v>
      </c>
      <c r="H358">
        <v>11</v>
      </c>
      <c r="I358" t="s">
        <v>171</v>
      </c>
      <c r="J358">
        <v>7200</v>
      </c>
      <c r="K358">
        <v>864000</v>
      </c>
      <c r="L358" t="s">
        <v>1308</v>
      </c>
      <c r="O358" t="s">
        <v>1786</v>
      </c>
      <c r="P358" t="s">
        <v>1787</v>
      </c>
      <c r="Q358" t="s">
        <v>44</v>
      </c>
      <c r="R358" t="s">
        <v>1788</v>
      </c>
      <c r="S358" t="s">
        <v>1789</v>
      </c>
      <c r="T358" t="s">
        <v>1790</v>
      </c>
      <c r="U358" t="s">
        <v>1791</v>
      </c>
      <c r="X358">
        <v>337</v>
      </c>
      <c r="Y358" t="s">
        <v>49</v>
      </c>
      <c r="Z358" t="s">
        <v>49</v>
      </c>
      <c r="AA358" t="s">
        <v>49</v>
      </c>
      <c r="AB358" t="s">
        <v>1767</v>
      </c>
      <c r="AC358" t="s">
        <v>1057</v>
      </c>
      <c r="AD358" t="str" cm="1">
        <f t="array" ref="AD358">_xlfn.IFS(AC358="yellow1","YellowBlock1",AC358="yellow2","YellowBlock2",AC358="red1","RedBlock1",AC358="red2","RedBlock2",AC358="blue2","BlueBlock2",AC358="blue1","BlueBlock1",AC358="green1","GreenBlock1",AC358="green2","GreenBlock2", AC358="pink1","PinkBlock1",AC358="pink2","PinkBlock2",AC358="not clear","Not clear")</f>
        <v>BlueBlock2</v>
      </c>
      <c r="AE358" t="s">
        <v>1031</v>
      </c>
      <c r="AF358">
        <v>5</v>
      </c>
    </row>
    <row r="359" spans="1:32">
      <c r="A359" t="s">
        <v>1761</v>
      </c>
      <c r="B359" t="s">
        <v>35</v>
      </c>
      <c r="C359" t="s">
        <v>36</v>
      </c>
      <c r="D359" t="s">
        <v>37</v>
      </c>
      <c r="E359" t="s">
        <v>38</v>
      </c>
      <c r="F359" s="1">
        <v>0.75</v>
      </c>
      <c r="G359" t="s">
        <v>1307</v>
      </c>
      <c r="H359">
        <v>11</v>
      </c>
      <c r="I359" t="s">
        <v>171</v>
      </c>
      <c r="J359">
        <v>7200</v>
      </c>
      <c r="K359">
        <v>864000</v>
      </c>
      <c r="L359" t="s">
        <v>1308</v>
      </c>
      <c r="O359" t="s">
        <v>1792</v>
      </c>
      <c r="P359" t="s">
        <v>1793</v>
      </c>
      <c r="Q359" t="s">
        <v>44</v>
      </c>
      <c r="R359" t="s">
        <v>664</v>
      </c>
      <c r="S359" t="s">
        <v>1794</v>
      </c>
      <c r="T359" t="s">
        <v>1795</v>
      </c>
      <c r="U359" t="s">
        <v>1770</v>
      </c>
      <c r="X359">
        <v>112</v>
      </c>
      <c r="Y359" t="s">
        <v>49</v>
      </c>
      <c r="Z359" t="s">
        <v>49</v>
      </c>
      <c r="AA359" t="s">
        <v>49</v>
      </c>
      <c r="AB359" t="s">
        <v>1767</v>
      </c>
      <c r="AC359" t="s">
        <v>1057</v>
      </c>
      <c r="AD359" t="str" cm="1">
        <f t="array" ref="AD359">_xlfn.IFS(AC359="yellow1","YellowBlock1",AC359="yellow2","YellowBlock2",AC359="red1","RedBlock1",AC359="red2","RedBlock2",AC359="blue2","BlueBlock2",AC359="blue1","BlueBlock1",AC359="green1","GreenBlock1",AC359="green2","GreenBlock2", AC359="pink1","PinkBlock1",AC359="pink2","PinkBlock2",AC359="not clear","Not clear")</f>
        <v>BlueBlock2</v>
      </c>
      <c r="AE359" t="s">
        <v>1031</v>
      </c>
      <c r="AF359">
        <v>3</v>
      </c>
    </row>
    <row r="360" spans="1:32">
      <c r="A360" t="s">
        <v>1761</v>
      </c>
      <c r="B360" t="s">
        <v>35</v>
      </c>
      <c r="C360" t="s">
        <v>36</v>
      </c>
      <c r="D360" t="s">
        <v>37</v>
      </c>
      <c r="E360" t="s">
        <v>38</v>
      </c>
      <c r="F360" s="1">
        <v>0.75</v>
      </c>
      <c r="G360" t="s">
        <v>1307</v>
      </c>
      <c r="H360">
        <v>11</v>
      </c>
      <c r="I360" t="s">
        <v>171</v>
      </c>
      <c r="J360">
        <v>7200</v>
      </c>
      <c r="K360">
        <v>864000</v>
      </c>
      <c r="L360" t="s">
        <v>1308</v>
      </c>
      <c r="O360" t="s">
        <v>1796</v>
      </c>
      <c r="P360" t="s">
        <v>583</v>
      </c>
      <c r="Q360" t="s">
        <v>44</v>
      </c>
      <c r="R360" t="s">
        <v>357</v>
      </c>
      <c r="S360" t="s">
        <v>1797</v>
      </c>
      <c r="T360" t="s">
        <v>1798</v>
      </c>
      <c r="U360" t="s">
        <v>1766</v>
      </c>
      <c r="X360">
        <v>339</v>
      </c>
      <c r="Y360" t="s">
        <v>108</v>
      </c>
      <c r="Z360" t="s">
        <v>108</v>
      </c>
      <c r="AA360" t="s">
        <v>108</v>
      </c>
      <c r="AB360" t="s">
        <v>1767</v>
      </c>
      <c r="AC360" t="s">
        <v>1057</v>
      </c>
      <c r="AD360" t="str" cm="1">
        <f t="array" ref="AD360">_xlfn.IFS(AC360="yellow1","YellowBlock1",AC360="yellow2","YellowBlock2",AC360="red1","RedBlock1",AC360="red2","RedBlock2",AC360="blue2","BlueBlock2",AC360="blue1","BlueBlock1",AC360="green1","GreenBlock1",AC360="green2","GreenBlock2", AC360="pink1","PinkBlock1",AC360="pink2","PinkBlock2",AC360="not clear","Not clear")</f>
        <v>BlueBlock2</v>
      </c>
      <c r="AE360" t="s">
        <v>1031</v>
      </c>
      <c r="AF360">
        <v>4</v>
      </c>
    </row>
    <row r="361" spans="1:32">
      <c r="A361" t="s">
        <v>1761</v>
      </c>
      <c r="B361" t="s">
        <v>35</v>
      </c>
      <c r="C361" t="s">
        <v>36</v>
      </c>
      <c r="D361" t="s">
        <v>37</v>
      </c>
      <c r="E361" t="s">
        <v>38</v>
      </c>
      <c r="F361" s="1">
        <v>0.75</v>
      </c>
      <c r="G361" t="s">
        <v>1307</v>
      </c>
      <c r="H361">
        <v>11</v>
      </c>
      <c r="I361" t="s">
        <v>171</v>
      </c>
      <c r="J361">
        <v>7200</v>
      </c>
      <c r="K361">
        <v>864000</v>
      </c>
      <c r="L361" t="s">
        <v>1308</v>
      </c>
      <c r="O361" t="s">
        <v>1799</v>
      </c>
      <c r="P361" t="s">
        <v>728</v>
      </c>
      <c r="Q361" t="s">
        <v>44</v>
      </c>
      <c r="R361" t="s">
        <v>326</v>
      </c>
      <c r="S361" t="s">
        <v>1800</v>
      </c>
      <c r="T361" t="s">
        <v>1801</v>
      </c>
      <c r="U361" t="s">
        <v>1766</v>
      </c>
      <c r="X361">
        <v>3159</v>
      </c>
      <c r="Y361" t="s">
        <v>108</v>
      </c>
      <c r="Z361" t="s">
        <v>108</v>
      </c>
      <c r="AA361" t="s">
        <v>108</v>
      </c>
      <c r="AB361" t="s">
        <v>1767</v>
      </c>
      <c r="AC361" t="s">
        <v>1057</v>
      </c>
      <c r="AD361" t="str" cm="1">
        <f t="array" ref="AD361">_xlfn.IFS(AC361="yellow1","YellowBlock1",AC361="yellow2","YellowBlock2",AC361="red1","RedBlock1",AC361="red2","RedBlock2",AC361="blue2","BlueBlock2",AC361="blue1","BlueBlock1",AC361="green1","GreenBlock1",AC361="green2","GreenBlock2", AC361="pink1","PinkBlock1",AC361="pink2","PinkBlock2",AC361="not clear","Not clear")</f>
        <v>BlueBlock2</v>
      </c>
      <c r="AE361" t="s">
        <v>1031</v>
      </c>
      <c r="AF361">
        <v>5</v>
      </c>
    </row>
    <row r="362" spans="1:32">
      <c r="A362" t="s">
        <v>1802</v>
      </c>
      <c r="B362" t="s">
        <v>35</v>
      </c>
      <c r="C362" t="s">
        <v>36</v>
      </c>
      <c r="D362" t="s">
        <v>37</v>
      </c>
      <c r="E362" t="s">
        <v>38</v>
      </c>
      <c r="F362" s="1">
        <v>0.75</v>
      </c>
      <c r="G362" t="s">
        <v>1307</v>
      </c>
      <c r="H362">
        <v>12</v>
      </c>
      <c r="I362" t="s">
        <v>171</v>
      </c>
      <c r="J362">
        <v>7200</v>
      </c>
      <c r="K362">
        <v>864000</v>
      </c>
      <c r="L362" t="s">
        <v>1308</v>
      </c>
      <c r="O362" t="s">
        <v>1803</v>
      </c>
      <c r="P362" t="s">
        <v>1804</v>
      </c>
      <c r="Q362" t="s">
        <v>44</v>
      </c>
      <c r="R362" t="s">
        <v>191</v>
      </c>
      <c r="S362" t="s">
        <v>1805</v>
      </c>
      <c r="T362" t="s">
        <v>1806</v>
      </c>
      <c r="U362" t="s">
        <v>1807</v>
      </c>
      <c r="X362">
        <v>1988</v>
      </c>
      <c r="Y362" t="s">
        <v>49</v>
      </c>
      <c r="Z362" t="s">
        <v>49</v>
      </c>
      <c r="AA362" t="s">
        <v>49</v>
      </c>
      <c r="AB362" t="s">
        <v>1808</v>
      </c>
      <c r="AC362" t="s">
        <v>239</v>
      </c>
      <c r="AD362" t="str" cm="1">
        <f t="array" ref="AD362">_xlfn.IFS(AC362="yellow1","YellowBlock1",AC362="yellow2","YellowBlock2",AC362="red1","RedBlock1",AC362="red2","RedBlock2",AC362="blue2","BlueBlock2",AC362="blue1","BlueBlock1",AC362="green1","GreenBlock1",AC362="green2","GreenBlock2", AC362="pink1","PinkBlock1",AC362="pink2","PinkBlock2",AC362="not clear","Not clear")</f>
        <v>GreenBlock2</v>
      </c>
      <c r="AE362" t="s">
        <v>240</v>
      </c>
      <c r="AF362">
        <v>5</v>
      </c>
    </row>
    <row r="363" spans="1:32">
      <c r="A363" t="s">
        <v>1802</v>
      </c>
      <c r="B363" t="s">
        <v>35</v>
      </c>
      <c r="C363" t="s">
        <v>36</v>
      </c>
      <c r="D363" t="s">
        <v>37</v>
      </c>
      <c r="E363" t="s">
        <v>38</v>
      </c>
      <c r="F363" s="1">
        <v>0.75</v>
      </c>
      <c r="G363" t="s">
        <v>1307</v>
      </c>
      <c r="H363">
        <v>12</v>
      </c>
      <c r="I363" t="s">
        <v>171</v>
      </c>
      <c r="J363">
        <v>7200</v>
      </c>
      <c r="K363">
        <v>864000</v>
      </c>
      <c r="L363" t="s">
        <v>1308</v>
      </c>
      <c r="O363" t="s">
        <v>1809</v>
      </c>
      <c r="P363" t="s">
        <v>583</v>
      </c>
      <c r="Q363" t="s">
        <v>44</v>
      </c>
      <c r="R363" t="s">
        <v>243</v>
      </c>
      <c r="S363" t="s">
        <v>1810</v>
      </c>
      <c r="T363" t="s">
        <v>1811</v>
      </c>
      <c r="U363" t="s">
        <v>1807</v>
      </c>
      <c r="X363">
        <v>3461</v>
      </c>
      <c r="Y363" t="s">
        <v>108</v>
      </c>
      <c r="Z363" t="s">
        <v>108</v>
      </c>
      <c r="AA363" t="s">
        <v>108</v>
      </c>
      <c r="AB363" t="s">
        <v>1808</v>
      </c>
      <c r="AC363" t="s">
        <v>239</v>
      </c>
      <c r="AD363" t="str" cm="1">
        <f t="array" ref="AD363">_xlfn.IFS(AC363="yellow1","YellowBlock1",AC363="yellow2","YellowBlock2",AC363="red1","RedBlock1",AC363="red2","RedBlock2",AC363="blue2","BlueBlock2",AC363="blue1","BlueBlock1",AC363="green1","GreenBlock1",AC363="green2","GreenBlock2", AC363="pink1","PinkBlock1",AC363="pink2","PinkBlock2",AC363="not clear","Not clear")</f>
        <v>GreenBlock2</v>
      </c>
      <c r="AE363" t="s">
        <v>240</v>
      </c>
      <c r="AF363">
        <v>4</v>
      </c>
    </row>
    <row r="364" spans="1:32">
      <c r="A364" t="s">
        <v>1802</v>
      </c>
      <c r="B364" t="s">
        <v>35</v>
      </c>
      <c r="C364" t="s">
        <v>36</v>
      </c>
      <c r="D364" t="s">
        <v>37</v>
      </c>
      <c r="E364" t="s">
        <v>38</v>
      </c>
      <c r="F364" s="1">
        <v>0.75</v>
      </c>
      <c r="G364" t="s">
        <v>1307</v>
      </c>
      <c r="H364">
        <v>12</v>
      </c>
      <c r="I364" t="s">
        <v>171</v>
      </c>
      <c r="J364">
        <v>7200</v>
      </c>
      <c r="K364">
        <v>864000</v>
      </c>
      <c r="L364" t="s">
        <v>1308</v>
      </c>
      <c r="O364" t="s">
        <v>1812</v>
      </c>
      <c r="P364" t="s">
        <v>1813</v>
      </c>
      <c r="Q364" t="s">
        <v>44</v>
      </c>
      <c r="R364" t="s">
        <v>437</v>
      </c>
      <c r="S364" t="s">
        <v>1814</v>
      </c>
      <c r="T364" t="s">
        <v>1815</v>
      </c>
      <c r="U364" t="s">
        <v>1816</v>
      </c>
      <c r="X364">
        <v>5194</v>
      </c>
      <c r="Y364" t="s">
        <v>49</v>
      </c>
      <c r="Z364" t="s">
        <v>49</v>
      </c>
      <c r="AA364" t="s">
        <v>49</v>
      </c>
      <c r="AB364" t="s">
        <v>1808</v>
      </c>
      <c r="AC364" t="s">
        <v>298</v>
      </c>
      <c r="AD364" t="str" cm="1">
        <f t="array" ref="AD364">_xlfn.IFS(AC364="yellow1","YellowBlock1",AC364="yellow2","YellowBlock2",AC364="red1","RedBlock1",AC364="red2","RedBlock2",AC364="blue2","BlueBlock2",AC364="blue1","BlueBlock1",AC364="green1","GreenBlock1",AC364="green2","GreenBlock2", AC364="pink1","PinkBlock1",AC364="pink2","PinkBlock2",AC364="not clear","Not clear")</f>
        <v>GreenBlock1</v>
      </c>
      <c r="AE364" t="s">
        <v>240</v>
      </c>
      <c r="AF364">
        <v>5</v>
      </c>
    </row>
    <row r="365" spans="1:32">
      <c r="A365" t="s">
        <v>1802</v>
      </c>
      <c r="B365" t="s">
        <v>35</v>
      </c>
      <c r="C365" t="s">
        <v>36</v>
      </c>
      <c r="D365" t="s">
        <v>37</v>
      </c>
      <c r="E365" t="s">
        <v>38</v>
      </c>
      <c r="F365" s="1">
        <v>0.75</v>
      </c>
      <c r="G365" t="s">
        <v>1307</v>
      </c>
      <c r="H365">
        <v>12</v>
      </c>
      <c r="I365" t="s">
        <v>171</v>
      </c>
      <c r="J365">
        <v>7200</v>
      </c>
      <c r="K365">
        <v>864000</v>
      </c>
      <c r="L365" t="s">
        <v>1308</v>
      </c>
      <c r="O365" t="s">
        <v>1817</v>
      </c>
      <c r="P365" t="s">
        <v>1818</v>
      </c>
      <c r="Q365" t="s">
        <v>44</v>
      </c>
      <c r="R365" t="s">
        <v>223</v>
      </c>
      <c r="S365" t="s">
        <v>1819</v>
      </c>
      <c r="T365" t="s">
        <v>1820</v>
      </c>
      <c r="U365" t="s">
        <v>1807</v>
      </c>
      <c r="X365">
        <v>1126</v>
      </c>
      <c r="Y365" t="s">
        <v>49</v>
      </c>
      <c r="Z365" t="s">
        <v>49</v>
      </c>
      <c r="AA365" t="s">
        <v>49</v>
      </c>
      <c r="AB365" t="s">
        <v>1808</v>
      </c>
      <c r="AC365" t="s">
        <v>239</v>
      </c>
      <c r="AD365" t="str" cm="1">
        <f t="array" ref="AD365">_xlfn.IFS(AC365="yellow1","YellowBlock1",AC365="yellow2","YellowBlock2",AC365="red1","RedBlock1",AC365="red2","RedBlock2",AC365="blue2","BlueBlock2",AC365="blue1","BlueBlock1",AC365="green1","GreenBlock1",AC365="green2","GreenBlock2", AC365="pink1","PinkBlock1",AC365="pink2","PinkBlock2",AC365="not clear","Not clear")</f>
        <v>GreenBlock2</v>
      </c>
      <c r="AE365" t="s">
        <v>240</v>
      </c>
      <c r="AF365">
        <v>5</v>
      </c>
    </row>
    <row r="366" spans="1:32">
      <c r="A366" t="s">
        <v>1802</v>
      </c>
      <c r="B366" t="s">
        <v>35</v>
      </c>
      <c r="C366" t="s">
        <v>36</v>
      </c>
      <c r="D366" t="s">
        <v>37</v>
      </c>
      <c r="E366" t="s">
        <v>38</v>
      </c>
      <c r="F366" s="1">
        <v>0.75</v>
      </c>
      <c r="G366" t="s">
        <v>1307</v>
      </c>
      <c r="H366">
        <v>12</v>
      </c>
      <c r="I366" t="s">
        <v>171</v>
      </c>
      <c r="J366">
        <v>7200</v>
      </c>
      <c r="K366">
        <v>864000</v>
      </c>
      <c r="L366" t="s">
        <v>1308</v>
      </c>
      <c r="O366" t="s">
        <v>1821</v>
      </c>
      <c r="P366" t="s">
        <v>1822</v>
      </c>
      <c r="Q366" t="s">
        <v>44</v>
      </c>
      <c r="R366" t="s">
        <v>664</v>
      </c>
      <c r="S366" t="s">
        <v>1823</v>
      </c>
      <c r="T366" t="s">
        <v>1824</v>
      </c>
      <c r="U366" t="s">
        <v>1807</v>
      </c>
      <c r="X366">
        <v>3541</v>
      </c>
      <c r="Y366" t="s">
        <v>75</v>
      </c>
      <c r="Z366" t="s">
        <v>75</v>
      </c>
      <c r="AA366" t="s">
        <v>75</v>
      </c>
      <c r="AB366" t="s">
        <v>1808</v>
      </c>
      <c r="AC366" t="s">
        <v>239</v>
      </c>
      <c r="AD366" t="str" cm="1">
        <f t="array" ref="AD366">_xlfn.IFS(AC366="yellow1","YellowBlock1",AC366="yellow2","YellowBlock2",AC366="red1","RedBlock1",AC366="red2","RedBlock2",AC366="blue2","BlueBlock2",AC366="blue1","BlueBlock1",AC366="green1","GreenBlock1",AC366="green2","GreenBlock2", AC366="pink1","PinkBlock1",AC366="pink2","PinkBlock2",AC366="not clear","Not clear")</f>
        <v>GreenBlock2</v>
      </c>
      <c r="AE366" t="s">
        <v>240</v>
      </c>
      <c r="AF366">
        <v>5</v>
      </c>
    </row>
    <row r="367" spans="1:32">
      <c r="A367" t="s">
        <v>1802</v>
      </c>
      <c r="B367" t="s">
        <v>35</v>
      </c>
      <c r="C367" t="s">
        <v>36</v>
      </c>
      <c r="D367" t="s">
        <v>37</v>
      </c>
      <c r="E367" t="s">
        <v>38</v>
      </c>
      <c r="F367" s="1">
        <v>0.75</v>
      </c>
      <c r="G367" t="s">
        <v>1307</v>
      </c>
      <c r="H367">
        <v>12</v>
      </c>
      <c r="I367" t="s">
        <v>171</v>
      </c>
      <c r="J367">
        <v>7200</v>
      </c>
      <c r="K367">
        <v>864000</v>
      </c>
      <c r="L367" t="s">
        <v>1308</v>
      </c>
      <c r="O367" t="s">
        <v>1825</v>
      </c>
      <c r="P367" t="s">
        <v>1826</v>
      </c>
      <c r="Q367" t="s">
        <v>44</v>
      </c>
      <c r="R367" t="s">
        <v>243</v>
      </c>
      <c r="S367" t="s">
        <v>1827</v>
      </c>
      <c r="T367" t="s">
        <v>1828</v>
      </c>
      <c r="U367" t="s">
        <v>1807</v>
      </c>
      <c r="X367">
        <v>1125</v>
      </c>
      <c r="Y367" t="s">
        <v>49</v>
      </c>
      <c r="Z367" t="s">
        <v>49</v>
      </c>
      <c r="AA367" t="s">
        <v>49</v>
      </c>
      <c r="AB367" t="s">
        <v>1808</v>
      </c>
      <c r="AC367" t="s">
        <v>239</v>
      </c>
      <c r="AD367" t="str" cm="1">
        <f t="array" ref="AD367">_xlfn.IFS(AC367="yellow1","YellowBlock1",AC367="yellow2","YellowBlock2",AC367="red1","RedBlock1",AC367="red2","RedBlock2",AC367="blue2","BlueBlock2",AC367="blue1","BlueBlock1",AC367="green1","GreenBlock1",AC367="green2","GreenBlock2", AC367="pink1","PinkBlock1",AC367="pink2","PinkBlock2",AC367="not clear","Not clear")</f>
        <v>GreenBlock2</v>
      </c>
      <c r="AE367" t="s">
        <v>240</v>
      </c>
      <c r="AF367">
        <v>5</v>
      </c>
    </row>
    <row r="368" spans="1:32">
      <c r="A368" t="s">
        <v>1802</v>
      </c>
      <c r="B368" t="s">
        <v>35</v>
      </c>
      <c r="C368" t="s">
        <v>36</v>
      </c>
      <c r="D368" t="s">
        <v>37</v>
      </c>
      <c r="E368" t="s">
        <v>38</v>
      </c>
      <c r="F368" s="1">
        <v>0.75</v>
      </c>
      <c r="G368" t="s">
        <v>1307</v>
      </c>
      <c r="H368">
        <v>12</v>
      </c>
      <c r="I368" t="s">
        <v>171</v>
      </c>
      <c r="J368">
        <v>7200</v>
      </c>
      <c r="K368">
        <v>864000</v>
      </c>
      <c r="L368" t="s">
        <v>1308</v>
      </c>
      <c r="O368" t="s">
        <v>1829</v>
      </c>
      <c r="P368" t="s">
        <v>1830</v>
      </c>
      <c r="Q368" t="s">
        <v>44</v>
      </c>
      <c r="R368" t="s">
        <v>1250</v>
      </c>
      <c r="S368" t="s">
        <v>1831</v>
      </c>
      <c r="T368" t="s">
        <v>1832</v>
      </c>
      <c r="U368" t="s">
        <v>1816</v>
      </c>
      <c r="X368">
        <v>510</v>
      </c>
      <c r="Y368" t="s">
        <v>75</v>
      </c>
      <c r="Z368" t="s">
        <v>75</v>
      </c>
      <c r="AA368" t="s">
        <v>75</v>
      </c>
      <c r="AB368" t="s">
        <v>1808</v>
      </c>
      <c r="AC368" t="s">
        <v>298</v>
      </c>
      <c r="AD368" t="str" cm="1">
        <f t="array" ref="AD368">_xlfn.IFS(AC368="yellow1","YellowBlock1",AC368="yellow2","YellowBlock2",AC368="red1","RedBlock1",AC368="red2","RedBlock2",AC368="blue2","BlueBlock2",AC368="blue1","BlueBlock1",AC368="green1","GreenBlock1",AC368="green2","GreenBlock2", AC368="pink1","PinkBlock1",AC368="pink2","PinkBlock2",AC368="not clear","Not clear")</f>
        <v>GreenBlock1</v>
      </c>
      <c r="AE368" t="s">
        <v>240</v>
      </c>
      <c r="AF368">
        <v>5</v>
      </c>
    </row>
    <row r="369" spans="1:32">
      <c r="A369" t="s">
        <v>1802</v>
      </c>
      <c r="B369" t="s">
        <v>35</v>
      </c>
      <c r="C369" t="s">
        <v>36</v>
      </c>
      <c r="D369" t="s">
        <v>37</v>
      </c>
      <c r="E369" t="s">
        <v>38</v>
      </c>
      <c r="F369" s="1">
        <v>0.75</v>
      </c>
      <c r="G369" t="s">
        <v>1307</v>
      </c>
      <c r="H369">
        <v>12</v>
      </c>
      <c r="I369" t="s">
        <v>171</v>
      </c>
      <c r="J369">
        <v>7200</v>
      </c>
      <c r="K369">
        <v>864000</v>
      </c>
      <c r="L369" t="s">
        <v>1308</v>
      </c>
      <c r="O369" t="s">
        <v>1833</v>
      </c>
      <c r="P369" t="s">
        <v>1834</v>
      </c>
      <c r="Q369" t="s">
        <v>44</v>
      </c>
      <c r="R369" t="s">
        <v>243</v>
      </c>
      <c r="S369" t="s">
        <v>1835</v>
      </c>
      <c r="T369" t="s">
        <v>1836</v>
      </c>
      <c r="U369" t="s">
        <v>1807</v>
      </c>
      <c r="X369">
        <v>2008</v>
      </c>
      <c r="Y369" t="s">
        <v>108</v>
      </c>
      <c r="Z369" t="s">
        <v>108</v>
      </c>
      <c r="AA369" t="s">
        <v>108</v>
      </c>
      <c r="AB369" t="s">
        <v>1808</v>
      </c>
      <c r="AC369" t="s">
        <v>239</v>
      </c>
      <c r="AD369" t="str" cm="1">
        <f t="array" ref="AD369">_xlfn.IFS(AC369="yellow1","YellowBlock1",AC369="yellow2","YellowBlock2",AC369="red1","RedBlock1",AC369="red2","RedBlock2",AC369="blue2","BlueBlock2",AC369="blue1","BlueBlock1",AC369="green1","GreenBlock1",AC369="green2","GreenBlock2", AC369="pink1","PinkBlock1",AC369="pink2","PinkBlock2",AC369="not clear","Not clear")</f>
        <v>GreenBlock2</v>
      </c>
      <c r="AE369" t="s">
        <v>240</v>
      </c>
      <c r="AF369">
        <v>4</v>
      </c>
    </row>
    <row r="370" spans="1:32">
      <c r="A370" t="s">
        <v>1802</v>
      </c>
      <c r="B370" t="s">
        <v>35</v>
      </c>
      <c r="C370" t="s">
        <v>36</v>
      </c>
      <c r="D370" t="s">
        <v>37</v>
      </c>
      <c r="E370" t="s">
        <v>38</v>
      </c>
      <c r="F370" s="1">
        <v>0.75</v>
      </c>
      <c r="G370" t="s">
        <v>1307</v>
      </c>
      <c r="H370">
        <v>12</v>
      </c>
      <c r="I370" t="s">
        <v>171</v>
      </c>
      <c r="J370">
        <v>7200</v>
      </c>
      <c r="K370">
        <v>864000</v>
      </c>
      <c r="L370" t="s">
        <v>1308</v>
      </c>
      <c r="O370" t="s">
        <v>1837</v>
      </c>
      <c r="P370" t="s">
        <v>560</v>
      </c>
      <c r="Q370" t="s">
        <v>44</v>
      </c>
      <c r="R370" t="s">
        <v>1838</v>
      </c>
      <c r="S370" t="s">
        <v>1839</v>
      </c>
      <c r="T370" t="s">
        <v>1840</v>
      </c>
      <c r="U370" t="s">
        <v>1841</v>
      </c>
      <c r="X370">
        <v>1112</v>
      </c>
      <c r="Y370" t="s">
        <v>75</v>
      </c>
      <c r="Z370" t="s">
        <v>75</v>
      </c>
      <c r="AA370" t="s">
        <v>75</v>
      </c>
      <c r="AB370" t="s">
        <v>1808</v>
      </c>
      <c r="AC370" t="s">
        <v>239</v>
      </c>
      <c r="AD370" t="str" cm="1">
        <f t="array" ref="AD370">_xlfn.IFS(AC370="yellow1","YellowBlock1",AC370="yellow2","YellowBlock2",AC370="red1","RedBlock1",AC370="red2","RedBlock2",AC370="blue2","BlueBlock2",AC370="blue1","BlueBlock1",AC370="green1","GreenBlock1",AC370="green2","GreenBlock2", AC370="pink1","PinkBlock1",AC370="pink2","PinkBlock2",AC370="not clear","Not clear")</f>
        <v>GreenBlock2</v>
      </c>
      <c r="AE370" t="s">
        <v>240</v>
      </c>
      <c r="AF370">
        <v>5</v>
      </c>
    </row>
    <row r="371" spans="1:32">
      <c r="A371" t="s">
        <v>1802</v>
      </c>
      <c r="B371" t="s">
        <v>35</v>
      </c>
      <c r="C371" t="s">
        <v>36</v>
      </c>
      <c r="D371" t="s">
        <v>37</v>
      </c>
      <c r="E371" t="s">
        <v>38</v>
      </c>
      <c r="F371" s="1">
        <v>0.75</v>
      </c>
      <c r="G371" t="s">
        <v>1307</v>
      </c>
      <c r="H371">
        <v>12</v>
      </c>
      <c r="I371" t="s">
        <v>171</v>
      </c>
      <c r="J371">
        <v>7200</v>
      </c>
      <c r="K371">
        <v>864000</v>
      </c>
      <c r="L371" t="s">
        <v>1308</v>
      </c>
      <c r="O371" t="s">
        <v>1842</v>
      </c>
      <c r="P371" t="s">
        <v>1843</v>
      </c>
      <c r="Q371" t="s">
        <v>44</v>
      </c>
      <c r="R371" t="s">
        <v>191</v>
      </c>
      <c r="S371" t="s">
        <v>1844</v>
      </c>
      <c r="T371" t="s">
        <v>1845</v>
      </c>
      <c r="U371" t="s">
        <v>1807</v>
      </c>
      <c r="X371">
        <v>1030</v>
      </c>
      <c r="Y371" t="s">
        <v>49</v>
      </c>
      <c r="Z371" t="s">
        <v>49</v>
      </c>
      <c r="AA371" t="s">
        <v>49</v>
      </c>
      <c r="AB371" t="s">
        <v>1808</v>
      </c>
      <c r="AC371" t="s">
        <v>239</v>
      </c>
      <c r="AD371" t="str" cm="1">
        <f t="array" ref="AD371">_xlfn.IFS(AC371="yellow1","YellowBlock1",AC371="yellow2","YellowBlock2",AC371="red1","RedBlock1",AC371="red2","RedBlock2",AC371="blue2","BlueBlock2",AC371="blue1","BlueBlock1",AC371="green1","GreenBlock1",AC371="green2","GreenBlock2", AC371="pink1","PinkBlock1",AC371="pink2","PinkBlock2",AC371="not clear","Not clear")</f>
        <v>GreenBlock2</v>
      </c>
      <c r="AE371" t="s">
        <v>240</v>
      </c>
      <c r="AF371">
        <v>4</v>
      </c>
    </row>
    <row r="372" spans="1:32">
      <c r="A372" t="s">
        <v>1846</v>
      </c>
      <c r="B372" t="s">
        <v>35</v>
      </c>
      <c r="C372" t="s">
        <v>36</v>
      </c>
      <c r="D372" t="s">
        <v>37</v>
      </c>
      <c r="E372" t="s">
        <v>38</v>
      </c>
      <c r="F372" s="1">
        <v>0.75</v>
      </c>
      <c r="G372" t="s">
        <v>1307</v>
      </c>
      <c r="H372">
        <v>15</v>
      </c>
      <c r="I372" t="s">
        <v>171</v>
      </c>
      <c r="J372">
        <v>7200</v>
      </c>
      <c r="K372">
        <v>864000</v>
      </c>
      <c r="L372" t="s">
        <v>1308</v>
      </c>
      <c r="O372" t="s">
        <v>1847</v>
      </c>
      <c r="P372" t="s">
        <v>1848</v>
      </c>
      <c r="Q372" t="s">
        <v>44</v>
      </c>
      <c r="R372" t="s">
        <v>207</v>
      </c>
      <c r="S372" t="s">
        <v>1849</v>
      </c>
      <c r="T372" t="s">
        <v>1850</v>
      </c>
      <c r="U372" t="s">
        <v>1851</v>
      </c>
      <c r="X372">
        <v>1411</v>
      </c>
      <c r="Y372" t="s">
        <v>49</v>
      </c>
      <c r="Z372" t="s">
        <v>49</v>
      </c>
      <c r="AA372" t="s">
        <v>49</v>
      </c>
      <c r="AB372" t="s">
        <v>1852</v>
      </c>
      <c r="AC372" t="s">
        <v>239</v>
      </c>
      <c r="AD372" t="str" cm="1">
        <f t="array" ref="AD372">_xlfn.IFS(AC372="yellow1","YellowBlock1",AC372="yellow2","YellowBlock2",AC372="red1","RedBlock1",AC372="red2","RedBlock2",AC372="blue2","BlueBlock2",AC372="blue1","BlueBlock1",AC372="green1","GreenBlock1",AC372="green2","GreenBlock2", AC372="pink1","PinkBlock1",AC372="pink2","PinkBlock2",AC372="not clear","Not clear")</f>
        <v>GreenBlock2</v>
      </c>
      <c r="AE372" t="s">
        <v>240</v>
      </c>
      <c r="AF372">
        <v>4</v>
      </c>
    </row>
    <row r="373" spans="1:32">
      <c r="A373" t="s">
        <v>1846</v>
      </c>
      <c r="B373" t="s">
        <v>35</v>
      </c>
      <c r="C373" t="s">
        <v>36</v>
      </c>
      <c r="D373" t="s">
        <v>37</v>
      </c>
      <c r="E373" t="s">
        <v>38</v>
      </c>
      <c r="F373" s="1">
        <v>0.75</v>
      </c>
      <c r="G373" t="s">
        <v>1307</v>
      </c>
      <c r="H373">
        <v>15</v>
      </c>
      <c r="I373" t="s">
        <v>171</v>
      </c>
      <c r="J373">
        <v>7200</v>
      </c>
      <c r="K373">
        <v>864000</v>
      </c>
      <c r="L373" t="s">
        <v>1308</v>
      </c>
      <c r="O373" t="s">
        <v>1853</v>
      </c>
      <c r="P373" t="s">
        <v>1854</v>
      </c>
      <c r="Q373" t="s">
        <v>44</v>
      </c>
      <c r="R373" t="s">
        <v>929</v>
      </c>
      <c r="S373" t="s">
        <v>1855</v>
      </c>
      <c r="T373" t="s">
        <v>1856</v>
      </c>
      <c r="U373" t="s">
        <v>1851</v>
      </c>
      <c r="X373">
        <v>191</v>
      </c>
      <c r="Y373" t="s">
        <v>49</v>
      </c>
      <c r="Z373" t="s">
        <v>49</v>
      </c>
      <c r="AA373" t="s">
        <v>49</v>
      </c>
      <c r="AB373" t="s">
        <v>1852</v>
      </c>
      <c r="AC373" t="s">
        <v>239</v>
      </c>
      <c r="AD373" t="str" cm="1">
        <f t="array" ref="AD373">_xlfn.IFS(AC373="yellow1","YellowBlock1",AC373="yellow2","YellowBlock2",AC373="red1","RedBlock1",AC373="red2","RedBlock2",AC373="blue2","BlueBlock2",AC373="blue1","BlueBlock1",AC373="green1","GreenBlock1",AC373="green2","GreenBlock2", AC373="pink1","PinkBlock1",AC373="pink2","PinkBlock2",AC373="not clear","Not clear")</f>
        <v>GreenBlock2</v>
      </c>
      <c r="AE373" t="s">
        <v>240</v>
      </c>
      <c r="AF373">
        <v>4</v>
      </c>
    </row>
    <row r="374" spans="1:32">
      <c r="A374" t="s">
        <v>1846</v>
      </c>
      <c r="B374" t="s">
        <v>35</v>
      </c>
      <c r="C374" t="s">
        <v>36</v>
      </c>
      <c r="D374" t="s">
        <v>37</v>
      </c>
      <c r="E374" t="s">
        <v>38</v>
      </c>
      <c r="F374" s="1">
        <v>0.75</v>
      </c>
      <c r="G374" t="s">
        <v>1307</v>
      </c>
      <c r="H374">
        <v>15</v>
      </c>
      <c r="I374" t="s">
        <v>171</v>
      </c>
      <c r="J374">
        <v>7200</v>
      </c>
      <c r="K374">
        <v>864000</v>
      </c>
      <c r="L374" t="s">
        <v>1308</v>
      </c>
      <c r="O374" t="s">
        <v>1857</v>
      </c>
      <c r="P374" t="s">
        <v>1858</v>
      </c>
      <c r="Q374" t="s">
        <v>44</v>
      </c>
      <c r="R374" t="s">
        <v>191</v>
      </c>
      <c r="S374" t="s">
        <v>1859</v>
      </c>
      <c r="T374" t="s">
        <v>1860</v>
      </c>
      <c r="U374" t="s">
        <v>1851</v>
      </c>
      <c r="X374">
        <v>1770</v>
      </c>
      <c r="Y374" t="s">
        <v>49</v>
      </c>
      <c r="Z374" t="s">
        <v>49</v>
      </c>
      <c r="AA374" t="s">
        <v>49</v>
      </c>
      <c r="AB374" t="s">
        <v>1852</v>
      </c>
      <c r="AC374" t="s">
        <v>239</v>
      </c>
      <c r="AD374" t="str" cm="1">
        <f t="array" ref="AD374">_xlfn.IFS(AC374="yellow1","YellowBlock1",AC374="yellow2","YellowBlock2",AC374="red1","RedBlock1",AC374="red2","RedBlock2",AC374="blue2","BlueBlock2",AC374="blue1","BlueBlock1",AC374="green1","GreenBlock1",AC374="green2","GreenBlock2", AC374="pink1","PinkBlock1",AC374="pink2","PinkBlock2",AC374="not clear","Not clear")</f>
        <v>GreenBlock2</v>
      </c>
      <c r="AE374" t="s">
        <v>240</v>
      </c>
      <c r="AF374">
        <v>3</v>
      </c>
    </row>
    <row r="375" spans="1:32">
      <c r="A375" t="s">
        <v>1846</v>
      </c>
      <c r="B375" t="s">
        <v>35</v>
      </c>
      <c r="C375" t="s">
        <v>36</v>
      </c>
      <c r="D375" t="s">
        <v>37</v>
      </c>
      <c r="E375" t="s">
        <v>38</v>
      </c>
      <c r="F375" s="1">
        <v>0.75</v>
      </c>
      <c r="G375" t="s">
        <v>1307</v>
      </c>
      <c r="H375">
        <v>15</v>
      </c>
      <c r="I375" t="s">
        <v>171</v>
      </c>
      <c r="J375">
        <v>7200</v>
      </c>
      <c r="K375">
        <v>864000</v>
      </c>
      <c r="L375" t="s">
        <v>1308</v>
      </c>
      <c r="O375" t="s">
        <v>1861</v>
      </c>
      <c r="P375" t="s">
        <v>1862</v>
      </c>
      <c r="Q375" t="s">
        <v>44</v>
      </c>
      <c r="R375" t="s">
        <v>1863</v>
      </c>
      <c r="S375" t="s">
        <v>1864</v>
      </c>
      <c r="T375" t="s">
        <v>1865</v>
      </c>
      <c r="U375" t="s">
        <v>1866</v>
      </c>
      <c r="X375">
        <v>182</v>
      </c>
      <c r="Y375" t="s">
        <v>49</v>
      </c>
      <c r="Z375" t="s">
        <v>49</v>
      </c>
      <c r="AA375" t="s">
        <v>49</v>
      </c>
      <c r="AB375" t="s">
        <v>1852</v>
      </c>
      <c r="AC375" t="s">
        <v>239</v>
      </c>
      <c r="AD375" t="str" cm="1">
        <f t="array" ref="AD375">_xlfn.IFS(AC375="yellow1","YellowBlock1",AC375="yellow2","YellowBlock2",AC375="red1","RedBlock1",AC375="red2","RedBlock2",AC375="blue2","BlueBlock2",AC375="blue1","BlueBlock1",AC375="green1","GreenBlock1",AC375="green2","GreenBlock2", AC375="pink1","PinkBlock1",AC375="pink2","PinkBlock2",AC375="not clear","Not clear")</f>
        <v>GreenBlock2</v>
      </c>
      <c r="AE375" t="s">
        <v>240</v>
      </c>
      <c r="AF375">
        <v>5</v>
      </c>
    </row>
    <row r="376" spans="1:32">
      <c r="A376" t="s">
        <v>1846</v>
      </c>
      <c r="B376" t="s">
        <v>35</v>
      </c>
      <c r="C376" t="s">
        <v>36</v>
      </c>
      <c r="D376" t="s">
        <v>37</v>
      </c>
      <c r="E376" t="s">
        <v>38</v>
      </c>
      <c r="F376" s="1">
        <v>0.75</v>
      </c>
      <c r="G376" t="s">
        <v>1307</v>
      </c>
      <c r="H376">
        <v>15</v>
      </c>
      <c r="I376" t="s">
        <v>171</v>
      </c>
      <c r="J376">
        <v>7200</v>
      </c>
      <c r="K376">
        <v>864000</v>
      </c>
      <c r="L376" t="s">
        <v>1308</v>
      </c>
      <c r="O376" t="s">
        <v>1867</v>
      </c>
      <c r="P376" t="s">
        <v>1868</v>
      </c>
      <c r="Q376" t="s">
        <v>44</v>
      </c>
      <c r="R376" t="s">
        <v>191</v>
      </c>
      <c r="S376" t="s">
        <v>1869</v>
      </c>
      <c r="T376" t="s">
        <v>1870</v>
      </c>
      <c r="U376" t="s">
        <v>1871</v>
      </c>
      <c r="X376">
        <v>2475</v>
      </c>
      <c r="Y376" t="s">
        <v>49</v>
      </c>
      <c r="Z376" t="s">
        <v>49</v>
      </c>
      <c r="AA376" t="s">
        <v>49</v>
      </c>
      <c r="AB376" t="s">
        <v>1852</v>
      </c>
      <c r="AC376" t="s">
        <v>239</v>
      </c>
      <c r="AD376" t="str" cm="1">
        <f t="array" ref="AD376">_xlfn.IFS(AC376="yellow1","YellowBlock1",AC376="yellow2","YellowBlock2",AC376="red1","RedBlock1",AC376="red2","RedBlock2",AC376="blue2","BlueBlock2",AC376="blue1","BlueBlock1",AC376="green1","GreenBlock1",AC376="green2","GreenBlock2", AC376="pink1","PinkBlock1",AC376="pink2","PinkBlock2",AC376="not clear","Not clear")</f>
        <v>GreenBlock2</v>
      </c>
      <c r="AE376" t="s">
        <v>240</v>
      </c>
      <c r="AF376">
        <v>5</v>
      </c>
    </row>
    <row r="377" spans="1:32">
      <c r="A377" t="s">
        <v>1846</v>
      </c>
      <c r="B377" t="s">
        <v>35</v>
      </c>
      <c r="C377" t="s">
        <v>36</v>
      </c>
      <c r="D377" t="s">
        <v>37</v>
      </c>
      <c r="E377" t="s">
        <v>38</v>
      </c>
      <c r="F377" s="1">
        <v>0.75</v>
      </c>
      <c r="G377" t="s">
        <v>1307</v>
      </c>
      <c r="H377">
        <v>15</v>
      </c>
      <c r="I377" t="s">
        <v>171</v>
      </c>
      <c r="J377">
        <v>7200</v>
      </c>
      <c r="K377">
        <v>864000</v>
      </c>
      <c r="L377" t="s">
        <v>1308</v>
      </c>
      <c r="O377" t="s">
        <v>1872</v>
      </c>
      <c r="P377" t="s">
        <v>1617</v>
      </c>
      <c r="Q377" t="s">
        <v>44</v>
      </c>
      <c r="R377" t="s">
        <v>1873</v>
      </c>
      <c r="S377" t="s">
        <v>1874</v>
      </c>
      <c r="T377" t="s">
        <v>1875</v>
      </c>
      <c r="U377" t="s">
        <v>1876</v>
      </c>
      <c r="X377">
        <v>220</v>
      </c>
      <c r="Y377" t="s">
        <v>75</v>
      </c>
      <c r="Z377" t="s">
        <v>75</v>
      </c>
      <c r="AA377" t="s">
        <v>75</v>
      </c>
      <c r="AB377" t="s">
        <v>1852</v>
      </c>
      <c r="AC377" t="s">
        <v>239</v>
      </c>
      <c r="AD377" t="str" cm="1">
        <f t="array" ref="AD377">_xlfn.IFS(AC377="yellow1","YellowBlock1",AC377="yellow2","YellowBlock2",AC377="red1","RedBlock1",AC377="red2","RedBlock2",AC377="blue2","BlueBlock2",AC377="blue1","BlueBlock1",AC377="green1","GreenBlock1",AC377="green2","GreenBlock2", AC377="pink1","PinkBlock1",AC377="pink2","PinkBlock2",AC377="not clear","Not clear")</f>
        <v>GreenBlock2</v>
      </c>
      <c r="AE377" t="s">
        <v>240</v>
      </c>
      <c r="AF377">
        <v>5</v>
      </c>
    </row>
    <row r="378" spans="1:32">
      <c r="A378" t="s">
        <v>1846</v>
      </c>
      <c r="B378" t="s">
        <v>35</v>
      </c>
      <c r="C378" t="s">
        <v>36</v>
      </c>
      <c r="D378" t="s">
        <v>37</v>
      </c>
      <c r="E378" t="s">
        <v>38</v>
      </c>
      <c r="F378" s="1">
        <v>0.75</v>
      </c>
      <c r="G378" t="s">
        <v>1307</v>
      </c>
      <c r="H378">
        <v>15</v>
      </c>
      <c r="I378" t="s">
        <v>171</v>
      </c>
      <c r="J378">
        <v>7200</v>
      </c>
      <c r="K378">
        <v>864000</v>
      </c>
      <c r="L378" t="s">
        <v>1308</v>
      </c>
      <c r="O378" t="s">
        <v>1877</v>
      </c>
      <c r="P378" t="s">
        <v>1878</v>
      </c>
      <c r="Q378" t="s">
        <v>44</v>
      </c>
      <c r="R378" t="s">
        <v>191</v>
      </c>
      <c r="S378" t="s">
        <v>1879</v>
      </c>
      <c r="T378" t="s">
        <v>1880</v>
      </c>
      <c r="U378" t="s">
        <v>1851</v>
      </c>
      <c r="X378">
        <v>901</v>
      </c>
      <c r="Y378" t="s">
        <v>49</v>
      </c>
      <c r="Z378" t="s">
        <v>49</v>
      </c>
      <c r="AA378" t="s">
        <v>49</v>
      </c>
      <c r="AB378" t="s">
        <v>1852</v>
      </c>
      <c r="AC378" t="s">
        <v>239</v>
      </c>
      <c r="AD378" t="str" cm="1">
        <f t="array" ref="AD378">_xlfn.IFS(AC378="yellow1","YellowBlock1",AC378="yellow2","YellowBlock2",AC378="red1","RedBlock1",AC378="red2","RedBlock2",AC378="blue2","BlueBlock2",AC378="blue1","BlueBlock1",AC378="green1","GreenBlock1",AC378="green2","GreenBlock2", AC378="pink1","PinkBlock1",AC378="pink2","PinkBlock2",AC378="not clear","Not clear")</f>
        <v>GreenBlock2</v>
      </c>
      <c r="AE378" t="s">
        <v>240</v>
      </c>
      <c r="AF378">
        <v>4</v>
      </c>
    </row>
    <row r="379" spans="1:32">
      <c r="A379" t="s">
        <v>1846</v>
      </c>
      <c r="B379" t="s">
        <v>35</v>
      </c>
      <c r="C379" t="s">
        <v>36</v>
      </c>
      <c r="D379" t="s">
        <v>37</v>
      </c>
      <c r="E379" t="s">
        <v>38</v>
      </c>
      <c r="F379" s="1">
        <v>0.75</v>
      </c>
      <c r="G379" t="s">
        <v>1307</v>
      </c>
      <c r="H379">
        <v>15</v>
      </c>
      <c r="I379" t="s">
        <v>171</v>
      </c>
      <c r="J379">
        <v>7200</v>
      </c>
      <c r="K379">
        <v>864000</v>
      </c>
      <c r="L379" t="s">
        <v>1308</v>
      </c>
      <c r="O379" t="s">
        <v>1881</v>
      </c>
      <c r="P379" t="s">
        <v>1882</v>
      </c>
      <c r="Q379" t="s">
        <v>44</v>
      </c>
      <c r="R379" t="s">
        <v>681</v>
      </c>
      <c r="S379" t="s">
        <v>1883</v>
      </c>
      <c r="T379" t="s">
        <v>1884</v>
      </c>
      <c r="U379" t="s">
        <v>1851</v>
      </c>
      <c r="X379">
        <v>721</v>
      </c>
      <c r="Y379" t="s">
        <v>49</v>
      </c>
      <c r="Z379" t="s">
        <v>49</v>
      </c>
      <c r="AA379" t="s">
        <v>49</v>
      </c>
      <c r="AB379" t="s">
        <v>1852</v>
      </c>
      <c r="AC379" t="s">
        <v>239</v>
      </c>
      <c r="AD379" t="str" cm="1">
        <f t="array" ref="AD379">_xlfn.IFS(AC379="yellow1","YellowBlock1",AC379="yellow2","YellowBlock2",AC379="red1","RedBlock1",AC379="red2","RedBlock2",AC379="blue2","BlueBlock2",AC379="blue1","BlueBlock1",AC379="green1","GreenBlock1",AC379="green2","GreenBlock2", AC379="pink1","PinkBlock1",AC379="pink2","PinkBlock2",AC379="not clear","Not clear")</f>
        <v>GreenBlock2</v>
      </c>
      <c r="AE379" t="s">
        <v>240</v>
      </c>
      <c r="AF379">
        <v>5</v>
      </c>
    </row>
    <row r="380" spans="1:32">
      <c r="A380" t="s">
        <v>1846</v>
      </c>
      <c r="B380" t="s">
        <v>35</v>
      </c>
      <c r="C380" t="s">
        <v>36</v>
      </c>
      <c r="D380" t="s">
        <v>37</v>
      </c>
      <c r="E380" t="s">
        <v>38</v>
      </c>
      <c r="F380" s="1">
        <v>0.75</v>
      </c>
      <c r="G380" t="s">
        <v>1307</v>
      </c>
      <c r="H380">
        <v>15</v>
      </c>
      <c r="I380" t="s">
        <v>171</v>
      </c>
      <c r="J380">
        <v>7200</v>
      </c>
      <c r="K380">
        <v>864000</v>
      </c>
      <c r="L380" t="s">
        <v>1308</v>
      </c>
      <c r="O380" t="s">
        <v>1885</v>
      </c>
      <c r="P380" t="s">
        <v>1886</v>
      </c>
      <c r="Q380" t="s">
        <v>44</v>
      </c>
      <c r="R380" t="s">
        <v>201</v>
      </c>
      <c r="S380" t="s">
        <v>1887</v>
      </c>
      <c r="T380" t="s">
        <v>1888</v>
      </c>
      <c r="U380" t="s">
        <v>1871</v>
      </c>
      <c r="X380">
        <v>4494</v>
      </c>
      <c r="Y380" t="s">
        <v>49</v>
      </c>
      <c r="Z380" t="s">
        <v>49</v>
      </c>
      <c r="AA380" t="s">
        <v>49</v>
      </c>
      <c r="AB380" t="s">
        <v>1852</v>
      </c>
      <c r="AC380" t="s">
        <v>239</v>
      </c>
      <c r="AD380" t="str" cm="1">
        <f t="array" ref="AD380">_xlfn.IFS(AC380="yellow1","YellowBlock1",AC380="yellow2","YellowBlock2",AC380="red1","RedBlock1",AC380="red2","RedBlock2",AC380="blue2","BlueBlock2",AC380="blue1","BlueBlock1",AC380="green1","GreenBlock1",AC380="green2","GreenBlock2", AC380="pink1","PinkBlock1",AC380="pink2","PinkBlock2",AC380="not clear","Not clear")</f>
        <v>GreenBlock2</v>
      </c>
      <c r="AE380" t="s">
        <v>240</v>
      </c>
      <c r="AF380">
        <v>5</v>
      </c>
    </row>
    <row r="381" spans="1:32">
      <c r="A381" t="s">
        <v>1846</v>
      </c>
      <c r="B381" t="s">
        <v>35</v>
      </c>
      <c r="C381" t="s">
        <v>36</v>
      </c>
      <c r="D381" t="s">
        <v>37</v>
      </c>
      <c r="E381" t="s">
        <v>38</v>
      </c>
      <c r="F381" s="1">
        <v>0.75</v>
      </c>
      <c r="G381" t="s">
        <v>1307</v>
      </c>
      <c r="H381">
        <v>15</v>
      </c>
      <c r="I381" t="s">
        <v>171</v>
      </c>
      <c r="J381">
        <v>7200</v>
      </c>
      <c r="K381">
        <v>864000</v>
      </c>
      <c r="L381" t="s">
        <v>1308</v>
      </c>
      <c r="O381" t="s">
        <v>1889</v>
      </c>
      <c r="P381" t="s">
        <v>1890</v>
      </c>
      <c r="Q381" t="s">
        <v>44</v>
      </c>
      <c r="R381" t="s">
        <v>1891</v>
      </c>
      <c r="S381" t="s">
        <v>1892</v>
      </c>
      <c r="T381" t="s">
        <v>1893</v>
      </c>
      <c r="U381" t="s">
        <v>1894</v>
      </c>
      <c r="X381">
        <v>692</v>
      </c>
      <c r="Y381" t="s">
        <v>49</v>
      </c>
      <c r="Z381" t="s">
        <v>49</v>
      </c>
      <c r="AA381" t="s">
        <v>49</v>
      </c>
      <c r="AB381" t="s">
        <v>1852</v>
      </c>
      <c r="AC381" t="s">
        <v>239</v>
      </c>
      <c r="AD381" t="str" cm="1">
        <f t="array" ref="AD381">_xlfn.IFS(AC381="yellow1","YellowBlock1",AC381="yellow2","YellowBlock2",AC381="red1","RedBlock1",AC381="red2","RedBlock2",AC381="blue2","BlueBlock2",AC381="blue1","BlueBlock1",AC381="green1","GreenBlock1",AC381="green2","GreenBlock2", AC381="pink1","PinkBlock1",AC381="pink2","PinkBlock2",AC381="not clear","Not clear")</f>
        <v>GreenBlock2</v>
      </c>
      <c r="AE381" t="s">
        <v>240</v>
      </c>
      <c r="AF381">
        <v>4</v>
      </c>
    </row>
    <row r="382" spans="1:32">
      <c r="A382" t="s">
        <v>1895</v>
      </c>
      <c r="B382" t="s">
        <v>35</v>
      </c>
      <c r="C382" t="s">
        <v>36</v>
      </c>
      <c r="D382" t="s">
        <v>37</v>
      </c>
      <c r="E382" t="s">
        <v>38</v>
      </c>
      <c r="F382" s="1">
        <v>0.75</v>
      </c>
      <c r="G382" t="s">
        <v>1307</v>
      </c>
      <c r="H382">
        <v>13</v>
      </c>
      <c r="I382" t="s">
        <v>171</v>
      </c>
      <c r="J382">
        <v>7200</v>
      </c>
      <c r="K382">
        <v>864000</v>
      </c>
      <c r="L382" t="s">
        <v>1308</v>
      </c>
      <c r="O382" t="s">
        <v>1896</v>
      </c>
      <c r="P382" t="s">
        <v>1897</v>
      </c>
      <c r="Q382" t="s">
        <v>44</v>
      </c>
      <c r="R382" t="s">
        <v>191</v>
      </c>
      <c r="S382" t="s">
        <v>1898</v>
      </c>
      <c r="T382" t="s">
        <v>1899</v>
      </c>
      <c r="U382" t="s">
        <v>1900</v>
      </c>
      <c r="X382">
        <v>1510</v>
      </c>
      <c r="Y382" t="s">
        <v>49</v>
      </c>
      <c r="Z382" t="s">
        <v>49</v>
      </c>
      <c r="AA382" t="s">
        <v>49</v>
      </c>
      <c r="AB382" t="s">
        <v>1901</v>
      </c>
      <c r="AC382" t="s">
        <v>120</v>
      </c>
      <c r="AD382" t="str" cm="1">
        <f t="array" ref="AD382">_xlfn.IFS(AC382="yellow1","YellowBlock1",AC382="yellow2","YellowBlock2",AC382="red1","RedBlock1",AC382="red2","RedBlock2",AC382="blue2","BlueBlock2",AC382="blue1","BlueBlock1",AC382="green1","GreenBlock1",AC382="green2","GreenBlock2", AC382="pink1","PinkBlock1",AC382="pink2","PinkBlock2",AC382="not clear","Not clear")</f>
        <v>PinkBlock1</v>
      </c>
      <c r="AE382" t="s">
        <v>121</v>
      </c>
      <c r="AF382">
        <v>4</v>
      </c>
    </row>
    <row r="383" spans="1:32">
      <c r="A383" t="s">
        <v>1895</v>
      </c>
      <c r="B383" t="s">
        <v>35</v>
      </c>
      <c r="C383" t="s">
        <v>36</v>
      </c>
      <c r="D383" t="s">
        <v>37</v>
      </c>
      <c r="E383" t="s">
        <v>38</v>
      </c>
      <c r="F383" s="1">
        <v>0.75</v>
      </c>
      <c r="G383" t="s">
        <v>1307</v>
      </c>
      <c r="H383">
        <v>13</v>
      </c>
      <c r="I383" t="s">
        <v>171</v>
      </c>
      <c r="J383">
        <v>7200</v>
      </c>
      <c r="K383">
        <v>864000</v>
      </c>
      <c r="L383" t="s">
        <v>1308</v>
      </c>
      <c r="O383" t="s">
        <v>1902</v>
      </c>
      <c r="P383" t="s">
        <v>1903</v>
      </c>
      <c r="Q383" t="s">
        <v>44</v>
      </c>
      <c r="R383" t="s">
        <v>1904</v>
      </c>
      <c r="S383" t="s">
        <v>1905</v>
      </c>
      <c r="T383" t="s">
        <v>1906</v>
      </c>
      <c r="U383" t="s">
        <v>1907</v>
      </c>
      <c r="X383">
        <v>524</v>
      </c>
      <c r="Y383" t="s">
        <v>49</v>
      </c>
      <c r="Z383" t="s">
        <v>49</v>
      </c>
      <c r="AA383" t="s">
        <v>49</v>
      </c>
      <c r="AB383" t="s">
        <v>1901</v>
      </c>
      <c r="AC383" t="s">
        <v>120</v>
      </c>
      <c r="AD383" t="str" cm="1">
        <f t="array" ref="AD383">_xlfn.IFS(AC383="yellow1","YellowBlock1",AC383="yellow2","YellowBlock2",AC383="red1","RedBlock1",AC383="red2","RedBlock2",AC383="blue2","BlueBlock2",AC383="blue1","BlueBlock1",AC383="green1","GreenBlock1",AC383="green2","GreenBlock2", AC383="pink1","PinkBlock1",AC383="pink2","PinkBlock2",AC383="not clear","Not clear")</f>
        <v>PinkBlock1</v>
      </c>
      <c r="AE383" t="s">
        <v>121</v>
      </c>
      <c r="AF383">
        <v>3</v>
      </c>
    </row>
    <row r="384" spans="1:32">
      <c r="A384" t="s">
        <v>1895</v>
      </c>
      <c r="B384" t="s">
        <v>35</v>
      </c>
      <c r="C384" t="s">
        <v>36</v>
      </c>
      <c r="D384" t="s">
        <v>37</v>
      </c>
      <c r="E384" t="s">
        <v>38</v>
      </c>
      <c r="F384" s="1">
        <v>0.75</v>
      </c>
      <c r="G384" t="s">
        <v>1307</v>
      </c>
      <c r="H384">
        <v>13</v>
      </c>
      <c r="I384" t="s">
        <v>171</v>
      </c>
      <c r="J384">
        <v>7200</v>
      </c>
      <c r="K384">
        <v>864000</v>
      </c>
      <c r="L384" t="s">
        <v>1308</v>
      </c>
      <c r="O384" t="s">
        <v>1908</v>
      </c>
      <c r="P384" t="s">
        <v>1909</v>
      </c>
      <c r="Q384" t="s">
        <v>44</v>
      </c>
      <c r="R384" t="s">
        <v>191</v>
      </c>
      <c r="S384" t="s">
        <v>1910</v>
      </c>
      <c r="T384" t="s">
        <v>1911</v>
      </c>
      <c r="U384" t="s">
        <v>1900</v>
      </c>
      <c r="X384">
        <v>1993</v>
      </c>
      <c r="Y384" t="s">
        <v>49</v>
      </c>
      <c r="Z384" t="s">
        <v>49</v>
      </c>
      <c r="AA384" t="s">
        <v>49</v>
      </c>
      <c r="AB384" t="s">
        <v>1901</v>
      </c>
      <c r="AC384" t="s">
        <v>120</v>
      </c>
      <c r="AD384" t="str" cm="1">
        <f t="array" ref="AD384">_xlfn.IFS(AC384="yellow1","YellowBlock1",AC384="yellow2","YellowBlock2",AC384="red1","RedBlock1",AC384="red2","RedBlock2",AC384="blue2","BlueBlock2",AC384="blue1","BlueBlock1",AC384="green1","GreenBlock1",AC384="green2","GreenBlock2", AC384="pink1","PinkBlock1",AC384="pink2","PinkBlock2",AC384="not clear","Not clear")</f>
        <v>PinkBlock1</v>
      </c>
      <c r="AE384" t="s">
        <v>121</v>
      </c>
      <c r="AF384">
        <v>5</v>
      </c>
    </row>
    <row r="385" spans="1:32">
      <c r="A385" t="s">
        <v>1895</v>
      </c>
      <c r="B385" t="s">
        <v>35</v>
      </c>
      <c r="C385" t="s">
        <v>36</v>
      </c>
      <c r="D385" t="s">
        <v>37</v>
      </c>
      <c r="E385" t="s">
        <v>38</v>
      </c>
      <c r="F385" s="1">
        <v>0.75</v>
      </c>
      <c r="G385" t="s">
        <v>1307</v>
      </c>
      <c r="H385">
        <v>13</v>
      </c>
      <c r="I385" t="s">
        <v>171</v>
      </c>
      <c r="J385">
        <v>7200</v>
      </c>
      <c r="K385">
        <v>864000</v>
      </c>
      <c r="L385" t="s">
        <v>1308</v>
      </c>
      <c r="O385" t="s">
        <v>1912</v>
      </c>
      <c r="P385" t="s">
        <v>316</v>
      </c>
      <c r="Q385" t="s">
        <v>44</v>
      </c>
      <c r="R385" t="s">
        <v>201</v>
      </c>
      <c r="S385" t="s">
        <v>1913</v>
      </c>
      <c r="T385" t="s">
        <v>1914</v>
      </c>
      <c r="U385" t="s">
        <v>1915</v>
      </c>
      <c r="X385">
        <v>3946</v>
      </c>
      <c r="Y385" t="s">
        <v>108</v>
      </c>
      <c r="Z385" t="s">
        <v>108</v>
      </c>
      <c r="AA385" t="s">
        <v>108</v>
      </c>
      <c r="AB385" t="s">
        <v>1901</v>
      </c>
      <c r="AC385" t="s">
        <v>51</v>
      </c>
      <c r="AD385" t="str" cm="1">
        <f t="array" ref="AD385">_xlfn.IFS(AC385="yellow1","YellowBlock1",AC385="yellow2","YellowBlock2",AC385="red1","RedBlock1",AC385="red2","RedBlock2",AC385="blue2","BlueBlock2",AC385="blue1","BlueBlock1",AC385="green1","GreenBlock1",AC385="green2","GreenBlock2", AC385="pink1","PinkBlock1",AC385="pink2","PinkBlock2",AC385="not clear","Not clear")</f>
        <v>PinkBlock2</v>
      </c>
      <c r="AE385" t="s">
        <v>121</v>
      </c>
      <c r="AF385">
        <v>4</v>
      </c>
    </row>
    <row r="386" spans="1:32">
      <c r="A386" t="s">
        <v>1895</v>
      </c>
      <c r="B386" t="s">
        <v>35</v>
      </c>
      <c r="C386" t="s">
        <v>36</v>
      </c>
      <c r="D386" t="s">
        <v>37</v>
      </c>
      <c r="E386" t="s">
        <v>38</v>
      </c>
      <c r="F386" s="1">
        <v>0.75</v>
      </c>
      <c r="G386" t="s">
        <v>1307</v>
      </c>
      <c r="H386">
        <v>13</v>
      </c>
      <c r="I386" t="s">
        <v>171</v>
      </c>
      <c r="J386">
        <v>7200</v>
      </c>
      <c r="K386">
        <v>864000</v>
      </c>
      <c r="L386" t="s">
        <v>1308</v>
      </c>
      <c r="O386" t="s">
        <v>1916</v>
      </c>
      <c r="P386" t="s">
        <v>1917</v>
      </c>
      <c r="Q386" t="s">
        <v>44</v>
      </c>
      <c r="R386" t="s">
        <v>1918</v>
      </c>
      <c r="S386" t="s">
        <v>1919</v>
      </c>
      <c r="T386" t="s">
        <v>1920</v>
      </c>
      <c r="U386" t="s">
        <v>1907</v>
      </c>
      <c r="X386">
        <v>168</v>
      </c>
      <c r="Y386" t="s">
        <v>59</v>
      </c>
      <c r="Z386" t="s">
        <v>59</v>
      </c>
      <c r="AA386" t="s">
        <v>59</v>
      </c>
      <c r="AB386" t="s">
        <v>1901</v>
      </c>
      <c r="AC386" t="s">
        <v>841</v>
      </c>
      <c r="AD386" t="str" cm="1">
        <f t="array" ref="AD386">_xlfn.IFS(AC386="yellow1","YellowBlock1",AC386="yellow2","YellowBlock2",AC386="red1","RedBlock1",AC386="red2","RedBlock2",AC386="blue2","BlueBlock2",AC386="blue1","BlueBlock1",AC386="green1","GreenBlock1",AC386="green2","GreenBlock2", AC386="pink1","PinkBlock1",AC386="pink2","PinkBlock2",AC386="not clear","Not clear")</f>
        <v>BlueBlock1</v>
      </c>
      <c r="AE386" t="s">
        <v>121</v>
      </c>
      <c r="AF386">
        <v>3</v>
      </c>
    </row>
    <row r="387" spans="1:32">
      <c r="A387" t="s">
        <v>1895</v>
      </c>
      <c r="B387" t="s">
        <v>35</v>
      </c>
      <c r="C387" t="s">
        <v>36</v>
      </c>
      <c r="D387" t="s">
        <v>37</v>
      </c>
      <c r="E387" t="s">
        <v>38</v>
      </c>
      <c r="F387" s="1">
        <v>0.75</v>
      </c>
      <c r="G387" t="s">
        <v>1307</v>
      </c>
      <c r="H387">
        <v>13</v>
      </c>
      <c r="I387" t="s">
        <v>171</v>
      </c>
      <c r="J387">
        <v>7200</v>
      </c>
      <c r="K387">
        <v>864000</v>
      </c>
      <c r="L387" t="s">
        <v>1308</v>
      </c>
      <c r="O387" t="s">
        <v>1921</v>
      </c>
      <c r="P387" t="s">
        <v>1922</v>
      </c>
      <c r="Q387" t="s">
        <v>44</v>
      </c>
      <c r="R387" t="s">
        <v>484</v>
      </c>
      <c r="S387" t="s">
        <v>1923</v>
      </c>
      <c r="T387" t="s">
        <v>1924</v>
      </c>
      <c r="U387" t="s">
        <v>1900</v>
      </c>
      <c r="X387">
        <v>135</v>
      </c>
      <c r="Y387" t="s">
        <v>49</v>
      </c>
      <c r="Z387" t="s">
        <v>49</v>
      </c>
      <c r="AA387" t="s">
        <v>49</v>
      </c>
      <c r="AB387" t="s">
        <v>1901</v>
      </c>
      <c r="AC387" t="s">
        <v>120</v>
      </c>
      <c r="AD387" t="str" cm="1">
        <f t="array" ref="AD387">_xlfn.IFS(AC387="yellow1","YellowBlock1",AC387="yellow2","YellowBlock2",AC387="red1","RedBlock1",AC387="red2","RedBlock2",AC387="blue2","BlueBlock2",AC387="blue1","BlueBlock1",AC387="green1","GreenBlock1",AC387="green2","GreenBlock2", AC387="pink1","PinkBlock1",AC387="pink2","PinkBlock2",AC387="not clear","Not clear")</f>
        <v>PinkBlock1</v>
      </c>
      <c r="AE387" t="s">
        <v>121</v>
      </c>
      <c r="AF387">
        <v>5</v>
      </c>
    </row>
    <row r="388" spans="1:32">
      <c r="A388" t="s">
        <v>1895</v>
      </c>
      <c r="B388" t="s">
        <v>35</v>
      </c>
      <c r="C388" t="s">
        <v>36</v>
      </c>
      <c r="D388" t="s">
        <v>37</v>
      </c>
      <c r="E388" t="s">
        <v>38</v>
      </c>
      <c r="F388" s="1">
        <v>0.75</v>
      </c>
      <c r="G388" t="s">
        <v>1307</v>
      </c>
      <c r="H388">
        <v>13</v>
      </c>
      <c r="I388" t="s">
        <v>171</v>
      </c>
      <c r="J388">
        <v>7200</v>
      </c>
      <c r="K388">
        <v>864000</v>
      </c>
      <c r="L388" t="s">
        <v>1308</v>
      </c>
      <c r="O388" t="s">
        <v>1925</v>
      </c>
      <c r="P388" t="s">
        <v>1401</v>
      </c>
      <c r="Q388" t="s">
        <v>44</v>
      </c>
      <c r="R388" t="s">
        <v>243</v>
      </c>
      <c r="S388" t="s">
        <v>1926</v>
      </c>
      <c r="T388" t="s">
        <v>1927</v>
      </c>
      <c r="U388" t="s">
        <v>1915</v>
      </c>
      <c r="X388">
        <v>3496</v>
      </c>
      <c r="Y388" t="s">
        <v>75</v>
      </c>
      <c r="Z388" t="s">
        <v>75</v>
      </c>
      <c r="AA388" t="s">
        <v>75</v>
      </c>
      <c r="AB388" t="s">
        <v>1901</v>
      </c>
      <c r="AC388" t="s">
        <v>120</v>
      </c>
      <c r="AD388" t="str" cm="1">
        <f t="array" ref="AD388">_xlfn.IFS(AC388="yellow1","YellowBlock1",AC388="yellow2","YellowBlock2",AC388="red1","RedBlock1",AC388="red2","RedBlock2",AC388="blue2","BlueBlock2",AC388="blue1","BlueBlock1",AC388="green1","GreenBlock1",AC388="green2","GreenBlock2", AC388="pink1","PinkBlock1",AC388="pink2","PinkBlock2",AC388="not clear","Not clear")</f>
        <v>PinkBlock1</v>
      </c>
      <c r="AE388" t="s">
        <v>121</v>
      </c>
      <c r="AF388">
        <v>5</v>
      </c>
    </row>
    <row r="389" spans="1:32">
      <c r="A389" t="s">
        <v>1895</v>
      </c>
      <c r="B389" t="s">
        <v>35</v>
      </c>
      <c r="C389" t="s">
        <v>36</v>
      </c>
      <c r="D389" t="s">
        <v>37</v>
      </c>
      <c r="E389" t="s">
        <v>38</v>
      </c>
      <c r="F389" s="1">
        <v>0.75</v>
      </c>
      <c r="G389" t="s">
        <v>1307</v>
      </c>
      <c r="H389">
        <v>13</v>
      </c>
      <c r="I389" t="s">
        <v>171</v>
      </c>
      <c r="J389">
        <v>7200</v>
      </c>
      <c r="K389">
        <v>864000</v>
      </c>
      <c r="L389" t="s">
        <v>1308</v>
      </c>
      <c r="O389" t="s">
        <v>1928</v>
      </c>
      <c r="P389" t="s">
        <v>1422</v>
      </c>
      <c r="Q389" t="s">
        <v>44</v>
      </c>
      <c r="R389" t="s">
        <v>1904</v>
      </c>
      <c r="S389" t="s">
        <v>1929</v>
      </c>
      <c r="T389" t="s">
        <v>1930</v>
      </c>
      <c r="U389" t="s">
        <v>1907</v>
      </c>
      <c r="X389">
        <v>191</v>
      </c>
      <c r="Y389" t="s">
        <v>75</v>
      </c>
      <c r="Z389" t="s">
        <v>75</v>
      </c>
      <c r="AA389" t="s">
        <v>75</v>
      </c>
      <c r="AB389" t="s">
        <v>1901</v>
      </c>
      <c r="AC389" t="s">
        <v>1044</v>
      </c>
      <c r="AD389" t="str" cm="1">
        <f t="array" ref="AD389">_xlfn.IFS(AC389="yellow1","YellowBlock1",AC389="yellow2","YellowBlock2",AC389="red1","RedBlock1",AC389="red2","RedBlock2",AC389="blue2","BlueBlock2",AC389="blue1","BlueBlock1",AC389="green1","GreenBlock1",AC389="green2","GreenBlock2", AC389="pink1","PinkBlock1",AC389="pink2","PinkBlock2",AC389="not clear","Not clear")</f>
        <v>Not clear</v>
      </c>
      <c r="AE389" t="s">
        <v>121</v>
      </c>
      <c r="AF389">
        <v>2</v>
      </c>
    </row>
    <row r="390" spans="1:32">
      <c r="A390" t="s">
        <v>1895</v>
      </c>
      <c r="B390" t="s">
        <v>35</v>
      </c>
      <c r="C390" t="s">
        <v>36</v>
      </c>
      <c r="D390" t="s">
        <v>37</v>
      </c>
      <c r="E390" t="s">
        <v>38</v>
      </c>
      <c r="F390" s="1">
        <v>0.75</v>
      </c>
      <c r="G390" t="s">
        <v>1307</v>
      </c>
      <c r="H390">
        <v>13</v>
      </c>
      <c r="I390" t="s">
        <v>171</v>
      </c>
      <c r="J390">
        <v>7200</v>
      </c>
      <c r="K390">
        <v>864000</v>
      </c>
      <c r="L390" t="s">
        <v>1308</v>
      </c>
      <c r="O390" t="s">
        <v>1931</v>
      </c>
      <c r="P390" t="s">
        <v>1932</v>
      </c>
      <c r="Q390" t="s">
        <v>44</v>
      </c>
      <c r="R390" t="s">
        <v>437</v>
      </c>
      <c r="S390" t="s">
        <v>1933</v>
      </c>
      <c r="T390" t="s">
        <v>1934</v>
      </c>
      <c r="U390" t="s">
        <v>1900</v>
      </c>
      <c r="X390">
        <v>1729</v>
      </c>
      <c r="Y390" t="s">
        <v>49</v>
      </c>
      <c r="Z390" t="s">
        <v>49</v>
      </c>
      <c r="AA390" t="s">
        <v>49</v>
      </c>
      <c r="AB390" t="s">
        <v>1901</v>
      </c>
      <c r="AC390" t="s">
        <v>120</v>
      </c>
      <c r="AD390" t="str" cm="1">
        <f t="array" ref="AD390">_xlfn.IFS(AC390="yellow1","YellowBlock1",AC390="yellow2","YellowBlock2",AC390="red1","RedBlock1",AC390="red2","RedBlock2",AC390="blue2","BlueBlock2",AC390="blue1","BlueBlock1",AC390="green1","GreenBlock1",AC390="green2","GreenBlock2", AC390="pink1","PinkBlock1",AC390="pink2","PinkBlock2",AC390="not clear","Not clear")</f>
        <v>PinkBlock1</v>
      </c>
      <c r="AE390" t="s">
        <v>121</v>
      </c>
      <c r="AF390">
        <v>4</v>
      </c>
    </row>
    <row r="391" spans="1:32">
      <c r="A391" t="s">
        <v>1895</v>
      </c>
      <c r="B391" t="s">
        <v>35</v>
      </c>
      <c r="C391" t="s">
        <v>36</v>
      </c>
      <c r="D391" t="s">
        <v>37</v>
      </c>
      <c r="E391" t="s">
        <v>38</v>
      </c>
      <c r="F391" s="1">
        <v>0.75</v>
      </c>
      <c r="G391" t="s">
        <v>1307</v>
      </c>
      <c r="H391">
        <v>13</v>
      </c>
      <c r="I391" t="s">
        <v>171</v>
      </c>
      <c r="J391">
        <v>7200</v>
      </c>
      <c r="K391">
        <v>864000</v>
      </c>
      <c r="L391" t="s">
        <v>1308</v>
      </c>
      <c r="O391" t="s">
        <v>1935</v>
      </c>
      <c r="P391" t="s">
        <v>1936</v>
      </c>
      <c r="Q391" t="s">
        <v>44</v>
      </c>
      <c r="R391" t="s">
        <v>555</v>
      </c>
      <c r="S391" t="s">
        <v>1937</v>
      </c>
      <c r="T391" t="s">
        <v>1938</v>
      </c>
      <c r="U391" t="s">
        <v>1900</v>
      </c>
      <c r="X391">
        <v>1616</v>
      </c>
      <c r="Y391" t="s">
        <v>49</v>
      </c>
      <c r="Z391" t="s">
        <v>49</v>
      </c>
      <c r="AA391" t="s">
        <v>49</v>
      </c>
      <c r="AB391" t="s">
        <v>1901</v>
      </c>
      <c r="AC391" t="s">
        <v>120</v>
      </c>
      <c r="AD391" t="str" cm="1">
        <f t="array" ref="AD391">_xlfn.IFS(AC391="yellow1","YellowBlock1",AC391="yellow2","YellowBlock2",AC391="red1","RedBlock1",AC391="red2","RedBlock2",AC391="blue2","BlueBlock2",AC391="blue1","BlueBlock1",AC391="green1","GreenBlock1",AC391="green2","GreenBlock2", AC391="pink1","PinkBlock1",AC391="pink2","PinkBlock2",AC391="not clear","Not clear")</f>
        <v>PinkBlock1</v>
      </c>
      <c r="AE391" t="s">
        <v>121</v>
      </c>
      <c r="AF391">
        <v>5</v>
      </c>
    </row>
    <row r="392" spans="1:32">
      <c r="A392" t="s">
        <v>1939</v>
      </c>
      <c r="B392" t="s">
        <v>35</v>
      </c>
      <c r="C392" t="s">
        <v>36</v>
      </c>
      <c r="D392" t="s">
        <v>37</v>
      </c>
      <c r="E392" t="s">
        <v>38</v>
      </c>
      <c r="F392" s="1">
        <v>0.75</v>
      </c>
      <c r="G392" t="s">
        <v>1307</v>
      </c>
      <c r="H392">
        <v>10</v>
      </c>
      <c r="I392" t="s">
        <v>171</v>
      </c>
      <c r="J392">
        <v>7200</v>
      </c>
      <c r="K392">
        <v>864000</v>
      </c>
      <c r="L392" t="s">
        <v>1308</v>
      </c>
      <c r="O392" t="s">
        <v>1940</v>
      </c>
      <c r="P392" t="s">
        <v>1941</v>
      </c>
      <c r="Q392" t="s">
        <v>44</v>
      </c>
      <c r="R392" t="s">
        <v>223</v>
      </c>
      <c r="S392" t="s">
        <v>1942</v>
      </c>
      <c r="T392" t="s">
        <v>1943</v>
      </c>
      <c r="U392" t="s">
        <v>1944</v>
      </c>
      <c r="X392">
        <v>2612</v>
      </c>
      <c r="Y392" t="s">
        <v>49</v>
      </c>
      <c r="Z392" t="s">
        <v>49</v>
      </c>
      <c r="AA392" t="s">
        <v>49</v>
      </c>
      <c r="AB392" t="s">
        <v>1945</v>
      </c>
      <c r="AC392" t="s">
        <v>1057</v>
      </c>
      <c r="AD392" t="str" cm="1">
        <f t="array" ref="AD392">_xlfn.IFS(AC392="yellow1","YellowBlock1",AC392="yellow2","YellowBlock2",AC392="red1","RedBlock1",AC392="red2","RedBlock2",AC392="blue2","BlueBlock2",AC392="blue1","BlueBlock1",AC392="green1","GreenBlock1",AC392="green2","GreenBlock2", AC392="pink1","PinkBlock1",AC392="pink2","PinkBlock2",AC392="not clear","Not clear")</f>
        <v>BlueBlock2</v>
      </c>
      <c r="AE392" t="s">
        <v>1031</v>
      </c>
      <c r="AF392">
        <v>3</v>
      </c>
    </row>
    <row r="393" spans="1:32">
      <c r="A393" t="s">
        <v>1939</v>
      </c>
      <c r="B393" t="s">
        <v>35</v>
      </c>
      <c r="C393" t="s">
        <v>36</v>
      </c>
      <c r="D393" t="s">
        <v>37</v>
      </c>
      <c r="E393" t="s">
        <v>38</v>
      </c>
      <c r="F393" s="1">
        <v>0.75</v>
      </c>
      <c r="G393" t="s">
        <v>1307</v>
      </c>
      <c r="H393">
        <v>10</v>
      </c>
      <c r="I393" t="s">
        <v>171</v>
      </c>
      <c r="J393">
        <v>7200</v>
      </c>
      <c r="K393">
        <v>864000</v>
      </c>
      <c r="L393" t="s">
        <v>1308</v>
      </c>
      <c r="O393" t="s">
        <v>1946</v>
      </c>
      <c r="P393" t="s">
        <v>1947</v>
      </c>
      <c r="Q393" t="s">
        <v>44</v>
      </c>
      <c r="R393" t="s">
        <v>555</v>
      </c>
      <c r="S393" t="s">
        <v>1948</v>
      </c>
      <c r="T393" t="s">
        <v>1949</v>
      </c>
      <c r="U393" t="s">
        <v>1944</v>
      </c>
      <c r="X393">
        <v>2886</v>
      </c>
      <c r="Y393" t="s">
        <v>49</v>
      </c>
      <c r="Z393" t="s">
        <v>49</v>
      </c>
      <c r="AA393" t="s">
        <v>49</v>
      </c>
      <c r="AB393" t="s">
        <v>1945</v>
      </c>
      <c r="AC393" t="s">
        <v>1057</v>
      </c>
      <c r="AD393" t="str" cm="1">
        <f t="array" ref="AD393">_xlfn.IFS(AC393="yellow1","YellowBlock1",AC393="yellow2","YellowBlock2",AC393="red1","RedBlock1",AC393="red2","RedBlock2",AC393="blue2","BlueBlock2",AC393="blue1","BlueBlock1",AC393="green1","GreenBlock1",AC393="green2","GreenBlock2", AC393="pink1","PinkBlock1",AC393="pink2","PinkBlock2",AC393="not clear","Not clear")</f>
        <v>BlueBlock2</v>
      </c>
      <c r="AE393" t="s">
        <v>1031</v>
      </c>
      <c r="AF393">
        <v>5</v>
      </c>
    </row>
    <row r="394" spans="1:32">
      <c r="A394" t="s">
        <v>1939</v>
      </c>
      <c r="B394" t="s">
        <v>35</v>
      </c>
      <c r="C394" t="s">
        <v>36</v>
      </c>
      <c r="D394" t="s">
        <v>37</v>
      </c>
      <c r="E394" t="s">
        <v>38</v>
      </c>
      <c r="F394" s="1">
        <v>0.75</v>
      </c>
      <c r="G394" t="s">
        <v>1307</v>
      </c>
      <c r="H394">
        <v>10</v>
      </c>
      <c r="I394" t="s">
        <v>171</v>
      </c>
      <c r="J394">
        <v>7200</v>
      </c>
      <c r="K394">
        <v>864000</v>
      </c>
      <c r="L394" t="s">
        <v>1308</v>
      </c>
      <c r="O394" t="s">
        <v>1950</v>
      </c>
      <c r="P394" t="s">
        <v>1951</v>
      </c>
      <c r="Q394" t="s">
        <v>44</v>
      </c>
      <c r="R394" t="s">
        <v>191</v>
      </c>
      <c r="S394" t="s">
        <v>1952</v>
      </c>
      <c r="T394" t="s">
        <v>1953</v>
      </c>
      <c r="U394" t="s">
        <v>1954</v>
      </c>
      <c r="X394">
        <v>5280</v>
      </c>
      <c r="Y394" t="s">
        <v>49</v>
      </c>
      <c r="Z394" t="s">
        <v>49</v>
      </c>
      <c r="AA394" t="s">
        <v>49</v>
      </c>
      <c r="AB394" t="s">
        <v>1945</v>
      </c>
      <c r="AC394" t="s">
        <v>1057</v>
      </c>
      <c r="AD394" t="str" cm="1">
        <f t="array" ref="AD394">_xlfn.IFS(AC394="yellow1","YellowBlock1",AC394="yellow2","YellowBlock2",AC394="red1","RedBlock1",AC394="red2","RedBlock2",AC394="blue2","BlueBlock2",AC394="blue1","BlueBlock1",AC394="green1","GreenBlock1",AC394="green2","GreenBlock2", AC394="pink1","PinkBlock1",AC394="pink2","PinkBlock2",AC394="not clear","Not clear")</f>
        <v>BlueBlock2</v>
      </c>
      <c r="AE394" t="s">
        <v>1031</v>
      </c>
      <c r="AF394">
        <v>2</v>
      </c>
    </row>
    <row r="395" spans="1:32">
      <c r="A395" t="s">
        <v>1939</v>
      </c>
      <c r="B395" t="s">
        <v>35</v>
      </c>
      <c r="C395" t="s">
        <v>36</v>
      </c>
      <c r="D395" t="s">
        <v>37</v>
      </c>
      <c r="E395" t="s">
        <v>38</v>
      </c>
      <c r="F395" s="1">
        <v>0.75</v>
      </c>
      <c r="G395" t="s">
        <v>1307</v>
      </c>
      <c r="H395">
        <v>10</v>
      </c>
      <c r="I395" t="s">
        <v>171</v>
      </c>
      <c r="J395">
        <v>7200</v>
      </c>
      <c r="K395">
        <v>864000</v>
      </c>
      <c r="L395" t="s">
        <v>1308</v>
      </c>
      <c r="O395" t="s">
        <v>1955</v>
      </c>
      <c r="P395" t="s">
        <v>1956</v>
      </c>
      <c r="Q395" t="s">
        <v>44</v>
      </c>
      <c r="R395" t="s">
        <v>555</v>
      </c>
      <c r="S395" t="s">
        <v>1957</v>
      </c>
      <c r="T395" t="s">
        <v>1958</v>
      </c>
      <c r="U395" t="s">
        <v>1944</v>
      </c>
      <c r="X395">
        <v>1595</v>
      </c>
      <c r="Y395" t="s">
        <v>49</v>
      </c>
      <c r="Z395" t="s">
        <v>49</v>
      </c>
      <c r="AA395" t="s">
        <v>49</v>
      </c>
      <c r="AB395" t="s">
        <v>1945</v>
      </c>
      <c r="AC395" t="s">
        <v>1057</v>
      </c>
      <c r="AD395" t="str" cm="1">
        <f t="array" ref="AD395">_xlfn.IFS(AC395="yellow1","YellowBlock1",AC395="yellow2","YellowBlock2",AC395="red1","RedBlock1",AC395="red2","RedBlock2",AC395="blue2","BlueBlock2",AC395="blue1","BlueBlock1",AC395="green1","GreenBlock1",AC395="green2","GreenBlock2", AC395="pink1","PinkBlock1",AC395="pink2","PinkBlock2",AC395="not clear","Not clear")</f>
        <v>BlueBlock2</v>
      </c>
      <c r="AE395" t="s">
        <v>1031</v>
      </c>
      <c r="AF395">
        <v>5</v>
      </c>
    </row>
    <row r="396" spans="1:32">
      <c r="A396" t="s">
        <v>1939</v>
      </c>
      <c r="B396" t="s">
        <v>35</v>
      </c>
      <c r="C396" t="s">
        <v>36</v>
      </c>
      <c r="D396" t="s">
        <v>37</v>
      </c>
      <c r="E396" t="s">
        <v>38</v>
      </c>
      <c r="F396" s="1">
        <v>0.75</v>
      </c>
      <c r="G396" t="s">
        <v>1307</v>
      </c>
      <c r="H396">
        <v>10</v>
      </c>
      <c r="I396" t="s">
        <v>171</v>
      </c>
      <c r="J396">
        <v>7200</v>
      </c>
      <c r="K396">
        <v>864000</v>
      </c>
      <c r="L396" t="s">
        <v>1308</v>
      </c>
      <c r="O396" t="s">
        <v>1959</v>
      </c>
      <c r="P396" t="s">
        <v>1960</v>
      </c>
      <c r="Q396" t="s">
        <v>44</v>
      </c>
      <c r="R396" t="s">
        <v>437</v>
      </c>
      <c r="S396" t="s">
        <v>1961</v>
      </c>
      <c r="T396" t="s">
        <v>1962</v>
      </c>
      <c r="U396" t="s">
        <v>1944</v>
      </c>
      <c r="X396">
        <v>584</v>
      </c>
      <c r="Y396" t="s">
        <v>49</v>
      </c>
      <c r="Z396" t="s">
        <v>49</v>
      </c>
      <c r="AA396" t="s">
        <v>49</v>
      </c>
      <c r="AB396" t="s">
        <v>1945</v>
      </c>
      <c r="AC396" t="s">
        <v>1057</v>
      </c>
      <c r="AD396" t="str" cm="1">
        <f t="array" ref="AD396">_xlfn.IFS(AC396="yellow1","YellowBlock1",AC396="yellow2","YellowBlock2",AC396="red1","RedBlock1",AC396="red2","RedBlock2",AC396="blue2","BlueBlock2",AC396="blue1","BlueBlock1",AC396="green1","GreenBlock1",AC396="green2","GreenBlock2", AC396="pink1","PinkBlock1",AC396="pink2","PinkBlock2",AC396="not clear","Not clear")</f>
        <v>BlueBlock2</v>
      </c>
      <c r="AE396" t="s">
        <v>1031</v>
      </c>
      <c r="AF396">
        <v>3</v>
      </c>
    </row>
    <row r="397" spans="1:32">
      <c r="A397" t="s">
        <v>1939</v>
      </c>
      <c r="B397" t="s">
        <v>35</v>
      </c>
      <c r="C397" t="s">
        <v>36</v>
      </c>
      <c r="D397" t="s">
        <v>37</v>
      </c>
      <c r="E397" t="s">
        <v>38</v>
      </c>
      <c r="F397" s="1">
        <v>0.75</v>
      </c>
      <c r="G397" t="s">
        <v>1307</v>
      </c>
      <c r="H397">
        <v>10</v>
      </c>
      <c r="I397" t="s">
        <v>171</v>
      </c>
      <c r="J397">
        <v>7200</v>
      </c>
      <c r="K397">
        <v>864000</v>
      </c>
      <c r="L397" t="s">
        <v>1308</v>
      </c>
      <c r="O397" t="s">
        <v>1963</v>
      </c>
      <c r="P397" t="s">
        <v>1964</v>
      </c>
      <c r="Q397" t="s">
        <v>44</v>
      </c>
      <c r="R397" t="s">
        <v>1525</v>
      </c>
      <c r="S397" t="s">
        <v>1965</v>
      </c>
      <c r="T397" t="s">
        <v>1966</v>
      </c>
      <c r="U397" t="s">
        <v>1944</v>
      </c>
      <c r="X397">
        <v>2200</v>
      </c>
      <c r="Y397" t="s">
        <v>49</v>
      </c>
      <c r="Z397" t="s">
        <v>49</v>
      </c>
      <c r="AA397" t="s">
        <v>49</v>
      </c>
      <c r="AB397" t="s">
        <v>1945</v>
      </c>
      <c r="AC397" t="s">
        <v>1057</v>
      </c>
      <c r="AD397" t="str" cm="1">
        <f t="array" ref="AD397">_xlfn.IFS(AC397="yellow1","YellowBlock1",AC397="yellow2","YellowBlock2",AC397="red1","RedBlock1",AC397="red2","RedBlock2",AC397="blue2","BlueBlock2",AC397="blue1","BlueBlock1",AC397="green1","GreenBlock1",AC397="green2","GreenBlock2", AC397="pink1","PinkBlock1",AC397="pink2","PinkBlock2",AC397="not clear","Not clear")</f>
        <v>BlueBlock2</v>
      </c>
      <c r="AE397" t="s">
        <v>1031</v>
      </c>
      <c r="AF397">
        <v>3</v>
      </c>
    </row>
    <row r="398" spans="1:32">
      <c r="A398" t="s">
        <v>1939</v>
      </c>
      <c r="B398" t="s">
        <v>35</v>
      </c>
      <c r="C398" t="s">
        <v>36</v>
      </c>
      <c r="D398" t="s">
        <v>37</v>
      </c>
      <c r="E398" t="s">
        <v>38</v>
      </c>
      <c r="F398" s="1">
        <v>0.75</v>
      </c>
      <c r="G398" t="s">
        <v>1307</v>
      </c>
      <c r="H398">
        <v>10</v>
      </c>
      <c r="I398" t="s">
        <v>171</v>
      </c>
      <c r="J398">
        <v>7200</v>
      </c>
      <c r="K398">
        <v>864000</v>
      </c>
      <c r="L398" t="s">
        <v>1308</v>
      </c>
      <c r="O398" t="s">
        <v>1967</v>
      </c>
      <c r="P398" t="s">
        <v>1968</v>
      </c>
      <c r="Q398" t="s">
        <v>44</v>
      </c>
      <c r="R398" t="s">
        <v>223</v>
      </c>
      <c r="S398" t="s">
        <v>1764</v>
      </c>
      <c r="T398" t="s">
        <v>1765</v>
      </c>
      <c r="U398" t="s">
        <v>1944</v>
      </c>
      <c r="X398">
        <v>1071</v>
      </c>
      <c r="Y398" t="s">
        <v>49</v>
      </c>
      <c r="Z398" t="s">
        <v>49</v>
      </c>
      <c r="AA398" t="s">
        <v>49</v>
      </c>
      <c r="AB398" t="s">
        <v>1945</v>
      </c>
      <c r="AC398" t="s">
        <v>1057</v>
      </c>
      <c r="AD398" t="str" cm="1">
        <f t="array" ref="AD398">_xlfn.IFS(AC398="yellow1","YellowBlock1",AC398="yellow2","YellowBlock2",AC398="red1","RedBlock1",AC398="red2","RedBlock2",AC398="blue2","BlueBlock2",AC398="blue1","BlueBlock1",AC398="green1","GreenBlock1",AC398="green2","GreenBlock2", AC398="pink1","PinkBlock1",AC398="pink2","PinkBlock2",AC398="not clear","Not clear")</f>
        <v>BlueBlock2</v>
      </c>
      <c r="AE398" t="s">
        <v>1031</v>
      </c>
      <c r="AF398">
        <v>4</v>
      </c>
    </row>
    <row r="399" spans="1:32">
      <c r="A399" t="s">
        <v>1939</v>
      </c>
      <c r="B399" t="s">
        <v>35</v>
      </c>
      <c r="C399" t="s">
        <v>36</v>
      </c>
      <c r="D399" t="s">
        <v>37</v>
      </c>
      <c r="E399" t="s">
        <v>38</v>
      </c>
      <c r="F399" s="1">
        <v>0.75</v>
      </c>
      <c r="G399" t="s">
        <v>1307</v>
      </c>
      <c r="H399">
        <v>10</v>
      </c>
      <c r="I399" t="s">
        <v>171</v>
      </c>
      <c r="J399">
        <v>7200</v>
      </c>
      <c r="K399">
        <v>864000</v>
      </c>
      <c r="L399" t="s">
        <v>1308</v>
      </c>
      <c r="O399" t="s">
        <v>1969</v>
      </c>
      <c r="P399" t="s">
        <v>1970</v>
      </c>
      <c r="Q399" t="s">
        <v>44</v>
      </c>
      <c r="R399" t="s">
        <v>1971</v>
      </c>
      <c r="S399" t="s">
        <v>1972</v>
      </c>
      <c r="T399" t="s">
        <v>1973</v>
      </c>
      <c r="U399" t="s">
        <v>1944</v>
      </c>
      <c r="X399">
        <v>1228</v>
      </c>
      <c r="Y399" t="s">
        <v>49</v>
      </c>
      <c r="Z399" t="s">
        <v>49</v>
      </c>
      <c r="AA399" t="s">
        <v>49</v>
      </c>
      <c r="AB399" t="s">
        <v>1945</v>
      </c>
      <c r="AC399" t="s">
        <v>1057</v>
      </c>
      <c r="AD399" t="str" cm="1">
        <f t="array" ref="AD399">_xlfn.IFS(AC399="yellow1","YellowBlock1",AC399="yellow2","YellowBlock2",AC399="red1","RedBlock1",AC399="red2","RedBlock2",AC399="blue2","BlueBlock2",AC399="blue1","BlueBlock1",AC399="green1","GreenBlock1",AC399="green2","GreenBlock2", AC399="pink1","PinkBlock1",AC399="pink2","PinkBlock2",AC399="not clear","Not clear")</f>
        <v>BlueBlock2</v>
      </c>
      <c r="AE399" t="s">
        <v>1031</v>
      </c>
      <c r="AF399">
        <v>4</v>
      </c>
    </row>
    <row r="400" spans="1:32">
      <c r="A400" t="s">
        <v>1939</v>
      </c>
      <c r="B400" t="s">
        <v>35</v>
      </c>
      <c r="C400" t="s">
        <v>36</v>
      </c>
      <c r="D400" t="s">
        <v>37</v>
      </c>
      <c r="E400" t="s">
        <v>38</v>
      </c>
      <c r="F400" s="1">
        <v>0.75</v>
      </c>
      <c r="G400" t="s">
        <v>1307</v>
      </c>
      <c r="H400">
        <v>10</v>
      </c>
      <c r="I400" t="s">
        <v>171</v>
      </c>
      <c r="J400">
        <v>7200</v>
      </c>
      <c r="K400">
        <v>864000</v>
      </c>
      <c r="L400" t="s">
        <v>1308</v>
      </c>
      <c r="O400" t="s">
        <v>1974</v>
      </c>
      <c r="P400" t="s">
        <v>1975</v>
      </c>
      <c r="Q400" t="s">
        <v>44</v>
      </c>
      <c r="R400" t="s">
        <v>579</v>
      </c>
      <c r="S400" t="s">
        <v>1976</v>
      </c>
      <c r="T400" t="s">
        <v>1977</v>
      </c>
      <c r="U400" t="s">
        <v>1954</v>
      </c>
      <c r="X400">
        <v>3320</v>
      </c>
      <c r="Y400" t="s">
        <v>59</v>
      </c>
      <c r="Z400" t="s">
        <v>59</v>
      </c>
      <c r="AA400" t="s">
        <v>59</v>
      </c>
      <c r="AB400" t="s">
        <v>1945</v>
      </c>
      <c r="AC400" t="s">
        <v>1057</v>
      </c>
      <c r="AD400" t="str" cm="1">
        <f t="array" ref="AD400">_xlfn.IFS(AC400="yellow1","YellowBlock1",AC400="yellow2","YellowBlock2",AC400="red1","RedBlock1",AC400="red2","RedBlock2",AC400="blue2","BlueBlock2",AC400="blue1","BlueBlock1",AC400="green1","GreenBlock1",AC400="green2","GreenBlock2", AC400="pink1","PinkBlock1",AC400="pink2","PinkBlock2",AC400="not clear","Not clear")</f>
        <v>BlueBlock2</v>
      </c>
      <c r="AE400" t="s">
        <v>1031</v>
      </c>
      <c r="AF400">
        <v>4</v>
      </c>
    </row>
    <row r="401" spans="1:32">
      <c r="A401" t="s">
        <v>1939</v>
      </c>
      <c r="B401" t="s">
        <v>35</v>
      </c>
      <c r="C401" t="s">
        <v>36</v>
      </c>
      <c r="D401" t="s">
        <v>37</v>
      </c>
      <c r="E401" t="s">
        <v>38</v>
      </c>
      <c r="F401" s="1">
        <v>0.75</v>
      </c>
      <c r="G401" t="s">
        <v>1307</v>
      </c>
      <c r="H401">
        <v>10</v>
      </c>
      <c r="I401" t="s">
        <v>171</v>
      </c>
      <c r="J401">
        <v>7200</v>
      </c>
      <c r="K401">
        <v>864000</v>
      </c>
      <c r="L401" t="s">
        <v>1308</v>
      </c>
      <c r="O401" t="s">
        <v>1978</v>
      </c>
      <c r="P401" t="s">
        <v>1979</v>
      </c>
      <c r="Q401" t="s">
        <v>44</v>
      </c>
      <c r="R401" t="s">
        <v>567</v>
      </c>
      <c r="S401" t="s">
        <v>1980</v>
      </c>
      <c r="T401" t="s">
        <v>1981</v>
      </c>
      <c r="U401" t="s">
        <v>1944</v>
      </c>
      <c r="X401">
        <v>312</v>
      </c>
      <c r="Y401" t="s">
        <v>49</v>
      </c>
      <c r="Z401" t="s">
        <v>49</v>
      </c>
      <c r="AA401" t="s">
        <v>49</v>
      </c>
      <c r="AB401" t="s">
        <v>1945</v>
      </c>
      <c r="AC401" t="s">
        <v>1057</v>
      </c>
      <c r="AD401" t="str" cm="1">
        <f t="array" ref="AD401">_xlfn.IFS(AC401="yellow1","YellowBlock1",AC401="yellow2","YellowBlock2",AC401="red1","RedBlock1",AC401="red2","RedBlock2",AC401="blue2","BlueBlock2",AC401="blue1","BlueBlock1",AC401="green1","GreenBlock1",AC401="green2","GreenBlock2", AC401="pink1","PinkBlock1",AC401="pink2","PinkBlock2",AC401="not clear","Not clear")</f>
        <v>BlueBlock2</v>
      </c>
      <c r="AE401" t="s">
        <v>1031</v>
      </c>
      <c r="AF401">
        <v>3</v>
      </c>
    </row>
    <row r="402" spans="1:32">
      <c r="A402" t="s">
        <v>1982</v>
      </c>
      <c r="B402" t="s">
        <v>35</v>
      </c>
      <c r="C402" t="s">
        <v>36</v>
      </c>
      <c r="D402" t="s">
        <v>37</v>
      </c>
      <c r="E402" t="s">
        <v>38</v>
      </c>
      <c r="F402" s="1">
        <v>0.75</v>
      </c>
      <c r="G402" t="s">
        <v>1307</v>
      </c>
      <c r="H402">
        <v>10</v>
      </c>
      <c r="I402" t="s">
        <v>171</v>
      </c>
      <c r="J402">
        <v>7200</v>
      </c>
      <c r="K402">
        <v>864000</v>
      </c>
      <c r="L402" t="s">
        <v>1308</v>
      </c>
      <c r="O402" t="s">
        <v>1983</v>
      </c>
      <c r="P402" t="s">
        <v>1984</v>
      </c>
      <c r="Q402" t="s">
        <v>44</v>
      </c>
      <c r="R402" t="s">
        <v>223</v>
      </c>
      <c r="S402" t="s">
        <v>1985</v>
      </c>
      <c r="T402" t="s">
        <v>1986</v>
      </c>
      <c r="U402" t="s">
        <v>1987</v>
      </c>
      <c r="X402">
        <v>1976</v>
      </c>
      <c r="Y402" t="s">
        <v>49</v>
      </c>
      <c r="Z402" t="s">
        <v>49</v>
      </c>
      <c r="AA402" t="s">
        <v>49</v>
      </c>
      <c r="AB402" t="s">
        <v>1988</v>
      </c>
      <c r="AC402" t="s">
        <v>181</v>
      </c>
      <c r="AD402" t="str" cm="1">
        <f t="array" ref="AD402">_xlfn.IFS(AC402="yellow1","YellowBlock1",AC402="yellow2","YellowBlock2",AC402="red1","RedBlock1",AC402="red2","RedBlock2",AC402="blue2","BlueBlock2",AC402="blue1","BlueBlock1",AC402="green1","GreenBlock1",AC402="green2","GreenBlock2", AC402="pink1","PinkBlock1",AC402="pink2","PinkBlock2",AC402="not clear","Not clear")</f>
        <v>YellowBlock1</v>
      </c>
      <c r="AE402" t="s">
        <v>182</v>
      </c>
      <c r="AF402">
        <v>3</v>
      </c>
    </row>
    <row r="403" spans="1:32">
      <c r="A403" t="s">
        <v>1982</v>
      </c>
      <c r="B403" t="s">
        <v>35</v>
      </c>
      <c r="C403" t="s">
        <v>36</v>
      </c>
      <c r="D403" t="s">
        <v>37</v>
      </c>
      <c r="E403" t="s">
        <v>38</v>
      </c>
      <c r="F403" s="1">
        <v>0.75</v>
      </c>
      <c r="G403" t="s">
        <v>1307</v>
      </c>
      <c r="H403">
        <v>10</v>
      </c>
      <c r="I403" t="s">
        <v>171</v>
      </c>
      <c r="J403">
        <v>7200</v>
      </c>
      <c r="K403">
        <v>864000</v>
      </c>
      <c r="L403" t="s">
        <v>1308</v>
      </c>
      <c r="O403" t="s">
        <v>1989</v>
      </c>
      <c r="P403" t="s">
        <v>1990</v>
      </c>
      <c r="Q403" t="s">
        <v>44</v>
      </c>
      <c r="R403" t="s">
        <v>664</v>
      </c>
      <c r="S403" t="s">
        <v>1991</v>
      </c>
      <c r="T403" t="s">
        <v>1992</v>
      </c>
      <c r="U403" t="s">
        <v>1987</v>
      </c>
      <c r="X403">
        <v>3922</v>
      </c>
      <c r="Y403" t="s">
        <v>49</v>
      </c>
      <c r="Z403" t="s">
        <v>49</v>
      </c>
      <c r="AA403" t="s">
        <v>49</v>
      </c>
      <c r="AB403" t="s">
        <v>1988</v>
      </c>
      <c r="AC403" t="s">
        <v>181</v>
      </c>
      <c r="AD403" t="str" cm="1">
        <f t="array" ref="AD403">_xlfn.IFS(AC403="yellow1","YellowBlock1",AC403="yellow2","YellowBlock2",AC403="red1","RedBlock1",AC403="red2","RedBlock2",AC403="blue2","BlueBlock2",AC403="blue1","BlueBlock1",AC403="green1","GreenBlock1",AC403="green2","GreenBlock2", AC403="pink1","PinkBlock1",AC403="pink2","PinkBlock2",AC403="not clear","Not clear")</f>
        <v>YellowBlock1</v>
      </c>
      <c r="AE403" t="s">
        <v>182</v>
      </c>
      <c r="AF403">
        <v>1</v>
      </c>
    </row>
    <row r="404" spans="1:32">
      <c r="A404" t="s">
        <v>1982</v>
      </c>
      <c r="B404" t="s">
        <v>35</v>
      </c>
      <c r="C404" t="s">
        <v>36</v>
      </c>
      <c r="D404" t="s">
        <v>37</v>
      </c>
      <c r="E404" t="s">
        <v>38</v>
      </c>
      <c r="F404" s="1">
        <v>0.75</v>
      </c>
      <c r="G404" t="s">
        <v>1307</v>
      </c>
      <c r="H404">
        <v>10</v>
      </c>
      <c r="I404" t="s">
        <v>171</v>
      </c>
      <c r="J404">
        <v>7200</v>
      </c>
      <c r="K404">
        <v>864000</v>
      </c>
      <c r="L404" t="s">
        <v>1308</v>
      </c>
      <c r="O404" t="s">
        <v>1993</v>
      </c>
      <c r="P404" t="s">
        <v>1994</v>
      </c>
      <c r="Q404" t="s">
        <v>44</v>
      </c>
      <c r="R404" t="s">
        <v>317</v>
      </c>
      <c r="S404" t="s">
        <v>1995</v>
      </c>
      <c r="T404" t="s">
        <v>1996</v>
      </c>
      <c r="U404" t="s">
        <v>1987</v>
      </c>
      <c r="X404">
        <v>2085</v>
      </c>
      <c r="Y404" t="s">
        <v>49</v>
      </c>
      <c r="Z404" t="s">
        <v>49</v>
      </c>
      <c r="AA404" t="s">
        <v>49</v>
      </c>
      <c r="AB404" t="s">
        <v>1988</v>
      </c>
      <c r="AC404" t="s">
        <v>181</v>
      </c>
      <c r="AD404" t="str" cm="1">
        <f t="array" ref="AD404">_xlfn.IFS(AC404="yellow1","YellowBlock1",AC404="yellow2","YellowBlock2",AC404="red1","RedBlock1",AC404="red2","RedBlock2",AC404="blue2","BlueBlock2",AC404="blue1","BlueBlock1",AC404="green1","GreenBlock1",AC404="green2","GreenBlock2", AC404="pink1","PinkBlock1",AC404="pink2","PinkBlock2",AC404="not clear","Not clear")</f>
        <v>YellowBlock1</v>
      </c>
      <c r="AE404" t="s">
        <v>182</v>
      </c>
      <c r="AF404">
        <v>4</v>
      </c>
    </row>
    <row r="405" spans="1:32">
      <c r="A405" t="s">
        <v>1982</v>
      </c>
      <c r="B405" t="s">
        <v>35</v>
      </c>
      <c r="C405" t="s">
        <v>36</v>
      </c>
      <c r="D405" t="s">
        <v>37</v>
      </c>
      <c r="E405" t="s">
        <v>38</v>
      </c>
      <c r="F405" s="1">
        <v>0.75</v>
      </c>
      <c r="G405" t="s">
        <v>1307</v>
      </c>
      <c r="H405">
        <v>10</v>
      </c>
      <c r="I405" t="s">
        <v>171</v>
      </c>
      <c r="J405">
        <v>7200</v>
      </c>
      <c r="K405">
        <v>864000</v>
      </c>
      <c r="L405" t="s">
        <v>1308</v>
      </c>
      <c r="O405" t="s">
        <v>1997</v>
      </c>
      <c r="P405" t="s">
        <v>1998</v>
      </c>
      <c r="Q405" t="s">
        <v>44</v>
      </c>
      <c r="R405" t="s">
        <v>317</v>
      </c>
      <c r="S405" t="s">
        <v>1999</v>
      </c>
      <c r="T405" t="s">
        <v>2000</v>
      </c>
      <c r="U405" t="s">
        <v>1987</v>
      </c>
      <c r="X405">
        <v>1103</v>
      </c>
      <c r="Y405" t="s">
        <v>49</v>
      </c>
      <c r="Z405" t="s">
        <v>49</v>
      </c>
      <c r="AA405" t="s">
        <v>49</v>
      </c>
      <c r="AB405" t="s">
        <v>1988</v>
      </c>
      <c r="AC405" t="s">
        <v>181</v>
      </c>
      <c r="AD405" t="str" cm="1">
        <f t="array" ref="AD405">_xlfn.IFS(AC405="yellow1","YellowBlock1",AC405="yellow2","YellowBlock2",AC405="red1","RedBlock1",AC405="red2","RedBlock2",AC405="blue2","BlueBlock2",AC405="blue1","BlueBlock1",AC405="green1","GreenBlock1",AC405="green2","GreenBlock2", AC405="pink1","PinkBlock1",AC405="pink2","PinkBlock2",AC405="not clear","Not clear")</f>
        <v>YellowBlock1</v>
      </c>
      <c r="AE405" t="s">
        <v>182</v>
      </c>
      <c r="AF405">
        <v>4</v>
      </c>
    </row>
    <row r="406" spans="1:32">
      <c r="A406" t="s">
        <v>1982</v>
      </c>
      <c r="B406" t="s">
        <v>35</v>
      </c>
      <c r="C406" t="s">
        <v>36</v>
      </c>
      <c r="D406" t="s">
        <v>37</v>
      </c>
      <c r="E406" t="s">
        <v>38</v>
      </c>
      <c r="F406" s="1">
        <v>0.75</v>
      </c>
      <c r="G406" t="s">
        <v>1307</v>
      </c>
      <c r="H406">
        <v>10</v>
      </c>
      <c r="I406" t="s">
        <v>171</v>
      </c>
      <c r="J406">
        <v>7200</v>
      </c>
      <c r="K406">
        <v>864000</v>
      </c>
      <c r="L406" t="s">
        <v>1308</v>
      </c>
      <c r="O406" t="s">
        <v>2001</v>
      </c>
      <c r="P406" t="s">
        <v>2002</v>
      </c>
      <c r="Q406" t="s">
        <v>44</v>
      </c>
      <c r="R406" t="s">
        <v>430</v>
      </c>
      <c r="S406" t="s">
        <v>2003</v>
      </c>
      <c r="T406" t="s">
        <v>2004</v>
      </c>
      <c r="U406" t="s">
        <v>1987</v>
      </c>
      <c r="X406">
        <v>3300</v>
      </c>
      <c r="Y406" t="s">
        <v>49</v>
      </c>
      <c r="Z406" t="s">
        <v>49</v>
      </c>
      <c r="AA406" t="s">
        <v>49</v>
      </c>
      <c r="AB406" t="s">
        <v>1988</v>
      </c>
      <c r="AC406" t="s">
        <v>181</v>
      </c>
      <c r="AD406" t="str" cm="1">
        <f t="array" ref="AD406">_xlfn.IFS(AC406="yellow1","YellowBlock1",AC406="yellow2","YellowBlock2",AC406="red1","RedBlock1",AC406="red2","RedBlock2",AC406="blue2","BlueBlock2",AC406="blue1","BlueBlock1",AC406="green1","GreenBlock1",AC406="green2","GreenBlock2", AC406="pink1","PinkBlock1",AC406="pink2","PinkBlock2",AC406="not clear","Not clear")</f>
        <v>YellowBlock1</v>
      </c>
      <c r="AE406" t="s">
        <v>182</v>
      </c>
      <c r="AF406">
        <v>4</v>
      </c>
    </row>
    <row r="407" spans="1:32">
      <c r="A407" t="s">
        <v>1982</v>
      </c>
      <c r="B407" t="s">
        <v>35</v>
      </c>
      <c r="C407" t="s">
        <v>36</v>
      </c>
      <c r="D407" t="s">
        <v>37</v>
      </c>
      <c r="E407" t="s">
        <v>38</v>
      </c>
      <c r="F407" s="1">
        <v>0.75</v>
      </c>
      <c r="G407" t="s">
        <v>1307</v>
      </c>
      <c r="H407">
        <v>10</v>
      </c>
      <c r="I407" t="s">
        <v>171</v>
      </c>
      <c r="J407">
        <v>7200</v>
      </c>
      <c r="K407">
        <v>864000</v>
      </c>
      <c r="L407" t="s">
        <v>1308</v>
      </c>
      <c r="O407" t="s">
        <v>2005</v>
      </c>
      <c r="P407" t="s">
        <v>885</v>
      </c>
      <c r="Q407" t="s">
        <v>44</v>
      </c>
      <c r="R407" t="s">
        <v>484</v>
      </c>
      <c r="S407" t="s">
        <v>2006</v>
      </c>
      <c r="T407" t="s">
        <v>2007</v>
      </c>
      <c r="U407" t="s">
        <v>2008</v>
      </c>
      <c r="X407">
        <v>189</v>
      </c>
      <c r="Y407" t="s">
        <v>75</v>
      </c>
      <c r="Z407" t="s">
        <v>75</v>
      </c>
      <c r="AA407" t="s">
        <v>75</v>
      </c>
      <c r="AB407" t="s">
        <v>1988</v>
      </c>
      <c r="AC407" t="s">
        <v>181</v>
      </c>
      <c r="AD407" t="str" cm="1">
        <f t="array" ref="AD407">_xlfn.IFS(AC407="yellow1","YellowBlock1",AC407="yellow2","YellowBlock2",AC407="red1","RedBlock1",AC407="red2","RedBlock2",AC407="blue2","BlueBlock2",AC407="blue1","BlueBlock1",AC407="green1","GreenBlock1",AC407="green2","GreenBlock2", AC407="pink1","PinkBlock1",AC407="pink2","PinkBlock2",AC407="not clear","Not clear")</f>
        <v>YellowBlock1</v>
      </c>
      <c r="AE407" t="s">
        <v>182</v>
      </c>
      <c r="AF407">
        <v>4</v>
      </c>
    </row>
    <row r="408" spans="1:32">
      <c r="A408" t="s">
        <v>1982</v>
      </c>
      <c r="B408" t="s">
        <v>35</v>
      </c>
      <c r="C408" t="s">
        <v>36</v>
      </c>
      <c r="D408" t="s">
        <v>37</v>
      </c>
      <c r="E408" t="s">
        <v>38</v>
      </c>
      <c r="F408" s="1">
        <v>0.75</v>
      </c>
      <c r="G408" t="s">
        <v>1307</v>
      </c>
      <c r="H408">
        <v>10</v>
      </c>
      <c r="I408" t="s">
        <v>171</v>
      </c>
      <c r="J408">
        <v>7200</v>
      </c>
      <c r="K408">
        <v>864000</v>
      </c>
      <c r="L408" t="s">
        <v>1308</v>
      </c>
      <c r="O408" t="s">
        <v>2009</v>
      </c>
      <c r="P408" t="s">
        <v>2010</v>
      </c>
      <c r="Q408" t="s">
        <v>44</v>
      </c>
      <c r="R408" t="s">
        <v>196</v>
      </c>
      <c r="S408" t="s">
        <v>695</v>
      </c>
      <c r="T408" t="s">
        <v>696</v>
      </c>
      <c r="U408" t="s">
        <v>2008</v>
      </c>
      <c r="X408">
        <v>1051</v>
      </c>
      <c r="Y408" t="s">
        <v>49</v>
      </c>
      <c r="Z408" t="s">
        <v>49</v>
      </c>
      <c r="AA408" t="s">
        <v>49</v>
      </c>
      <c r="AB408" t="s">
        <v>1988</v>
      </c>
      <c r="AC408" t="s">
        <v>51</v>
      </c>
      <c r="AD408" t="str" cm="1">
        <f t="array" ref="AD408">_xlfn.IFS(AC408="yellow1","YellowBlock1",AC408="yellow2","YellowBlock2",AC408="red1","RedBlock1",AC408="red2","RedBlock2",AC408="blue2","BlueBlock2",AC408="blue1","BlueBlock1",AC408="green1","GreenBlock1",AC408="green2","GreenBlock2", AC408="pink1","PinkBlock1",AC408="pink2","PinkBlock2",AC408="not clear","Not clear")</f>
        <v>PinkBlock2</v>
      </c>
      <c r="AE408" t="s">
        <v>182</v>
      </c>
      <c r="AF408">
        <v>3</v>
      </c>
    </row>
    <row r="409" spans="1:32">
      <c r="A409" t="s">
        <v>1982</v>
      </c>
      <c r="B409" t="s">
        <v>35</v>
      </c>
      <c r="C409" t="s">
        <v>36</v>
      </c>
      <c r="D409" t="s">
        <v>37</v>
      </c>
      <c r="E409" t="s">
        <v>38</v>
      </c>
      <c r="F409" s="1">
        <v>0.75</v>
      </c>
      <c r="G409" t="s">
        <v>1307</v>
      </c>
      <c r="H409">
        <v>10</v>
      </c>
      <c r="I409" t="s">
        <v>171</v>
      </c>
      <c r="J409">
        <v>7200</v>
      </c>
      <c r="K409">
        <v>864000</v>
      </c>
      <c r="L409" t="s">
        <v>1308</v>
      </c>
      <c r="O409" t="s">
        <v>2011</v>
      </c>
      <c r="P409" t="s">
        <v>2012</v>
      </c>
      <c r="Q409" t="s">
        <v>44</v>
      </c>
      <c r="R409" t="s">
        <v>265</v>
      </c>
      <c r="S409" t="s">
        <v>2013</v>
      </c>
      <c r="T409" t="s">
        <v>2014</v>
      </c>
      <c r="U409" t="s">
        <v>1987</v>
      </c>
      <c r="X409">
        <v>2843</v>
      </c>
      <c r="Y409" t="s">
        <v>49</v>
      </c>
      <c r="Z409" t="s">
        <v>49</v>
      </c>
      <c r="AA409" t="s">
        <v>49</v>
      </c>
      <c r="AB409" t="s">
        <v>1988</v>
      </c>
      <c r="AC409" t="s">
        <v>181</v>
      </c>
      <c r="AD409" t="str" cm="1">
        <f t="array" ref="AD409">_xlfn.IFS(AC409="yellow1","YellowBlock1",AC409="yellow2","YellowBlock2",AC409="red1","RedBlock1",AC409="red2","RedBlock2",AC409="blue2","BlueBlock2",AC409="blue1","BlueBlock1",AC409="green1","GreenBlock1",AC409="green2","GreenBlock2", AC409="pink1","PinkBlock1",AC409="pink2","PinkBlock2",AC409="not clear","Not clear")</f>
        <v>YellowBlock1</v>
      </c>
      <c r="AE409" t="s">
        <v>182</v>
      </c>
      <c r="AF409">
        <v>4</v>
      </c>
    </row>
    <row r="410" spans="1:32">
      <c r="A410" t="s">
        <v>1982</v>
      </c>
      <c r="B410" t="s">
        <v>35</v>
      </c>
      <c r="C410" t="s">
        <v>36</v>
      </c>
      <c r="D410" t="s">
        <v>37</v>
      </c>
      <c r="E410" t="s">
        <v>38</v>
      </c>
      <c r="F410" s="1">
        <v>0.75</v>
      </c>
      <c r="G410" t="s">
        <v>1307</v>
      </c>
      <c r="H410">
        <v>10</v>
      </c>
      <c r="I410" t="s">
        <v>171</v>
      </c>
      <c r="J410">
        <v>7200</v>
      </c>
      <c r="K410">
        <v>864000</v>
      </c>
      <c r="L410" t="s">
        <v>1308</v>
      </c>
      <c r="O410" t="s">
        <v>2015</v>
      </c>
      <c r="P410" t="s">
        <v>2016</v>
      </c>
      <c r="Q410" t="s">
        <v>44</v>
      </c>
      <c r="R410" t="s">
        <v>243</v>
      </c>
      <c r="S410" t="s">
        <v>2017</v>
      </c>
      <c r="T410" t="s">
        <v>2018</v>
      </c>
      <c r="U410" t="s">
        <v>1987</v>
      </c>
      <c r="X410">
        <v>4708</v>
      </c>
      <c r="Y410" t="s">
        <v>49</v>
      </c>
      <c r="Z410" t="s">
        <v>49</v>
      </c>
      <c r="AA410" t="s">
        <v>49</v>
      </c>
      <c r="AB410" t="s">
        <v>1988</v>
      </c>
      <c r="AC410" t="s">
        <v>181</v>
      </c>
      <c r="AD410" t="str" cm="1">
        <f t="array" ref="AD410">_xlfn.IFS(AC410="yellow1","YellowBlock1",AC410="yellow2","YellowBlock2",AC410="red1","RedBlock1",AC410="red2","RedBlock2",AC410="blue2","BlueBlock2",AC410="blue1","BlueBlock1",AC410="green1","GreenBlock1",AC410="green2","GreenBlock2", AC410="pink1","PinkBlock1",AC410="pink2","PinkBlock2",AC410="not clear","Not clear")</f>
        <v>YellowBlock1</v>
      </c>
      <c r="AE410" t="s">
        <v>182</v>
      </c>
      <c r="AF410">
        <v>3</v>
      </c>
    </row>
    <row r="411" spans="1:32">
      <c r="A411" t="s">
        <v>1982</v>
      </c>
      <c r="B411" t="s">
        <v>35</v>
      </c>
      <c r="C411" t="s">
        <v>36</v>
      </c>
      <c r="D411" t="s">
        <v>37</v>
      </c>
      <c r="E411" t="s">
        <v>38</v>
      </c>
      <c r="F411" s="1">
        <v>0.75</v>
      </c>
      <c r="G411" t="s">
        <v>1307</v>
      </c>
      <c r="H411">
        <v>10</v>
      </c>
      <c r="I411" t="s">
        <v>171</v>
      </c>
      <c r="J411">
        <v>7200</v>
      </c>
      <c r="K411">
        <v>864000</v>
      </c>
      <c r="L411" t="s">
        <v>1308</v>
      </c>
      <c r="O411" t="s">
        <v>2019</v>
      </c>
      <c r="P411" t="s">
        <v>2020</v>
      </c>
      <c r="Q411" t="s">
        <v>44</v>
      </c>
      <c r="R411" t="s">
        <v>207</v>
      </c>
      <c r="S411" t="s">
        <v>2021</v>
      </c>
      <c r="T411" t="s">
        <v>2022</v>
      </c>
      <c r="U411" t="s">
        <v>1987</v>
      </c>
      <c r="X411">
        <v>4960</v>
      </c>
      <c r="Y411" t="s">
        <v>49</v>
      </c>
      <c r="Z411" t="s">
        <v>49</v>
      </c>
      <c r="AA411" t="s">
        <v>49</v>
      </c>
      <c r="AB411" t="s">
        <v>1988</v>
      </c>
      <c r="AC411" t="s">
        <v>1044</v>
      </c>
      <c r="AD411" t="str" cm="1">
        <f t="array" ref="AD411">_xlfn.IFS(AC411="yellow1","YellowBlock1",AC411="yellow2","YellowBlock2",AC411="red1","RedBlock1",AC411="red2","RedBlock2",AC411="blue2","BlueBlock2",AC411="blue1","BlueBlock1",AC411="green1","GreenBlock1",AC411="green2","GreenBlock2", AC411="pink1","PinkBlock1",AC411="pink2","PinkBlock2",AC411="not clear","Not clear")</f>
        <v>Not clear</v>
      </c>
      <c r="AE411" t="s">
        <v>182</v>
      </c>
      <c r="AF411">
        <v>3</v>
      </c>
    </row>
    <row r="412" spans="1:32">
      <c r="A412" t="s">
        <v>2023</v>
      </c>
      <c r="B412" t="s">
        <v>35</v>
      </c>
      <c r="C412" t="s">
        <v>36</v>
      </c>
      <c r="D412" t="s">
        <v>37</v>
      </c>
      <c r="E412" t="s">
        <v>38</v>
      </c>
      <c r="F412" s="1">
        <v>0.75</v>
      </c>
      <c r="G412" t="s">
        <v>1307</v>
      </c>
      <c r="H412">
        <v>31</v>
      </c>
      <c r="I412" t="s">
        <v>171</v>
      </c>
      <c r="J412">
        <v>7200</v>
      </c>
      <c r="K412">
        <v>864000</v>
      </c>
      <c r="L412" t="s">
        <v>1308</v>
      </c>
      <c r="O412" t="s">
        <v>2024</v>
      </c>
      <c r="P412" t="s">
        <v>728</v>
      </c>
      <c r="Q412" t="s">
        <v>44</v>
      </c>
      <c r="R412" t="s">
        <v>228</v>
      </c>
      <c r="S412" t="s">
        <v>2025</v>
      </c>
      <c r="T412" t="s">
        <v>2026</v>
      </c>
      <c r="U412" t="s">
        <v>2027</v>
      </c>
      <c r="X412">
        <v>3090</v>
      </c>
      <c r="Y412" t="s">
        <v>108</v>
      </c>
      <c r="Z412" t="s">
        <v>108</v>
      </c>
      <c r="AA412" t="s">
        <v>108</v>
      </c>
      <c r="AB412" t="s">
        <v>2028</v>
      </c>
      <c r="AC412" t="s">
        <v>1363</v>
      </c>
      <c r="AD412" t="str" cm="1">
        <f t="array" ref="AD412">_xlfn.IFS(AC412="yellow1","YellowBlock1",AC412="yellow2","YellowBlock2",AC412="red1","RedBlock1",AC412="red2","RedBlock2",AC412="blue2","BlueBlock2",AC412="blue1","BlueBlock1",AC412="green1","GreenBlock1",AC412="green2","GreenBlock2", AC412="pink1","PinkBlock1",AC412="pink2","PinkBlock2",AC412="not clear","Not clear")</f>
        <v>YellowBlock2</v>
      </c>
      <c r="AE412" t="s">
        <v>1364</v>
      </c>
      <c r="AF412">
        <v>5</v>
      </c>
    </row>
    <row r="413" spans="1:32">
      <c r="A413" t="s">
        <v>2023</v>
      </c>
      <c r="B413" t="s">
        <v>35</v>
      </c>
      <c r="C413" t="s">
        <v>36</v>
      </c>
      <c r="D413" t="s">
        <v>37</v>
      </c>
      <c r="E413" t="s">
        <v>38</v>
      </c>
      <c r="F413" s="1">
        <v>0.75</v>
      </c>
      <c r="G413" t="s">
        <v>1307</v>
      </c>
      <c r="H413">
        <v>31</v>
      </c>
      <c r="I413" t="s">
        <v>171</v>
      </c>
      <c r="J413">
        <v>7200</v>
      </c>
      <c r="K413">
        <v>864000</v>
      </c>
      <c r="L413" t="s">
        <v>1308</v>
      </c>
      <c r="O413" t="s">
        <v>2029</v>
      </c>
      <c r="P413" t="s">
        <v>2030</v>
      </c>
      <c r="Q413" t="s">
        <v>44</v>
      </c>
      <c r="R413" t="s">
        <v>2031</v>
      </c>
      <c r="S413" t="s">
        <v>2032</v>
      </c>
      <c r="T413" t="s">
        <v>2033</v>
      </c>
      <c r="U413" t="s">
        <v>2034</v>
      </c>
      <c r="X413">
        <v>402</v>
      </c>
      <c r="Y413" t="s">
        <v>49</v>
      </c>
      <c r="Z413" t="s">
        <v>49</v>
      </c>
      <c r="AA413" t="s">
        <v>49</v>
      </c>
      <c r="AB413" t="s">
        <v>2028</v>
      </c>
      <c r="AC413" t="s">
        <v>181</v>
      </c>
      <c r="AD413" t="str" cm="1">
        <f t="array" ref="AD413">_xlfn.IFS(AC413="yellow1","YellowBlock1",AC413="yellow2","YellowBlock2",AC413="red1","RedBlock1",AC413="red2","RedBlock2",AC413="blue2","BlueBlock2",AC413="blue1","BlueBlock1",AC413="green1","GreenBlock1",AC413="green2","GreenBlock2", AC413="pink1","PinkBlock1",AC413="pink2","PinkBlock2",AC413="not clear","Not clear")</f>
        <v>YellowBlock1</v>
      </c>
      <c r="AE413" t="s">
        <v>1364</v>
      </c>
      <c r="AF413">
        <v>5</v>
      </c>
    </row>
    <row r="414" spans="1:32">
      <c r="A414" t="s">
        <v>2023</v>
      </c>
      <c r="B414" t="s">
        <v>35</v>
      </c>
      <c r="C414" t="s">
        <v>36</v>
      </c>
      <c r="D414" t="s">
        <v>37</v>
      </c>
      <c r="E414" t="s">
        <v>38</v>
      </c>
      <c r="F414" s="1">
        <v>0.75</v>
      </c>
      <c r="G414" t="s">
        <v>1307</v>
      </c>
      <c r="H414">
        <v>31</v>
      </c>
      <c r="I414" t="s">
        <v>171</v>
      </c>
      <c r="J414">
        <v>7200</v>
      </c>
      <c r="K414">
        <v>864000</v>
      </c>
      <c r="L414" t="s">
        <v>1308</v>
      </c>
      <c r="O414" t="s">
        <v>2035</v>
      </c>
      <c r="P414" t="s">
        <v>2036</v>
      </c>
      <c r="Q414" t="s">
        <v>44</v>
      </c>
      <c r="R414" t="s">
        <v>2037</v>
      </c>
      <c r="S414" t="s">
        <v>2038</v>
      </c>
      <c r="T414" t="s">
        <v>2039</v>
      </c>
      <c r="U414" t="s">
        <v>2040</v>
      </c>
      <c r="X414">
        <v>5027</v>
      </c>
      <c r="Y414" t="s">
        <v>49</v>
      </c>
      <c r="Z414" t="s">
        <v>49</v>
      </c>
      <c r="AA414" t="s">
        <v>49</v>
      </c>
      <c r="AB414" t="s">
        <v>2028</v>
      </c>
      <c r="AC414" t="s">
        <v>239</v>
      </c>
      <c r="AD414" t="str" cm="1">
        <f t="array" ref="AD414">_xlfn.IFS(AC414="yellow1","YellowBlock1",AC414="yellow2","YellowBlock2",AC414="red1","RedBlock1",AC414="red2","RedBlock2",AC414="blue2","BlueBlock2",AC414="blue1","BlueBlock1",AC414="green1","GreenBlock1",AC414="green2","GreenBlock2", AC414="pink1","PinkBlock1",AC414="pink2","PinkBlock2",AC414="not clear","Not clear")</f>
        <v>GreenBlock2</v>
      </c>
      <c r="AE414" t="s">
        <v>1364</v>
      </c>
      <c r="AF414">
        <v>5</v>
      </c>
    </row>
    <row r="415" spans="1:32">
      <c r="A415" t="s">
        <v>2023</v>
      </c>
      <c r="B415" t="s">
        <v>35</v>
      </c>
      <c r="C415" t="s">
        <v>36</v>
      </c>
      <c r="D415" t="s">
        <v>37</v>
      </c>
      <c r="E415" t="s">
        <v>38</v>
      </c>
      <c r="F415" s="1">
        <v>0.75</v>
      </c>
      <c r="G415" t="s">
        <v>1307</v>
      </c>
      <c r="H415">
        <v>31</v>
      </c>
      <c r="I415" t="s">
        <v>171</v>
      </c>
      <c r="J415">
        <v>7200</v>
      </c>
      <c r="K415">
        <v>864000</v>
      </c>
      <c r="L415" t="s">
        <v>1308</v>
      </c>
      <c r="O415" t="s">
        <v>2041</v>
      </c>
      <c r="P415" t="s">
        <v>2042</v>
      </c>
      <c r="Q415" t="s">
        <v>44</v>
      </c>
      <c r="R415" t="s">
        <v>2043</v>
      </c>
      <c r="S415" t="s">
        <v>2044</v>
      </c>
      <c r="T415" t="s">
        <v>2045</v>
      </c>
      <c r="U415" t="s">
        <v>2046</v>
      </c>
      <c r="X415">
        <v>6890</v>
      </c>
      <c r="Y415" t="s">
        <v>49</v>
      </c>
      <c r="Z415" t="s">
        <v>49</v>
      </c>
      <c r="AA415" t="s">
        <v>49</v>
      </c>
      <c r="AB415" t="s">
        <v>2028</v>
      </c>
      <c r="AC415" t="s">
        <v>1363</v>
      </c>
      <c r="AD415" t="str" cm="1">
        <f t="array" ref="AD415">_xlfn.IFS(AC415="yellow1","YellowBlock1",AC415="yellow2","YellowBlock2",AC415="red1","RedBlock1",AC415="red2","RedBlock2",AC415="blue2","BlueBlock2",AC415="blue1","BlueBlock1",AC415="green1","GreenBlock1",AC415="green2","GreenBlock2", AC415="pink1","PinkBlock1",AC415="pink2","PinkBlock2",AC415="not clear","Not clear")</f>
        <v>YellowBlock2</v>
      </c>
      <c r="AE415" t="s">
        <v>1364</v>
      </c>
      <c r="AF415">
        <v>4</v>
      </c>
    </row>
    <row r="416" spans="1:32">
      <c r="A416" t="s">
        <v>2023</v>
      </c>
      <c r="B416" t="s">
        <v>35</v>
      </c>
      <c r="C416" t="s">
        <v>36</v>
      </c>
      <c r="D416" t="s">
        <v>37</v>
      </c>
      <c r="E416" t="s">
        <v>38</v>
      </c>
      <c r="F416" s="1">
        <v>0.75</v>
      </c>
      <c r="G416" t="s">
        <v>1307</v>
      </c>
      <c r="H416">
        <v>31</v>
      </c>
      <c r="I416" t="s">
        <v>171</v>
      </c>
      <c r="J416">
        <v>7200</v>
      </c>
      <c r="K416">
        <v>864000</v>
      </c>
      <c r="L416" t="s">
        <v>1308</v>
      </c>
      <c r="O416" t="s">
        <v>2047</v>
      </c>
      <c r="P416" t="s">
        <v>2048</v>
      </c>
      <c r="Q416" t="s">
        <v>44</v>
      </c>
      <c r="R416" t="s">
        <v>2049</v>
      </c>
      <c r="S416" t="s">
        <v>2050</v>
      </c>
      <c r="T416" t="s">
        <v>2051</v>
      </c>
      <c r="U416" t="s">
        <v>2052</v>
      </c>
      <c r="X416">
        <v>222</v>
      </c>
      <c r="Y416" t="s">
        <v>49</v>
      </c>
      <c r="Z416" t="s">
        <v>49</v>
      </c>
      <c r="AA416" t="s">
        <v>49</v>
      </c>
      <c r="AB416" t="s">
        <v>2028</v>
      </c>
      <c r="AC416" t="s">
        <v>1363</v>
      </c>
      <c r="AD416" t="str" cm="1">
        <f t="array" ref="AD416">_xlfn.IFS(AC416="yellow1","YellowBlock1",AC416="yellow2","YellowBlock2",AC416="red1","RedBlock1",AC416="red2","RedBlock2",AC416="blue2","BlueBlock2",AC416="blue1","BlueBlock1",AC416="green1","GreenBlock1",AC416="green2","GreenBlock2", AC416="pink1","PinkBlock1",AC416="pink2","PinkBlock2",AC416="not clear","Not clear")</f>
        <v>YellowBlock2</v>
      </c>
      <c r="AE416" t="s">
        <v>1364</v>
      </c>
      <c r="AF416">
        <v>1</v>
      </c>
    </row>
    <row r="417" spans="1:32">
      <c r="A417" t="s">
        <v>2023</v>
      </c>
      <c r="B417" t="s">
        <v>35</v>
      </c>
      <c r="C417" t="s">
        <v>36</v>
      </c>
      <c r="D417" t="s">
        <v>37</v>
      </c>
      <c r="E417" t="s">
        <v>38</v>
      </c>
      <c r="F417" s="1">
        <v>0.75</v>
      </c>
      <c r="G417" t="s">
        <v>1307</v>
      </c>
      <c r="H417">
        <v>31</v>
      </c>
      <c r="I417" t="s">
        <v>171</v>
      </c>
      <c r="J417">
        <v>7200</v>
      </c>
      <c r="K417">
        <v>864000</v>
      </c>
      <c r="L417" t="s">
        <v>1308</v>
      </c>
      <c r="O417" t="s">
        <v>2053</v>
      </c>
      <c r="P417" t="s">
        <v>2054</v>
      </c>
      <c r="Q417" t="s">
        <v>44</v>
      </c>
      <c r="R417" t="s">
        <v>2031</v>
      </c>
      <c r="S417" t="s">
        <v>2055</v>
      </c>
      <c r="T417" t="s">
        <v>2056</v>
      </c>
      <c r="U417" t="s">
        <v>2057</v>
      </c>
      <c r="X417">
        <v>1947</v>
      </c>
      <c r="Y417" t="s">
        <v>49</v>
      </c>
      <c r="Z417" t="s">
        <v>49</v>
      </c>
      <c r="AA417" t="s">
        <v>49</v>
      </c>
      <c r="AB417" t="s">
        <v>2028</v>
      </c>
      <c r="AC417" t="s">
        <v>1363</v>
      </c>
      <c r="AD417" t="str" cm="1">
        <f t="array" ref="AD417">_xlfn.IFS(AC417="yellow1","YellowBlock1",AC417="yellow2","YellowBlock2",AC417="red1","RedBlock1",AC417="red2","RedBlock2",AC417="blue2","BlueBlock2",AC417="blue1","BlueBlock1",AC417="green1","GreenBlock1",AC417="green2","GreenBlock2", AC417="pink1","PinkBlock1",AC417="pink2","PinkBlock2",AC417="not clear","Not clear")</f>
        <v>YellowBlock2</v>
      </c>
      <c r="AE417" t="s">
        <v>1364</v>
      </c>
      <c r="AF417">
        <v>1</v>
      </c>
    </row>
    <row r="418" spans="1:32">
      <c r="A418" t="s">
        <v>2023</v>
      </c>
      <c r="B418" t="s">
        <v>35</v>
      </c>
      <c r="C418" t="s">
        <v>36</v>
      </c>
      <c r="D418" t="s">
        <v>37</v>
      </c>
      <c r="E418" t="s">
        <v>38</v>
      </c>
      <c r="F418" s="1">
        <v>0.75</v>
      </c>
      <c r="G418" t="s">
        <v>1307</v>
      </c>
      <c r="H418">
        <v>31</v>
      </c>
      <c r="I418" t="s">
        <v>171</v>
      </c>
      <c r="J418">
        <v>7200</v>
      </c>
      <c r="K418">
        <v>864000</v>
      </c>
      <c r="L418" t="s">
        <v>1308</v>
      </c>
      <c r="O418" t="s">
        <v>2058</v>
      </c>
      <c r="P418" t="s">
        <v>2059</v>
      </c>
      <c r="Q418" t="s">
        <v>44</v>
      </c>
      <c r="R418" t="s">
        <v>191</v>
      </c>
      <c r="S418" t="s">
        <v>1034</v>
      </c>
      <c r="T418" t="s">
        <v>1035</v>
      </c>
      <c r="U418" t="s">
        <v>2060</v>
      </c>
      <c r="X418">
        <v>587</v>
      </c>
      <c r="Y418" t="s">
        <v>49</v>
      </c>
      <c r="Z418" t="s">
        <v>49</v>
      </c>
      <c r="AA418" t="s">
        <v>49</v>
      </c>
      <c r="AB418" t="s">
        <v>2028</v>
      </c>
      <c r="AC418" t="s">
        <v>1363</v>
      </c>
      <c r="AD418" t="str" cm="1">
        <f t="array" ref="AD418">_xlfn.IFS(AC418="yellow1","YellowBlock1",AC418="yellow2","YellowBlock2",AC418="red1","RedBlock1",AC418="red2","RedBlock2",AC418="blue2","BlueBlock2",AC418="blue1","BlueBlock1",AC418="green1","GreenBlock1",AC418="green2","GreenBlock2", AC418="pink1","PinkBlock1",AC418="pink2","PinkBlock2",AC418="not clear","Not clear")</f>
        <v>YellowBlock2</v>
      </c>
      <c r="AE418" t="s">
        <v>1364</v>
      </c>
      <c r="AF418">
        <v>4</v>
      </c>
    </row>
    <row r="419" spans="1:32">
      <c r="A419" t="s">
        <v>2023</v>
      </c>
      <c r="B419" t="s">
        <v>35</v>
      </c>
      <c r="C419" t="s">
        <v>36</v>
      </c>
      <c r="D419" t="s">
        <v>37</v>
      </c>
      <c r="E419" t="s">
        <v>38</v>
      </c>
      <c r="F419" s="1">
        <v>0.75</v>
      </c>
      <c r="G419" t="s">
        <v>1307</v>
      </c>
      <c r="H419">
        <v>31</v>
      </c>
      <c r="I419" t="s">
        <v>171</v>
      </c>
      <c r="J419">
        <v>7200</v>
      </c>
      <c r="K419">
        <v>864000</v>
      </c>
      <c r="L419" t="s">
        <v>1308</v>
      </c>
      <c r="O419" t="s">
        <v>2061</v>
      </c>
      <c r="P419" t="s">
        <v>2062</v>
      </c>
      <c r="Q419" t="s">
        <v>44</v>
      </c>
      <c r="R419" t="s">
        <v>2063</v>
      </c>
      <c r="S419" t="s">
        <v>2064</v>
      </c>
      <c r="T419" t="s">
        <v>2065</v>
      </c>
      <c r="U419" t="s">
        <v>2066</v>
      </c>
      <c r="X419">
        <v>1095</v>
      </c>
      <c r="Y419" t="s">
        <v>49</v>
      </c>
      <c r="Z419" t="s">
        <v>49</v>
      </c>
      <c r="AA419" t="s">
        <v>49</v>
      </c>
      <c r="AB419" t="s">
        <v>2028</v>
      </c>
      <c r="AC419" t="s">
        <v>1363</v>
      </c>
      <c r="AD419" t="str" cm="1">
        <f t="array" ref="AD419">_xlfn.IFS(AC419="yellow1","YellowBlock1",AC419="yellow2","YellowBlock2",AC419="red1","RedBlock1",AC419="red2","RedBlock2",AC419="blue2","BlueBlock2",AC419="blue1","BlueBlock1",AC419="green1","GreenBlock1",AC419="green2","GreenBlock2", AC419="pink1","PinkBlock1",AC419="pink2","PinkBlock2",AC419="not clear","Not clear")</f>
        <v>YellowBlock2</v>
      </c>
      <c r="AE419" t="s">
        <v>1364</v>
      </c>
      <c r="AF419">
        <v>1</v>
      </c>
    </row>
    <row r="420" spans="1:32">
      <c r="A420" t="s">
        <v>2023</v>
      </c>
      <c r="B420" t="s">
        <v>35</v>
      </c>
      <c r="C420" t="s">
        <v>36</v>
      </c>
      <c r="D420" t="s">
        <v>37</v>
      </c>
      <c r="E420" t="s">
        <v>38</v>
      </c>
      <c r="F420" s="1">
        <v>0.75</v>
      </c>
      <c r="G420" t="s">
        <v>1307</v>
      </c>
      <c r="H420">
        <v>31</v>
      </c>
      <c r="I420" t="s">
        <v>171</v>
      </c>
      <c r="J420">
        <v>7200</v>
      </c>
      <c r="K420">
        <v>864000</v>
      </c>
      <c r="L420" t="s">
        <v>1308</v>
      </c>
      <c r="O420" t="s">
        <v>2067</v>
      </c>
      <c r="P420" t="s">
        <v>2068</v>
      </c>
      <c r="Q420" t="s">
        <v>44</v>
      </c>
      <c r="R420" t="s">
        <v>2069</v>
      </c>
      <c r="S420" t="s">
        <v>2070</v>
      </c>
      <c r="T420" t="s">
        <v>2071</v>
      </c>
      <c r="U420" t="s">
        <v>2072</v>
      </c>
      <c r="X420">
        <v>5861</v>
      </c>
      <c r="Y420" t="s">
        <v>49</v>
      </c>
      <c r="Z420" t="s">
        <v>49</v>
      </c>
      <c r="AA420" t="s">
        <v>49</v>
      </c>
      <c r="AB420" t="s">
        <v>2028</v>
      </c>
      <c r="AC420" t="s">
        <v>239</v>
      </c>
      <c r="AD420" t="str" cm="1">
        <f t="array" ref="AD420">_xlfn.IFS(AC420="yellow1","YellowBlock1",AC420="yellow2","YellowBlock2",AC420="red1","RedBlock1",AC420="red2","RedBlock2",AC420="blue2","BlueBlock2",AC420="blue1","BlueBlock1",AC420="green1","GreenBlock1",AC420="green2","GreenBlock2", AC420="pink1","PinkBlock1",AC420="pink2","PinkBlock2",AC420="not clear","Not clear")</f>
        <v>GreenBlock2</v>
      </c>
      <c r="AE420" t="s">
        <v>1364</v>
      </c>
      <c r="AF420">
        <v>4</v>
      </c>
    </row>
    <row r="421" spans="1:32">
      <c r="A421" t="s">
        <v>2023</v>
      </c>
      <c r="B421" t="s">
        <v>35</v>
      </c>
      <c r="C421" t="s">
        <v>36</v>
      </c>
      <c r="D421" t="s">
        <v>37</v>
      </c>
      <c r="E421" t="s">
        <v>38</v>
      </c>
      <c r="F421" s="1">
        <v>0.75</v>
      </c>
      <c r="G421" t="s">
        <v>1307</v>
      </c>
      <c r="H421">
        <v>31</v>
      </c>
      <c r="I421" t="s">
        <v>171</v>
      </c>
      <c r="J421">
        <v>7200</v>
      </c>
      <c r="K421">
        <v>864000</v>
      </c>
      <c r="L421" t="s">
        <v>1308</v>
      </c>
      <c r="O421" t="s">
        <v>2073</v>
      </c>
      <c r="P421" t="s">
        <v>2074</v>
      </c>
      <c r="Q421" t="s">
        <v>44</v>
      </c>
      <c r="R421" t="s">
        <v>2075</v>
      </c>
      <c r="S421" t="s">
        <v>2076</v>
      </c>
      <c r="T421" t="s">
        <v>2077</v>
      </c>
      <c r="U421" t="s">
        <v>2078</v>
      </c>
      <c r="X421">
        <v>1171</v>
      </c>
      <c r="Y421" t="s">
        <v>49</v>
      </c>
      <c r="Z421" t="s">
        <v>49</v>
      </c>
      <c r="AA421" t="s">
        <v>49</v>
      </c>
      <c r="AB421" t="s">
        <v>2028</v>
      </c>
      <c r="AC421" t="s">
        <v>1363</v>
      </c>
      <c r="AD421" t="str" cm="1">
        <f t="array" ref="AD421">_xlfn.IFS(AC421="yellow1","YellowBlock1",AC421="yellow2","YellowBlock2",AC421="red1","RedBlock1",AC421="red2","RedBlock2",AC421="blue2","BlueBlock2",AC421="blue1","BlueBlock1",AC421="green1","GreenBlock1",AC421="green2","GreenBlock2", AC421="pink1","PinkBlock1",AC421="pink2","PinkBlock2",AC421="not clear","Not clear")</f>
        <v>YellowBlock2</v>
      </c>
      <c r="AE421" t="s">
        <v>1364</v>
      </c>
      <c r="AF421">
        <v>5</v>
      </c>
    </row>
    <row r="422" spans="1:32">
      <c r="A422" t="s">
        <v>2079</v>
      </c>
      <c r="B422" t="s">
        <v>35</v>
      </c>
      <c r="C422" t="s">
        <v>36</v>
      </c>
      <c r="D422" t="s">
        <v>37</v>
      </c>
      <c r="E422" t="s">
        <v>38</v>
      </c>
      <c r="F422" s="1">
        <v>0.75</v>
      </c>
      <c r="G422" t="s">
        <v>1307</v>
      </c>
      <c r="H422">
        <v>10</v>
      </c>
      <c r="I422" t="s">
        <v>171</v>
      </c>
      <c r="J422">
        <v>7200</v>
      </c>
      <c r="K422">
        <v>864000</v>
      </c>
      <c r="L422" t="s">
        <v>1308</v>
      </c>
      <c r="O422" t="s">
        <v>2080</v>
      </c>
      <c r="P422" t="s">
        <v>2081</v>
      </c>
      <c r="Q422" t="s">
        <v>44</v>
      </c>
      <c r="R422" t="s">
        <v>326</v>
      </c>
      <c r="S422" t="s">
        <v>276</v>
      </c>
      <c r="T422" t="s">
        <v>277</v>
      </c>
      <c r="U422" t="s">
        <v>2082</v>
      </c>
      <c r="X422">
        <v>720</v>
      </c>
      <c r="Y422" t="s">
        <v>49</v>
      </c>
      <c r="Z422" t="s">
        <v>49</v>
      </c>
      <c r="AA422" t="s">
        <v>49</v>
      </c>
      <c r="AB422" t="s">
        <v>2083</v>
      </c>
      <c r="AC422" t="s">
        <v>239</v>
      </c>
      <c r="AD422" t="str" cm="1">
        <f t="array" ref="AD422">_xlfn.IFS(AC422="yellow1","YellowBlock1",AC422="yellow2","YellowBlock2",AC422="red1","RedBlock1",AC422="red2","RedBlock2",AC422="blue2","BlueBlock2",AC422="blue1","BlueBlock1",AC422="green1","GreenBlock1",AC422="green2","GreenBlock2", AC422="pink1","PinkBlock1",AC422="pink2","PinkBlock2",AC422="not clear","Not clear")</f>
        <v>GreenBlock2</v>
      </c>
      <c r="AE422" t="s">
        <v>240</v>
      </c>
      <c r="AF422">
        <v>3</v>
      </c>
    </row>
    <row r="423" spans="1:32">
      <c r="A423" t="s">
        <v>2079</v>
      </c>
      <c r="B423" t="s">
        <v>35</v>
      </c>
      <c r="C423" t="s">
        <v>36</v>
      </c>
      <c r="D423" t="s">
        <v>37</v>
      </c>
      <c r="E423" t="s">
        <v>38</v>
      </c>
      <c r="F423" s="1">
        <v>0.75</v>
      </c>
      <c r="G423" t="s">
        <v>1307</v>
      </c>
      <c r="H423">
        <v>10</v>
      </c>
      <c r="I423" t="s">
        <v>171</v>
      </c>
      <c r="J423">
        <v>7200</v>
      </c>
      <c r="K423">
        <v>864000</v>
      </c>
      <c r="L423" t="s">
        <v>1308</v>
      </c>
      <c r="O423" t="s">
        <v>2084</v>
      </c>
      <c r="P423" t="s">
        <v>2085</v>
      </c>
      <c r="Q423" t="s">
        <v>44</v>
      </c>
      <c r="R423" t="s">
        <v>555</v>
      </c>
      <c r="S423" t="s">
        <v>2086</v>
      </c>
      <c r="T423" t="s">
        <v>2087</v>
      </c>
      <c r="U423" t="s">
        <v>2088</v>
      </c>
      <c r="X423">
        <v>368</v>
      </c>
      <c r="Y423" t="s">
        <v>49</v>
      </c>
      <c r="Z423" t="s">
        <v>49</v>
      </c>
      <c r="AA423" t="s">
        <v>49</v>
      </c>
      <c r="AB423" t="s">
        <v>2083</v>
      </c>
      <c r="AC423" t="s">
        <v>239</v>
      </c>
      <c r="AD423" t="str" cm="1">
        <f t="array" ref="AD423">_xlfn.IFS(AC423="yellow1","YellowBlock1",AC423="yellow2","YellowBlock2",AC423="red1","RedBlock1",AC423="red2","RedBlock2",AC423="blue2","BlueBlock2",AC423="blue1","BlueBlock1",AC423="green1","GreenBlock1",AC423="green2","GreenBlock2", AC423="pink1","PinkBlock1",AC423="pink2","PinkBlock2",AC423="not clear","Not clear")</f>
        <v>GreenBlock2</v>
      </c>
      <c r="AE423" t="s">
        <v>240</v>
      </c>
      <c r="AF423">
        <v>4</v>
      </c>
    </row>
    <row r="424" spans="1:32">
      <c r="A424" t="s">
        <v>2079</v>
      </c>
      <c r="B424" t="s">
        <v>35</v>
      </c>
      <c r="C424" t="s">
        <v>36</v>
      </c>
      <c r="D424" t="s">
        <v>37</v>
      </c>
      <c r="E424" t="s">
        <v>38</v>
      </c>
      <c r="F424" s="1">
        <v>0.75</v>
      </c>
      <c r="G424" t="s">
        <v>1307</v>
      </c>
      <c r="H424">
        <v>10</v>
      </c>
      <c r="I424" t="s">
        <v>171</v>
      </c>
      <c r="J424">
        <v>7200</v>
      </c>
      <c r="K424">
        <v>864000</v>
      </c>
      <c r="L424" t="s">
        <v>1308</v>
      </c>
      <c r="O424" t="s">
        <v>2089</v>
      </c>
      <c r="P424" t="s">
        <v>1459</v>
      </c>
      <c r="Q424" t="s">
        <v>44</v>
      </c>
      <c r="R424" t="s">
        <v>191</v>
      </c>
      <c r="S424" t="s">
        <v>2090</v>
      </c>
      <c r="T424" t="s">
        <v>2091</v>
      </c>
      <c r="U424" t="s">
        <v>2088</v>
      </c>
      <c r="X424">
        <v>122</v>
      </c>
      <c r="Y424" t="s">
        <v>1462</v>
      </c>
      <c r="Z424" t="s">
        <v>1462</v>
      </c>
      <c r="AA424" t="s">
        <v>1462</v>
      </c>
      <c r="AB424" t="s">
        <v>2083</v>
      </c>
      <c r="AC424" t="s">
        <v>239</v>
      </c>
      <c r="AD424" t="str" cm="1">
        <f t="array" ref="AD424">_xlfn.IFS(AC424="yellow1","YellowBlock1",AC424="yellow2","YellowBlock2",AC424="red1","RedBlock1",AC424="red2","RedBlock2",AC424="blue2","BlueBlock2",AC424="blue1","BlueBlock1",AC424="green1","GreenBlock1",AC424="green2","GreenBlock2", AC424="pink1","PinkBlock1",AC424="pink2","PinkBlock2",AC424="not clear","Not clear")</f>
        <v>GreenBlock2</v>
      </c>
      <c r="AE424" t="s">
        <v>240</v>
      </c>
      <c r="AF424">
        <v>3</v>
      </c>
    </row>
    <row r="425" spans="1:32">
      <c r="A425" t="s">
        <v>2079</v>
      </c>
      <c r="B425" t="s">
        <v>35</v>
      </c>
      <c r="C425" t="s">
        <v>36</v>
      </c>
      <c r="D425" t="s">
        <v>37</v>
      </c>
      <c r="E425" t="s">
        <v>38</v>
      </c>
      <c r="F425" s="1">
        <v>0.75</v>
      </c>
      <c r="G425" t="s">
        <v>1307</v>
      </c>
      <c r="H425">
        <v>10</v>
      </c>
      <c r="I425" t="s">
        <v>171</v>
      </c>
      <c r="J425">
        <v>7200</v>
      </c>
      <c r="K425">
        <v>864000</v>
      </c>
      <c r="L425" t="s">
        <v>1308</v>
      </c>
      <c r="O425" t="s">
        <v>2092</v>
      </c>
      <c r="P425" t="s">
        <v>2093</v>
      </c>
      <c r="Q425" t="s">
        <v>44</v>
      </c>
      <c r="R425" t="s">
        <v>218</v>
      </c>
      <c r="S425" t="s">
        <v>2094</v>
      </c>
      <c r="T425" t="s">
        <v>2095</v>
      </c>
      <c r="U425" t="s">
        <v>2082</v>
      </c>
      <c r="X425">
        <v>849</v>
      </c>
      <c r="Y425" t="s">
        <v>49</v>
      </c>
      <c r="Z425" t="s">
        <v>49</v>
      </c>
      <c r="AA425" t="s">
        <v>49</v>
      </c>
      <c r="AB425" t="s">
        <v>2083</v>
      </c>
      <c r="AC425" t="s">
        <v>239</v>
      </c>
      <c r="AD425" t="str" cm="1">
        <f t="array" ref="AD425">_xlfn.IFS(AC425="yellow1","YellowBlock1",AC425="yellow2","YellowBlock2",AC425="red1","RedBlock1",AC425="red2","RedBlock2",AC425="blue2","BlueBlock2",AC425="blue1","BlueBlock1",AC425="green1","GreenBlock1",AC425="green2","GreenBlock2", AC425="pink1","PinkBlock1",AC425="pink2","PinkBlock2",AC425="not clear","Not clear")</f>
        <v>GreenBlock2</v>
      </c>
      <c r="AE425" t="s">
        <v>240</v>
      </c>
      <c r="AF425">
        <v>1</v>
      </c>
    </row>
    <row r="426" spans="1:32">
      <c r="A426" t="s">
        <v>2079</v>
      </c>
      <c r="B426" t="s">
        <v>35</v>
      </c>
      <c r="C426" t="s">
        <v>36</v>
      </c>
      <c r="D426" t="s">
        <v>37</v>
      </c>
      <c r="E426" t="s">
        <v>38</v>
      </c>
      <c r="F426" s="1">
        <v>0.75</v>
      </c>
      <c r="G426" t="s">
        <v>1307</v>
      </c>
      <c r="H426">
        <v>10</v>
      </c>
      <c r="I426" t="s">
        <v>171</v>
      </c>
      <c r="J426">
        <v>7200</v>
      </c>
      <c r="K426">
        <v>864000</v>
      </c>
      <c r="L426" t="s">
        <v>1308</v>
      </c>
      <c r="O426" t="s">
        <v>2096</v>
      </c>
      <c r="P426" t="s">
        <v>2097</v>
      </c>
      <c r="Q426" t="s">
        <v>44</v>
      </c>
      <c r="R426" t="s">
        <v>861</v>
      </c>
      <c r="S426" t="s">
        <v>2098</v>
      </c>
      <c r="T426" t="s">
        <v>2099</v>
      </c>
      <c r="U426" t="s">
        <v>2082</v>
      </c>
      <c r="X426">
        <v>2080</v>
      </c>
      <c r="Y426" t="s">
        <v>59</v>
      </c>
      <c r="Z426" t="s">
        <v>59</v>
      </c>
      <c r="AA426" t="s">
        <v>59</v>
      </c>
      <c r="AB426" t="s">
        <v>2083</v>
      </c>
      <c r="AC426" t="s">
        <v>239</v>
      </c>
      <c r="AD426" t="str" cm="1">
        <f t="array" ref="AD426">_xlfn.IFS(AC426="yellow1","YellowBlock1",AC426="yellow2","YellowBlock2",AC426="red1","RedBlock1",AC426="red2","RedBlock2",AC426="blue2","BlueBlock2",AC426="blue1","BlueBlock1",AC426="green1","GreenBlock1",AC426="green2","GreenBlock2", AC426="pink1","PinkBlock1",AC426="pink2","PinkBlock2",AC426="not clear","Not clear")</f>
        <v>GreenBlock2</v>
      </c>
      <c r="AE426" t="s">
        <v>240</v>
      </c>
      <c r="AF426">
        <v>3</v>
      </c>
    </row>
    <row r="427" spans="1:32">
      <c r="A427" t="s">
        <v>2079</v>
      </c>
      <c r="B427" t="s">
        <v>35</v>
      </c>
      <c r="C427" t="s">
        <v>36</v>
      </c>
      <c r="D427" t="s">
        <v>37</v>
      </c>
      <c r="E427" t="s">
        <v>38</v>
      </c>
      <c r="F427" s="1">
        <v>0.75</v>
      </c>
      <c r="G427" t="s">
        <v>1307</v>
      </c>
      <c r="H427">
        <v>10</v>
      </c>
      <c r="I427" t="s">
        <v>171</v>
      </c>
      <c r="J427">
        <v>7200</v>
      </c>
      <c r="K427">
        <v>864000</v>
      </c>
      <c r="L427" t="s">
        <v>1308</v>
      </c>
      <c r="O427" t="s">
        <v>2100</v>
      </c>
      <c r="P427" t="s">
        <v>2101</v>
      </c>
      <c r="Q427" t="s">
        <v>44</v>
      </c>
      <c r="R427" t="s">
        <v>234</v>
      </c>
      <c r="S427" t="s">
        <v>2102</v>
      </c>
      <c r="T427" t="s">
        <v>2103</v>
      </c>
      <c r="U427" t="s">
        <v>2082</v>
      </c>
      <c r="X427">
        <v>2547</v>
      </c>
      <c r="Y427" t="s">
        <v>49</v>
      </c>
      <c r="Z427" t="s">
        <v>49</v>
      </c>
      <c r="AA427" t="s">
        <v>49</v>
      </c>
      <c r="AB427" t="s">
        <v>2083</v>
      </c>
      <c r="AC427" t="s">
        <v>239</v>
      </c>
      <c r="AD427" t="str" cm="1">
        <f t="array" ref="AD427">_xlfn.IFS(AC427="yellow1","YellowBlock1",AC427="yellow2","YellowBlock2",AC427="red1","RedBlock1",AC427="red2","RedBlock2",AC427="blue2","BlueBlock2",AC427="blue1","BlueBlock1",AC427="green1","GreenBlock1",AC427="green2","GreenBlock2", AC427="pink1","PinkBlock1",AC427="pink2","PinkBlock2",AC427="not clear","Not clear")</f>
        <v>GreenBlock2</v>
      </c>
      <c r="AE427" t="s">
        <v>240</v>
      </c>
      <c r="AF427">
        <v>1</v>
      </c>
    </row>
    <row r="428" spans="1:32">
      <c r="A428" t="s">
        <v>2079</v>
      </c>
      <c r="B428" t="s">
        <v>35</v>
      </c>
      <c r="C428" t="s">
        <v>36</v>
      </c>
      <c r="D428" t="s">
        <v>37</v>
      </c>
      <c r="E428" t="s">
        <v>38</v>
      </c>
      <c r="F428" s="1">
        <v>0.75</v>
      </c>
      <c r="G428" t="s">
        <v>1307</v>
      </c>
      <c r="H428">
        <v>10</v>
      </c>
      <c r="I428" t="s">
        <v>171</v>
      </c>
      <c r="J428">
        <v>7200</v>
      </c>
      <c r="K428">
        <v>864000</v>
      </c>
      <c r="L428" t="s">
        <v>1308</v>
      </c>
      <c r="O428" t="s">
        <v>2104</v>
      </c>
      <c r="P428" t="s">
        <v>2105</v>
      </c>
      <c r="Q428" t="s">
        <v>44</v>
      </c>
      <c r="R428" t="s">
        <v>223</v>
      </c>
      <c r="S428" t="s">
        <v>2106</v>
      </c>
      <c r="T428" t="s">
        <v>2107</v>
      </c>
      <c r="U428" t="s">
        <v>2082</v>
      </c>
      <c r="X428">
        <v>1483</v>
      </c>
      <c r="Y428" t="s">
        <v>49</v>
      </c>
      <c r="Z428" t="s">
        <v>49</v>
      </c>
      <c r="AA428" t="s">
        <v>49</v>
      </c>
      <c r="AB428" t="s">
        <v>2083</v>
      </c>
      <c r="AC428" t="s">
        <v>239</v>
      </c>
      <c r="AD428" t="str" cm="1">
        <f t="array" ref="AD428">_xlfn.IFS(AC428="yellow1","YellowBlock1",AC428="yellow2","YellowBlock2",AC428="red1","RedBlock1",AC428="red2","RedBlock2",AC428="blue2","BlueBlock2",AC428="blue1","BlueBlock1",AC428="green1","GreenBlock1",AC428="green2","GreenBlock2", AC428="pink1","PinkBlock1",AC428="pink2","PinkBlock2",AC428="not clear","Not clear")</f>
        <v>GreenBlock2</v>
      </c>
      <c r="AE428" t="s">
        <v>240</v>
      </c>
      <c r="AF428">
        <v>5</v>
      </c>
    </row>
    <row r="429" spans="1:32">
      <c r="A429" t="s">
        <v>2079</v>
      </c>
      <c r="B429" t="s">
        <v>35</v>
      </c>
      <c r="C429" t="s">
        <v>36</v>
      </c>
      <c r="D429" t="s">
        <v>37</v>
      </c>
      <c r="E429" t="s">
        <v>38</v>
      </c>
      <c r="F429" s="1">
        <v>0.75</v>
      </c>
      <c r="G429" t="s">
        <v>1307</v>
      </c>
      <c r="H429">
        <v>10</v>
      </c>
      <c r="I429" t="s">
        <v>171</v>
      </c>
      <c r="J429">
        <v>7200</v>
      </c>
      <c r="K429">
        <v>864000</v>
      </c>
      <c r="L429" t="s">
        <v>1308</v>
      </c>
      <c r="O429" t="s">
        <v>2108</v>
      </c>
      <c r="P429" t="s">
        <v>2109</v>
      </c>
      <c r="Q429" t="s">
        <v>44</v>
      </c>
      <c r="R429" t="s">
        <v>243</v>
      </c>
      <c r="S429" t="s">
        <v>2110</v>
      </c>
      <c r="T429" t="s">
        <v>2111</v>
      </c>
      <c r="U429" t="s">
        <v>2082</v>
      </c>
      <c r="X429">
        <v>3834</v>
      </c>
      <c r="Y429" t="s">
        <v>75</v>
      </c>
      <c r="Z429" t="s">
        <v>75</v>
      </c>
      <c r="AA429" t="s">
        <v>75</v>
      </c>
      <c r="AB429" t="s">
        <v>2083</v>
      </c>
      <c r="AC429" t="s">
        <v>239</v>
      </c>
      <c r="AD429" t="str" cm="1">
        <f t="array" ref="AD429">_xlfn.IFS(AC429="yellow1","YellowBlock1",AC429="yellow2","YellowBlock2",AC429="red1","RedBlock1",AC429="red2","RedBlock2",AC429="blue2","BlueBlock2",AC429="blue1","BlueBlock1",AC429="green1","GreenBlock1",AC429="green2","GreenBlock2", AC429="pink1","PinkBlock1",AC429="pink2","PinkBlock2",AC429="not clear","Not clear")</f>
        <v>GreenBlock2</v>
      </c>
      <c r="AE429" t="s">
        <v>240</v>
      </c>
      <c r="AF429">
        <v>3</v>
      </c>
    </row>
    <row r="430" spans="1:32">
      <c r="A430" t="s">
        <v>2079</v>
      </c>
      <c r="B430" t="s">
        <v>35</v>
      </c>
      <c r="C430" t="s">
        <v>36</v>
      </c>
      <c r="D430" t="s">
        <v>37</v>
      </c>
      <c r="E430" t="s">
        <v>38</v>
      </c>
      <c r="F430" s="1">
        <v>0.75</v>
      </c>
      <c r="G430" t="s">
        <v>1307</v>
      </c>
      <c r="H430">
        <v>10</v>
      </c>
      <c r="I430" t="s">
        <v>171</v>
      </c>
      <c r="J430">
        <v>7200</v>
      </c>
      <c r="K430">
        <v>864000</v>
      </c>
      <c r="L430" t="s">
        <v>1308</v>
      </c>
      <c r="O430" t="s">
        <v>2112</v>
      </c>
      <c r="P430" t="s">
        <v>2113</v>
      </c>
      <c r="Q430" t="s">
        <v>44</v>
      </c>
      <c r="R430" t="s">
        <v>357</v>
      </c>
      <c r="S430" t="s">
        <v>2114</v>
      </c>
      <c r="T430" t="s">
        <v>2115</v>
      </c>
      <c r="U430" t="s">
        <v>2082</v>
      </c>
      <c r="X430">
        <v>2600</v>
      </c>
      <c r="Y430" t="s">
        <v>49</v>
      </c>
      <c r="Z430" t="s">
        <v>49</v>
      </c>
      <c r="AA430" t="s">
        <v>49</v>
      </c>
      <c r="AB430" t="s">
        <v>2083</v>
      </c>
      <c r="AC430" t="s">
        <v>239</v>
      </c>
      <c r="AD430" t="str" cm="1">
        <f t="array" ref="AD430">_xlfn.IFS(AC430="yellow1","YellowBlock1",AC430="yellow2","YellowBlock2",AC430="red1","RedBlock1",AC430="red2","RedBlock2",AC430="blue2","BlueBlock2",AC430="blue1","BlueBlock1",AC430="green1","GreenBlock1",AC430="green2","GreenBlock2", AC430="pink1","PinkBlock1",AC430="pink2","PinkBlock2",AC430="not clear","Not clear")</f>
        <v>GreenBlock2</v>
      </c>
      <c r="AE430" t="s">
        <v>240</v>
      </c>
      <c r="AF430">
        <v>3</v>
      </c>
    </row>
    <row r="431" spans="1:32">
      <c r="A431" t="s">
        <v>2079</v>
      </c>
      <c r="B431" t="s">
        <v>35</v>
      </c>
      <c r="C431" t="s">
        <v>36</v>
      </c>
      <c r="D431" t="s">
        <v>37</v>
      </c>
      <c r="E431" t="s">
        <v>38</v>
      </c>
      <c r="F431" s="1">
        <v>0.75</v>
      </c>
      <c r="G431" t="s">
        <v>1307</v>
      </c>
      <c r="H431">
        <v>10</v>
      </c>
      <c r="I431" t="s">
        <v>171</v>
      </c>
      <c r="J431">
        <v>7200</v>
      </c>
      <c r="K431">
        <v>864000</v>
      </c>
      <c r="L431" t="s">
        <v>1308</v>
      </c>
      <c r="O431" t="s">
        <v>2116</v>
      </c>
      <c r="P431" t="s">
        <v>2117</v>
      </c>
      <c r="Q431" t="s">
        <v>44</v>
      </c>
      <c r="R431" t="s">
        <v>357</v>
      </c>
      <c r="S431" t="s">
        <v>2118</v>
      </c>
      <c r="T431" t="s">
        <v>2119</v>
      </c>
      <c r="U431" t="s">
        <v>2082</v>
      </c>
      <c r="X431">
        <v>2644</v>
      </c>
      <c r="Y431" t="s">
        <v>49</v>
      </c>
      <c r="Z431" t="s">
        <v>49</v>
      </c>
      <c r="AA431" t="s">
        <v>49</v>
      </c>
      <c r="AB431" t="s">
        <v>2083</v>
      </c>
      <c r="AC431" t="s">
        <v>239</v>
      </c>
      <c r="AD431" t="str" cm="1">
        <f t="array" ref="AD431">_xlfn.IFS(AC431="yellow1","YellowBlock1",AC431="yellow2","YellowBlock2",AC431="red1","RedBlock1",AC431="red2","RedBlock2",AC431="blue2","BlueBlock2",AC431="blue1","BlueBlock1",AC431="green1","GreenBlock1",AC431="green2","GreenBlock2", AC431="pink1","PinkBlock1",AC431="pink2","PinkBlock2",AC431="not clear","Not clear")</f>
        <v>GreenBlock2</v>
      </c>
      <c r="AE431" t="s">
        <v>240</v>
      </c>
      <c r="AF431">
        <v>1</v>
      </c>
    </row>
    <row r="432" spans="1:32">
      <c r="A432" t="s">
        <v>2120</v>
      </c>
      <c r="B432" t="s">
        <v>35</v>
      </c>
      <c r="C432" t="s">
        <v>36</v>
      </c>
      <c r="D432" t="s">
        <v>37</v>
      </c>
      <c r="E432" t="s">
        <v>38</v>
      </c>
      <c r="F432" s="1">
        <v>0.75</v>
      </c>
      <c r="G432" t="s">
        <v>1307</v>
      </c>
      <c r="H432">
        <v>19</v>
      </c>
      <c r="I432" t="s">
        <v>171</v>
      </c>
      <c r="J432">
        <v>7200</v>
      </c>
      <c r="K432">
        <v>864000</v>
      </c>
      <c r="L432" t="s">
        <v>1308</v>
      </c>
      <c r="O432" t="s">
        <v>2121</v>
      </c>
      <c r="P432" t="s">
        <v>2122</v>
      </c>
      <c r="Q432" t="s">
        <v>44</v>
      </c>
      <c r="R432" t="s">
        <v>2123</v>
      </c>
      <c r="S432" t="s">
        <v>2124</v>
      </c>
      <c r="T432" t="s">
        <v>2125</v>
      </c>
      <c r="U432" t="s">
        <v>2126</v>
      </c>
      <c r="X432">
        <v>708</v>
      </c>
      <c r="Y432" t="s">
        <v>75</v>
      </c>
      <c r="Z432" t="s">
        <v>75</v>
      </c>
      <c r="AA432" t="s">
        <v>75</v>
      </c>
      <c r="AB432" t="s">
        <v>2127</v>
      </c>
      <c r="AC432" t="s">
        <v>51</v>
      </c>
      <c r="AD432" t="str" cm="1">
        <f t="array" ref="AD432">_xlfn.IFS(AC432="yellow1","YellowBlock1",AC432="yellow2","YellowBlock2",AC432="red1","RedBlock1",AC432="red2","RedBlock2",AC432="blue2","BlueBlock2",AC432="blue1","BlueBlock1",AC432="green1","GreenBlock1",AC432="green2","GreenBlock2", AC432="pink1","PinkBlock1",AC432="pink2","PinkBlock2",AC432="not clear","Not clear")</f>
        <v>PinkBlock2</v>
      </c>
      <c r="AE432" t="s">
        <v>52</v>
      </c>
      <c r="AF432">
        <v>5</v>
      </c>
    </row>
    <row r="433" spans="1:32">
      <c r="A433" t="s">
        <v>2120</v>
      </c>
      <c r="B433" t="s">
        <v>35</v>
      </c>
      <c r="C433" t="s">
        <v>36</v>
      </c>
      <c r="D433" t="s">
        <v>37</v>
      </c>
      <c r="E433" t="s">
        <v>38</v>
      </c>
      <c r="F433" s="1">
        <v>0.75</v>
      </c>
      <c r="G433" t="s">
        <v>1307</v>
      </c>
      <c r="H433">
        <v>19</v>
      </c>
      <c r="I433" t="s">
        <v>171</v>
      </c>
      <c r="J433">
        <v>7200</v>
      </c>
      <c r="K433">
        <v>864000</v>
      </c>
      <c r="L433" t="s">
        <v>1308</v>
      </c>
      <c r="O433" t="s">
        <v>2128</v>
      </c>
      <c r="P433" t="s">
        <v>2129</v>
      </c>
      <c r="Q433" t="s">
        <v>44</v>
      </c>
      <c r="R433" t="s">
        <v>196</v>
      </c>
      <c r="S433" t="s">
        <v>1622</v>
      </c>
      <c r="T433" t="s">
        <v>1623</v>
      </c>
      <c r="U433" t="s">
        <v>2130</v>
      </c>
      <c r="X433">
        <v>614</v>
      </c>
      <c r="Y433" t="s">
        <v>49</v>
      </c>
      <c r="Z433" t="s">
        <v>49</v>
      </c>
      <c r="AA433" t="s">
        <v>49</v>
      </c>
      <c r="AB433" t="s">
        <v>2127</v>
      </c>
      <c r="AC433" t="s">
        <v>51</v>
      </c>
      <c r="AD433" t="str" cm="1">
        <f t="array" ref="AD433">_xlfn.IFS(AC433="yellow1","YellowBlock1",AC433="yellow2","YellowBlock2",AC433="red1","RedBlock1",AC433="red2","RedBlock2",AC433="blue2","BlueBlock2",AC433="blue1","BlueBlock1",AC433="green1","GreenBlock1",AC433="green2","GreenBlock2", AC433="pink1","PinkBlock1",AC433="pink2","PinkBlock2",AC433="not clear","Not clear")</f>
        <v>PinkBlock2</v>
      </c>
      <c r="AE433" t="s">
        <v>52</v>
      </c>
      <c r="AF433">
        <v>5</v>
      </c>
    </row>
    <row r="434" spans="1:32">
      <c r="A434" t="s">
        <v>2120</v>
      </c>
      <c r="B434" t="s">
        <v>35</v>
      </c>
      <c r="C434" t="s">
        <v>36</v>
      </c>
      <c r="D434" t="s">
        <v>37</v>
      </c>
      <c r="E434" t="s">
        <v>38</v>
      </c>
      <c r="F434" s="1">
        <v>0.75</v>
      </c>
      <c r="G434" t="s">
        <v>1307</v>
      </c>
      <c r="H434">
        <v>19</v>
      </c>
      <c r="I434" t="s">
        <v>171</v>
      </c>
      <c r="J434">
        <v>7200</v>
      </c>
      <c r="K434">
        <v>864000</v>
      </c>
      <c r="L434" t="s">
        <v>1308</v>
      </c>
      <c r="O434" t="s">
        <v>2131</v>
      </c>
      <c r="P434" t="s">
        <v>2132</v>
      </c>
      <c r="Q434" t="s">
        <v>44</v>
      </c>
      <c r="R434" t="s">
        <v>929</v>
      </c>
      <c r="S434" t="s">
        <v>2133</v>
      </c>
      <c r="T434" t="s">
        <v>2134</v>
      </c>
      <c r="U434" t="s">
        <v>2135</v>
      </c>
      <c r="X434">
        <v>1498</v>
      </c>
      <c r="Y434" t="s">
        <v>49</v>
      </c>
      <c r="Z434" t="s">
        <v>49</v>
      </c>
      <c r="AA434" t="s">
        <v>49</v>
      </c>
      <c r="AB434" t="s">
        <v>2127</v>
      </c>
      <c r="AC434" t="s">
        <v>51</v>
      </c>
      <c r="AD434" t="str" cm="1">
        <f t="array" ref="AD434">_xlfn.IFS(AC434="yellow1","YellowBlock1",AC434="yellow2","YellowBlock2",AC434="red1","RedBlock1",AC434="red2","RedBlock2",AC434="blue2","BlueBlock2",AC434="blue1","BlueBlock1",AC434="green1","GreenBlock1",AC434="green2","GreenBlock2", AC434="pink1","PinkBlock1",AC434="pink2","PinkBlock2",AC434="not clear","Not clear")</f>
        <v>PinkBlock2</v>
      </c>
      <c r="AE434" t="s">
        <v>52</v>
      </c>
      <c r="AF434">
        <v>5</v>
      </c>
    </row>
    <row r="435" spans="1:32">
      <c r="A435" t="s">
        <v>2120</v>
      </c>
      <c r="B435" t="s">
        <v>35</v>
      </c>
      <c r="C435" t="s">
        <v>36</v>
      </c>
      <c r="D435" t="s">
        <v>37</v>
      </c>
      <c r="E435" t="s">
        <v>38</v>
      </c>
      <c r="F435" s="1">
        <v>0.75</v>
      </c>
      <c r="G435" t="s">
        <v>1307</v>
      </c>
      <c r="H435">
        <v>19</v>
      </c>
      <c r="I435" t="s">
        <v>171</v>
      </c>
      <c r="J435">
        <v>7200</v>
      </c>
      <c r="K435">
        <v>864000</v>
      </c>
      <c r="L435" t="s">
        <v>1308</v>
      </c>
      <c r="O435" t="s">
        <v>2136</v>
      </c>
      <c r="P435" t="s">
        <v>2137</v>
      </c>
      <c r="Q435" t="s">
        <v>44</v>
      </c>
      <c r="R435" t="s">
        <v>437</v>
      </c>
      <c r="S435" t="s">
        <v>2138</v>
      </c>
      <c r="T435" t="s">
        <v>2139</v>
      </c>
      <c r="U435" t="s">
        <v>2130</v>
      </c>
      <c r="X435">
        <v>627</v>
      </c>
      <c r="Y435" t="s">
        <v>75</v>
      </c>
      <c r="Z435" t="s">
        <v>75</v>
      </c>
      <c r="AA435" t="s">
        <v>75</v>
      </c>
      <c r="AB435" t="s">
        <v>2127</v>
      </c>
      <c r="AC435" t="s">
        <v>51</v>
      </c>
      <c r="AD435" t="str" cm="1">
        <f t="array" ref="AD435">_xlfn.IFS(AC435="yellow1","YellowBlock1",AC435="yellow2","YellowBlock2",AC435="red1","RedBlock1",AC435="red2","RedBlock2",AC435="blue2","BlueBlock2",AC435="blue1","BlueBlock1",AC435="green1","GreenBlock1",AC435="green2","GreenBlock2", AC435="pink1","PinkBlock1",AC435="pink2","PinkBlock2",AC435="not clear","Not clear")</f>
        <v>PinkBlock2</v>
      </c>
      <c r="AE435" t="s">
        <v>52</v>
      </c>
      <c r="AF435">
        <v>5</v>
      </c>
    </row>
    <row r="436" spans="1:32">
      <c r="A436" t="s">
        <v>2120</v>
      </c>
      <c r="B436" t="s">
        <v>35</v>
      </c>
      <c r="C436" t="s">
        <v>36</v>
      </c>
      <c r="D436" t="s">
        <v>37</v>
      </c>
      <c r="E436" t="s">
        <v>38</v>
      </c>
      <c r="F436" s="1">
        <v>0.75</v>
      </c>
      <c r="G436" t="s">
        <v>1307</v>
      </c>
      <c r="H436">
        <v>19</v>
      </c>
      <c r="I436" t="s">
        <v>171</v>
      </c>
      <c r="J436">
        <v>7200</v>
      </c>
      <c r="K436">
        <v>864000</v>
      </c>
      <c r="L436" t="s">
        <v>1308</v>
      </c>
      <c r="O436" t="s">
        <v>2140</v>
      </c>
      <c r="P436" t="s">
        <v>2141</v>
      </c>
      <c r="Q436" t="s">
        <v>44</v>
      </c>
      <c r="R436" t="s">
        <v>2142</v>
      </c>
      <c r="S436" t="s">
        <v>2143</v>
      </c>
      <c r="T436" t="s">
        <v>2144</v>
      </c>
      <c r="U436" t="s">
        <v>2145</v>
      </c>
      <c r="X436">
        <v>2021</v>
      </c>
      <c r="Y436" t="s">
        <v>49</v>
      </c>
      <c r="Z436" t="s">
        <v>49</v>
      </c>
      <c r="AA436" t="s">
        <v>49</v>
      </c>
      <c r="AB436" t="s">
        <v>2127</v>
      </c>
      <c r="AC436" t="s">
        <v>51</v>
      </c>
      <c r="AD436" t="str" cm="1">
        <f t="array" ref="AD436">_xlfn.IFS(AC436="yellow1","YellowBlock1",AC436="yellow2","YellowBlock2",AC436="red1","RedBlock1",AC436="red2","RedBlock2",AC436="blue2","BlueBlock2",AC436="blue1","BlueBlock1",AC436="green1","GreenBlock1",AC436="green2","GreenBlock2", AC436="pink1","PinkBlock1",AC436="pink2","PinkBlock2",AC436="not clear","Not clear")</f>
        <v>PinkBlock2</v>
      </c>
      <c r="AE436" t="s">
        <v>52</v>
      </c>
      <c r="AF436">
        <v>5</v>
      </c>
    </row>
    <row r="437" spans="1:32">
      <c r="A437" t="s">
        <v>2120</v>
      </c>
      <c r="B437" t="s">
        <v>35</v>
      </c>
      <c r="C437" t="s">
        <v>36</v>
      </c>
      <c r="D437" t="s">
        <v>37</v>
      </c>
      <c r="E437" t="s">
        <v>38</v>
      </c>
      <c r="F437" s="1">
        <v>0.75</v>
      </c>
      <c r="G437" t="s">
        <v>1307</v>
      </c>
      <c r="H437">
        <v>19</v>
      </c>
      <c r="I437" t="s">
        <v>171</v>
      </c>
      <c r="J437">
        <v>7200</v>
      </c>
      <c r="K437">
        <v>864000</v>
      </c>
      <c r="L437" t="s">
        <v>1308</v>
      </c>
      <c r="O437" t="s">
        <v>2146</v>
      </c>
      <c r="P437" t="s">
        <v>2147</v>
      </c>
      <c r="Q437" t="s">
        <v>44</v>
      </c>
      <c r="R437" t="s">
        <v>2148</v>
      </c>
      <c r="S437" t="s">
        <v>2149</v>
      </c>
      <c r="T437" t="s">
        <v>2150</v>
      </c>
      <c r="U437" t="s">
        <v>2151</v>
      </c>
      <c r="X437">
        <v>748</v>
      </c>
      <c r="Y437" t="s">
        <v>49</v>
      </c>
      <c r="Z437" t="s">
        <v>49</v>
      </c>
      <c r="AA437" t="s">
        <v>49</v>
      </c>
      <c r="AB437" t="s">
        <v>2127</v>
      </c>
      <c r="AC437" t="s">
        <v>51</v>
      </c>
      <c r="AD437" t="str" cm="1">
        <f t="array" ref="AD437">_xlfn.IFS(AC437="yellow1","YellowBlock1",AC437="yellow2","YellowBlock2",AC437="red1","RedBlock1",AC437="red2","RedBlock2",AC437="blue2","BlueBlock2",AC437="blue1","BlueBlock1",AC437="green1","GreenBlock1",AC437="green2","GreenBlock2", AC437="pink1","PinkBlock1",AC437="pink2","PinkBlock2",AC437="not clear","Not clear")</f>
        <v>PinkBlock2</v>
      </c>
      <c r="AE437" t="s">
        <v>52</v>
      </c>
      <c r="AF437">
        <v>4</v>
      </c>
    </row>
    <row r="438" spans="1:32">
      <c r="A438" t="s">
        <v>2120</v>
      </c>
      <c r="B438" t="s">
        <v>35</v>
      </c>
      <c r="C438" t="s">
        <v>36</v>
      </c>
      <c r="D438" t="s">
        <v>37</v>
      </c>
      <c r="E438" t="s">
        <v>38</v>
      </c>
      <c r="F438" s="1">
        <v>0.75</v>
      </c>
      <c r="G438" t="s">
        <v>1307</v>
      </c>
      <c r="H438">
        <v>19</v>
      </c>
      <c r="I438" t="s">
        <v>171</v>
      </c>
      <c r="J438">
        <v>7200</v>
      </c>
      <c r="K438">
        <v>864000</v>
      </c>
      <c r="L438" t="s">
        <v>1308</v>
      </c>
      <c r="O438" t="s">
        <v>2152</v>
      </c>
      <c r="P438" t="s">
        <v>1411</v>
      </c>
      <c r="Q438" t="s">
        <v>44</v>
      </c>
      <c r="R438" t="s">
        <v>2153</v>
      </c>
      <c r="S438" t="s">
        <v>2154</v>
      </c>
      <c r="T438" t="s">
        <v>2155</v>
      </c>
      <c r="U438" t="s">
        <v>2156</v>
      </c>
      <c r="X438">
        <v>481</v>
      </c>
      <c r="Y438" t="s">
        <v>75</v>
      </c>
      <c r="Z438" t="s">
        <v>75</v>
      </c>
      <c r="AA438" t="s">
        <v>75</v>
      </c>
      <c r="AB438" t="s">
        <v>2127</v>
      </c>
      <c r="AC438" t="s">
        <v>51</v>
      </c>
      <c r="AD438" t="str" cm="1">
        <f t="array" ref="AD438">_xlfn.IFS(AC438="yellow1","YellowBlock1",AC438="yellow2","YellowBlock2",AC438="red1","RedBlock1",AC438="red2","RedBlock2",AC438="blue2","BlueBlock2",AC438="blue1","BlueBlock1",AC438="green1","GreenBlock1",AC438="green2","GreenBlock2", AC438="pink1","PinkBlock1",AC438="pink2","PinkBlock2",AC438="not clear","Not clear")</f>
        <v>PinkBlock2</v>
      </c>
      <c r="AE438" t="s">
        <v>52</v>
      </c>
      <c r="AF438">
        <v>5</v>
      </c>
    </row>
    <row r="439" spans="1:32">
      <c r="A439" t="s">
        <v>2120</v>
      </c>
      <c r="B439" t="s">
        <v>35</v>
      </c>
      <c r="C439" t="s">
        <v>36</v>
      </c>
      <c r="D439" t="s">
        <v>37</v>
      </c>
      <c r="E439" t="s">
        <v>38</v>
      </c>
      <c r="F439" s="1">
        <v>0.75</v>
      </c>
      <c r="G439" t="s">
        <v>1307</v>
      </c>
      <c r="H439">
        <v>19</v>
      </c>
      <c r="I439" t="s">
        <v>171</v>
      </c>
      <c r="J439">
        <v>7200</v>
      </c>
      <c r="K439">
        <v>864000</v>
      </c>
      <c r="L439" t="s">
        <v>1308</v>
      </c>
      <c r="O439" t="s">
        <v>2157</v>
      </c>
      <c r="P439" t="s">
        <v>2158</v>
      </c>
      <c r="Q439" t="s">
        <v>44</v>
      </c>
      <c r="R439" t="s">
        <v>357</v>
      </c>
      <c r="S439" t="s">
        <v>2159</v>
      </c>
      <c r="T439" t="s">
        <v>2160</v>
      </c>
      <c r="U439" t="s">
        <v>2135</v>
      </c>
      <c r="X439">
        <v>1788</v>
      </c>
      <c r="Y439" t="s">
        <v>49</v>
      </c>
      <c r="Z439" t="s">
        <v>49</v>
      </c>
      <c r="AA439" t="s">
        <v>49</v>
      </c>
      <c r="AB439" t="s">
        <v>2127</v>
      </c>
      <c r="AC439" t="s">
        <v>51</v>
      </c>
      <c r="AD439" t="str" cm="1">
        <f t="array" ref="AD439">_xlfn.IFS(AC439="yellow1","YellowBlock1",AC439="yellow2","YellowBlock2",AC439="red1","RedBlock1",AC439="red2","RedBlock2",AC439="blue2","BlueBlock2",AC439="blue1","BlueBlock1",AC439="green1","GreenBlock1",AC439="green2","GreenBlock2", AC439="pink1","PinkBlock1",AC439="pink2","PinkBlock2",AC439="not clear","Not clear")</f>
        <v>PinkBlock2</v>
      </c>
      <c r="AE439" t="s">
        <v>52</v>
      </c>
      <c r="AF439">
        <v>4</v>
      </c>
    </row>
    <row r="440" spans="1:32">
      <c r="A440" t="s">
        <v>2120</v>
      </c>
      <c r="B440" t="s">
        <v>35</v>
      </c>
      <c r="C440" t="s">
        <v>36</v>
      </c>
      <c r="D440" t="s">
        <v>37</v>
      </c>
      <c r="E440" t="s">
        <v>38</v>
      </c>
      <c r="F440" s="1">
        <v>0.75</v>
      </c>
      <c r="G440" t="s">
        <v>1307</v>
      </c>
      <c r="H440">
        <v>19</v>
      </c>
      <c r="I440" t="s">
        <v>171</v>
      </c>
      <c r="J440">
        <v>7200</v>
      </c>
      <c r="K440">
        <v>864000</v>
      </c>
      <c r="L440" t="s">
        <v>1308</v>
      </c>
      <c r="O440" t="s">
        <v>2161</v>
      </c>
      <c r="P440" t="s">
        <v>2162</v>
      </c>
      <c r="Q440" t="s">
        <v>44</v>
      </c>
      <c r="R440" t="s">
        <v>929</v>
      </c>
      <c r="S440" t="s">
        <v>2163</v>
      </c>
      <c r="T440" t="s">
        <v>2164</v>
      </c>
      <c r="U440" t="s">
        <v>2135</v>
      </c>
      <c r="X440">
        <v>2446</v>
      </c>
      <c r="Y440" t="s">
        <v>49</v>
      </c>
      <c r="Z440" t="s">
        <v>49</v>
      </c>
      <c r="AA440" t="s">
        <v>49</v>
      </c>
      <c r="AB440" t="s">
        <v>2127</v>
      </c>
      <c r="AC440" t="s">
        <v>51</v>
      </c>
      <c r="AD440" t="str" cm="1">
        <f t="array" ref="AD440">_xlfn.IFS(AC440="yellow1","YellowBlock1",AC440="yellow2","YellowBlock2",AC440="red1","RedBlock1",AC440="red2","RedBlock2",AC440="blue2","BlueBlock2",AC440="blue1","BlueBlock1",AC440="green1","GreenBlock1",AC440="green2","GreenBlock2", AC440="pink1","PinkBlock1",AC440="pink2","PinkBlock2",AC440="not clear","Not clear")</f>
        <v>PinkBlock2</v>
      </c>
      <c r="AE440" t="s">
        <v>52</v>
      </c>
      <c r="AF440">
        <v>5</v>
      </c>
    </row>
    <row r="441" spans="1:32">
      <c r="A441" t="s">
        <v>2120</v>
      </c>
      <c r="B441" t="s">
        <v>35</v>
      </c>
      <c r="C441" t="s">
        <v>36</v>
      </c>
      <c r="D441" t="s">
        <v>37</v>
      </c>
      <c r="E441" t="s">
        <v>38</v>
      </c>
      <c r="F441" s="1">
        <v>0.75</v>
      </c>
      <c r="G441" t="s">
        <v>1307</v>
      </c>
      <c r="H441">
        <v>19</v>
      </c>
      <c r="I441" t="s">
        <v>171</v>
      </c>
      <c r="J441">
        <v>7200</v>
      </c>
      <c r="K441">
        <v>864000</v>
      </c>
      <c r="L441" t="s">
        <v>1308</v>
      </c>
      <c r="O441" t="s">
        <v>2165</v>
      </c>
      <c r="P441" t="s">
        <v>2166</v>
      </c>
      <c r="Q441" t="s">
        <v>44</v>
      </c>
      <c r="R441" t="s">
        <v>2167</v>
      </c>
      <c r="S441" t="s">
        <v>2168</v>
      </c>
      <c r="T441" t="s">
        <v>2169</v>
      </c>
      <c r="U441" t="s">
        <v>2170</v>
      </c>
      <c r="X441">
        <v>1924</v>
      </c>
      <c r="Y441" t="s">
        <v>108</v>
      </c>
      <c r="Z441" t="s">
        <v>108</v>
      </c>
      <c r="AA441" t="s">
        <v>108</v>
      </c>
      <c r="AB441" t="s">
        <v>2127</v>
      </c>
      <c r="AC441" t="s">
        <v>51</v>
      </c>
      <c r="AD441" t="str" cm="1">
        <f t="array" ref="AD441">_xlfn.IFS(AC441="yellow1","YellowBlock1",AC441="yellow2","YellowBlock2",AC441="red1","RedBlock1",AC441="red2","RedBlock2",AC441="blue2","BlueBlock2",AC441="blue1","BlueBlock1",AC441="green1","GreenBlock1",AC441="green2","GreenBlock2", AC441="pink1","PinkBlock1",AC441="pink2","PinkBlock2",AC441="not clear","Not clear")</f>
        <v>PinkBlock2</v>
      </c>
      <c r="AE441" t="s">
        <v>52</v>
      </c>
      <c r="AF441">
        <v>1</v>
      </c>
    </row>
    <row r="442" spans="1:32">
      <c r="A442" t="s">
        <v>2171</v>
      </c>
      <c r="B442" t="s">
        <v>35</v>
      </c>
      <c r="C442" t="s">
        <v>36</v>
      </c>
      <c r="D442" t="s">
        <v>37</v>
      </c>
      <c r="E442" t="s">
        <v>38</v>
      </c>
      <c r="F442" s="1">
        <v>0.75</v>
      </c>
      <c r="G442" t="s">
        <v>1307</v>
      </c>
      <c r="H442">
        <v>26</v>
      </c>
      <c r="I442" t="s">
        <v>171</v>
      </c>
      <c r="J442">
        <v>7200</v>
      </c>
      <c r="K442">
        <v>864000</v>
      </c>
      <c r="L442" t="s">
        <v>1308</v>
      </c>
      <c r="O442" t="s">
        <v>2172</v>
      </c>
      <c r="P442" t="s">
        <v>2173</v>
      </c>
      <c r="Q442" t="s">
        <v>44</v>
      </c>
      <c r="R442" t="s">
        <v>2174</v>
      </c>
      <c r="S442" t="s">
        <v>2175</v>
      </c>
      <c r="T442" t="s">
        <v>2176</v>
      </c>
      <c r="U442" t="s">
        <v>2177</v>
      </c>
      <c r="X442">
        <v>3629</v>
      </c>
      <c r="Y442" t="s">
        <v>49</v>
      </c>
      <c r="Z442" t="s">
        <v>49</v>
      </c>
      <c r="AA442" t="s">
        <v>49</v>
      </c>
      <c r="AB442" t="s">
        <v>2178</v>
      </c>
      <c r="AC442" t="s">
        <v>51</v>
      </c>
      <c r="AD442" t="str" cm="1">
        <f t="array" ref="AD442">_xlfn.IFS(AC442="yellow1","YellowBlock1",AC442="yellow2","YellowBlock2",AC442="red1","RedBlock1",AC442="red2","RedBlock2",AC442="blue2","BlueBlock2",AC442="blue1","BlueBlock1",AC442="green1","GreenBlock1",AC442="green2","GreenBlock2", AC442="pink1","PinkBlock1",AC442="pink2","PinkBlock2",AC442="not clear","Not clear")</f>
        <v>PinkBlock2</v>
      </c>
      <c r="AE442" t="s">
        <v>52</v>
      </c>
      <c r="AF442">
        <v>4</v>
      </c>
    </row>
    <row r="443" spans="1:32">
      <c r="A443" t="s">
        <v>2171</v>
      </c>
      <c r="B443" t="s">
        <v>35</v>
      </c>
      <c r="C443" t="s">
        <v>36</v>
      </c>
      <c r="D443" t="s">
        <v>37</v>
      </c>
      <c r="E443" t="s">
        <v>38</v>
      </c>
      <c r="F443" s="1">
        <v>0.75</v>
      </c>
      <c r="G443" t="s">
        <v>1307</v>
      </c>
      <c r="H443">
        <v>26</v>
      </c>
      <c r="I443" t="s">
        <v>171</v>
      </c>
      <c r="J443">
        <v>7200</v>
      </c>
      <c r="K443">
        <v>864000</v>
      </c>
      <c r="L443" t="s">
        <v>1308</v>
      </c>
      <c r="O443" t="s">
        <v>2179</v>
      </c>
      <c r="P443" t="s">
        <v>2180</v>
      </c>
      <c r="Q443" t="s">
        <v>44</v>
      </c>
      <c r="R443" t="s">
        <v>191</v>
      </c>
      <c r="S443" t="s">
        <v>2181</v>
      </c>
      <c r="T443" t="s">
        <v>2182</v>
      </c>
      <c r="U443" t="s">
        <v>2183</v>
      </c>
      <c r="X443">
        <v>646</v>
      </c>
      <c r="Y443" t="s">
        <v>49</v>
      </c>
      <c r="Z443" t="s">
        <v>49</v>
      </c>
      <c r="AA443" t="s">
        <v>49</v>
      </c>
      <c r="AB443" t="s">
        <v>2178</v>
      </c>
      <c r="AC443" t="s">
        <v>120</v>
      </c>
      <c r="AD443" t="str" cm="1">
        <f t="array" ref="AD443">_xlfn.IFS(AC443="yellow1","YellowBlock1",AC443="yellow2","YellowBlock2",AC443="red1","RedBlock1",AC443="red2","RedBlock2",AC443="blue2","BlueBlock2",AC443="blue1","BlueBlock1",AC443="green1","GreenBlock1",AC443="green2","GreenBlock2", AC443="pink1","PinkBlock1",AC443="pink2","PinkBlock2",AC443="not clear","Not clear")</f>
        <v>PinkBlock1</v>
      </c>
      <c r="AE443" t="s">
        <v>52</v>
      </c>
      <c r="AF443">
        <v>4</v>
      </c>
    </row>
    <row r="444" spans="1:32">
      <c r="A444" t="s">
        <v>2171</v>
      </c>
      <c r="B444" t="s">
        <v>35</v>
      </c>
      <c r="C444" t="s">
        <v>36</v>
      </c>
      <c r="D444" t="s">
        <v>37</v>
      </c>
      <c r="E444" t="s">
        <v>38</v>
      </c>
      <c r="F444" s="1">
        <v>0.75</v>
      </c>
      <c r="G444" t="s">
        <v>1307</v>
      </c>
      <c r="H444">
        <v>26</v>
      </c>
      <c r="I444" t="s">
        <v>171</v>
      </c>
      <c r="J444">
        <v>7200</v>
      </c>
      <c r="K444">
        <v>864000</v>
      </c>
      <c r="L444" t="s">
        <v>1308</v>
      </c>
      <c r="O444" t="s">
        <v>2184</v>
      </c>
      <c r="P444" t="s">
        <v>2185</v>
      </c>
      <c r="Q444" t="s">
        <v>44</v>
      </c>
      <c r="R444" t="s">
        <v>2186</v>
      </c>
      <c r="S444" t="s">
        <v>2187</v>
      </c>
      <c r="T444" t="s">
        <v>2188</v>
      </c>
      <c r="U444" t="s">
        <v>2189</v>
      </c>
      <c r="X444">
        <v>747</v>
      </c>
      <c r="Y444" t="s">
        <v>49</v>
      </c>
      <c r="Z444" t="s">
        <v>49</v>
      </c>
      <c r="AA444" t="s">
        <v>49</v>
      </c>
      <c r="AB444" t="s">
        <v>2178</v>
      </c>
      <c r="AC444" t="s">
        <v>51</v>
      </c>
      <c r="AD444" t="str" cm="1">
        <f t="array" ref="AD444">_xlfn.IFS(AC444="yellow1","YellowBlock1",AC444="yellow2","YellowBlock2",AC444="red1","RedBlock1",AC444="red2","RedBlock2",AC444="blue2","BlueBlock2",AC444="blue1","BlueBlock1",AC444="green1","GreenBlock1",AC444="green2","GreenBlock2", AC444="pink1","PinkBlock1",AC444="pink2","PinkBlock2",AC444="not clear","Not clear")</f>
        <v>PinkBlock2</v>
      </c>
      <c r="AE444" t="s">
        <v>52</v>
      </c>
      <c r="AF444">
        <v>4</v>
      </c>
    </row>
    <row r="445" spans="1:32">
      <c r="A445" t="s">
        <v>2171</v>
      </c>
      <c r="B445" t="s">
        <v>35</v>
      </c>
      <c r="C445" t="s">
        <v>36</v>
      </c>
      <c r="D445" t="s">
        <v>37</v>
      </c>
      <c r="E445" t="s">
        <v>38</v>
      </c>
      <c r="F445" s="1">
        <v>0.75</v>
      </c>
      <c r="G445" t="s">
        <v>1307</v>
      </c>
      <c r="H445">
        <v>26</v>
      </c>
      <c r="I445" t="s">
        <v>171</v>
      </c>
      <c r="J445">
        <v>7200</v>
      </c>
      <c r="K445">
        <v>864000</v>
      </c>
      <c r="L445" t="s">
        <v>1308</v>
      </c>
      <c r="O445" t="s">
        <v>2190</v>
      </c>
      <c r="P445" t="s">
        <v>2191</v>
      </c>
      <c r="Q445" t="s">
        <v>44</v>
      </c>
      <c r="R445" t="s">
        <v>2192</v>
      </c>
      <c r="S445" t="s">
        <v>2193</v>
      </c>
      <c r="T445" t="s">
        <v>2194</v>
      </c>
      <c r="U445" t="s">
        <v>2195</v>
      </c>
      <c r="X445">
        <v>3744</v>
      </c>
      <c r="Y445" t="s">
        <v>49</v>
      </c>
      <c r="Z445" t="s">
        <v>49</v>
      </c>
      <c r="AA445" t="s">
        <v>49</v>
      </c>
      <c r="AB445" t="s">
        <v>2178</v>
      </c>
      <c r="AC445" t="s">
        <v>51</v>
      </c>
      <c r="AD445" t="str" cm="1">
        <f t="array" ref="AD445">_xlfn.IFS(AC445="yellow1","YellowBlock1",AC445="yellow2","YellowBlock2",AC445="red1","RedBlock1",AC445="red2","RedBlock2",AC445="blue2","BlueBlock2",AC445="blue1","BlueBlock1",AC445="green1","GreenBlock1",AC445="green2","GreenBlock2", AC445="pink1","PinkBlock1",AC445="pink2","PinkBlock2",AC445="not clear","Not clear")</f>
        <v>PinkBlock2</v>
      </c>
      <c r="AE445" t="s">
        <v>52</v>
      </c>
      <c r="AF445">
        <v>4</v>
      </c>
    </row>
    <row r="446" spans="1:32">
      <c r="A446" t="s">
        <v>2171</v>
      </c>
      <c r="B446" t="s">
        <v>35</v>
      </c>
      <c r="C446" t="s">
        <v>36</v>
      </c>
      <c r="D446" t="s">
        <v>37</v>
      </c>
      <c r="E446" t="s">
        <v>38</v>
      </c>
      <c r="F446" s="1">
        <v>0.75</v>
      </c>
      <c r="G446" t="s">
        <v>1307</v>
      </c>
      <c r="H446">
        <v>26</v>
      </c>
      <c r="I446" t="s">
        <v>171</v>
      </c>
      <c r="J446">
        <v>7200</v>
      </c>
      <c r="K446">
        <v>864000</v>
      </c>
      <c r="L446" t="s">
        <v>1308</v>
      </c>
      <c r="O446" t="s">
        <v>2196</v>
      </c>
      <c r="P446" t="s">
        <v>2197</v>
      </c>
      <c r="Q446" t="s">
        <v>44</v>
      </c>
      <c r="R446" t="s">
        <v>437</v>
      </c>
      <c r="S446" t="s">
        <v>2198</v>
      </c>
      <c r="T446" t="s">
        <v>2199</v>
      </c>
      <c r="U446" t="s">
        <v>2200</v>
      </c>
      <c r="X446">
        <v>1849</v>
      </c>
      <c r="Y446" t="s">
        <v>49</v>
      </c>
      <c r="Z446" t="s">
        <v>49</v>
      </c>
      <c r="AA446" t="s">
        <v>49</v>
      </c>
      <c r="AB446" t="s">
        <v>2178</v>
      </c>
      <c r="AC446" t="s">
        <v>51</v>
      </c>
      <c r="AD446" t="str" cm="1">
        <f t="array" ref="AD446">_xlfn.IFS(AC446="yellow1","YellowBlock1",AC446="yellow2","YellowBlock2",AC446="red1","RedBlock1",AC446="red2","RedBlock2",AC446="blue2","BlueBlock2",AC446="blue1","BlueBlock1",AC446="green1","GreenBlock1",AC446="green2","GreenBlock2", AC446="pink1","PinkBlock1",AC446="pink2","PinkBlock2",AC446="not clear","Not clear")</f>
        <v>PinkBlock2</v>
      </c>
      <c r="AE446" t="s">
        <v>52</v>
      </c>
      <c r="AF446">
        <v>3</v>
      </c>
    </row>
    <row r="447" spans="1:32">
      <c r="A447" t="s">
        <v>2171</v>
      </c>
      <c r="B447" t="s">
        <v>35</v>
      </c>
      <c r="C447" t="s">
        <v>36</v>
      </c>
      <c r="D447" t="s">
        <v>37</v>
      </c>
      <c r="E447" t="s">
        <v>38</v>
      </c>
      <c r="F447" s="1">
        <v>0.75</v>
      </c>
      <c r="G447" t="s">
        <v>1307</v>
      </c>
      <c r="H447">
        <v>26</v>
      </c>
      <c r="I447" t="s">
        <v>171</v>
      </c>
      <c r="J447">
        <v>7200</v>
      </c>
      <c r="K447">
        <v>864000</v>
      </c>
      <c r="L447" t="s">
        <v>1308</v>
      </c>
      <c r="O447" t="s">
        <v>2201</v>
      </c>
      <c r="P447" t="s">
        <v>2202</v>
      </c>
      <c r="Q447" t="s">
        <v>44</v>
      </c>
      <c r="R447" t="s">
        <v>2203</v>
      </c>
      <c r="S447" t="s">
        <v>2204</v>
      </c>
      <c r="T447" t="s">
        <v>2205</v>
      </c>
      <c r="U447" t="s">
        <v>2206</v>
      </c>
      <c r="X447">
        <v>3515</v>
      </c>
      <c r="Y447" t="s">
        <v>49</v>
      </c>
      <c r="Z447" t="s">
        <v>49</v>
      </c>
      <c r="AA447" t="s">
        <v>49</v>
      </c>
      <c r="AB447" t="s">
        <v>2178</v>
      </c>
      <c r="AC447" t="s">
        <v>51</v>
      </c>
      <c r="AD447" t="str" cm="1">
        <f t="array" ref="AD447">_xlfn.IFS(AC447="yellow1","YellowBlock1",AC447="yellow2","YellowBlock2",AC447="red1","RedBlock1",AC447="red2","RedBlock2",AC447="blue2","BlueBlock2",AC447="blue1","BlueBlock1",AC447="green1","GreenBlock1",AC447="green2","GreenBlock2", AC447="pink1","PinkBlock1",AC447="pink2","PinkBlock2",AC447="not clear","Not clear")</f>
        <v>PinkBlock2</v>
      </c>
      <c r="AE447" t="s">
        <v>52</v>
      </c>
      <c r="AF447">
        <v>4</v>
      </c>
    </row>
    <row r="448" spans="1:32">
      <c r="A448" t="s">
        <v>2171</v>
      </c>
      <c r="B448" t="s">
        <v>35</v>
      </c>
      <c r="C448" t="s">
        <v>36</v>
      </c>
      <c r="D448" t="s">
        <v>37</v>
      </c>
      <c r="E448" t="s">
        <v>38</v>
      </c>
      <c r="F448" s="1">
        <v>0.75</v>
      </c>
      <c r="G448" t="s">
        <v>1307</v>
      </c>
      <c r="H448">
        <v>26</v>
      </c>
      <c r="I448" t="s">
        <v>171</v>
      </c>
      <c r="J448">
        <v>7200</v>
      </c>
      <c r="K448">
        <v>864000</v>
      </c>
      <c r="L448" t="s">
        <v>1308</v>
      </c>
      <c r="O448" t="s">
        <v>2207</v>
      </c>
      <c r="P448" t="s">
        <v>2208</v>
      </c>
      <c r="Q448" t="s">
        <v>44</v>
      </c>
      <c r="R448" t="s">
        <v>2209</v>
      </c>
      <c r="S448" t="s">
        <v>2210</v>
      </c>
      <c r="T448" t="s">
        <v>2211</v>
      </c>
      <c r="U448" t="s">
        <v>2126</v>
      </c>
      <c r="X448">
        <v>4469</v>
      </c>
      <c r="Y448" t="s">
        <v>75</v>
      </c>
      <c r="Z448" t="s">
        <v>75</v>
      </c>
      <c r="AA448" t="s">
        <v>75</v>
      </c>
      <c r="AB448" t="s">
        <v>2178</v>
      </c>
      <c r="AC448" t="s">
        <v>51</v>
      </c>
      <c r="AD448" t="str" cm="1">
        <f t="array" ref="AD448">_xlfn.IFS(AC448="yellow1","YellowBlock1",AC448="yellow2","YellowBlock2",AC448="red1","RedBlock1",AC448="red2","RedBlock2",AC448="blue2","BlueBlock2",AC448="blue1","BlueBlock1",AC448="green1","GreenBlock1",AC448="green2","GreenBlock2", AC448="pink1","PinkBlock1",AC448="pink2","PinkBlock2",AC448="not clear","Not clear")</f>
        <v>PinkBlock2</v>
      </c>
      <c r="AE448" t="s">
        <v>52</v>
      </c>
      <c r="AF448">
        <v>4</v>
      </c>
    </row>
    <row r="449" spans="1:32">
      <c r="A449" t="s">
        <v>2171</v>
      </c>
      <c r="B449" t="s">
        <v>35</v>
      </c>
      <c r="C449" t="s">
        <v>36</v>
      </c>
      <c r="D449" t="s">
        <v>37</v>
      </c>
      <c r="E449" t="s">
        <v>38</v>
      </c>
      <c r="F449" s="1">
        <v>0.75</v>
      </c>
      <c r="G449" t="s">
        <v>1307</v>
      </c>
      <c r="H449">
        <v>26</v>
      </c>
      <c r="I449" t="s">
        <v>171</v>
      </c>
      <c r="J449">
        <v>7200</v>
      </c>
      <c r="K449">
        <v>864000</v>
      </c>
      <c r="L449" t="s">
        <v>1308</v>
      </c>
      <c r="O449" t="s">
        <v>2212</v>
      </c>
      <c r="P449" t="s">
        <v>1567</v>
      </c>
      <c r="Q449" t="s">
        <v>44</v>
      </c>
      <c r="R449" t="s">
        <v>447</v>
      </c>
      <c r="S449" t="s">
        <v>2213</v>
      </c>
      <c r="T449" t="s">
        <v>2214</v>
      </c>
      <c r="U449" t="s">
        <v>2200</v>
      </c>
      <c r="X449">
        <v>4472</v>
      </c>
      <c r="Y449" t="s">
        <v>108</v>
      </c>
      <c r="Z449" t="s">
        <v>108</v>
      </c>
      <c r="AA449" t="s">
        <v>108</v>
      </c>
      <c r="AB449" t="s">
        <v>2178</v>
      </c>
      <c r="AC449" t="s">
        <v>51</v>
      </c>
      <c r="AD449" t="str" cm="1">
        <f t="array" ref="AD449">_xlfn.IFS(AC449="yellow1","YellowBlock1",AC449="yellow2","YellowBlock2",AC449="red1","RedBlock1",AC449="red2","RedBlock2",AC449="blue2","BlueBlock2",AC449="blue1","BlueBlock1",AC449="green1","GreenBlock1",AC449="green2","GreenBlock2", AC449="pink1","PinkBlock1",AC449="pink2","PinkBlock2",AC449="not clear","Not clear")</f>
        <v>PinkBlock2</v>
      </c>
      <c r="AE449" t="s">
        <v>52</v>
      </c>
      <c r="AF449">
        <v>4</v>
      </c>
    </row>
    <row r="450" spans="1:32">
      <c r="A450" t="s">
        <v>2171</v>
      </c>
      <c r="B450" t="s">
        <v>35</v>
      </c>
      <c r="C450" t="s">
        <v>36</v>
      </c>
      <c r="D450" t="s">
        <v>37</v>
      </c>
      <c r="E450" t="s">
        <v>38</v>
      </c>
      <c r="F450" s="1">
        <v>0.75</v>
      </c>
      <c r="G450" t="s">
        <v>1307</v>
      </c>
      <c r="H450">
        <v>26</v>
      </c>
      <c r="I450" t="s">
        <v>171</v>
      </c>
      <c r="J450">
        <v>7200</v>
      </c>
      <c r="K450">
        <v>864000</v>
      </c>
      <c r="L450" t="s">
        <v>1308</v>
      </c>
      <c r="O450" t="s">
        <v>2215</v>
      </c>
      <c r="P450" t="s">
        <v>356</v>
      </c>
      <c r="Q450" t="s">
        <v>44</v>
      </c>
      <c r="R450" t="s">
        <v>2216</v>
      </c>
      <c r="S450" t="s">
        <v>2217</v>
      </c>
      <c r="T450" t="s">
        <v>2218</v>
      </c>
      <c r="U450" t="s">
        <v>2219</v>
      </c>
      <c r="X450">
        <v>806</v>
      </c>
      <c r="Y450" t="s">
        <v>75</v>
      </c>
      <c r="Z450" t="s">
        <v>75</v>
      </c>
      <c r="AA450" t="s">
        <v>75</v>
      </c>
      <c r="AB450" t="s">
        <v>2178</v>
      </c>
      <c r="AC450" t="s">
        <v>51</v>
      </c>
      <c r="AD450" t="str" cm="1">
        <f t="array" ref="AD450">_xlfn.IFS(AC450="yellow1","YellowBlock1",AC450="yellow2","YellowBlock2",AC450="red1","RedBlock1",AC450="red2","RedBlock2",AC450="blue2","BlueBlock2",AC450="blue1","BlueBlock1",AC450="green1","GreenBlock1",AC450="green2","GreenBlock2", AC450="pink1","PinkBlock1",AC450="pink2","PinkBlock2",AC450="not clear","Not clear")</f>
        <v>PinkBlock2</v>
      </c>
      <c r="AE450" t="s">
        <v>52</v>
      </c>
      <c r="AF450">
        <v>3</v>
      </c>
    </row>
    <row r="451" spans="1:32">
      <c r="A451" t="s">
        <v>2171</v>
      </c>
      <c r="B451" t="s">
        <v>35</v>
      </c>
      <c r="C451" t="s">
        <v>36</v>
      </c>
      <c r="D451" t="s">
        <v>37</v>
      </c>
      <c r="E451" t="s">
        <v>38</v>
      </c>
      <c r="F451" s="1">
        <v>0.75</v>
      </c>
      <c r="G451" t="s">
        <v>1307</v>
      </c>
      <c r="H451">
        <v>26</v>
      </c>
      <c r="I451" t="s">
        <v>171</v>
      </c>
      <c r="J451">
        <v>7200</v>
      </c>
      <c r="K451">
        <v>864000</v>
      </c>
      <c r="L451" t="s">
        <v>1308</v>
      </c>
      <c r="O451" t="s">
        <v>2220</v>
      </c>
      <c r="P451" t="s">
        <v>2221</v>
      </c>
      <c r="Q451" t="s">
        <v>44</v>
      </c>
      <c r="R451" t="s">
        <v>2222</v>
      </c>
      <c r="S451" t="s">
        <v>2223</v>
      </c>
      <c r="T451" t="s">
        <v>2224</v>
      </c>
      <c r="U451" t="s">
        <v>2225</v>
      </c>
      <c r="X451">
        <v>2725</v>
      </c>
      <c r="Y451" t="s">
        <v>49</v>
      </c>
      <c r="Z451" t="s">
        <v>49</v>
      </c>
      <c r="AA451" t="s">
        <v>49</v>
      </c>
      <c r="AB451" t="s">
        <v>2178</v>
      </c>
      <c r="AC451" t="s">
        <v>51</v>
      </c>
      <c r="AD451" t="str" cm="1">
        <f t="array" ref="AD451">_xlfn.IFS(AC451="yellow1","YellowBlock1",AC451="yellow2","YellowBlock2",AC451="red1","RedBlock1",AC451="red2","RedBlock2",AC451="blue2","BlueBlock2",AC451="blue1","BlueBlock1",AC451="green1","GreenBlock1",AC451="green2","GreenBlock2", AC451="pink1","PinkBlock1",AC451="pink2","PinkBlock2",AC451="not clear","Not clear")</f>
        <v>PinkBlock2</v>
      </c>
      <c r="AE451" t="s">
        <v>52</v>
      </c>
      <c r="AF451">
        <v>4</v>
      </c>
    </row>
    <row r="452" spans="1:32">
      <c r="A452" t="s">
        <v>2226</v>
      </c>
      <c r="B452" t="s">
        <v>35</v>
      </c>
      <c r="C452" t="s">
        <v>36</v>
      </c>
      <c r="D452" t="s">
        <v>37</v>
      </c>
      <c r="E452" t="s">
        <v>38</v>
      </c>
      <c r="F452" s="1">
        <v>0.75</v>
      </c>
      <c r="G452" t="s">
        <v>1307</v>
      </c>
      <c r="H452">
        <v>10</v>
      </c>
      <c r="I452" t="s">
        <v>171</v>
      </c>
      <c r="J452">
        <v>7200</v>
      </c>
      <c r="K452">
        <v>864000</v>
      </c>
      <c r="L452" t="s">
        <v>1308</v>
      </c>
      <c r="O452" t="s">
        <v>2227</v>
      </c>
      <c r="P452" t="s">
        <v>2228</v>
      </c>
      <c r="Q452" t="s">
        <v>44</v>
      </c>
      <c r="R452" t="s">
        <v>207</v>
      </c>
      <c r="S452" t="s">
        <v>2229</v>
      </c>
      <c r="T452" t="s">
        <v>2230</v>
      </c>
      <c r="U452" t="s">
        <v>2231</v>
      </c>
      <c r="X452">
        <v>1916</v>
      </c>
      <c r="Y452" t="s">
        <v>49</v>
      </c>
      <c r="Z452" t="s">
        <v>49</v>
      </c>
      <c r="AA452" t="s">
        <v>49</v>
      </c>
      <c r="AB452" t="s">
        <v>2232</v>
      </c>
      <c r="AC452" t="s">
        <v>181</v>
      </c>
      <c r="AD452" t="str" cm="1">
        <f t="array" ref="AD452">_xlfn.IFS(AC452="yellow1","YellowBlock1",AC452="yellow2","YellowBlock2",AC452="red1","RedBlock1",AC452="red2","RedBlock2",AC452="blue2","BlueBlock2",AC452="blue1","BlueBlock1",AC452="green1","GreenBlock1",AC452="green2","GreenBlock2", AC452="pink1","PinkBlock1",AC452="pink2","PinkBlock2",AC452="not clear","Not clear")</f>
        <v>YellowBlock1</v>
      </c>
      <c r="AE452" t="s">
        <v>1364</v>
      </c>
      <c r="AF452">
        <v>4</v>
      </c>
    </row>
    <row r="453" spans="1:32">
      <c r="A453" t="s">
        <v>2226</v>
      </c>
      <c r="B453" t="s">
        <v>35</v>
      </c>
      <c r="C453" t="s">
        <v>36</v>
      </c>
      <c r="D453" t="s">
        <v>37</v>
      </c>
      <c r="E453" t="s">
        <v>38</v>
      </c>
      <c r="F453" s="1">
        <v>0.75</v>
      </c>
      <c r="G453" t="s">
        <v>1307</v>
      </c>
      <c r="H453">
        <v>10</v>
      </c>
      <c r="I453" t="s">
        <v>171</v>
      </c>
      <c r="J453">
        <v>7200</v>
      </c>
      <c r="K453">
        <v>864000</v>
      </c>
      <c r="L453" t="s">
        <v>1308</v>
      </c>
      <c r="O453" t="s">
        <v>2233</v>
      </c>
      <c r="P453" t="s">
        <v>2234</v>
      </c>
      <c r="Q453" t="s">
        <v>44</v>
      </c>
      <c r="R453" t="s">
        <v>317</v>
      </c>
      <c r="S453" t="s">
        <v>2235</v>
      </c>
      <c r="T453" t="s">
        <v>2236</v>
      </c>
      <c r="U453" t="s">
        <v>2237</v>
      </c>
      <c r="X453">
        <v>949</v>
      </c>
      <c r="Y453" t="s">
        <v>49</v>
      </c>
      <c r="Z453" t="s">
        <v>49</v>
      </c>
      <c r="AA453" t="s">
        <v>49</v>
      </c>
      <c r="AB453" t="s">
        <v>2232</v>
      </c>
      <c r="AC453" t="s">
        <v>1363</v>
      </c>
      <c r="AD453" t="str" cm="1">
        <f t="array" ref="AD453">_xlfn.IFS(AC453="yellow1","YellowBlock1",AC453="yellow2","YellowBlock2",AC453="red1","RedBlock1",AC453="red2","RedBlock2",AC453="blue2","BlueBlock2",AC453="blue1","BlueBlock1",AC453="green1","GreenBlock1",AC453="green2","GreenBlock2", AC453="pink1","PinkBlock1",AC453="pink2","PinkBlock2",AC453="not clear","Not clear")</f>
        <v>YellowBlock2</v>
      </c>
      <c r="AE453" t="s">
        <v>1364</v>
      </c>
      <c r="AF453">
        <v>4</v>
      </c>
    </row>
    <row r="454" spans="1:32">
      <c r="A454" t="s">
        <v>2226</v>
      </c>
      <c r="B454" t="s">
        <v>35</v>
      </c>
      <c r="C454" t="s">
        <v>36</v>
      </c>
      <c r="D454" t="s">
        <v>37</v>
      </c>
      <c r="E454" t="s">
        <v>38</v>
      </c>
      <c r="F454" s="1">
        <v>0.75</v>
      </c>
      <c r="G454" t="s">
        <v>1307</v>
      </c>
      <c r="H454">
        <v>10</v>
      </c>
      <c r="I454" t="s">
        <v>171</v>
      </c>
      <c r="J454">
        <v>7200</v>
      </c>
      <c r="K454">
        <v>864000</v>
      </c>
      <c r="L454" t="s">
        <v>1308</v>
      </c>
      <c r="O454" t="s">
        <v>2238</v>
      </c>
      <c r="P454" t="s">
        <v>2239</v>
      </c>
      <c r="Q454" t="s">
        <v>44</v>
      </c>
      <c r="R454" t="s">
        <v>437</v>
      </c>
      <c r="S454" t="s">
        <v>2240</v>
      </c>
      <c r="T454" t="s">
        <v>2241</v>
      </c>
      <c r="U454" t="s">
        <v>2231</v>
      </c>
      <c r="X454">
        <v>5721</v>
      </c>
      <c r="Y454" t="s">
        <v>49</v>
      </c>
      <c r="Z454" t="s">
        <v>49</v>
      </c>
      <c r="AA454" t="s">
        <v>49</v>
      </c>
      <c r="AB454" t="s">
        <v>2232</v>
      </c>
      <c r="AC454" t="s">
        <v>1363</v>
      </c>
      <c r="AD454" t="str" cm="1">
        <f t="array" ref="AD454">_xlfn.IFS(AC454="yellow1","YellowBlock1",AC454="yellow2","YellowBlock2",AC454="red1","RedBlock1",AC454="red2","RedBlock2",AC454="blue2","BlueBlock2",AC454="blue1","BlueBlock1",AC454="green1","GreenBlock1",AC454="green2","GreenBlock2", AC454="pink1","PinkBlock1",AC454="pink2","PinkBlock2",AC454="not clear","Not clear")</f>
        <v>YellowBlock2</v>
      </c>
      <c r="AE454" t="s">
        <v>1364</v>
      </c>
      <c r="AF454">
        <v>3</v>
      </c>
    </row>
    <row r="455" spans="1:32">
      <c r="A455" t="s">
        <v>2226</v>
      </c>
      <c r="B455" t="s">
        <v>35</v>
      </c>
      <c r="C455" t="s">
        <v>36</v>
      </c>
      <c r="D455" t="s">
        <v>37</v>
      </c>
      <c r="E455" t="s">
        <v>38</v>
      </c>
      <c r="F455" s="1">
        <v>0.75</v>
      </c>
      <c r="G455" t="s">
        <v>1307</v>
      </c>
      <c r="H455">
        <v>10</v>
      </c>
      <c r="I455" t="s">
        <v>171</v>
      </c>
      <c r="J455">
        <v>7200</v>
      </c>
      <c r="K455">
        <v>864000</v>
      </c>
      <c r="L455" t="s">
        <v>1308</v>
      </c>
      <c r="O455" t="s">
        <v>2242</v>
      </c>
      <c r="P455" t="s">
        <v>1287</v>
      </c>
      <c r="Q455" t="s">
        <v>44</v>
      </c>
      <c r="R455" t="s">
        <v>437</v>
      </c>
      <c r="S455" t="s">
        <v>2243</v>
      </c>
      <c r="T455" t="s">
        <v>2244</v>
      </c>
      <c r="U455" t="s">
        <v>2231</v>
      </c>
      <c r="X455">
        <v>5324</v>
      </c>
      <c r="Y455" t="s">
        <v>75</v>
      </c>
      <c r="Z455" t="s">
        <v>75</v>
      </c>
      <c r="AA455" t="s">
        <v>75</v>
      </c>
      <c r="AB455" t="s">
        <v>2232</v>
      </c>
      <c r="AC455" t="s">
        <v>181</v>
      </c>
      <c r="AD455" t="str" cm="1">
        <f t="array" ref="AD455">_xlfn.IFS(AC455="yellow1","YellowBlock1",AC455="yellow2","YellowBlock2",AC455="red1","RedBlock1",AC455="red2","RedBlock2",AC455="blue2","BlueBlock2",AC455="blue1","BlueBlock1",AC455="green1","GreenBlock1",AC455="green2","GreenBlock2", AC455="pink1","PinkBlock1",AC455="pink2","PinkBlock2",AC455="not clear","Not clear")</f>
        <v>YellowBlock1</v>
      </c>
      <c r="AE455" t="s">
        <v>1364</v>
      </c>
      <c r="AF455">
        <v>5</v>
      </c>
    </row>
    <row r="456" spans="1:32">
      <c r="A456" t="s">
        <v>2226</v>
      </c>
      <c r="B456" t="s">
        <v>35</v>
      </c>
      <c r="C456" t="s">
        <v>36</v>
      </c>
      <c r="D456" t="s">
        <v>37</v>
      </c>
      <c r="E456" t="s">
        <v>38</v>
      </c>
      <c r="F456" s="1">
        <v>0.75</v>
      </c>
      <c r="G456" t="s">
        <v>1307</v>
      </c>
      <c r="H456">
        <v>10</v>
      </c>
      <c r="I456" t="s">
        <v>171</v>
      </c>
      <c r="J456">
        <v>7200</v>
      </c>
      <c r="K456">
        <v>864000</v>
      </c>
      <c r="L456" t="s">
        <v>1308</v>
      </c>
      <c r="O456" t="s">
        <v>2245</v>
      </c>
      <c r="P456" t="s">
        <v>2246</v>
      </c>
      <c r="Q456" t="s">
        <v>44</v>
      </c>
      <c r="R456" t="s">
        <v>223</v>
      </c>
      <c r="S456" t="s">
        <v>2247</v>
      </c>
      <c r="T456" t="s">
        <v>2248</v>
      </c>
      <c r="U456" t="s">
        <v>2237</v>
      </c>
      <c r="X456">
        <v>877</v>
      </c>
      <c r="Y456" t="s">
        <v>75</v>
      </c>
      <c r="Z456" t="s">
        <v>75</v>
      </c>
      <c r="AA456" t="s">
        <v>75</v>
      </c>
      <c r="AB456" t="s">
        <v>2232</v>
      </c>
      <c r="AC456" t="s">
        <v>181</v>
      </c>
      <c r="AD456" t="str" cm="1">
        <f t="array" ref="AD456">_xlfn.IFS(AC456="yellow1","YellowBlock1",AC456="yellow2","YellowBlock2",AC456="red1","RedBlock1",AC456="red2","RedBlock2",AC456="blue2","BlueBlock2",AC456="blue1","BlueBlock1",AC456="green1","GreenBlock1",AC456="green2","GreenBlock2", AC456="pink1","PinkBlock1",AC456="pink2","PinkBlock2",AC456="not clear","Not clear")</f>
        <v>YellowBlock1</v>
      </c>
      <c r="AE456" t="s">
        <v>1364</v>
      </c>
      <c r="AF456">
        <v>5</v>
      </c>
    </row>
    <row r="457" spans="1:32">
      <c r="A457" t="s">
        <v>2226</v>
      </c>
      <c r="B457" t="s">
        <v>35</v>
      </c>
      <c r="C457" t="s">
        <v>36</v>
      </c>
      <c r="D457" t="s">
        <v>37</v>
      </c>
      <c r="E457" t="s">
        <v>38</v>
      </c>
      <c r="F457" s="1">
        <v>0.75</v>
      </c>
      <c r="G457" t="s">
        <v>1307</v>
      </c>
      <c r="H457">
        <v>10</v>
      </c>
      <c r="I457" t="s">
        <v>171</v>
      </c>
      <c r="J457">
        <v>7200</v>
      </c>
      <c r="K457">
        <v>864000</v>
      </c>
      <c r="L457" t="s">
        <v>1308</v>
      </c>
      <c r="O457" t="s">
        <v>2249</v>
      </c>
      <c r="P457" t="s">
        <v>1086</v>
      </c>
      <c r="Q457" t="s">
        <v>44</v>
      </c>
      <c r="R457" t="s">
        <v>196</v>
      </c>
      <c r="S457" t="s">
        <v>2250</v>
      </c>
      <c r="T457" t="s">
        <v>2251</v>
      </c>
      <c r="U457" t="s">
        <v>2237</v>
      </c>
      <c r="X457">
        <v>1360</v>
      </c>
      <c r="Y457" t="s">
        <v>75</v>
      </c>
      <c r="Z457" t="s">
        <v>75</v>
      </c>
      <c r="AA457" t="s">
        <v>75</v>
      </c>
      <c r="AB457" t="s">
        <v>2232</v>
      </c>
      <c r="AC457" t="s">
        <v>181</v>
      </c>
      <c r="AD457" t="str" cm="1">
        <f t="array" ref="AD457">_xlfn.IFS(AC457="yellow1","YellowBlock1",AC457="yellow2","YellowBlock2",AC457="red1","RedBlock1",AC457="red2","RedBlock2",AC457="blue2","BlueBlock2",AC457="blue1","BlueBlock1",AC457="green1","GreenBlock1",AC457="green2","GreenBlock2", AC457="pink1","PinkBlock1",AC457="pink2","PinkBlock2",AC457="not clear","Not clear")</f>
        <v>YellowBlock1</v>
      </c>
      <c r="AE457" t="s">
        <v>1364</v>
      </c>
      <c r="AF457">
        <v>4</v>
      </c>
    </row>
    <row r="458" spans="1:32">
      <c r="A458" t="s">
        <v>2226</v>
      </c>
      <c r="B458" t="s">
        <v>35</v>
      </c>
      <c r="C458" t="s">
        <v>36</v>
      </c>
      <c r="D458" t="s">
        <v>37</v>
      </c>
      <c r="E458" t="s">
        <v>38</v>
      </c>
      <c r="F458" s="1">
        <v>0.75</v>
      </c>
      <c r="G458" t="s">
        <v>1307</v>
      </c>
      <c r="H458">
        <v>10</v>
      </c>
      <c r="I458" t="s">
        <v>171</v>
      </c>
      <c r="J458">
        <v>7200</v>
      </c>
      <c r="K458">
        <v>864000</v>
      </c>
      <c r="L458" t="s">
        <v>1308</v>
      </c>
      <c r="O458" t="s">
        <v>2252</v>
      </c>
      <c r="P458" t="s">
        <v>2253</v>
      </c>
      <c r="Q458" t="s">
        <v>44</v>
      </c>
      <c r="R458" t="s">
        <v>430</v>
      </c>
      <c r="S458" t="s">
        <v>2254</v>
      </c>
      <c r="T458" t="s">
        <v>2255</v>
      </c>
      <c r="U458" t="s">
        <v>2237</v>
      </c>
      <c r="X458">
        <v>1358</v>
      </c>
      <c r="Y458" t="s">
        <v>49</v>
      </c>
      <c r="Z458" t="s">
        <v>49</v>
      </c>
      <c r="AA458" t="s">
        <v>49</v>
      </c>
      <c r="AB458" t="s">
        <v>2232</v>
      </c>
      <c r="AC458" t="s">
        <v>181</v>
      </c>
      <c r="AD458" t="str" cm="1">
        <f t="array" ref="AD458">_xlfn.IFS(AC458="yellow1","YellowBlock1",AC458="yellow2","YellowBlock2",AC458="red1","RedBlock1",AC458="red2","RedBlock2",AC458="blue2","BlueBlock2",AC458="blue1","BlueBlock1",AC458="green1","GreenBlock1",AC458="green2","GreenBlock2", AC458="pink1","PinkBlock1",AC458="pink2","PinkBlock2",AC458="not clear","Not clear")</f>
        <v>YellowBlock1</v>
      </c>
      <c r="AE458" t="s">
        <v>1364</v>
      </c>
      <c r="AF458">
        <v>4</v>
      </c>
    </row>
    <row r="459" spans="1:32">
      <c r="A459" t="s">
        <v>2226</v>
      </c>
      <c r="B459" t="s">
        <v>35</v>
      </c>
      <c r="C459" t="s">
        <v>36</v>
      </c>
      <c r="D459" t="s">
        <v>37</v>
      </c>
      <c r="E459" t="s">
        <v>38</v>
      </c>
      <c r="F459" s="1">
        <v>0.75</v>
      </c>
      <c r="G459" t="s">
        <v>1307</v>
      </c>
      <c r="H459">
        <v>10</v>
      </c>
      <c r="I459" t="s">
        <v>171</v>
      </c>
      <c r="J459">
        <v>7200</v>
      </c>
      <c r="K459">
        <v>864000</v>
      </c>
      <c r="L459" t="s">
        <v>1308</v>
      </c>
      <c r="O459" t="s">
        <v>2256</v>
      </c>
      <c r="P459" t="s">
        <v>2257</v>
      </c>
      <c r="Q459" t="s">
        <v>44</v>
      </c>
      <c r="R459" t="s">
        <v>1525</v>
      </c>
      <c r="S459" t="s">
        <v>2258</v>
      </c>
      <c r="T459" t="s">
        <v>2259</v>
      </c>
      <c r="U459" t="s">
        <v>2231</v>
      </c>
      <c r="X459">
        <v>2205</v>
      </c>
      <c r="Y459" t="s">
        <v>49</v>
      </c>
      <c r="Z459" t="s">
        <v>49</v>
      </c>
      <c r="AA459" t="s">
        <v>49</v>
      </c>
      <c r="AB459" t="s">
        <v>2232</v>
      </c>
      <c r="AC459" t="s">
        <v>1363</v>
      </c>
      <c r="AD459" t="str" cm="1">
        <f t="array" ref="AD459">_xlfn.IFS(AC459="yellow1","YellowBlock1",AC459="yellow2","YellowBlock2",AC459="red1","RedBlock1",AC459="red2","RedBlock2",AC459="blue2","BlueBlock2",AC459="blue1","BlueBlock1",AC459="green1","GreenBlock1",AC459="green2","GreenBlock2", AC459="pink1","PinkBlock1",AC459="pink2","PinkBlock2",AC459="not clear","Not clear")</f>
        <v>YellowBlock2</v>
      </c>
      <c r="AE459" t="s">
        <v>1364</v>
      </c>
      <c r="AF459">
        <v>4</v>
      </c>
    </row>
    <row r="460" spans="1:32">
      <c r="A460" t="s">
        <v>2226</v>
      </c>
      <c r="B460" t="s">
        <v>35</v>
      </c>
      <c r="C460" t="s">
        <v>36</v>
      </c>
      <c r="D460" t="s">
        <v>37</v>
      </c>
      <c r="E460" t="s">
        <v>38</v>
      </c>
      <c r="F460" s="1">
        <v>0.75</v>
      </c>
      <c r="G460" t="s">
        <v>1307</v>
      </c>
      <c r="H460">
        <v>10</v>
      </c>
      <c r="I460" t="s">
        <v>171</v>
      </c>
      <c r="J460">
        <v>7200</v>
      </c>
      <c r="K460">
        <v>864000</v>
      </c>
      <c r="L460" t="s">
        <v>1308</v>
      </c>
      <c r="O460" t="s">
        <v>2260</v>
      </c>
      <c r="P460" t="s">
        <v>2261</v>
      </c>
      <c r="Q460" t="s">
        <v>44</v>
      </c>
      <c r="R460" t="s">
        <v>2262</v>
      </c>
      <c r="S460" t="s">
        <v>2263</v>
      </c>
      <c r="T460" t="s">
        <v>2264</v>
      </c>
      <c r="U460" t="s">
        <v>2237</v>
      </c>
      <c r="X460">
        <v>941</v>
      </c>
      <c r="Y460" t="s">
        <v>179</v>
      </c>
      <c r="Z460" t="s">
        <v>179</v>
      </c>
      <c r="AA460" t="s">
        <v>179</v>
      </c>
      <c r="AB460" t="s">
        <v>2232</v>
      </c>
      <c r="AC460" t="s">
        <v>1363</v>
      </c>
      <c r="AD460" t="str" cm="1">
        <f t="array" ref="AD460">_xlfn.IFS(AC460="yellow1","YellowBlock1",AC460="yellow2","YellowBlock2",AC460="red1","RedBlock1",AC460="red2","RedBlock2",AC460="blue2","BlueBlock2",AC460="blue1","BlueBlock1",AC460="green1","GreenBlock1",AC460="green2","GreenBlock2", AC460="pink1","PinkBlock1",AC460="pink2","PinkBlock2",AC460="not clear","Not clear")</f>
        <v>YellowBlock2</v>
      </c>
      <c r="AE460" t="s">
        <v>1364</v>
      </c>
      <c r="AF460">
        <v>4</v>
      </c>
    </row>
    <row r="461" spans="1:32">
      <c r="A461" t="s">
        <v>2226</v>
      </c>
      <c r="B461" t="s">
        <v>35</v>
      </c>
      <c r="C461" t="s">
        <v>36</v>
      </c>
      <c r="D461" t="s">
        <v>37</v>
      </c>
      <c r="E461" t="s">
        <v>38</v>
      </c>
      <c r="F461" s="1">
        <v>0.75</v>
      </c>
      <c r="G461" t="s">
        <v>1307</v>
      </c>
      <c r="H461">
        <v>10</v>
      </c>
      <c r="I461" t="s">
        <v>171</v>
      </c>
      <c r="J461">
        <v>7200</v>
      </c>
      <c r="K461">
        <v>864000</v>
      </c>
      <c r="L461" t="s">
        <v>1308</v>
      </c>
      <c r="O461" t="s">
        <v>2265</v>
      </c>
      <c r="P461" t="s">
        <v>2266</v>
      </c>
      <c r="Q461" t="s">
        <v>44</v>
      </c>
      <c r="R461" t="s">
        <v>357</v>
      </c>
      <c r="S461" t="s">
        <v>2267</v>
      </c>
      <c r="T461" t="s">
        <v>2268</v>
      </c>
      <c r="U461" t="s">
        <v>2237</v>
      </c>
      <c r="X461">
        <v>1351</v>
      </c>
      <c r="Y461" t="s">
        <v>49</v>
      </c>
      <c r="Z461" t="s">
        <v>49</v>
      </c>
      <c r="AA461" t="s">
        <v>49</v>
      </c>
      <c r="AB461" t="s">
        <v>2232</v>
      </c>
      <c r="AC461" t="s">
        <v>1044</v>
      </c>
      <c r="AD461" t="str" cm="1">
        <f t="array" ref="AD461">_xlfn.IFS(AC461="yellow1","YellowBlock1",AC461="yellow2","YellowBlock2",AC461="red1","RedBlock1",AC461="red2","RedBlock2",AC461="blue2","BlueBlock2",AC461="blue1","BlueBlock1",AC461="green1","GreenBlock1",AC461="green2","GreenBlock2", AC461="pink1","PinkBlock1",AC461="pink2","PinkBlock2",AC461="not clear","Not clear")</f>
        <v>Not clear</v>
      </c>
      <c r="AE461" t="s">
        <v>1364</v>
      </c>
      <c r="AF461">
        <v>4</v>
      </c>
    </row>
    <row r="462" spans="1:32">
      <c r="A462" t="s">
        <v>2269</v>
      </c>
      <c r="B462" t="s">
        <v>35</v>
      </c>
      <c r="C462" t="s">
        <v>36</v>
      </c>
      <c r="D462" t="s">
        <v>37</v>
      </c>
      <c r="E462" t="s">
        <v>38</v>
      </c>
      <c r="F462" s="1">
        <v>0.75</v>
      </c>
      <c r="G462" t="s">
        <v>2270</v>
      </c>
      <c r="H462">
        <v>19</v>
      </c>
      <c r="I462" t="s">
        <v>171</v>
      </c>
      <c r="J462">
        <v>7200</v>
      </c>
      <c r="K462">
        <v>864000</v>
      </c>
      <c r="L462" t="s">
        <v>2271</v>
      </c>
      <c r="O462" t="s">
        <v>2272</v>
      </c>
      <c r="P462" t="s">
        <v>2273</v>
      </c>
      <c r="Q462" t="s">
        <v>44</v>
      </c>
      <c r="R462" t="s">
        <v>447</v>
      </c>
      <c r="S462" t="s">
        <v>2274</v>
      </c>
      <c r="T462" t="s">
        <v>2275</v>
      </c>
      <c r="U462" t="s">
        <v>2276</v>
      </c>
      <c r="X462">
        <v>969</v>
      </c>
      <c r="Y462" t="s">
        <v>59</v>
      </c>
      <c r="Z462" t="s">
        <v>59</v>
      </c>
      <c r="AA462" t="s">
        <v>59</v>
      </c>
      <c r="AB462" t="s">
        <v>2277</v>
      </c>
      <c r="AC462" t="s">
        <v>353</v>
      </c>
      <c r="AD462" t="str" cm="1">
        <f t="array" ref="AD462">_xlfn.IFS(AC462="yellow1","YellowBlock1",AC462="yellow2","YellowBlock2",AC462="red1","RedBlock1",AC462="red2","RedBlock2",AC462="blue2","BlueBlock2",AC462="blue1","BlueBlock1",AC462="green1","GreenBlock1",AC462="green2","GreenBlock2", AC462="pink1","PinkBlock1",AC462="pink2","PinkBlock2",AC462="not clear","Not clear")</f>
        <v>RedBlock1</v>
      </c>
      <c r="AE462" t="s">
        <v>354</v>
      </c>
      <c r="AF462">
        <v>4</v>
      </c>
    </row>
    <row r="463" spans="1:32">
      <c r="A463" t="s">
        <v>2269</v>
      </c>
      <c r="B463" t="s">
        <v>35</v>
      </c>
      <c r="C463" t="s">
        <v>36</v>
      </c>
      <c r="D463" t="s">
        <v>37</v>
      </c>
      <c r="E463" t="s">
        <v>38</v>
      </c>
      <c r="F463" s="1">
        <v>0.75</v>
      </c>
      <c r="G463" t="s">
        <v>2270</v>
      </c>
      <c r="H463">
        <v>19</v>
      </c>
      <c r="I463" t="s">
        <v>171</v>
      </c>
      <c r="J463">
        <v>7200</v>
      </c>
      <c r="K463">
        <v>864000</v>
      </c>
      <c r="L463" t="s">
        <v>2271</v>
      </c>
      <c r="O463" t="s">
        <v>2278</v>
      </c>
      <c r="P463" t="s">
        <v>2279</v>
      </c>
      <c r="Q463" t="s">
        <v>44</v>
      </c>
      <c r="R463" t="s">
        <v>2280</v>
      </c>
      <c r="S463" t="s">
        <v>2281</v>
      </c>
      <c r="T463" t="s">
        <v>2282</v>
      </c>
      <c r="U463" t="s">
        <v>2283</v>
      </c>
      <c r="X463">
        <v>4032</v>
      </c>
      <c r="Y463" t="s">
        <v>49</v>
      </c>
      <c r="Z463" t="s">
        <v>49</v>
      </c>
      <c r="AA463" t="s">
        <v>49</v>
      </c>
      <c r="AB463" t="s">
        <v>2277</v>
      </c>
      <c r="AC463" t="s">
        <v>353</v>
      </c>
      <c r="AD463" t="str" cm="1">
        <f t="array" ref="AD463">_xlfn.IFS(AC463="yellow1","YellowBlock1",AC463="yellow2","YellowBlock2",AC463="red1","RedBlock1",AC463="red2","RedBlock2",AC463="blue2","BlueBlock2",AC463="blue1","BlueBlock1",AC463="green1","GreenBlock1",AC463="green2","GreenBlock2", AC463="pink1","PinkBlock1",AC463="pink2","PinkBlock2",AC463="not clear","Not clear")</f>
        <v>RedBlock1</v>
      </c>
      <c r="AE463" t="s">
        <v>354</v>
      </c>
      <c r="AF463">
        <v>1</v>
      </c>
    </row>
    <row r="464" spans="1:32">
      <c r="A464" t="s">
        <v>2269</v>
      </c>
      <c r="B464" t="s">
        <v>35</v>
      </c>
      <c r="C464" t="s">
        <v>36</v>
      </c>
      <c r="D464" t="s">
        <v>37</v>
      </c>
      <c r="E464" t="s">
        <v>38</v>
      </c>
      <c r="F464" s="1">
        <v>0.75</v>
      </c>
      <c r="G464" t="s">
        <v>2270</v>
      </c>
      <c r="H464">
        <v>19</v>
      </c>
      <c r="I464" t="s">
        <v>171</v>
      </c>
      <c r="J464">
        <v>7200</v>
      </c>
      <c r="K464">
        <v>864000</v>
      </c>
      <c r="L464" t="s">
        <v>2271</v>
      </c>
      <c r="O464" t="s">
        <v>2284</v>
      </c>
      <c r="P464" t="s">
        <v>2285</v>
      </c>
      <c r="Q464" t="s">
        <v>44</v>
      </c>
      <c r="R464" t="s">
        <v>2280</v>
      </c>
      <c r="S464" t="s">
        <v>2286</v>
      </c>
      <c r="T464" t="s">
        <v>2287</v>
      </c>
      <c r="U464" t="s">
        <v>2283</v>
      </c>
      <c r="X464">
        <v>4536</v>
      </c>
      <c r="Y464" t="s">
        <v>49</v>
      </c>
      <c r="Z464" t="s">
        <v>49</v>
      </c>
      <c r="AA464" t="s">
        <v>49</v>
      </c>
      <c r="AB464" t="s">
        <v>2277</v>
      </c>
      <c r="AC464" t="s">
        <v>353</v>
      </c>
      <c r="AD464" t="str" cm="1">
        <f t="array" ref="AD464">_xlfn.IFS(AC464="yellow1","YellowBlock1",AC464="yellow2","YellowBlock2",AC464="red1","RedBlock1",AC464="red2","RedBlock2",AC464="blue2","BlueBlock2",AC464="blue1","BlueBlock1",AC464="green1","GreenBlock1",AC464="green2","GreenBlock2", AC464="pink1","PinkBlock1",AC464="pink2","PinkBlock2",AC464="not clear","Not clear")</f>
        <v>RedBlock1</v>
      </c>
      <c r="AE464" t="s">
        <v>354</v>
      </c>
      <c r="AF464">
        <v>3</v>
      </c>
    </row>
    <row r="465" spans="1:32">
      <c r="A465" t="s">
        <v>2269</v>
      </c>
      <c r="B465" t="s">
        <v>35</v>
      </c>
      <c r="C465" t="s">
        <v>36</v>
      </c>
      <c r="D465" t="s">
        <v>37</v>
      </c>
      <c r="E465" t="s">
        <v>38</v>
      </c>
      <c r="F465" s="1">
        <v>0.75</v>
      </c>
      <c r="G465" t="s">
        <v>2270</v>
      </c>
      <c r="H465">
        <v>19</v>
      </c>
      <c r="I465" t="s">
        <v>171</v>
      </c>
      <c r="J465">
        <v>7200</v>
      </c>
      <c r="K465">
        <v>864000</v>
      </c>
      <c r="L465" t="s">
        <v>2271</v>
      </c>
      <c r="O465" t="s">
        <v>2288</v>
      </c>
      <c r="P465" t="s">
        <v>2289</v>
      </c>
      <c r="Q465" t="s">
        <v>44</v>
      </c>
      <c r="R465" t="s">
        <v>2290</v>
      </c>
      <c r="S465" t="s">
        <v>2291</v>
      </c>
      <c r="T465" t="s">
        <v>2292</v>
      </c>
      <c r="U465" t="s">
        <v>2283</v>
      </c>
      <c r="X465">
        <v>1031</v>
      </c>
      <c r="Y465" t="s">
        <v>49</v>
      </c>
      <c r="Z465" t="s">
        <v>49</v>
      </c>
      <c r="AA465" t="s">
        <v>49</v>
      </c>
      <c r="AB465" t="s">
        <v>2277</v>
      </c>
      <c r="AC465" t="s">
        <v>353</v>
      </c>
      <c r="AD465" t="str" cm="1">
        <f t="array" ref="AD465">_xlfn.IFS(AC465="yellow1","YellowBlock1",AC465="yellow2","YellowBlock2",AC465="red1","RedBlock1",AC465="red2","RedBlock2",AC465="blue2","BlueBlock2",AC465="blue1","BlueBlock1",AC465="green1","GreenBlock1",AC465="green2","GreenBlock2", AC465="pink1","PinkBlock1",AC465="pink2","PinkBlock2",AC465="not clear","Not clear")</f>
        <v>RedBlock1</v>
      </c>
      <c r="AE465" t="s">
        <v>354</v>
      </c>
      <c r="AF465">
        <v>1</v>
      </c>
    </row>
    <row r="466" spans="1:32">
      <c r="A466" t="s">
        <v>2269</v>
      </c>
      <c r="B466" t="s">
        <v>35</v>
      </c>
      <c r="C466" t="s">
        <v>36</v>
      </c>
      <c r="D466" t="s">
        <v>37</v>
      </c>
      <c r="E466" t="s">
        <v>38</v>
      </c>
      <c r="F466" s="1">
        <v>0.75</v>
      </c>
      <c r="G466" t="s">
        <v>2270</v>
      </c>
      <c r="H466">
        <v>19</v>
      </c>
      <c r="I466" t="s">
        <v>171</v>
      </c>
      <c r="J466">
        <v>7200</v>
      </c>
      <c r="K466">
        <v>864000</v>
      </c>
      <c r="L466" t="s">
        <v>2271</v>
      </c>
      <c r="O466" t="s">
        <v>2293</v>
      </c>
      <c r="P466" t="s">
        <v>1555</v>
      </c>
      <c r="Q466" t="s">
        <v>44</v>
      </c>
      <c r="R466" t="s">
        <v>2294</v>
      </c>
      <c r="S466" t="s">
        <v>2295</v>
      </c>
      <c r="T466" t="s">
        <v>2296</v>
      </c>
      <c r="U466" t="s">
        <v>2297</v>
      </c>
      <c r="X466">
        <v>3601</v>
      </c>
      <c r="Y466" t="s">
        <v>108</v>
      </c>
      <c r="Z466" t="s">
        <v>108</v>
      </c>
      <c r="AA466" t="s">
        <v>108</v>
      </c>
      <c r="AB466" t="s">
        <v>2277</v>
      </c>
      <c r="AC466" t="s">
        <v>353</v>
      </c>
      <c r="AD466" t="str" cm="1">
        <f t="array" ref="AD466">_xlfn.IFS(AC466="yellow1","YellowBlock1",AC466="yellow2","YellowBlock2",AC466="red1","RedBlock1",AC466="red2","RedBlock2",AC466="blue2","BlueBlock2",AC466="blue1","BlueBlock1",AC466="green1","GreenBlock1",AC466="green2","GreenBlock2", AC466="pink1","PinkBlock1",AC466="pink2","PinkBlock2",AC466="not clear","Not clear")</f>
        <v>RedBlock1</v>
      </c>
      <c r="AE466" t="s">
        <v>354</v>
      </c>
      <c r="AF466">
        <v>4</v>
      </c>
    </row>
    <row r="467" spans="1:32">
      <c r="A467" t="s">
        <v>2269</v>
      </c>
      <c r="B467" t="s">
        <v>35</v>
      </c>
      <c r="C467" t="s">
        <v>36</v>
      </c>
      <c r="D467" t="s">
        <v>37</v>
      </c>
      <c r="E467" t="s">
        <v>38</v>
      </c>
      <c r="F467" s="1">
        <v>0.75</v>
      </c>
      <c r="G467" t="s">
        <v>2270</v>
      </c>
      <c r="H467">
        <v>19</v>
      </c>
      <c r="I467" t="s">
        <v>171</v>
      </c>
      <c r="J467">
        <v>7200</v>
      </c>
      <c r="K467">
        <v>864000</v>
      </c>
      <c r="L467" t="s">
        <v>2271</v>
      </c>
      <c r="O467" t="s">
        <v>2298</v>
      </c>
      <c r="P467" t="s">
        <v>2299</v>
      </c>
      <c r="Q467" t="s">
        <v>44</v>
      </c>
      <c r="R467" t="s">
        <v>2300</v>
      </c>
      <c r="S467" t="s">
        <v>2301</v>
      </c>
      <c r="T467" t="s">
        <v>2302</v>
      </c>
      <c r="U467" t="s">
        <v>2303</v>
      </c>
      <c r="X467">
        <v>2316</v>
      </c>
      <c r="Y467" t="s">
        <v>49</v>
      </c>
      <c r="Z467" t="s">
        <v>49</v>
      </c>
      <c r="AA467" t="s">
        <v>49</v>
      </c>
      <c r="AB467" t="s">
        <v>2277</v>
      </c>
      <c r="AC467" t="s">
        <v>353</v>
      </c>
      <c r="AD467" t="str" cm="1">
        <f t="array" ref="AD467">_xlfn.IFS(AC467="yellow1","YellowBlock1",AC467="yellow2","YellowBlock2",AC467="red1","RedBlock1",AC467="red2","RedBlock2",AC467="blue2","BlueBlock2",AC467="blue1","BlueBlock1",AC467="green1","GreenBlock1",AC467="green2","GreenBlock2", AC467="pink1","PinkBlock1",AC467="pink2","PinkBlock2",AC467="not clear","Not clear")</f>
        <v>RedBlock1</v>
      </c>
      <c r="AE467" t="s">
        <v>354</v>
      </c>
      <c r="AF467">
        <v>2</v>
      </c>
    </row>
    <row r="468" spans="1:32">
      <c r="A468" t="s">
        <v>2269</v>
      </c>
      <c r="B468" t="s">
        <v>35</v>
      </c>
      <c r="C468" t="s">
        <v>36</v>
      </c>
      <c r="D468" t="s">
        <v>37</v>
      </c>
      <c r="E468" t="s">
        <v>38</v>
      </c>
      <c r="F468" s="1">
        <v>0.75</v>
      </c>
      <c r="G468" t="s">
        <v>2270</v>
      </c>
      <c r="H468">
        <v>19</v>
      </c>
      <c r="I468" t="s">
        <v>171</v>
      </c>
      <c r="J468">
        <v>7200</v>
      </c>
      <c r="K468">
        <v>864000</v>
      </c>
      <c r="L468" t="s">
        <v>2271</v>
      </c>
      <c r="O468" t="s">
        <v>2304</v>
      </c>
      <c r="P468" t="s">
        <v>2305</v>
      </c>
      <c r="Q468" t="s">
        <v>44</v>
      </c>
      <c r="R468" t="s">
        <v>201</v>
      </c>
      <c r="S468" t="s">
        <v>2306</v>
      </c>
      <c r="T468" t="s">
        <v>2307</v>
      </c>
      <c r="U468" t="s">
        <v>2308</v>
      </c>
      <c r="X468">
        <v>143</v>
      </c>
      <c r="Y468" t="s">
        <v>49</v>
      </c>
      <c r="Z468" t="s">
        <v>49</v>
      </c>
      <c r="AA468" t="s">
        <v>49</v>
      </c>
      <c r="AB468" t="s">
        <v>2277</v>
      </c>
      <c r="AC468" t="s">
        <v>353</v>
      </c>
      <c r="AD468" t="str" cm="1">
        <f t="array" ref="AD468">_xlfn.IFS(AC468="yellow1","YellowBlock1",AC468="yellow2","YellowBlock2",AC468="red1","RedBlock1",AC468="red2","RedBlock2",AC468="blue2","BlueBlock2",AC468="blue1","BlueBlock1",AC468="green1","GreenBlock1",AC468="green2","GreenBlock2", AC468="pink1","PinkBlock1",AC468="pink2","PinkBlock2",AC468="not clear","Not clear")</f>
        <v>RedBlock1</v>
      </c>
      <c r="AE468" t="s">
        <v>354</v>
      </c>
      <c r="AF468">
        <v>5</v>
      </c>
    </row>
    <row r="469" spans="1:32">
      <c r="A469" t="s">
        <v>2269</v>
      </c>
      <c r="B469" t="s">
        <v>35</v>
      </c>
      <c r="C469" t="s">
        <v>36</v>
      </c>
      <c r="D469" t="s">
        <v>37</v>
      </c>
      <c r="E469" t="s">
        <v>38</v>
      </c>
      <c r="F469" s="1">
        <v>0.75</v>
      </c>
      <c r="G469" t="s">
        <v>2270</v>
      </c>
      <c r="H469">
        <v>19</v>
      </c>
      <c r="I469" t="s">
        <v>171</v>
      </c>
      <c r="J469">
        <v>7200</v>
      </c>
      <c r="K469">
        <v>864000</v>
      </c>
      <c r="L469" t="s">
        <v>2271</v>
      </c>
      <c r="O469" t="s">
        <v>2309</v>
      </c>
      <c r="P469" t="s">
        <v>2310</v>
      </c>
      <c r="Q469" t="s">
        <v>44</v>
      </c>
      <c r="R469" t="s">
        <v>2311</v>
      </c>
      <c r="S469" t="s">
        <v>2312</v>
      </c>
      <c r="T469" t="s">
        <v>2313</v>
      </c>
      <c r="U469" t="s">
        <v>2314</v>
      </c>
      <c r="X469">
        <v>103</v>
      </c>
      <c r="Y469" t="s">
        <v>49</v>
      </c>
      <c r="Z469" t="s">
        <v>49</v>
      </c>
      <c r="AA469" t="s">
        <v>49</v>
      </c>
      <c r="AB469" t="s">
        <v>2277</v>
      </c>
      <c r="AC469" t="s">
        <v>353</v>
      </c>
      <c r="AD469" t="str" cm="1">
        <f t="array" ref="AD469">_xlfn.IFS(AC469="yellow1","YellowBlock1",AC469="yellow2","YellowBlock2",AC469="red1","RedBlock1",AC469="red2","RedBlock2",AC469="blue2","BlueBlock2",AC469="blue1","BlueBlock1",AC469="green1","GreenBlock1",AC469="green2","GreenBlock2", AC469="pink1","PinkBlock1",AC469="pink2","PinkBlock2",AC469="not clear","Not clear")</f>
        <v>RedBlock1</v>
      </c>
      <c r="AE469" t="s">
        <v>354</v>
      </c>
      <c r="AF469">
        <v>1</v>
      </c>
    </row>
    <row r="470" spans="1:32">
      <c r="A470" t="s">
        <v>2269</v>
      </c>
      <c r="B470" t="s">
        <v>35</v>
      </c>
      <c r="C470" t="s">
        <v>36</v>
      </c>
      <c r="D470" t="s">
        <v>37</v>
      </c>
      <c r="E470" t="s">
        <v>38</v>
      </c>
      <c r="F470" s="1">
        <v>0.75</v>
      </c>
      <c r="G470" t="s">
        <v>2270</v>
      </c>
      <c r="H470">
        <v>19</v>
      </c>
      <c r="I470" t="s">
        <v>171</v>
      </c>
      <c r="J470">
        <v>7200</v>
      </c>
      <c r="K470">
        <v>864000</v>
      </c>
      <c r="L470" t="s">
        <v>2271</v>
      </c>
      <c r="O470" t="s">
        <v>2315</v>
      </c>
      <c r="P470" t="s">
        <v>2316</v>
      </c>
      <c r="Q470" t="s">
        <v>44</v>
      </c>
      <c r="R470" t="s">
        <v>2280</v>
      </c>
      <c r="S470" t="s">
        <v>2317</v>
      </c>
      <c r="T470" t="s">
        <v>2318</v>
      </c>
      <c r="U470" t="s">
        <v>2319</v>
      </c>
      <c r="X470">
        <v>2560</v>
      </c>
      <c r="Y470" t="s">
        <v>49</v>
      </c>
      <c r="Z470" t="s">
        <v>49</v>
      </c>
      <c r="AA470" t="s">
        <v>49</v>
      </c>
      <c r="AB470" t="s">
        <v>2277</v>
      </c>
      <c r="AC470" t="s">
        <v>353</v>
      </c>
      <c r="AD470" t="str" cm="1">
        <f t="array" ref="AD470">_xlfn.IFS(AC470="yellow1","YellowBlock1",AC470="yellow2","YellowBlock2",AC470="red1","RedBlock1",AC470="red2","RedBlock2",AC470="blue2","BlueBlock2",AC470="blue1","BlueBlock1",AC470="green1","GreenBlock1",AC470="green2","GreenBlock2", AC470="pink1","PinkBlock1",AC470="pink2","PinkBlock2",AC470="not clear","Not clear")</f>
        <v>RedBlock1</v>
      </c>
      <c r="AE470" t="s">
        <v>354</v>
      </c>
      <c r="AF470">
        <v>1</v>
      </c>
    </row>
    <row r="471" spans="1:32">
      <c r="A471" t="s">
        <v>2269</v>
      </c>
      <c r="B471" t="s">
        <v>35</v>
      </c>
      <c r="C471" t="s">
        <v>36</v>
      </c>
      <c r="D471" t="s">
        <v>37</v>
      </c>
      <c r="E471" t="s">
        <v>38</v>
      </c>
      <c r="F471" s="1">
        <v>0.75</v>
      </c>
      <c r="G471" t="s">
        <v>2270</v>
      </c>
      <c r="H471">
        <v>19</v>
      </c>
      <c r="I471" t="s">
        <v>171</v>
      </c>
      <c r="J471">
        <v>7200</v>
      </c>
      <c r="K471">
        <v>864000</v>
      </c>
      <c r="L471" t="s">
        <v>2271</v>
      </c>
      <c r="O471" t="s">
        <v>2320</v>
      </c>
      <c r="P471" t="s">
        <v>2321</v>
      </c>
      <c r="Q471" t="s">
        <v>44</v>
      </c>
      <c r="R471" t="s">
        <v>484</v>
      </c>
      <c r="S471" t="s">
        <v>2322</v>
      </c>
      <c r="T471" t="s">
        <v>2323</v>
      </c>
      <c r="U471" t="s">
        <v>2324</v>
      </c>
      <c r="X471">
        <v>3993</v>
      </c>
      <c r="Y471" t="s">
        <v>49</v>
      </c>
      <c r="Z471" t="s">
        <v>49</v>
      </c>
      <c r="AA471" t="s">
        <v>49</v>
      </c>
      <c r="AB471" t="s">
        <v>2277</v>
      </c>
      <c r="AC471" t="s">
        <v>353</v>
      </c>
      <c r="AD471" t="str" cm="1">
        <f t="array" ref="AD471">_xlfn.IFS(AC471="yellow1","YellowBlock1",AC471="yellow2","YellowBlock2",AC471="red1","RedBlock1",AC471="red2","RedBlock2",AC471="blue2","BlueBlock2",AC471="blue1","BlueBlock1",AC471="green1","GreenBlock1",AC471="green2","GreenBlock2", AC471="pink1","PinkBlock1",AC471="pink2","PinkBlock2",AC471="not clear","Not clear")</f>
        <v>RedBlock1</v>
      </c>
      <c r="AE471" t="s">
        <v>354</v>
      </c>
      <c r="AF471">
        <v>5</v>
      </c>
    </row>
    <row r="472" spans="1:32">
      <c r="A472" t="s">
        <v>2325</v>
      </c>
      <c r="B472" t="s">
        <v>35</v>
      </c>
      <c r="C472" t="s">
        <v>36</v>
      </c>
      <c r="D472" t="s">
        <v>37</v>
      </c>
      <c r="E472" t="s">
        <v>38</v>
      </c>
      <c r="F472" s="1">
        <v>0.75</v>
      </c>
      <c r="G472" t="s">
        <v>2270</v>
      </c>
      <c r="H472">
        <v>10</v>
      </c>
      <c r="I472" t="s">
        <v>171</v>
      </c>
      <c r="J472">
        <v>7200</v>
      </c>
      <c r="K472">
        <v>864000</v>
      </c>
      <c r="L472" t="s">
        <v>2271</v>
      </c>
      <c r="O472" t="s">
        <v>2326</v>
      </c>
      <c r="P472" t="s">
        <v>1009</v>
      </c>
      <c r="Q472" t="s">
        <v>44</v>
      </c>
      <c r="R472" t="s">
        <v>437</v>
      </c>
      <c r="S472" t="s">
        <v>2327</v>
      </c>
      <c r="T472" t="s">
        <v>2328</v>
      </c>
      <c r="U472" t="s">
        <v>2329</v>
      </c>
      <c r="X472">
        <v>1841</v>
      </c>
      <c r="Y472" t="s">
        <v>75</v>
      </c>
      <c r="Z472" t="s">
        <v>75</v>
      </c>
      <c r="AA472" t="s">
        <v>75</v>
      </c>
      <c r="AB472" t="s">
        <v>2330</v>
      </c>
      <c r="AC472" t="s">
        <v>1057</v>
      </c>
      <c r="AD472" t="str" cm="1">
        <f t="array" ref="AD472">_xlfn.IFS(AC472="yellow1","YellowBlock1",AC472="yellow2","YellowBlock2",AC472="red1","RedBlock1",AC472="red2","RedBlock2",AC472="blue2","BlueBlock2",AC472="blue1","BlueBlock1",AC472="green1","GreenBlock1",AC472="green2","GreenBlock2", AC472="pink1","PinkBlock1",AC472="pink2","PinkBlock2",AC472="not clear","Not clear")</f>
        <v>BlueBlock2</v>
      </c>
      <c r="AE472" t="s">
        <v>1031</v>
      </c>
      <c r="AF472">
        <v>4</v>
      </c>
    </row>
    <row r="473" spans="1:32">
      <c r="A473" t="s">
        <v>2325</v>
      </c>
      <c r="B473" t="s">
        <v>35</v>
      </c>
      <c r="C473" t="s">
        <v>36</v>
      </c>
      <c r="D473" t="s">
        <v>37</v>
      </c>
      <c r="E473" t="s">
        <v>38</v>
      </c>
      <c r="F473" s="1">
        <v>0.75</v>
      </c>
      <c r="G473" t="s">
        <v>2270</v>
      </c>
      <c r="H473">
        <v>10</v>
      </c>
      <c r="I473" t="s">
        <v>171</v>
      </c>
      <c r="J473">
        <v>7200</v>
      </c>
      <c r="K473">
        <v>864000</v>
      </c>
      <c r="L473" t="s">
        <v>2271</v>
      </c>
      <c r="O473" t="s">
        <v>2331</v>
      </c>
      <c r="P473" t="s">
        <v>2332</v>
      </c>
      <c r="Q473" t="s">
        <v>44</v>
      </c>
      <c r="R473" t="s">
        <v>201</v>
      </c>
      <c r="S473" t="s">
        <v>2333</v>
      </c>
      <c r="T473" t="s">
        <v>2334</v>
      </c>
      <c r="U473" t="s">
        <v>2335</v>
      </c>
      <c r="X473">
        <v>1707</v>
      </c>
      <c r="Y473" t="s">
        <v>59</v>
      </c>
      <c r="Z473" t="s">
        <v>59</v>
      </c>
      <c r="AA473" t="s">
        <v>59</v>
      </c>
      <c r="AB473" t="s">
        <v>2330</v>
      </c>
      <c r="AC473" t="s">
        <v>1057</v>
      </c>
      <c r="AD473" t="str" cm="1">
        <f t="array" ref="AD473">_xlfn.IFS(AC473="yellow1","YellowBlock1",AC473="yellow2","YellowBlock2",AC473="red1","RedBlock1",AC473="red2","RedBlock2",AC473="blue2","BlueBlock2",AC473="blue1","BlueBlock1",AC473="green1","GreenBlock1",AC473="green2","GreenBlock2", AC473="pink1","PinkBlock1",AC473="pink2","PinkBlock2",AC473="not clear","Not clear")</f>
        <v>BlueBlock2</v>
      </c>
      <c r="AE473" t="s">
        <v>1031</v>
      </c>
      <c r="AF473">
        <v>5</v>
      </c>
    </row>
    <row r="474" spans="1:32">
      <c r="A474" t="s">
        <v>2325</v>
      </c>
      <c r="B474" t="s">
        <v>35</v>
      </c>
      <c r="C474" t="s">
        <v>36</v>
      </c>
      <c r="D474" t="s">
        <v>37</v>
      </c>
      <c r="E474" t="s">
        <v>38</v>
      </c>
      <c r="F474" s="1">
        <v>0.75</v>
      </c>
      <c r="G474" t="s">
        <v>2270</v>
      </c>
      <c r="H474">
        <v>10</v>
      </c>
      <c r="I474" t="s">
        <v>171</v>
      </c>
      <c r="J474">
        <v>7200</v>
      </c>
      <c r="K474">
        <v>864000</v>
      </c>
      <c r="L474" t="s">
        <v>2271</v>
      </c>
      <c r="O474" t="s">
        <v>2336</v>
      </c>
      <c r="P474" t="s">
        <v>2337</v>
      </c>
      <c r="Q474" t="s">
        <v>44</v>
      </c>
      <c r="R474" t="s">
        <v>437</v>
      </c>
      <c r="S474" t="s">
        <v>2338</v>
      </c>
      <c r="T474" t="s">
        <v>2339</v>
      </c>
      <c r="U474" t="s">
        <v>2335</v>
      </c>
      <c r="X474">
        <v>571</v>
      </c>
      <c r="Y474" t="s">
        <v>59</v>
      </c>
      <c r="Z474" t="s">
        <v>59</v>
      </c>
      <c r="AA474" t="s">
        <v>59</v>
      </c>
      <c r="AB474" t="s">
        <v>2330</v>
      </c>
      <c r="AC474" t="s">
        <v>1057</v>
      </c>
      <c r="AD474" t="str" cm="1">
        <f t="array" ref="AD474">_xlfn.IFS(AC474="yellow1","YellowBlock1",AC474="yellow2","YellowBlock2",AC474="red1","RedBlock1",AC474="red2","RedBlock2",AC474="blue2","BlueBlock2",AC474="blue1","BlueBlock1",AC474="green1","GreenBlock1",AC474="green2","GreenBlock2", AC474="pink1","PinkBlock1",AC474="pink2","PinkBlock2",AC474="not clear","Not clear")</f>
        <v>BlueBlock2</v>
      </c>
      <c r="AE474" t="s">
        <v>1031</v>
      </c>
      <c r="AF474">
        <v>4</v>
      </c>
    </row>
    <row r="475" spans="1:32">
      <c r="A475" t="s">
        <v>2325</v>
      </c>
      <c r="B475" t="s">
        <v>35</v>
      </c>
      <c r="C475" t="s">
        <v>36</v>
      </c>
      <c r="D475" t="s">
        <v>37</v>
      </c>
      <c r="E475" t="s">
        <v>38</v>
      </c>
      <c r="F475" s="1">
        <v>0.75</v>
      </c>
      <c r="G475" t="s">
        <v>2270</v>
      </c>
      <c r="H475">
        <v>10</v>
      </c>
      <c r="I475" t="s">
        <v>171</v>
      </c>
      <c r="J475">
        <v>7200</v>
      </c>
      <c r="K475">
        <v>864000</v>
      </c>
      <c r="L475" t="s">
        <v>2271</v>
      </c>
      <c r="O475" t="s">
        <v>2340</v>
      </c>
      <c r="P475" t="s">
        <v>2341</v>
      </c>
      <c r="Q475" t="s">
        <v>44</v>
      </c>
      <c r="R475" t="s">
        <v>185</v>
      </c>
      <c r="S475" t="s">
        <v>2342</v>
      </c>
      <c r="T475" t="s">
        <v>2343</v>
      </c>
      <c r="U475" t="s">
        <v>2329</v>
      </c>
      <c r="X475">
        <v>2625</v>
      </c>
      <c r="Y475" t="s">
        <v>75</v>
      </c>
      <c r="Z475" t="s">
        <v>75</v>
      </c>
      <c r="AA475" t="s">
        <v>75</v>
      </c>
      <c r="AB475" t="s">
        <v>2330</v>
      </c>
      <c r="AC475" t="s">
        <v>1057</v>
      </c>
      <c r="AD475" t="str" cm="1">
        <f t="array" ref="AD475">_xlfn.IFS(AC475="yellow1","YellowBlock1",AC475="yellow2","YellowBlock2",AC475="red1","RedBlock1",AC475="red2","RedBlock2",AC475="blue2","BlueBlock2",AC475="blue1","BlueBlock1",AC475="green1","GreenBlock1",AC475="green2","GreenBlock2", AC475="pink1","PinkBlock1",AC475="pink2","PinkBlock2",AC475="not clear","Not clear")</f>
        <v>BlueBlock2</v>
      </c>
      <c r="AE475" t="s">
        <v>1031</v>
      </c>
      <c r="AF475">
        <v>4</v>
      </c>
    </row>
    <row r="476" spans="1:32">
      <c r="A476" t="s">
        <v>2325</v>
      </c>
      <c r="B476" t="s">
        <v>35</v>
      </c>
      <c r="C476" t="s">
        <v>36</v>
      </c>
      <c r="D476" t="s">
        <v>37</v>
      </c>
      <c r="E476" t="s">
        <v>38</v>
      </c>
      <c r="F476" s="1">
        <v>0.75</v>
      </c>
      <c r="G476" t="s">
        <v>2270</v>
      </c>
      <c r="H476">
        <v>10</v>
      </c>
      <c r="I476" t="s">
        <v>171</v>
      </c>
      <c r="J476">
        <v>7200</v>
      </c>
      <c r="K476">
        <v>864000</v>
      </c>
      <c r="L476" t="s">
        <v>2271</v>
      </c>
      <c r="O476" t="s">
        <v>2344</v>
      </c>
      <c r="P476" t="s">
        <v>2345</v>
      </c>
      <c r="Q476" t="s">
        <v>44</v>
      </c>
      <c r="R476" t="s">
        <v>234</v>
      </c>
      <c r="S476" t="s">
        <v>2346</v>
      </c>
      <c r="T476" t="s">
        <v>2347</v>
      </c>
      <c r="U476" t="s">
        <v>2329</v>
      </c>
      <c r="X476">
        <v>2014</v>
      </c>
      <c r="Y476" t="s">
        <v>75</v>
      </c>
      <c r="Z476" t="s">
        <v>75</v>
      </c>
      <c r="AA476" t="s">
        <v>75</v>
      </c>
      <c r="AB476" t="s">
        <v>2330</v>
      </c>
      <c r="AC476" t="s">
        <v>1057</v>
      </c>
      <c r="AD476" t="str" cm="1">
        <f t="array" ref="AD476">_xlfn.IFS(AC476="yellow1","YellowBlock1",AC476="yellow2","YellowBlock2",AC476="red1","RedBlock1",AC476="red2","RedBlock2",AC476="blue2","BlueBlock2",AC476="blue1","BlueBlock1",AC476="green1","GreenBlock1",AC476="green2","GreenBlock2", AC476="pink1","PinkBlock1",AC476="pink2","PinkBlock2",AC476="not clear","Not clear")</f>
        <v>BlueBlock2</v>
      </c>
      <c r="AE476" t="s">
        <v>1031</v>
      </c>
      <c r="AF476">
        <v>5</v>
      </c>
    </row>
    <row r="477" spans="1:32">
      <c r="A477" t="s">
        <v>2325</v>
      </c>
      <c r="B477" t="s">
        <v>35</v>
      </c>
      <c r="C477" t="s">
        <v>36</v>
      </c>
      <c r="D477" t="s">
        <v>37</v>
      </c>
      <c r="E477" t="s">
        <v>38</v>
      </c>
      <c r="F477" s="1">
        <v>0.75</v>
      </c>
      <c r="G477" t="s">
        <v>2270</v>
      </c>
      <c r="H477">
        <v>10</v>
      </c>
      <c r="I477" t="s">
        <v>171</v>
      </c>
      <c r="J477">
        <v>7200</v>
      </c>
      <c r="K477">
        <v>864000</v>
      </c>
      <c r="L477" t="s">
        <v>2271</v>
      </c>
      <c r="O477" t="s">
        <v>2348</v>
      </c>
      <c r="P477" t="s">
        <v>2349</v>
      </c>
      <c r="Q477" t="s">
        <v>44</v>
      </c>
      <c r="R477" t="s">
        <v>265</v>
      </c>
      <c r="S477" t="s">
        <v>2350</v>
      </c>
      <c r="T477" t="s">
        <v>2351</v>
      </c>
      <c r="U477" t="s">
        <v>2335</v>
      </c>
      <c r="X477">
        <v>246</v>
      </c>
      <c r="Y477" t="s">
        <v>49</v>
      </c>
      <c r="Z477" t="s">
        <v>49</v>
      </c>
      <c r="AA477" t="s">
        <v>49</v>
      </c>
      <c r="AB477" t="s">
        <v>2330</v>
      </c>
      <c r="AC477" t="s">
        <v>1057</v>
      </c>
      <c r="AD477" t="str" cm="1">
        <f t="array" ref="AD477">_xlfn.IFS(AC477="yellow1","YellowBlock1",AC477="yellow2","YellowBlock2",AC477="red1","RedBlock1",AC477="red2","RedBlock2",AC477="blue2","BlueBlock2",AC477="blue1","BlueBlock1",AC477="green1","GreenBlock1",AC477="green2","GreenBlock2", AC477="pink1","PinkBlock1",AC477="pink2","PinkBlock2",AC477="not clear","Not clear")</f>
        <v>BlueBlock2</v>
      </c>
      <c r="AE477" t="s">
        <v>1031</v>
      </c>
      <c r="AF477">
        <v>1</v>
      </c>
    </row>
    <row r="478" spans="1:32">
      <c r="A478" t="s">
        <v>2325</v>
      </c>
      <c r="B478" t="s">
        <v>35</v>
      </c>
      <c r="C478" t="s">
        <v>36</v>
      </c>
      <c r="D478" t="s">
        <v>37</v>
      </c>
      <c r="E478" t="s">
        <v>38</v>
      </c>
      <c r="F478" s="1">
        <v>0.75</v>
      </c>
      <c r="G478" t="s">
        <v>2270</v>
      </c>
      <c r="H478">
        <v>10</v>
      </c>
      <c r="I478" t="s">
        <v>171</v>
      </c>
      <c r="J478">
        <v>7200</v>
      </c>
      <c r="K478">
        <v>864000</v>
      </c>
      <c r="L478" t="s">
        <v>2271</v>
      </c>
      <c r="O478" t="s">
        <v>2352</v>
      </c>
      <c r="P478" t="s">
        <v>2353</v>
      </c>
      <c r="Q478" t="s">
        <v>44</v>
      </c>
      <c r="R478" t="s">
        <v>929</v>
      </c>
      <c r="S478" t="s">
        <v>2086</v>
      </c>
      <c r="T478" t="s">
        <v>2087</v>
      </c>
      <c r="U478" t="s">
        <v>2335</v>
      </c>
      <c r="X478">
        <v>370</v>
      </c>
      <c r="Y478" t="s">
        <v>49</v>
      </c>
      <c r="Z478" t="s">
        <v>49</v>
      </c>
      <c r="AA478" t="s">
        <v>49</v>
      </c>
      <c r="AB478" t="s">
        <v>2330</v>
      </c>
      <c r="AC478" t="s">
        <v>1057</v>
      </c>
      <c r="AD478" t="str" cm="1">
        <f t="array" ref="AD478">_xlfn.IFS(AC478="yellow1","YellowBlock1",AC478="yellow2","YellowBlock2",AC478="red1","RedBlock1",AC478="red2","RedBlock2",AC478="blue2","BlueBlock2",AC478="blue1","BlueBlock1",AC478="green1","GreenBlock1",AC478="green2","GreenBlock2", AC478="pink1","PinkBlock1",AC478="pink2","PinkBlock2",AC478="not clear","Not clear")</f>
        <v>BlueBlock2</v>
      </c>
      <c r="AE478" t="s">
        <v>1031</v>
      </c>
      <c r="AF478">
        <v>5</v>
      </c>
    </row>
    <row r="479" spans="1:32">
      <c r="A479" t="s">
        <v>2325</v>
      </c>
      <c r="B479" t="s">
        <v>35</v>
      </c>
      <c r="C479" t="s">
        <v>36</v>
      </c>
      <c r="D479" t="s">
        <v>37</v>
      </c>
      <c r="E479" t="s">
        <v>38</v>
      </c>
      <c r="F479" s="1">
        <v>0.75</v>
      </c>
      <c r="G479" t="s">
        <v>2270</v>
      </c>
      <c r="H479">
        <v>10</v>
      </c>
      <c r="I479" t="s">
        <v>171</v>
      </c>
      <c r="J479">
        <v>7200</v>
      </c>
      <c r="K479">
        <v>864000</v>
      </c>
      <c r="L479" t="s">
        <v>2271</v>
      </c>
      <c r="O479" t="s">
        <v>2354</v>
      </c>
      <c r="P479" t="s">
        <v>2355</v>
      </c>
      <c r="Q479" t="s">
        <v>44</v>
      </c>
      <c r="R479" t="s">
        <v>191</v>
      </c>
      <c r="S479" t="s">
        <v>2356</v>
      </c>
      <c r="T479" t="s">
        <v>2357</v>
      </c>
      <c r="U479" t="s">
        <v>2329</v>
      </c>
      <c r="X479">
        <v>1746</v>
      </c>
      <c r="Y479" t="s">
        <v>49</v>
      </c>
      <c r="Z479" t="s">
        <v>49</v>
      </c>
      <c r="AA479" t="s">
        <v>49</v>
      </c>
      <c r="AB479" t="s">
        <v>2330</v>
      </c>
      <c r="AC479" t="s">
        <v>1057</v>
      </c>
      <c r="AD479" t="str" cm="1">
        <f t="array" ref="AD479">_xlfn.IFS(AC479="yellow1","YellowBlock1",AC479="yellow2","YellowBlock2",AC479="red1","RedBlock1",AC479="red2","RedBlock2",AC479="blue2","BlueBlock2",AC479="blue1","BlueBlock1",AC479="green1","GreenBlock1",AC479="green2","GreenBlock2", AC479="pink1","PinkBlock1",AC479="pink2","PinkBlock2",AC479="not clear","Not clear")</f>
        <v>BlueBlock2</v>
      </c>
      <c r="AE479" t="s">
        <v>1031</v>
      </c>
      <c r="AF479">
        <v>5</v>
      </c>
    </row>
    <row r="480" spans="1:32">
      <c r="A480" t="s">
        <v>2325</v>
      </c>
      <c r="B480" t="s">
        <v>35</v>
      </c>
      <c r="C480" t="s">
        <v>36</v>
      </c>
      <c r="D480" t="s">
        <v>37</v>
      </c>
      <c r="E480" t="s">
        <v>38</v>
      </c>
      <c r="F480" s="1">
        <v>0.75</v>
      </c>
      <c r="G480" t="s">
        <v>2270</v>
      </c>
      <c r="H480">
        <v>10</v>
      </c>
      <c r="I480" t="s">
        <v>171</v>
      </c>
      <c r="J480">
        <v>7200</v>
      </c>
      <c r="K480">
        <v>864000</v>
      </c>
      <c r="L480" t="s">
        <v>2271</v>
      </c>
      <c r="O480" t="s">
        <v>2358</v>
      </c>
      <c r="P480" t="s">
        <v>2359</v>
      </c>
      <c r="Q480" t="s">
        <v>44</v>
      </c>
      <c r="R480" t="s">
        <v>196</v>
      </c>
      <c r="S480" t="s">
        <v>2360</v>
      </c>
      <c r="T480" t="s">
        <v>2361</v>
      </c>
      <c r="U480" t="s">
        <v>2335</v>
      </c>
      <c r="X480">
        <v>1675</v>
      </c>
      <c r="Y480" t="s">
        <v>59</v>
      </c>
      <c r="Z480" t="s">
        <v>59</v>
      </c>
      <c r="AA480" t="s">
        <v>59</v>
      </c>
      <c r="AB480" t="s">
        <v>2330</v>
      </c>
      <c r="AC480" t="s">
        <v>1057</v>
      </c>
      <c r="AD480" t="str" cm="1">
        <f t="array" ref="AD480">_xlfn.IFS(AC480="yellow1","YellowBlock1",AC480="yellow2","YellowBlock2",AC480="red1","RedBlock1",AC480="red2","RedBlock2",AC480="blue2","BlueBlock2",AC480="blue1","BlueBlock1",AC480="green1","GreenBlock1",AC480="green2","GreenBlock2", AC480="pink1","PinkBlock1",AC480="pink2","PinkBlock2",AC480="not clear","Not clear")</f>
        <v>BlueBlock2</v>
      </c>
      <c r="AE480" t="s">
        <v>1031</v>
      </c>
      <c r="AF480">
        <v>3</v>
      </c>
    </row>
    <row r="481" spans="1:32">
      <c r="A481" t="s">
        <v>2325</v>
      </c>
      <c r="B481" t="s">
        <v>35</v>
      </c>
      <c r="C481" t="s">
        <v>36</v>
      </c>
      <c r="D481" t="s">
        <v>37</v>
      </c>
      <c r="E481" t="s">
        <v>38</v>
      </c>
      <c r="F481" s="1">
        <v>0.75</v>
      </c>
      <c r="G481" t="s">
        <v>2270</v>
      </c>
      <c r="H481">
        <v>10</v>
      </c>
      <c r="I481" t="s">
        <v>171</v>
      </c>
      <c r="J481">
        <v>7200</v>
      </c>
      <c r="K481">
        <v>864000</v>
      </c>
      <c r="L481" t="s">
        <v>2271</v>
      </c>
      <c r="O481" t="s">
        <v>2362</v>
      </c>
      <c r="P481" t="s">
        <v>242</v>
      </c>
      <c r="Q481" t="s">
        <v>44</v>
      </c>
      <c r="R481" t="s">
        <v>2363</v>
      </c>
      <c r="S481" t="s">
        <v>2364</v>
      </c>
      <c r="T481" t="s">
        <v>2365</v>
      </c>
      <c r="U481" t="s">
        <v>2329</v>
      </c>
      <c r="X481">
        <v>3766</v>
      </c>
      <c r="Y481" t="s">
        <v>75</v>
      </c>
      <c r="Z481" t="s">
        <v>75</v>
      </c>
      <c r="AA481" t="s">
        <v>75</v>
      </c>
      <c r="AB481" t="s">
        <v>2330</v>
      </c>
      <c r="AC481" t="s">
        <v>1057</v>
      </c>
      <c r="AD481" t="str" cm="1">
        <f t="array" ref="AD481">_xlfn.IFS(AC481="yellow1","YellowBlock1",AC481="yellow2","YellowBlock2",AC481="red1","RedBlock1",AC481="red2","RedBlock2",AC481="blue2","BlueBlock2",AC481="blue1","BlueBlock1",AC481="green1","GreenBlock1",AC481="green2","GreenBlock2", AC481="pink1","PinkBlock1",AC481="pink2","PinkBlock2",AC481="not clear","Not clear")</f>
        <v>BlueBlock2</v>
      </c>
      <c r="AE481" t="s">
        <v>1031</v>
      </c>
      <c r="AF481">
        <v>5</v>
      </c>
    </row>
    <row r="482" spans="1:32">
      <c r="A482" t="s">
        <v>2366</v>
      </c>
      <c r="B482" t="s">
        <v>35</v>
      </c>
      <c r="C482" t="s">
        <v>36</v>
      </c>
      <c r="D482" t="s">
        <v>37</v>
      </c>
      <c r="E482" t="s">
        <v>38</v>
      </c>
      <c r="F482" s="1">
        <v>0.75</v>
      </c>
      <c r="G482" t="s">
        <v>2270</v>
      </c>
      <c r="H482">
        <v>20</v>
      </c>
      <c r="I482" t="s">
        <v>171</v>
      </c>
      <c r="J482">
        <v>7200</v>
      </c>
      <c r="K482">
        <v>864000</v>
      </c>
      <c r="L482" t="s">
        <v>2271</v>
      </c>
      <c r="O482" t="s">
        <v>2367</v>
      </c>
      <c r="P482" t="s">
        <v>548</v>
      </c>
      <c r="Q482" t="s">
        <v>44</v>
      </c>
      <c r="R482" t="s">
        <v>2368</v>
      </c>
      <c r="S482" t="s">
        <v>2369</v>
      </c>
      <c r="T482" t="s">
        <v>2370</v>
      </c>
      <c r="U482" t="s">
        <v>2371</v>
      </c>
      <c r="X482">
        <v>39</v>
      </c>
      <c r="Y482" t="s">
        <v>108</v>
      </c>
      <c r="Z482" t="s">
        <v>108</v>
      </c>
      <c r="AA482" t="s">
        <v>108</v>
      </c>
      <c r="AB482" t="s">
        <v>2372</v>
      </c>
      <c r="AC482" t="s">
        <v>51</v>
      </c>
      <c r="AD482" t="str" cm="1">
        <f t="array" ref="AD482">_xlfn.IFS(AC482="yellow1","YellowBlock1",AC482="yellow2","YellowBlock2",AC482="red1","RedBlock1",AC482="red2","RedBlock2",AC482="blue2","BlueBlock2",AC482="blue1","BlueBlock1",AC482="green1","GreenBlock1",AC482="green2","GreenBlock2", AC482="pink1","PinkBlock1",AC482="pink2","PinkBlock2",AC482="not clear","Not clear")</f>
        <v>PinkBlock2</v>
      </c>
      <c r="AE482" t="s">
        <v>842</v>
      </c>
      <c r="AF482">
        <v>3</v>
      </c>
    </row>
    <row r="483" spans="1:32">
      <c r="A483" t="s">
        <v>2366</v>
      </c>
      <c r="B483" t="s">
        <v>35</v>
      </c>
      <c r="C483" t="s">
        <v>36</v>
      </c>
      <c r="D483" t="s">
        <v>37</v>
      </c>
      <c r="E483" t="s">
        <v>38</v>
      </c>
      <c r="F483" s="1">
        <v>0.75</v>
      </c>
      <c r="G483" t="s">
        <v>2270</v>
      </c>
      <c r="H483">
        <v>20</v>
      </c>
      <c r="I483" t="s">
        <v>171</v>
      </c>
      <c r="J483">
        <v>7200</v>
      </c>
      <c r="K483">
        <v>864000</v>
      </c>
      <c r="L483" t="s">
        <v>2271</v>
      </c>
      <c r="O483" t="s">
        <v>2373</v>
      </c>
      <c r="P483" t="s">
        <v>381</v>
      </c>
      <c r="Q483" t="s">
        <v>44</v>
      </c>
      <c r="R483" t="s">
        <v>2374</v>
      </c>
      <c r="S483" t="s">
        <v>2375</v>
      </c>
      <c r="T483" t="s">
        <v>2376</v>
      </c>
      <c r="U483" t="s">
        <v>2377</v>
      </c>
      <c r="X483">
        <v>843</v>
      </c>
      <c r="Y483" t="s">
        <v>179</v>
      </c>
      <c r="Z483" t="s">
        <v>179</v>
      </c>
      <c r="AA483" t="s">
        <v>179</v>
      </c>
      <c r="AB483" t="s">
        <v>2372</v>
      </c>
      <c r="AC483" t="s">
        <v>51</v>
      </c>
      <c r="AD483" t="str" cm="1">
        <f t="array" ref="AD483">_xlfn.IFS(AC483="yellow1","YellowBlock1",AC483="yellow2","YellowBlock2",AC483="red1","RedBlock1",AC483="red2","RedBlock2",AC483="blue2","BlueBlock2",AC483="blue1","BlueBlock1",AC483="green1","GreenBlock1",AC483="green2","GreenBlock2", AC483="pink1","PinkBlock1",AC483="pink2","PinkBlock2",AC483="not clear","Not clear")</f>
        <v>PinkBlock2</v>
      </c>
      <c r="AE483" t="s">
        <v>842</v>
      </c>
      <c r="AF483">
        <v>5</v>
      </c>
    </row>
    <row r="484" spans="1:32">
      <c r="A484" t="s">
        <v>2366</v>
      </c>
      <c r="B484" t="s">
        <v>35</v>
      </c>
      <c r="C484" t="s">
        <v>36</v>
      </c>
      <c r="D484" t="s">
        <v>37</v>
      </c>
      <c r="E484" t="s">
        <v>38</v>
      </c>
      <c r="F484" s="1">
        <v>0.75</v>
      </c>
      <c r="G484" t="s">
        <v>2270</v>
      </c>
      <c r="H484">
        <v>20</v>
      </c>
      <c r="I484" t="s">
        <v>171</v>
      </c>
      <c r="J484">
        <v>7200</v>
      </c>
      <c r="K484">
        <v>864000</v>
      </c>
      <c r="L484" t="s">
        <v>2271</v>
      </c>
      <c r="O484" t="s">
        <v>2378</v>
      </c>
      <c r="P484" t="s">
        <v>2379</v>
      </c>
      <c r="Q484" t="s">
        <v>44</v>
      </c>
      <c r="R484" t="s">
        <v>243</v>
      </c>
      <c r="S484" t="s">
        <v>2380</v>
      </c>
      <c r="T484" t="s">
        <v>2381</v>
      </c>
      <c r="U484" t="s">
        <v>2382</v>
      </c>
      <c r="X484">
        <v>3616</v>
      </c>
      <c r="Y484" t="s">
        <v>49</v>
      </c>
      <c r="Z484" t="s">
        <v>49</v>
      </c>
      <c r="AA484" t="s">
        <v>49</v>
      </c>
      <c r="AB484" t="s">
        <v>2372</v>
      </c>
      <c r="AC484" t="s">
        <v>841</v>
      </c>
      <c r="AD484" t="str" cm="1">
        <f t="array" ref="AD484">_xlfn.IFS(AC484="yellow1","YellowBlock1",AC484="yellow2","YellowBlock2",AC484="red1","RedBlock1",AC484="red2","RedBlock2",AC484="blue2","BlueBlock2",AC484="blue1","BlueBlock1",AC484="green1","GreenBlock1",AC484="green2","GreenBlock2", AC484="pink1","PinkBlock1",AC484="pink2","PinkBlock2",AC484="not clear","Not clear")</f>
        <v>BlueBlock1</v>
      </c>
      <c r="AE484" t="s">
        <v>842</v>
      </c>
      <c r="AF484">
        <v>4</v>
      </c>
    </row>
    <row r="485" spans="1:32">
      <c r="A485" t="s">
        <v>2366</v>
      </c>
      <c r="B485" t="s">
        <v>35</v>
      </c>
      <c r="C485" t="s">
        <v>36</v>
      </c>
      <c r="D485" t="s">
        <v>37</v>
      </c>
      <c r="E485" t="s">
        <v>38</v>
      </c>
      <c r="F485" s="1">
        <v>0.75</v>
      </c>
      <c r="G485" t="s">
        <v>2270</v>
      </c>
      <c r="H485">
        <v>20</v>
      </c>
      <c r="I485" t="s">
        <v>171</v>
      </c>
      <c r="J485">
        <v>7200</v>
      </c>
      <c r="K485">
        <v>864000</v>
      </c>
      <c r="L485" t="s">
        <v>2271</v>
      </c>
      <c r="O485" t="s">
        <v>2383</v>
      </c>
      <c r="P485" t="s">
        <v>1459</v>
      </c>
      <c r="Q485" t="s">
        <v>44</v>
      </c>
      <c r="R485" t="s">
        <v>484</v>
      </c>
      <c r="S485" t="s">
        <v>2384</v>
      </c>
      <c r="T485" t="s">
        <v>2385</v>
      </c>
      <c r="U485" t="s">
        <v>2386</v>
      </c>
      <c r="X485">
        <v>4638</v>
      </c>
      <c r="Y485" t="s">
        <v>1462</v>
      </c>
      <c r="Z485" t="s">
        <v>1462</v>
      </c>
      <c r="AA485" t="s">
        <v>1462</v>
      </c>
      <c r="AB485" t="s">
        <v>2372</v>
      </c>
      <c r="AC485" t="s">
        <v>841</v>
      </c>
      <c r="AD485" t="str" cm="1">
        <f t="array" ref="AD485">_xlfn.IFS(AC485="yellow1","YellowBlock1",AC485="yellow2","YellowBlock2",AC485="red1","RedBlock1",AC485="red2","RedBlock2",AC485="blue2","BlueBlock2",AC485="blue1","BlueBlock1",AC485="green1","GreenBlock1",AC485="green2","GreenBlock2", AC485="pink1","PinkBlock1",AC485="pink2","PinkBlock2",AC485="not clear","Not clear")</f>
        <v>BlueBlock1</v>
      </c>
      <c r="AE485" t="s">
        <v>842</v>
      </c>
      <c r="AF485">
        <v>5</v>
      </c>
    </row>
    <row r="486" spans="1:32">
      <c r="A486" t="s">
        <v>2366</v>
      </c>
      <c r="B486" t="s">
        <v>35</v>
      </c>
      <c r="C486" t="s">
        <v>36</v>
      </c>
      <c r="D486" t="s">
        <v>37</v>
      </c>
      <c r="E486" t="s">
        <v>38</v>
      </c>
      <c r="F486" s="1">
        <v>0.75</v>
      </c>
      <c r="G486" t="s">
        <v>2270</v>
      </c>
      <c r="H486">
        <v>20</v>
      </c>
      <c r="I486" t="s">
        <v>171</v>
      </c>
      <c r="J486">
        <v>7200</v>
      </c>
      <c r="K486">
        <v>864000</v>
      </c>
      <c r="L486" t="s">
        <v>2271</v>
      </c>
      <c r="O486" t="s">
        <v>2387</v>
      </c>
      <c r="P486" t="s">
        <v>2388</v>
      </c>
      <c r="Q486" t="s">
        <v>44</v>
      </c>
      <c r="R486" t="s">
        <v>2374</v>
      </c>
      <c r="S486" t="s">
        <v>2389</v>
      </c>
      <c r="T486" t="s">
        <v>2390</v>
      </c>
      <c r="U486" t="s">
        <v>2391</v>
      </c>
      <c r="X486">
        <v>2821</v>
      </c>
      <c r="Y486" t="s">
        <v>49</v>
      </c>
      <c r="Z486" t="s">
        <v>49</v>
      </c>
      <c r="AA486" t="s">
        <v>49</v>
      </c>
      <c r="AB486" t="s">
        <v>2372</v>
      </c>
      <c r="AC486" t="s">
        <v>841</v>
      </c>
      <c r="AD486" t="str" cm="1">
        <f t="array" ref="AD486">_xlfn.IFS(AC486="yellow1","YellowBlock1",AC486="yellow2","YellowBlock2",AC486="red1","RedBlock1",AC486="red2","RedBlock2",AC486="blue2","BlueBlock2",AC486="blue1","BlueBlock1",AC486="green1","GreenBlock1",AC486="green2","GreenBlock2", AC486="pink1","PinkBlock1",AC486="pink2","PinkBlock2",AC486="not clear","Not clear")</f>
        <v>BlueBlock1</v>
      </c>
      <c r="AE486" t="s">
        <v>842</v>
      </c>
      <c r="AF486">
        <v>5</v>
      </c>
    </row>
    <row r="487" spans="1:32">
      <c r="A487" t="s">
        <v>2366</v>
      </c>
      <c r="B487" t="s">
        <v>35</v>
      </c>
      <c r="C487" t="s">
        <v>36</v>
      </c>
      <c r="D487" t="s">
        <v>37</v>
      </c>
      <c r="E487" t="s">
        <v>38</v>
      </c>
      <c r="F487" s="1">
        <v>0.75</v>
      </c>
      <c r="G487" t="s">
        <v>2270</v>
      </c>
      <c r="H487">
        <v>20</v>
      </c>
      <c r="I487" t="s">
        <v>171</v>
      </c>
      <c r="J487">
        <v>7200</v>
      </c>
      <c r="K487">
        <v>864000</v>
      </c>
      <c r="L487" t="s">
        <v>2271</v>
      </c>
      <c r="O487" t="s">
        <v>2392</v>
      </c>
      <c r="P487" t="s">
        <v>2393</v>
      </c>
      <c r="Q487" t="s">
        <v>44</v>
      </c>
      <c r="R487" t="s">
        <v>2394</v>
      </c>
      <c r="S487" t="s">
        <v>2395</v>
      </c>
      <c r="T487" t="s">
        <v>2396</v>
      </c>
      <c r="U487" t="s">
        <v>2397</v>
      </c>
      <c r="X487">
        <v>143</v>
      </c>
      <c r="Y487" t="s">
        <v>49</v>
      </c>
      <c r="Z487" t="s">
        <v>49</v>
      </c>
      <c r="AA487" t="s">
        <v>49</v>
      </c>
      <c r="AB487" t="s">
        <v>2372</v>
      </c>
      <c r="AC487" t="s">
        <v>120</v>
      </c>
      <c r="AD487" t="str" cm="1">
        <f t="array" ref="AD487">_xlfn.IFS(AC487="yellow1","YellowBlock1",AC487="yellow2","YellowBlock2",AC487="red1","RedBlock1",AC487="red2","RedBlock2",AC487="blue2","BlueBlock2",AC487="blue1","BlueBlock1",AC487="green1","GreenBlock1",AC487="green2","GreenBlock2", AC487="pink1","PinkBlock1",AC487="pink2","PinkBlock2",AC487="not clear","Not clear")</f>
        <v>PinkBlock1</v>
      </c>
      <c r="AE487" t="s">
        <v>842</v>
      </c>
      <c r="AF487">
        <v>4</v>
      </c>
    </row>
    <row r="488" spans="1:32">
      <c r="A488" t="s">
        <v>2366</v>
      </c>
      <c r="B488" t="s">
        <v>35</v>
      </c>
      <c r="C488" t="s">
        <v>36</v>
      </c>
      <c r="D488" t="s">
        <v>37</v>
      </c>
      <c r="E488" t="s">
        <v>38</v>
      </c>
      <c r="F488" s="1">
        <v>0.75</v>
      </c>
      <c r="G488" t="s">
        <v>2270</v>
      </c>
      <c r="H488">
        <v>20</v>
      </c>
      <c r="I488" t="s">
        <v>171</v>
      </c>
      <c r="J488">
        <v>7200</v>
      </c>
      <c r="K488">
        <v>864000</v>
      </c>
      <c r="L488" t="s">
        <v>2271</v>
      </c>
      <c r="O488" t="s">
        <v>2398</v>
      </c>
      <c r="P488" t="s">
        <v>2399</v>
      </c>
      <c r="Q488" t="s">
        <v>44</v>
      </c>
      <c r="R488" t="s">
        <v>2394</v>
      </c>
      <c r="S488" t="s">
        <v>2400</v>
      </c>
      <c r="T488" t="s">
        <v>2401</v>
      </c>
      <c r="U488" t="s">
        <v>2402</v>
      </c>
      <c r="X488">
        <v>2307</v>
      </c>
      <c r="Y488" t="s">
        <v>2403</v>
      </c>
      <c r="Z488" t="s">
        <v>2403</v>
      </c>
      <c r="AA488" t="s">
        <v>2403</v>
      </c>
      <c r="AB488" t="s">
        <v>2372</v>
      </c>
      <c r="AC488" t="s">
        <v>51</v>
      </c>
      <c r="AD488" t="str" cm="1">
        <f t="array" ref="AD488">_xlfn.IFS(AC488="yellow1","YellowBlock1",AC488="yellow2","YellowBlock2",AC488="red1","RedBlock1",AC488="red2","RedBlock2",AC488="blue2","BlueBlock2",AC488="blue1","BlueBlock1",AC488="green1","GreenBlock1",AC488="green2","GreenBlock2", AC488="pink1","PinkBlock1",AC488="pink2","PinkBlock2",AC488="not clear","Not clear")</f>
        <v>PinkBlock2</v>
      </c>
      <c r="AE488" t="s">
        <v>842</v>
      </c>
      <c r="AF488">
        <v>5</v>
      </c>
    </row>
    <row r="489" spans="1:32">
      <c r="A489" t="s">
        <v>2366</v>
      </c>
      <c r="B489" t="s">
        <v>35</v>
      </c>
      <c r="C489" t="s">
        <v>36</v>
      </c>
      <c r="D489" t="s">
        <v>37</v>
      </c>
      <c r="E489" t="s">
        <v>38</v>
      </c>
      <c r="F489" s="1">
        <v>0.75</v>
      </c>
      <c r="G489" t="s">
        <v>2270</v>
      </c>
      <c r="H489">
        <v>20</v>
      </c>
      <c r="I489" t="s">
        <v>171</v>
      </c>
      <c r="J489">
        <v>7200</v>
      </c>
      <c r="K489">
        <v>864000</v>
      </c>
      <c r="L489" t="s">
        <v>2271</v>
      </c>
      <c r="O489" t="s">
        <v>2404</v>
      </c>
      <c r="P489" t="s">
        <v>2405</v>
      </c>
      <c r="Q489" t="s">
        <v>44</v>
      </c>
      <c r="R489" t="s">
        <v>2406</v>
      </c>
      <c r="S489" t="s">
        <v>2407</v>
      </c>
      <c r="T489" t="s">
        <v>2408</v>
      </c>
      <c r="U489" t="s">
        <v>2409</v>
      </c>
      <c r="X489">
        <v>246</v>
      </c>
      <c r="Y489" t="s">
        <v>49</v>
      </c>
      <c r="Z489" t="s">
        <v>49</v>
      </c>
      <c r="AA489" t="s">
        <v>49</v>
      </c>
      <c r="AB489" t="s">
        <v>2372</v>
      </c>
      <c r="AC489" t="s">
        <v>841</v>
      </c>
      <c r="AD489" t="str" cm="1">
        <f t="array" ref="AD489">_xlfn.IFS(AC489="yellow1","YellowBlock1",AC489="yellow2","YellowBlock2",AC489="red1","RedBlock1",AC489="red2","RedBlock2",AC489="blue2","BlueBlock2",AC489="blue1","BlueBlock1",AC489="green1","GreenBlock1",AC489="green2","GreenBlock2", AC489="pink1","PinkBlock1",AC489="pink2","PinkBlock2",AC489="not clear","Not clear")</f>
        <v>BlueBlock1</v>
      </c>
      <c r="AE489" t="s">
        <v>842</v>
      </c>
      <c r="AF489">
        <v>5</v>
      </c>
    </row>
    <row r="490" spans="1:32">
      <c r="A490" t="s">
        <v>2366</v>
      </c>
      <c r="B490" t="s">
        <v>35</v>
      </c>
      <c r="C490" t="s">
        <v>36</v>
      </c>
      <c r="D490" t="s">
        <v>37</v>
      </c>
      <c r="E490" t="s">
        <v>38</v>
      </c>
      <c r="F490" s="1">
        <v>0.75</v>
      </c>
      <c r="G490" t="s">
        <v>2270</v>
      </c>
      <c r="H490">
        <v>20</v>
      </c>
      <c r="I490" t="s">
        <v>171</v>
      </c>
      <c r="J490">
        <v>7200</v>
      </c>
      <c r="K490">
        <v>864000</v>
      </c>
      <c r="L490" t="s">
        <v>2271</v>
      </c>
      <c r="O490" t="s">
        <v>2410</v>
      </c>
      <c r="P490" t="s">
        <v>2411</v>
      </c>
      <c r="Q490" t="s">
        <v>44</v>
      </c>
      <c r="R490" t="s">
        <v>2394</v>
      </c>
      <c r="S490" t="s">
        <v>2412</v>
      </c>
      <c r="T490" t="s">
        <v>2413</v>
      </c>
      <c r="U490" t="s">
        <v>2414</v>
      </c>
      <c r="X490">
        <v>3217</v>
      </c>
      <c r="Y490" t="s">
        <v>49</v>
      </c>
      <c r="Z490" t="s">
        <v>49</v>
      </c>
      <c r="AA490" t="s">
        <v>49</v>
      </c>
      <c r="AB490" t="s">
        <v>2372</v>
      </c>
      <c r="AC490" t="s">
        <v>51</v>
      </c>
      <c r="AD490" t="str" cm="1">
        <f t="array" ref="AD490">_xlfn.IFS(AC490="yellow1","YellowBlock1",AC490="yellow2","YellowBlock2",AC490="red1","RedBlock1",AC490="red2","RedBlock2",AC490="blue2","BlueBlock2",AC490="blue1","BlueBlock1",AC490="green1","GreenBlock1",AC490="green2","GreenBlock2", AC490="pink1","PinkBlock1",AC490="pink2","PinkBlock2",AC490="not clear","Not clear")</f>
        <v>PinkBlock2</v>
      </c>
      <c r="AE490" t="s">
        <v>842</v>
      </c>
      <c r="AF490">
        <v>1</v>
      </c>
    </row>
    <row r="491" spans="1:32">
      <c r="A491" t="s">
        <v>2366</v>
      </c>
      <c r="B491" t="s">
        <v>35</v>
      </c>
      <c r="C491" t="s">
        <v>36</v>
      </c>
      <c r="D491" t="s">
        <v>37</v>
      </c>
      <c r="E491" t="s">
        <v>38</v>
      </c>
      <c r="F491" s="1">
        <v>0.75</v>
      </c>
      <c r="G491" t="s">
        <v>2270</v>
      </c>
      <c r="H491">
        <v>20</v>
      </c>
      <c r="I491" t="s">
        <v>171</v>
      </c>
      <c r="J491">
        <v>7200</v>
      </c>
      <c r="K491">
        <v>864000</v>
      </c>
      <c r="L491" t="s">
        <v>2271</v>
      </c>
      <c r="O491" t="s">
        <v>2415</v>
      </c>
      <c r="P491" t="s">
        <v>2416</v>
      </c>
      <c r="Q491" t="s">
        <v>44</v>
      </c>
      <c r="R491" t="s">
        <v>2394</v>
      </c>
      <c r="S491" t="s">
        <v>2417</v>
      </c>
      <c r="T491" t="s">
        <v>2418</v>
      </c>
      <c r="U491" t="s">
        <v>2419</v>
      </c>
      <c r="X491">
        <v>127</v>
      </c>
      <c r="Y491" t="s">
        <v>49</v>
      </c>
      <c r="Z491" t="s">
        <v>49</v>
      </c>
      <c r="AA491" t="s">
        <v>49</v>
      </c>
      <c r="AB491" t="s">
        <v>2372</v>
      </c>
      <c r="AC491" t="s">
        <v>841</v>
      </c>
      <c r="AD491" t="str" cm="1">
        <f t="array" ref="AD491">_xlfn.IFS(AC491="yellow1","YellowBlock1",AC491="yellow2","YellowBlock2",AC491="red1","RedBlock1",AC491="red2","RedBlock2",AC491="blue2","BlueBlock2",AC491="blue1","BlueBlock1",AC491="green1","GreenBlock1",AC491="green2","GreenBlock2", AC491="pink1","PinkBlock1",AC491="pink2","PinkBlock2",AC491="not clear","Not clear")</f>
        <v>BlueBlock1</v>
      </c>
      <c r="AE491" t="s">
        <v>842</v>
      </c>
      <c r="AF491">
        <v>4</v>
      </c>
    </row>
    <row r="492" spans="1:32">
      <c r="A492" t="s">
        <v>2420</v>
      </c>
      <c r="B492" t="s">
        <v>35</v>
      </c>
      <c r="C492" t="s">
        <v>36</v>
      </c>
      <c r="D492" t="s">
        <v>37</v>
      </c>
      <c r="E492" t="s">
        <v>38</v>
      </c>
      <c r="F492" s="1">
        <v>0.75</v>
      </c>
      <c r="G492" t="s">
        <v>2270</v>
      </c>
      <c r="H492">
        <v>17</v>
      </c>
      <c r="I492" t="s">
        <v>171</v>
      </c>
      <c r="J492">
        <v>7200</v>
      </c>
      <c r="K492">
        <v>864000</v>
      </c>
      <c r="L492" t="s">
        <v>2271</v>
      </c>
      <c r="O492" t="s">
        <v>2421</v>
      </c>
      <c r="P492" t="s">
        <v>2422</v>
      </c>
      <c r="Q492" t="s">
        <v>44</v>
      </c>
      <c r="R492" t="s">
        <v>357</v>
      </c>
      <c r="S492" t="s">
        <v>2423</v>
      </c>
      <c r="T492" t="s">
        <v>2424</v>
      </c>
      <c r="U492" t="s">
        <v>2425</v>
      </c>
      <c r="X492">
        <v>170</v>
      </c>
      <c r="Y492" t="s">
        <v>49</v>
      </c>
      <c r="Z492" t="s">
        <v>49</v>
      </c>
      <c r="AA492" t="s">
        <v>49</v>
      </c>
      <c r="AB492" t="s">
        <v>2426</v>
      </c>
      <c r="AC492" t="s">
        <v>353</v>
      </c>
      <c r="AD492" t="str" cm="1">
        <f t="array" ref="AD492">_xlfn.IFS(AC492="yellow1","YellowBlock1",AC492="yellow2","YellowBlock2",AC492="red1","RedBlock1",AC492="red2","RedBlock2",AC492="blue2","BlueBlock2",AC492="blue1","BlueBlock1",AC492="green1","GreenBlock1",AC492="green2","GreenBlock2", AC492="pink1","PinkBlock1",AC492="pink2","PinkBlock2",AC492="not clear","Not clear")</f>
        <v>RedBlock1</v>
      </c>
      <c r="AE492" t="s">
        <v>354</v>
      </c>
      <c r="AF492">
        <v>4</v>
      </c>
    </row>
    <row r="493" spans="1:32">
      <c r="A493" t="s">
        <v>2420</v>
      </c>
      <c r="B493" t="s">
        <v>35</v>
      </c>
      <c r="C493" t="s">
        <v>36</v>
      </c>
      <c r="D493" t="s">
        <v>37</v>
      </c>
      <c r="E493" t="s">
        <v>38</v>
      </c>
      <c r="F493" s="1">
        <v>0.75</v>
      </c>
      <c r="G493" t="s">
        <v>2270</v>
      </c>
      <c r="H493">
        <v>17</v>
      </c>
      <c r="I493" t="s">
        <v>171</v>
      </c>
      <c r="J493">
        <v>7200</v>
      </c>
      <c r="K493">
        <v>864000</v>
      </c>
      <c r="L493" t="s">
        <v>2271</v>
      </c>
      <c r="O493" t="s">
        <v>2427</v>
      </c>
      <c r="P493" t="s">
        <v>2428</v>
      </c>
      <c r="Q493" t="s">
        <v>44</v>
      </c>
      <c r="R493" t="s">
        <v>2429</v>
      </c>
      <c r="S493" t="s">
        <v>2430</v>
      </c>
      <c r="T493" t="s">
        <v>2431</v>
      </c>
      <c r="U493" t="s">
        <v>2432</v>
      </c>
      <c r="X493">
        <v>71</v>
      </c>
      <c r="Y493" t="s">
        <v>179</v>
      </c>
      <c r="Z493" t="s">
        <v>179</v>
      </c>
      <c r="AA493" t="s">
        <v>179</v>
      </c>
      <c r="AB493" t="s">
        <v>2426</v>
      </c>
      <c r="AC493" t="s">
        <v>353</v>
      </c>
      <c r="AD493" t="str" cm="1">
        <f t="array" ref="AD493">_xlfn.IFS(AC493="yellow1","YellowBlock1",AC493="yellow2","YellowBlock2",AC493="red1","RedBlock1",AC493="red2","RedBlock2",AC493="blue2","BlueBlock2",AC493="blue1","BlueBlock1",AC493="green1","GreenBlock1",AC493="green2","GreenBlock2", AC493="pink1","PinkBlock1",AC493="pink2","PinkBlock2",AC493="not clear","Not clear")</f>
        <v>RedBlock1</v>
      </c>
      <c r="AE493" t="s">
        <v>354</v>
      </c>
      <c r="AF493">
        <v>4</v>
      </c>
    </row>
    <row r="494" spans="1:32">
      <c r="A494" t="s">
        <v>2420</v>
      </c>
      <c r="B494" t="s">
        <v>35</v>
      </c>
      <c r="C494" t="s">
        <v>36</v>
      </c>
      <c r="D494" t="s">
        <v>37</v>
      </c>
      <c r="E494" t="s">
        <v>38</v>
      </c>
      <c r="F494" s="1">
        <v>0.75</v>
      </c>
      <c r="G494" t="s">
        <v>2270</v>
      </c>
      <c r="H494">
        <v>17</v>
      </c>
      <c r="I494" t="s">
        <v>171</v>
      </c>
      <c r="J494">
        <v>7200</v>
      </c>
      <c r="K494">
        <v>864000</v>
      </c>
      <c r="L494" t="s">
        <v>2271</v>
      </c>
      <c r="O494" t="s">
        <v>2433</v>
      </c>
      <c r="P494" t="s">
        <v>2434</v>
      </c>
      <c r="Q494" t="s">
        <v>44</v>
      </c>
      <c r="R494" t="s">
        <v>2435</v>
      </c>
      <c r="S494" t="s">
        <v>2436</v>
      </c>
      <c r="T494" t="s">
        <v>2437</v>
      </c>
      <c r="U494" t="s">
        <v>2432</v>
      </c>
      <c r="X494">
        <v>1367</v>
      </c>
      <c r="Y494" t="s">
        <v>75</v>
      </c>
      <c r="Z494" t="s">
        <v>75</v>
      </c>
      <c r="AA494" t="s">
        <v>75</v>
      </c>
      <c r="AB494" t="s">
        <v>2426</v>
      </c>
      <c r="AC494" t="s">
        <v>353</v>
      </c>
      <c r="AD494" t="str" cm="1">
        <f t="array" ref="AD494">_xlfn.IFS(AC494="yellow1","YellowBlock1",AC494="yellow2","YellowBlock2",AC494="red1","RedBlock1",AC494="red2","RedBlock2",AC494="blue2","BlueBlock2",AC494="blue1","BlueBlock1",AC494="green1","GreenBlock1",AC494="green2","GreenBlock2", AC494="pink1","PinkBlock1",AC494="pink2","PinkBlock2",AC494="not clear","Not clear")</f>
        <v>RedBlock1</v>
      </c>
      <c r="AE494" t="s">
        <v>354</v>
      </c>
      <c r="AF494">
        <v>1</v>
      </c>
    </row>
    <row r="495" spans="1:32">
      <c r="A495" t="s">
        <v>2420</v>
      </c>
      <c r="B495" t="s">
        <v>35</v>
      </c>
      <c r="C495" t="s">
        <v>36</v>
      </c>
      <c r="D495" t="s">
        <v>37</v>
      </c>
      <c r="E495" t="s">
        <v>38</v>
      </c>
      <c r="F495" s="1">
        <v>0.75</v>
      </c>
      <c r="G495" t="s">
        <v>2270</v>
      </c>
      <c r="H495">
        <v>17</v>
      </c>
      <c r="I495" t="s">
        <v>171</v>
      </c>
      <c r="J495">
        <v>7200</v>
      </c>
      <c r="K495">
        <v>864000</v>
      </c>
      <c r="L495" t="s">
        <v>2271</v>
      </c>
      <c r="O495" t="s">
        <v>2438</v>
      </c>
      <c r="P495" t="s">
        <v>1269</v>
      </c>
      <c r="Q495" t="s">
        <v>44</v>
      </c>
      <c r="R495" t="s">
        <v>567</v>
      </c>
      <c r="S495" t="s">
        <v>2439</v>
      </c>
      <c r="T495" t="s">
        <v>2440</v>
      </c>
      <c r="U495" t="s">
        <v>2425</v>
      </c>
      <c r="X495">
        <v>2343</v>
      </c>
      <c r="Y495" t="s">
        <v>108</v>
      </c>
      <c r="Z495" t="s">
        <v>108</v>
      </c>
      <c r="AA495" t="s">
        <v>108</v>
      </c>
      <c r="AB495" t="s">
        <v>2426</v>
      </c>
      <c r="AC495" t="s">
        <v>434</v>
      </c>
      <c r="AD495" t="str" cm="1">
        <f t="array" ref="AD495">_xlfn.IFS(AC495="yellow1","YellowBlock1",AC495="yellow2","YellowBlock2",AC495="red1","RedBlock1",AC495="red2","RedBlock2",AC495="blue2","BlueBlock2",AC495="blue1","BlueBlock1",AC495="green1","GreenBlock1",AC495="green2","GreenBlock2", AC495="pink1","PinkBlock1",AC495="pink2","PinkBlock2",AC495="not clear","Not clear")</f>
        <v>RedBlock2</v>
      </c>
      <c r="AE495" t="s">
        <v>354</v>
      </c>
      <c r="AF495">
        <v>1</v>
      </c>
    </row>
    <row r="496" spans="1:32">
      <c r="A496" t="s">
        <v>2420</v>
      </c>
      <c r="B496" t="s">
        <v>35</v>
      </c>
      <c r="C496" t="s">
        <v>36</v>
      </c>
      <c r="D496" t="s">
        <v>37</v>
      </c>
      <c r="E496" t="s">
        <v>38</v>
      </c>
      <c r="F496" s="1">
        <v>0.75</v>
      </c>
      <c r="G496" t="s">
        <v>2270</v>
      </c>
      <c r="H496">
        <v>17</v>
      </c>
      <c r="I496" t="s">
        <v>171</v>
      </c>
      <c r="J496">
        <v>7200</v>
      </c>
      <c r="K496">
        <v>864000</v>
      </c>
      <c r="L496" t="s">
        <v>2271</v>
      </c>
      <c r="O496" t="s">
        <v>2441</v>
      </c>
      <c r="P496" t="s">
        <v>2442</v>
      </c>
      <c r="Q496" t="s">
        <v>44</v>
      </c>
      <c r="R496" t="s">
        <v>223</v>
      </c>
      <c r="S496" t="s">
        <v>2443</v>
      </c>
      <c r="T496" t="s">
        <v>2444</v>
      </c>
      <c r="U496" t="s">
        <v>2425</v>
      </c>
      <c r="X496">
        <v>6817</v>
      </c>
      <c r="Y496" t="s">
        <v>49</v>
      </c>
      <c r="Z496" t="s">
        <v>49</v>
      </c>
      <c r="AA496" t="s">
        <v>49</v>
      </c>
      <c r="AB496" t="s">
        <v>2426</v>
      </c>
      <c r="AC496" t="s">
        <v>353</v>
      </c>
      <c r="AD496" t="str" cm="1">
        <f t="array" ref="AD496">_xlfn.IFS(AC496="yellow1","YellowBlock1",AC496="yellow2","YellowBlock2",AC496="red1","RedBlock1",AC496="red2","RedBlock2",AC496="blue2","BlueBlock2",AC496="blue1","BlueBlock1",AC496="green1","GreenBlock1",AC496="green2","GreenBlock2", AC496="pink1","PinkBlock1",AC496="pink2","PinkBlock2",AC496="not clear","Not clear")</f>
        <v>RedBlock1</v>
      </c>
      <c r="AE496" t="s">
        <v>354</v>
      </c>
      <c r="AF496">
        <v>1</v>
      </c>
    </row>
    <row r="497" spans="1:32">
      <c r="A497" t="s">
        <v>2420</v>
      </c>
      <c r="B497" t="s">
        <v>35</v>
      </c>
      <c r="C497" t="s">
        <v>36</v>
      </c>
      <c r="D497" t="s">
        <v>37</v>
      </c>
      <c r="E497" t="s">
        <v>38</v>
      </c>
      <c r="F497" s="1">
        <v>0.75</v>
      </c>
      <c r="G497" t="s">
        <v>2270</v>
      </c>
      <c r="H497">
        <v>17</v>
      </c>
      <c r="I497" t="s">
        <v>171</v>
      </c>
      <c r="J497">
        <v>7200</v>
      </c>
      <c r="K497">
        <v>864000</v>
      </c>
      <c r="L497" t="s">
        <v>2271</v>
      </c>
      <c r="O497" t="s">
        <v>2445</v>
      </c>
      <c r="P497" t="s">
        <v>2446</v>
      </c>
      <c r="Q497" t="s">
        <v>44</v>
      </c>
      <c r="R497" t="s">
        <v>430</v>
      </c>
      <c r="S497" t="s">
        <v>2447</v>
      </c>
      <c r="T497" t="s">
        <v>2448</v>
      </c>
      <c r="U497" t="s">
        <v>2425</v>
      </c>
      <c r="X497">
        <v>663</v>
      </c>
      <c r="Y497" t="s">
        <v>49</v>
      </c>
      <c r="Z497" t="s">
        <v>49</v>
      </c>
      <c r="AA497" t="s">
        <v>49</v>
      </c>
      <c r="AB497" t="s">
        <v>2426</v>
      </c>
      <c r="AC497" t="s">
        <v>353</v>
      </c>
      <c r="AD497" t="str" cm="1">
        <f t="array" ref="AD497">_xlfn.IFS(AC497="yellow1","YellowBlock1",AC497="yellow2","YellowBlock2",AC497="red1","RedBlock1",AC497="red2","RedBlock2",AC497="blue2","BlueBlock2",AC497="blue1","BlueBlock1",AC497="green1","GreenBlock1",AC497="green2","GreenBlock2", AC497="pink1","PinkBlock1",AC497="pink2","PinkBlock2",AC497="not clear","Not clear")</f>
        <v>RedBlock1</v>
      </c>
      <c r="AE497" t="s">
        <v>354</v>
      </c>
      <c r="AF497">
        <v>1</v>
      </c>
    </row>
    <row r="498" spans="1:32">
      <c r="A498" t="s">
        <v>2420</v>
      </c>
      <c r="B498" t="s">
        <v>35</v>
      </c>
      <c r="C498" t="s">
        <v>36</v>
      </c>
      <c r="D498" t="s">
        <v>37</v>
      </c>
      <c r="E498" t="s">
        <v>38</v>
      </c>
      <c r="F498" s="1">
        <v>0.75</v>
      </c>
      <c r="G498" t="s">
        <v>2270</v>
      </c>
      <c r="H498">
        <v>17</v>
      </c>
      <c r="I498" t="s">
        <v>171</v>
      </c>
      <c r="J498">
        <v>7200</v>
      </c>
      <c r="K498">
        <v>864000</v>
      </c>
      <c r="L498" t="s">
        <v>2271</v>
      </c>
      <c r="O498" t="s">
        <v>2449</v>
      </c>
      <c r="P498" t="s">
        <v>2450</v>
      </c>
      <c r="Q498" t="s">
        <v>44</v>
      </c>
      <c r="R498" t="s">
        <v>2451</v>
      </c>
      <c r="S498" t="s">
        <v>2452</v>
      </c>
      <c r="T498" t="s">
        <v>2453</v>
      </c>
      <c r="U498" t="s">
        <v>2432</v>
      </c>
      <c r="X498">
        <v>172</v>
      </c>
      <c r="Y498" t="s">
        <v>59</v>
      </c>
      <c r="Z498" t="s">
        <v>59</v>
      </c>
      <c r="AA498" t="s">
        <v>59</v>
      </c>
      <c r="AB498" t="s">
        <v>2426</v>
      </c>
      <c r="AC498" t="s">
        <v>353</v>
      </c>
      <c r="AD498" t="str" cm="1">
        <f t="array" ref="AD498">_xlfn.IFS(AC498="yellow1","YellowBlock1",AC498="yellow2","YellowBlock2",AC498="red1","RedBlock1",AC498="red2","RedBlock2",AC498="blue2","BlueBlock2",AC498="blue1","BlueBlock1",AC498="green1","GreenBlock1",AC498="green2","GreenBlock2", AC498="pink1","PinkBlock1",AC498="pink2","PinkBlock2",AC498="not clear","Not clear")</f>
        <v>RedBlock1</v>
      </c>
      <c r="AE498" t="s">
        <v>354</v>
      </c>
      <c r="AF498">
        <v>1</v>
      </c>
    </row>
    <row r="499" spans="1:32">
      <c r="A499" t="s">
        <v>2420</v>
      </c>
      <c r="B499" t="s">
        <v>35</v>
      </c>
      <c r="C499" t="s">
        <v>36</v>
      </c>
      <c r="D499" t="s">
        <v>37</v>
      </c>
      <c r="E499" t="s">
        <v>38</v>
      </c>
      <c r="F499" s="1">
        <v>0.75</v>
      </c>
      <c r="G499" t="s">
        <v>2270</v>
      </c>
      <c r="H499">
        <v>17</v>
      </c>
      <c r="I499" t="s">
        <v>171</v>
      </c>
      <c r="J499">
        <v>7200</v>
      </c>
      <c r="K499">
        <v>864000</v>
      </c>
      <c r="L499" t="s">
        <v>2271</v>
      </c>
      <c r="O499" t="s">
        <v>2454</v>
      </c>
      <c r="P499" t="s">
        <v>2455</v>
      </c>
      <c r="Q499" t="s">
        <v>44</v>
      </c>
      <c r="R499" t="s">
        <v>437</v>
      </c>
      <c r="S499" t="s">
        <v>2456</v>
      </c>
      <c r="T499" t="s">
        <v>2457</v>
      </c>
      <c r="U499" t="s">
        <v>2425</v>
      </c>
      <c r="X499">
        <v>2275</v>
      </c>
      <c r="Y499" t="s">
        <v>49</v>
      </c>
      <c r="Z499" t="s">
        <v>49</v>
      </c>
      <c r="AA499" t="s">
        <v>49</v>
      </c>
      <c r="AB499" t="s">
        <v>2426</v>
      </c>
      <c r="AC499" t="s">
        <v>353</v>
      </c>
      <c r="AD499" t="str" cm="1">
        <f t="array" ref="AD499">_xlfn.IFS(AC499="yellow1","YellowBlock1",AC499="yellow2","YellowBlock2",AC499="red1","RedBlock1",AC499="red2","RedBlock2",AC499="blue2","BlueBlock2",AC499="blue1","BlueBlock1",AC499="green1","GreenBlock1",AC499="green2","GreenBlock2", AC499="pink1","PinkBlock1",AC499="pink2","PinkBlock2",AC499="not clear","Not clear")</f>
        <v>RedBlock1</v>
      </c>
      <c r="AE499" t="s">
        <v>354</v>
      </c>
      <c r="AF499">
        <v>1</v>
      </c>
    </row>
    <row r="500" spans="1:32">
      <c r="A500" t="s">
        <v>2420</v>
      </c>
      <c r="B500" t="s">
        <v>35</v>
      </c>
      <c r="C500" t="s">
        <v>36</v>
      </c>
      <c r="D500" t="s">
        <v>37</v>
      </c>
      <c r="E500" t="s">
        <v>38</v>
      </c>
      <c r="F500" s="1">
        <v>0.75</v>
      </c>
      <c r="G500" t="s">
        <v>2270</v>
      </c>
      <c r="H500">
        <v>17</v>
      </c>
      <c r="I500" t="s">
        <v>171</v>
      </c>
      <c r="J500">
        <v>7200</v>
      </c>
      <c r="K500">
        <v>864000</v>
      </c>
      <c r="L500" t="s">
        <v>2271</v>
      </c>
      <c r="O500" t="s">
        <v>2458</v>
      </c>
      <c r="P500" t="s">
        <v>2459</v>
      </c>
      <c r="Q500" t="s">
        <v>44</v>
      </c>
      <c r="R500" t="s">
        <v>2460</v>
      </c>
      <c r="S500" t="s">
        <v>2461</v>
      </c>
      <c r="T500" t="s">
        <v>2462</v>
      </c>
      <c r="U500" t="s">
        <v>2463</v>
      </c>
      <c r="X500">
        <v>582</v>
      </c>
      <c r="Y500" t="s">
        <v>49</v>
      </c>
      <c r="Z500" t="s">
        <v>49</v>
      </c>
      <c r="AA500" t="s">
        <v>49</v>
      </c>
      <c r="AB500" t="s">
        <v>2426</v>
      </c>
      <c r="AC500" t="s">
        <v>353</v>
      </c>
      <c r="AD500" t="str" cm="1">
        <f t="array" ref="AD500">_xlfn.IFS(AC500="yellow1","YellowBlock1",AC500="yellow2","YellowBlock2",AC500="red1","RedBlock1",AC500="red2","RedBlock2",AC500="blue2","BlueBlock2",AC500="blue1","BlueBlock1",AC500="green1","GreenBlock1",AC500="green2","GreenBlock2", AC500="pink1","PinkBlock1",AC500="pink2","PinkBlock2",AC500="not clear","Not clear")</f>
        <v>RedBlock1</v>
      </c>
      <c r="AE500" t="s">
        <v>354</v>
      </c>
      <c r="AF500">
        <v>5</v>
      </c>
    </row>
    <row r="501" spans="1:32">
      <c r="A501" t="s">
        <v>2420</v>
      </c>
      <c r="B501" t="s">
        <v>35</v>
      </c>
      <c r="C501" t="s">
        <v>36</v>
      </c>
      <c r="D501" t="s">
        <v>37</v>
      </c>
      <c r="E501" t="s">
        <v>38</v>
      </c>
      <c r="F501" s="1">
        <v>0.75</v>
      </c>
      <c r="G501" t="s">
        <v>2270</v>
      </c>
      <c r="H501">
        <v>17</v>
      </c>
      <c r="I501" t="s">
        <v>171</v>
      </c>
      <c r="J501">
        <v>7200</v>
      </c>
      <c r="K501">
        <v>864000</v>
      </c>
      <c r="L501" t="s">
        <v>2271</v>
      </c>
      <c r="O501" t="s">
        <v>2464</v>
      </c>
      <c r="P501" t="s">
        <v>2465</v>
      </c>
      <c r="Q501" t="s">
        <v>44</v>
      </c>
      <c r="R501" t="s">
        <v>234</v>
      </c>
      <c r="S501" t="s">
        <v>2466</v>
      </c>
      <c r="T501" t="s">
        <v>2467</v>
      </c>
      <c r="U501" t="s">
        <v>2425</v>
      </c>
      <c r="X501">
        <v>971</v>
      </c>
      <c r="Y501" t="s">
        <v>49</v>
      </c>
      <c r="Z501" t="s">
        <v>49</v>
      </c>
      <c r="AA501" t="s">
        <v>49</v>
      </c>
      <c r="AB501" t="s">
        <v>2426</v>
      </c>
      <c r="AC501" t="s">
        <v>353</v>
      </c>
      <c r="AD501" t="str" cm="1">
        <f t="array" ref="AD501">_xlfn.IFS(AC501="yellow1","YellowBlock1",AC501="yellow2","YellowBlock2",AC501="red1","RedBlock1",AC501="red2","RedBlock2",AC501="blue2","BlueBlock2",AC501="blue1","BlueBlock1",AC501="green1","GreenBlock1",AC501="green2","GreenBlock2", AC501="pink1","PinkBlock1",AC501="pink2","PinkBlock2",AC501="not clear","Not clear")</f>
        <v>RedBlock1</v>
      </c>
      <c r="AE501" t="s">
        <v>354</v>
      </c>
      <c r="AF501">
        <v>1</v>
      </c>
    </row>
  </sheetData>
  <mergeCells count="4">
    <mergeCell ref="AK3:AM3"/>
    <mergeCell ref="AR3:AT3"/>
    <mergeCell ref="AR9:AT9"/>
    <mergeCell ref="AK9:AL9"/>
  </mergeCells>
  <hyperlinks>
    <hyperlink ref="AB2" r:id="rId1" xr:uid="{3400F54B-6174-4862-93B0-923CD6AB8A7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2024-05-24T22:24:17Z</dcterms:created>
  <dcterms:modified xsi:type="dcterms:W3CDTF">2024-05-30T06:33:07Z</dcterms:modified>
  <cp:category/>
  <cp:contentStatus/>
</cp:coreProperties>
</file>