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4"/>
  </sheets>
  <definedNames>
    <definedName localSheetId="0" name="prevWBS">GanttChart!$A$1048576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Work Breakdown Structure
Level 1: 1, 2, 3, ...
Level 2: 1.1, 1.2, 1.3, ...
Level 3: 1.1.1, 1.1.2, 1.1.3, …
 - The WBS uses a formula to control the numbering, but the formulas are different for different levels. Copy and Paste the cells in the WBS column from the examples at the bottom of the worksheet.</t>
      </text>
    </comment>
    <comment authorId="0" ref="B7">
      <text>
        <t xml:space="preserve">Task Description
Enter the name of each task and sub-task. Use indents for sub-tasks.</t>
      </text>
    </comment>
    <comment authorId="0" ref="C7">
      <text>
        <t xml:space="preserve">Task Lead
Enter the name of the Task Lead in this column.</t>
      </text>
    </comment>
    <comment authorId="0" ref="D7">
      <text>
        <t xml:space="preserve">Predecessor Tasks:
You can use this column to enter the WBS of a predecessor for reference. The PRO version uses formulas to automatically calculate the Start Date based on the Predecessor.</t>
      </text>
    </comment>
    <comment authorId="0" ref="E7">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F7">
      <text>
        <t xml:space="preserve">End Date:
The End Date is calculated based on the Start Date and the Calendar Days columns.</t>
      </text>
    </comment>
    <comment authorId="0" ref="G7">
      <text>
        <t xml:space="preserve">Percent Complete
Update the status of this task by entering the percent complete (between 0% and 100%).</t>
      </text>
    </comment>
    <comment authorId="0" ref="H7">
      <text>
        <t xml:space="preserve">Work Days
Counts the number of work days, excluding the weekends (Saturday and Sunday). In the PRO version, you can customize the work week and list specific non-working days like holidays. In the PRO version, the default input is the Work Days instead of the Calendar Days.</t>
      </text>
    </comment>
  </commentList>
</comments>
</file>

<file path=xl/sharedStrings.xml><?xml version="1.0" encoding="utf-8"?>
<sst xmlns="http://schemas.openxmlformats.org/spreadsheetml/2006/main" count="142" uniqueCount="95">
  <si>
    <t>CareCore: Healthcare System | Project Schedule</t>
  </si>
  <si>
    <t>Egyptian Russian University (ERU)</t>
  </si>
  <si>
    <t xml:space="preserve">Project Start Date </t>
  </si>
  <si>
    <t xml:space="preserve">Project Lead </t>
  </si>
  <si>
    <t>Sama El-Sayed</t>
  </si>
  <si>
    <t>WBS</t>
  </si>
  <si>
    <t>TASK</t>
  </si>
  <si>
    <t>LEAD</t>
  </si>
  <si>
    <t>PREDECESSOR</t>
  </si>
  <si>
    <t>START</t>
  </si>
  <si>
    <t>END</t>
  </si>
  <si>
    <t>% DONE</t>
  </si>
  <si>
    <t>WORK DAYS</t>
  </si>
  <si>
    <t>S</t>
  </si>
  <si>
    <t>Project intiation</t>
  </si>
  <si>
    <t>Identify key stakeholders</t>
  </si>
  <si>
    <t>-</t>
  </si>
  <si>
    <t>Regulatory and compliance analysis</t>
  </si>
  <si>
    <t>1.2.1</t>
  </si>
  <si>
    <t>Research applicable regulations</t>
  </si>
  <si>
    <t>Project Charter Development</t>
  </si>
  <si>
    <t xml:space="preserve">Define Scope, objectives,
High-level requirements
and Budget </t>
  </si>
  <si>
    <t>Finalize Project Charter
Approval from the
stakeholders</t>
  </si>
  <si>
    <t>Requirements Gathering</t>
  </si>
  <si>
    <t>Conduct meetings with
stakeholders</t>
  </si>
  <si>
    <t>2.1.1</t>
  </si>
  <si>
    <t>Determine functional and non-functional
requirements</t>
  </si>
  <si>
    <t>System Architecture Design</t>
  </si>
  <si>
    <t>2.2.1</t>
  </si>
  <si>
    <t xml:space="preserve"> Define technical
architecture</t>
  </si>
  <si>
    <t>2.2.2</t>
  </si>
  <si>
    <t>Develop workflows</t>
  </si>
  <si>
    <t>Patient Portal</t>
  </si>
  <si>
    <t>Build profile management
features</t>
  </si>
  <si>
    <t>3.1.1</t>
  </si>
  <si>
    <t>Develop appointment
scheduling and history
tracking</t>
  </si>
  <si>
    <t>3.1.2</t>
  </si>
  <si>
    <t>Implement secure chats
with doctors</t>
  </si>
  <si>
    <t>Doctor Dashboard</t>
  </si>
  <si>
    <t>3.2.1</t>
  </si>
  <si>
    <t>Create patient consultation
tools</t>
  </si>
  <si>
    <t>3.2.2</t>
  </si>
  <si>
    <t>Integrate treatment history
and notes</t>
  </si>
  <si>
    <t>Hospital Admin Panel</t>
  </si>
  <si>
    <t>3.3.1</t>
  </si>
  <si>
    <t>Build contract management
module</t>
  </si>
  <si>
    <t>3.3.2</t>
  </si>
  <si>
    <t>Develop performance
tracking and reporting tools</t>
  </si>
  <si>
    <t>System Integration</t>
  </si>
  <si>
    <t>3.4.1</t>
  </si>
  <si>
    <t>EHR Integration</t>
  </si>
  <si>
    <t>3.4.2</t>
  </si>
  <si>
    <t>Payment Integration</t>
  </si>
  <si>
    <t>Database Intiation</t>
  </si>
  <si>
    <t>Design database schema</t>
  </si>
  <si>
    <t>4.1.1</t>
  </si>
  <si>
    <t>Implement data encryption
and access controls</t>
  </si>
  <si>
    <t>Date Migration</t>
  </si>
  <si>
    <t>Analytics and Reporting</t>
  </si>
  <si>
    <t>4.3.1</t>
  </si>
  <si>
    <t>Develop user analytics
dashboard</t>
  </si>
  <si>
    <t>4.3.2</t>
  </si>
  <si>
    <t>Create regulatory
compliance reports</t>
  </si>
  <si>
    <t xml:space="preserve"> Identify test scenarios and
cases</t>
  </si>
  <si>
    <t>Develop a test schedule</t>
  </si>
  <si>
    <t>Functional Testing</t>
  </si>
  <si>
    <t>5.2.1</t>
  </si>
  <si>
    <t>Test individual modules</t>
  </si>
  <si>
    <t>Security and Performance
Testing</t>
  </si>
  <si>
    <t>Deployment Planning</t>
  </si>
  <si>
    <t>Go-Live Planning Checklist</t>
  </si>
  <si>
    <t>6.1.1</t>
  </si>
  <si>
    <t>Generate a rollback
procedure</t>
  </si>
  <si>
    <t>Pilot program</t>
  </si>
  <si>
    <t>6.2.1</t>
  </si>
  <si>
    <t>Deploy in a selected
hospital network</t>
  </si>
  <si>
    <t>6.2.2</t>
  </si>
  <si>
    <t>Collect feedback and
address issues</t>
  </si>
  <si>
    <t>Full System Deployment</t>
  </si>
  <si>
    <t>6.3.1</t>
  </si>
  <si>
    <t>Implement system across
all contracted hospitals</t>
  </si>
  <si>
    <t>6.3.2</t>
  </si>
  <si>
    <t>Monitor initial performance</t>
  </si>
  <si>
    <t>User Training</t>
  </si>
  <si>
    <t xml:space="preserve"> Integration and usability testing</t>
  </si>
  <si>
    <t>7.1.1</t>
  </si>
  <si>
    <t>End-to-End testing</t>
  </si>
  <si>
    <t>User Acceptance Testing (UAT)</t>
  </si>
  <si>
    <t>System Monitoring and
Maintanence</t>
  </si>
  <si>
    <t>Set up performance
monitoring tools</t>
  </si>
  <si>
    <t>Collect user feedback
through surveys</t>
  </si>
  <si>
    <t>Enhancements</t>
  </si>
  <si>
    <t>AI-Powered Enhancements</t>
  </si>
  <si>
    <t>9.1.1</t>
  </si>
  <si>
    <t xml:space="preserve"> AI chatbots for scheduling
and support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</si>
</sst>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dddd\)"/>
    <numFmt numFmtId="165" formatCode="d\ mmm\ yyyy"/>
    <numFmt numFmtId="166" formatCode="d"/>
    <numFmt numFmtId="167" formatCode="ddd\ m/dd/yy"/>
  </numFmts>
  <fonts count="19">
    <font>
      <sz val="10.0"/>
      <color rgb="FF000000"/>
      <name val="Arial"/>
      <scheme val="minor"/>
    </font>
    <font>
      <sz val="16.0"/>
      <color rgb="FF366092"/>
      <name val="Arial"/>
    </font>
    <font>
      <sz val="14.0"/>
      <color rgb="FF003366"/>
      <name val="Arial"/>
    </font>
    <font>
      <sz val="10.0"/>
      <color theme="1"/>
      <name val="Arial"/>
    </font>
    <font>
      <i/>
      <sz val="8.0"/>
      <color rgb="FF595959"/>
      <name val="Arial"/>
    </font>
    <font>
      <sz val="11.0"/>
      <color theme="1"/>
      <name val="Arial"/>
    </font>
    <font>
      <sz val="9.0"/>
      <color theme="1"/>
      <name val="Arial"/>
    </font>
    <font>
      <u/>
      <sz val="8.0"/>
      <color rgb="FF0000FF"/>
      <name val="Arial"/>
    </font>
    <font>
      <sz val="7.0"/>
      <color rgb="FFC0C0C0"/>
      <name val="Arial"/>
    </font>
    <font>
      <u/>
      <sz val="10.0"/>
      <color rgb="FF0000FF"/>
      <name val="Arial"/>
    </font>
    <font/>
    <font>
      <sz val="8.0"/>
      <color theme="1"/>
      <name val="Arial"/>
    </font>
    <font>
      <b/>
      <sz val="9.0"/>
      <color theme="1"/>
      <name val="Arial"/>
    </font>
    <font>
      <b/>
      <sz val="8.0"/>
      <color theme="1"/>
      <name val="Arial"/>
    </font>
    <font>
      <b/>
      <sz val="11.0"/>
      <color theme="1"/>
      <name val="Arial"/>
    </font>
    <font>
      <sz val="14.0"/>
      <color theme="1"/>
      <name val="Arial"/>
    </font>
    <font>
      <sz val="9.0"/>
      <color rgb="FF000000"/>
      <name val="Arial"/>
    </font>
    <font>
      <sz val="14.0"/>
      <color rgb="FF000000"/>
      <name val="Arial"/>
    </font>
    <font>
      <color theme="1"/>
      <name val="Arial"/>
      <scheme val="minor"/>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D8D8D8"/>
        <bgColor rgb="FFD8D8D8"/>
      </patternFill>
    </fill>
    <fill>
      <patternFill patternType="solid">
        <fgColor rgb="FFFFFF00"/>
        <bgColor rgb="FFFFFF00"/>
      </patternFill>
    </fill>
    <fill>
      <patternFill patternType="solid">
        <fgColor rgb="FFD3EBD4"/>
        <bgColor rgb="FFD3EBD4"/>
      </patternFill>
    </fill>
  </fills>
  <borders count="19">
    <border/>
    <border>
      <left/>
      <right/>
      <top/>
      <bottom/>
    </border>
    <border>
      <bottom style="thin">
        <color rgb="FFBFBFBF"/>
      </bottom>
    </border>
    <border>
      <left style="medium">
        <color rgb="FFBFBFBF"/>
      </left>
    </border>
    <border>
      <right style="medium">
        <color rgb="FFBFBFBF"/>
      </right>
    </border>
    <border>
      <top style="thin">
        <color rgb="FFBFBFBF"/>
      </top>
      <bottom style="thin">
        <color rgb="FFBFBFBF"/>
      </bottom>
    </border>
    <border>
      <left style="medium">
        <color rgb="FFBFBFBF"/>
      </left>
      <right style="thin">
        <color rgb="FFBFBFBF"/>
      </right>
    </border>
    <border>
      <left style="thin">
        <color rgb="FFBFBFBF"/>
      </left>
      <right style="thin">
        <color rgb="FFBFBFBF"/>
      </right>
    </border>
    <border>
      <left style="thin">
        <color rgb="FFBFBFBF"/>
      </left>
      <right style="medium">
        <color rgb="FFBFBFBF"/>
      </right>
    </border>
    <border>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left style="thin">
        <color rgb="FFBFBFBF"/>
      </left>
      <right style="medium">
        <color rgb="FFBFBFBF"/>
      </right>
      <top/>
      <bottom style="medium">
        <color rgb="FFA5A5A5"/>
      </bottom>
    </border>
    <border>
      <left/>
      <right/>
      <top/>
      <bottom style="thin">
        <color rgb="FFEAEAEA"/>
      </bottom>
    </border>
    <border>
      <left/>
      <right/>
      <top style="thin">
        <color rgb="FFEAEAEA"/>
      </top>
      <bottom style="thin">
        <color rgb="FFEAEAEA"/>
      </bottom>
    </border>
    <border>
      <top style="thin">
        <color rgb="FFEFEFEF"/>
      </top>
      <bottom style="thin">
        <color rgb="FFEFEFEF"/>
      </bottom>
    </border>
    <border>
      <left/>
      <right/>
      <top style="thin">
        <color rgb="FFEFEFEF"/>
      </top>
      <bottom style="thin">
        <color rgb="FFEFEFEF"/>
      </bottom>
    </border>
    <border>
      <top style="thin">
        <color rgb="FFEAEAEA"/>
      </top>
      <bottom style="thin">
        <color rgb="FFEAEAEA"/>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Font="1"/>
    <xf borderId="0" fillId="0" fontId="3" numFmtId="0" xfId="0" applyAlignment="1" applyFont="1">
      <alignment horizontal="right" vertical="center"/>
    </xf>
    <xf borderId="0" fillId="0" fontId="4" numFmtId="0" xfId="0" applyAlignment="1" applyFont="1">
      <alignment horizontal="left" vertical="center"/>
    </xf>
    <xf borderId="0" fillId="0" fontId="5" numFmtId="0" xfId="0" applyAlignment="1" applyFont="1">
      <alignment vertical="center"/>
    </xf>
    <xf borderId="0" fillId="0" fontId="6" numFmtId="0" xfId="0" applyFont="1"/>
    <xf borderId="1" fillId="2" fontId="7" numFmtId="0" xfId="0" applyAlignment="1" applyBorder="1" applyFill="1" applyFont="1">
      <alignment horizontal="right"/>
    </xf>
    <xf borderId="0" fillId="0" fontId="8" numFmtId="0" xfId="0" applyFont="1"/>
    <xf borderId="1" fillId="2" fontId="3" numFmtId="0" xfId="0" applyBorder="1" applyFont="1"/>
    <xf borderId="0" fillId="0" fontId="9" numFmtId="0" xfId="0" applyAlignment="1" applyFont="1">
      <alignment horizontal="left"/>
    </xf>
    <xf borderId="2" fillId="0" fontId="3" numFmtId="164" xfId="0" applyAlignment="1" applyBorder="1" applyFont="1" applyNumberFormat="1">
      <alignment horizontal="center" shrinkToFit="1" vertical="center" wrapText="0"/>
    </xf>
    <xf borderId="2" fillId="0" fontId="10" numFmtId="0" xfId="0" applyBorder="1" applyFont="1"/>
    <xf borderId="2" fillId="0" fontId="3" numFmtId="0" xfId="0" applyAlignment="1" applyBorder="1" applyFont="1">
      <alignment horizontal="center" vertical="center"/>
    </xf>
    <xf borderId="3" fillId="0" fontId="5" numFmtId="0" xfId="0" applyAlignment="1" applyBorder="1" applyFont="1">
      <alignment horizontal="center" vertical="center"/>
    </xf>
    <xf borderId="4" fillId="0" fontId="10" numFmtId="0" xfId="0" applyBorder="1" applyFont="1"/>
    <xf borderId="5" fillId="0" fontId="3" numFmtId="164" xfId="0" applyAlignment="1" applyBorder="1" applyFont="1" applyNumberFormat="1">
      <alignment horizontal="center" shrinkToFit="1" vertical="center" wrapText="0"/>
    </xf>
    <xf borderId="5" fillId="0" fontId="10" numFmtId="0" xfId="0" applyBorder="1" applyFont="1"/>
    <xf borderId="3" fillId="0" fontId="3" numFmtId="165" xfId="0" applyAlignment="1" applyBorder="1" applyFont="1" applyNumberFormat="1">
      <alignment horizontal="center" vertical="center"/>
    </xf>
    <xf borderId="6" fillId="0" fontId="11" numFmtId="166" xfId="0" applyAlignment="1" applyBorder="1" applyFont="1" applyNumberFormat="1">
      <alignment horizontal="center" shrinkToFit="1" vertical="center" wrapText="0"/>
    </xf>
    <xf borderId="7" fillId="0" fontId="11" numFmtId="166" xfId="0" applyAlignment="1" applyBorder="1" applyFont="1" applyNumberFormat="1">
      <alignment horizontal="center" shrinkToFit="1" vertical="center" wrapText="0"/>
    </xf>
    <xf borderId="8" fillId="0" fontId="11" numFmtId="166" xfId="0" applyAlignment="1" applyBorder="1" applyFont="1" applyNumberFormat="1">
      <alignment horizontal="center" shrinkToFit="1" vertical="center" wrapText="0"/>
    </xf>
    <xf borderId="9" fillId="0" fontId="12" numFmtId="0" xfId="0" applyAlignment="1" applyBorder="1" applyFont="1">
      <alignment horizontal="left" vertical="center"/>
    </xf>
    <xf borderId="9" fillId="0" fontId="12"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0" fontId="12" numFmtId="0" xfId="0" applyAlignment="1" applyBorder="1" applyFont="1">
      <alignment horizontal="center" vertical="center"/>
    </xf>
    <xf borderId="10" fillId="0" fontId="6" numFmtId="0" xfId="0" applyAlignment="1" applyBorder="1" applyFont="1">
      <alignment horizontal="center" shrinkToFit="1" vertical="center" wrapText="0"/>
    </xf>
    <xf borderId="11" fillId="0" fontId="6" numFmtId="0" xfId="0" applyAlignment="1" applyBorder="1" applyFont="1">
      <alignment horizontal="center" shrinkToFit="1" vertical="center" wrapText="0"/>
    </xf>
    <xf borderId="12" fillId="0" fontId="6" numFmtId="0" xfId="0" applyAlignment="1" applyBorder="1" applyFont="1">
      <alignment horizontal="center" shrinkToFit="1" vertical="center" wrapText="0"/>
    </xf>
    <xf borderId="13" fillId="3" fontId="6" numFmtId="0" xfId="0" applyAlignment="1" applyBorder="1" applyFill="1" applyFont="1">
      <alignment horizontal="center" shrinkToFit="1" vertical="center" wrapText="0"/>
    </xf>
    <xf borderId="14" fillId="4" fontId="14" numFmtId="0" xfId="0" applyAlignment="1" applyBorder="1" applyFill="1" applyFont="1">
      <alignment horizontal="left" vertical="center"/>
    </xf>
    <xf borderId="14" fillId="4" fontId="14" numFmtId="0" xfId="0" applyAlignment="1" applyBorder="1" applyFont="1">
      <alignment vertical="center"/>
    </xf>
    <xf borderId="14" fillId="4" fontId="6" numFmtId="0" xfId="0" applyAlignment="1" applyBorder="1" applyFont="1">
      <alignment vertical="center"/>
    </xf>
    <xf borderId="14" fillId="4" fontId="6" numFmtId="0" xfId="0" applyAlignment="1" applyBorder="1" applyFont="1">
      <alignment horizontal="center" vertical="center"/>
    </xf>
    <xf borderId="14" fillId="4" fontId="6" numFmtId="167" xfId="0" applyAlignment="1" applyBorder="1" applyFont="1" applyNumberFormat="1">
      <alignment horizontal="right" vertical="center"/>
    </xf>
    <xf borderId="14" fillId="4" fontId="6" numFmtId="167" xfId="0" applyAlignment="1" applyBorder="1" applyFont="1" applyNumberFormat="1">
      <alignment horizontal="center" vertical="center"/>
    </xf>
    <xf borderId="14" fillId="4" fontId="6" numFmtId="9" xfId="0" applyAlignment="1" applyBorder="1" applyFont="1" applyNumberFormat="1">
      <alignment horizontal="center" vertical="center"/>
    </xf>
    <xf borderId="14" fillId="4" fontId="12" numFmtId="1" xfId="0" applyAlignment="1" applyBorder="1" applyFont="1" applyNumberFormat="1">
      <alignment horizontal="center" vertical="center"/>
    </xf>
    <xf borderId="14" fillId="4" fontId="15" numFmtId="1" xfId="0" applyAlignment="1" applyBorder="1" applyFont="1" applyNumberFormat="1">
      <alignment horizontal="center" vertical="center"/>
    </xf>
    <xf borderId="14" fillId="4" fontId="6" numFmtId="0" xfId="0" applyAlignment="1" applyBorder="1" applyFont="1">
      <alignment horizontal="left" vertical="center"/>
    </xf>
    <xf borderId="15" fillId="4" fontId="6" numFmtId="0" xfId="0" applyAlignment="1" applyBorder="1" applyFont="1">
      <alignment vertical="center"/>
    </xf>
    <xf borderId="15" fillId="5" fontId="6" numFmtId="0" xfId="0" applyAlignment="1" applyBorder="1" applyFill="1" applyFont="1">
      <alignment horizontal="left" vertical="center"/>
    </xf>
    <xf borderId="15" fillId="5" fontId="6" numFmtId="0" xfId="0" applyAlignment="1" applyBorder="1" applyFont="1">
      <alignment shrinkToFit="0" vertical="center" wrapText="1"/>
    </xf>
    <xf borderId="15" fillId="5" fontId="6" numFmtId="0" xfId="0" applyAlignment="1" applyBorder="1" applyFont="1">
      <alignment horizontal="center" vertical="center"/>
    </xf>
    <xf borderId="16" fillId="0" fontId="16" numFmtId="0" xfId="0" applyAlignment="1" applyBorder="1" applyFont="1">
      <alignment horizontal="center" vertical="center"/>
    </xf>
    <xf borderId="17" fillId="6" fontId="16" numFmtId="167" xfId="0" applyAlignment="1" applyBorder="1" applyFill="1" applyFont="1" applyNumberFormat="1">
      <alignment horizontal="center" vertical="center"/>
    </xf>
    <xf borderId="16" fillId="0" fontId="16" numFmtId="167" xfId="0" applyAlignment="1" applyBorder="1" applyFont="1" applyNumberFormat="1">
      <alignment horizontal="center" vertical="center"/>
    </xf>
    <xf borderId="17" fillId="6" fontId="16" numFmtId="9" xfId="0" applyAlignment="1" applyBorder="1" applyFont="1" applyNumberFormat="1">
      <alignment horizontal="center" vertical="center"/>
    </xf>
    <xf borderId="16" fillId="0" fontId="16" numFmtId="1" xfId="0" applyAlignment="1" applyBorder="1" applyFont="1" applyNumberFormat="1">
      <alignment horizontal="center" vertical="center"/>
    </xf>
    <xf borderId="16" fillId="0" fontId="17" numFmtId="1" xfId="0" applyAlignment="1" applyBorder="1" applyFont="1" applyNumberFormat="1">
      <alignment horizontal="center" vertical="center"/>
    </xf>
    <xf borderId="18" fillId="0" fontId="6" numFmtId="0" xfId="0" applyAlignment="1" applyBorder="1" applyFont="1">
      <alignment horizontal="left" vertical="center"/>
    </xf>
    <xf borderId="18" fillId="0" fontId="6" numFmtId="0" xfId="0" applyAlignment="1" applyBorder="1" applyFont="1">
      <alignment vertical="center"/>
    </xf>
    <xf borderId="18" fillId="0" fontId="6" numFmtId="0" xfId="0" applyAlignment="1" applyBorder="1" applyFont="1">
      <alignment horizontal="left" shrinkToFit="0" vertical="center" wrapText="1"/>
    </xf>
    <xf borderId="18" fillId="0" fontId="6" numFmtId="0" xfId="0" applyAlignment="1" applyBorder="1" applyFont="1">
      <alignment horizontal="center" vertical="center"/>
    </xf>
    <xf borderId="18" fillId="0" fontId="6" numFmtId="9" xfId="0" applyAlignment="1" applyBorder="1" applyFont="1" applyNumberFormat="1">
      <alignment horizontal="left" vertical="center"/>
    </xf>
    <xf borderId="18" fillId="0" fontId="6" numFmtId="0" xfId="0" applyAlignment="1" applyBorder="1" applyFont="1">
      <alignment shrinkToFit="0" vertical="center" wrapText="1"/>
    </xf>
    <xf borderId="15" fillId="5" fontId="6" numFmtId="0" xfId="0" applyAlignment="1" applyBorder="1" applyFont="1">
      <alignment horizontal="left" shrinkToFit="0" vertical="center" wrapText="1"/>
    </xf>
    <xf borderId="15" fillId="4" fontId="14" numFmtId="0" xfId="0" applyAlignment="1" applyBorder="1" applyFont="1">
      <alignment horizontal="left" vertical="center"/>
    </xf>
    <xf borderId="15" fillId="4" fontId="14" numFmtId="0" xfId="0" applyAlignment="1" applyBorder="1" applyFont="1">
      <alignment vertical="center"/>
    </xf>
    <xf borderId="15" fillId="4" fontId="6" numFmtId="0" xfId="0" applyAlignment="1" applyBorder="1" applyFont="1">
      <alignment horizontal="center" vertical="center"/>
    </xf>
    <xf borderId="15" fillId="4" fontId="6" numFmtId="167" xfId="0" applyAlignment="1" applyBorder="1" applyFont="1" applyNumberFormat="1">
      <alignment horizontal="center" vertical="center"/>
    </xf>
    <xf borderId="15" fillId="4" fontId="6" numFmtId="9" xfId="0" applyAlignment="1" applyBorder="1" applyFont="1" applyNumberFormat="1">
      <alignment horizontal="center" vertical="center"/>
    </xf>
    <xf borderId="15" fillId="4" fontId="12" numFmtId="1" xfId="0" applyAlignment="1" applyBorder="1" applyFont="1" applyNumberFormat="1">
      <alignment horizontal="center" vertical="center"/>
    </xf>
    <xf borderId="17" fillId="4" fontId="17" numFmtId="1" xfId="0" applyAlignment="1" applyBorder="1" applyFont="1" applyNumberFormat="1">
      <alignment horizontal="center" vertical="center"/>
    </xf>
    <xf borderId="15" fillId="3" fontId="15" numFmtId="1" xfId="0" applyAlignment="1" applyBorder="1" applyFont="1" applyNumberFormat="1">
      <alignment horizontal="center" vertical="center"/>
    </xf>
    <xf borderId="15" fillId="3" fontId="6" numFmtId="0" xfId="0" applyAlignment="1" applyBorder="1" applyFont="1">
      <alignment horizontal="left" vertical="center"/>
    </xf>
    <xf borderId="15" fillId="3" fontId="6" numFmtId="0" xfId="0" applyAlignment="1" applyBorder="1" applyFont="1">
      <alignment vertical="center"/>
    </xf>
    <xf borderId="0" fillId="0" fontId="18" numFmtId="0" xfId="0" applyFont="1"/>
    <xf borderId="0" fillId="0" fontId="16" numFmtId="0" xfId="0" applyAlignment="1" applyFont="1">
      <alignment horizontal="center" vertical="center"/>
    </xf>
    <xf borderId="1" fillId="6" fontId="16" numFmtId="167" xfId="0" applyAlignment="1" applyBorder="1" applyFont="1" applyNumberFormat="1">
      <alignment horizontal="center" vertical="center"/>
    </xf>
    <xf borderId="18" fillId="0" fontId="15" numFmtId="1" xfId="0" applyAlignment="1" applyBorder="1" applyFont="1" applyNumberFormat="1">
      <alignment horizontal="center" vertical="center"/>
    </xf>
    <xf borderId="0" fillId="0" fontId="6" numFmtId="0" xfId="0" applyAlignment="1" applyFont="1">
      <alignment vertical="center"/>
    </xf>
    <xf borderId="1" fillId="3" fontId="15" numFmtId="0" xfId="0" applyAlignment="1" applyBorder="1" applyFont="1">
      <alignment vertical="center"/>
    </xf>
    <xf borderId="0" fillId="0" fontId="11" numFmtId="0" xfId="0" applyAlignment="1" applyFont="1">
      <alignment vertical="center"/>
    </xf>
    <xf borderId="15" fillId="4" fontId="14" numFmtId="0" xfId="0" applyAlignment="1" applyBorder="1" applyFont="1">
      <alignment shrinkToFit="0" vertical="center" wrapText="1"/>
    </xf>
    <xf borderId="15" fillId="4" fontId="12" numFmtId="0" xfId="0" applyAlignment="1" applyBorder="1" applyFont="1">
      <alignment horizontal="center" vertical="center"/>
    </xf>
    <xf borderId="1" fillId="4" fontId="3" numFmtId="0" xfId="0" applyBorder="1" applyFont="1"/>
  </cellXfs>
  <cellStyles count="1">
    <cellStyle xfId="0" name="Normal" builtinId="0"/>
  </cellStyles>
  <dxfs count="4">
    <dxf>
      <font>
        <color theme="0"/>
      </font>
      <fill>
        <patternFill patternType="solid">
          <fgColor theme="5"/>
          <bgColor theme="5"/>
        </patternFill>
      </fill>
      <border/>
    </dxf>
    <dxf>
      <font/>
      <fill>
        <patternFill patternType="none"/>
      </fill>
      <border>
        <left style="thin">
          <color rgb="FFC00000"/>
        </left>
        <right style="thin">
          <color rgb="FFC00000"/>
        </right>
      </border>
    </dxf>
    <dxf>
      <font/>
      <fill>
        <patternFill patternType="solid">
          <fgColor rgb="FF7F7F7F"/>
          <bgColor rgb="FF7F7F7F"/>
        </patternFill>
      </fill>
      <border/>
    </dxf>
    <dxf>
      <font/>
      <fill>
        <patternFill patternType="solid">
          <fgColor rgb="FF0070C0"/>
          <bgColor rgb="FF0070C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6.88"/>
    <col customWidth="1" min="2" max="2" width="19.0"/>
    <col customWidth="1" min="3" max="3" width="7.75"/>
    <col customWidth="1" hidden="1" min="4" max="4" width="6.88"/>
    <col customWidth="1" min="5" max="6" width="12.0"/>
    <col customWidth="1" min="7" max="7" width="6.75"/>
    <col customWidth="1" min="8" max="8" width="6.38"/>
    <col customWidth="1" min="9" max="9" width="1.88"/>
    <col customWidth="1" min="10" max="66" width="2.38"/>
    <col customWidth="1" min="67" max="67" width="2.88"/>
    <col customWidth="1" min="68" max="68" width="2.75"/>
    <col customWidth="1" min="69" max="69" width="2.63"/>
    <col customWidth="1" min="70" max="72" width="2.38"/>
    <col customWidth="1" min="73" max="73" width="2.75"/>
    <col customWidth="1" min="74" max="74" width="2.63"/>
    <col customWidth="1" min="75" max="75" width="2.75"/>
    <col customWidth="1" min="76" max="76" width="2.25"/>
    <col customWidth="1" min="77" max="77" width="2.63"/>
    <col customWidth="1" min="78" max="79" width="2.25"/>
    <col customWidth="1" min="80" max="80" width="3.13"/>
    <col customWidth="1" min="81" max="81" width="2.88"/>
    <col customWidth="1" min="82" max="82" width="2.75"/>
    <col customWidth="1" min="83" max="83" width="2.88"/>
    <col customWidth="1" min="84" max="84" width="3.0"/>
    <col customWidth="1" min="85" max="86" width="2.75"/>
    <col customWidth="1" min="87" max="87" width="2.25"/>
    <col customWidth="1" min="88" max="88" width="2.38"/>
    <col customWidth="1" min="89" max="89" width="2.25"/>
    <col customWidth="1" min="90" max="90" width="3.0"/>
    <col customWidth="1" min="91" max="91" width="2.38"/>
    <col customWidth="1" min="92" max="92" width="2.75"/>
    <col customWidth="1" min="93" max="93" width="2.38"/>
    <col customWidth="1" min="94" max="95" width="2.75"/>
    <col customWidth="1" min="96" max="96" width="3.0"/>
    <col customWidth="1" min="97" max="97" width="2.75"/>
    <col customWidth="1" min="98" max="98" width="3.13"/>
    <col customWidth="1" min="99" max="99" width="3.63"/>
    <col customWidth="1" min="100" max="100" width="3.13"/>
    <col customWidth="1" min="101" max="101" width="2.63"/>
    <col customWidth="1" min="102" max="102" width="3.38"/>
    <col customWidth="1" min="103" max="104" width="3.0"/>
    <col customWidth="1" min="105" max="105" width="3.13"/>
    <col customWidth="1" min="106" max="106" width="3.0"/>
    <col customWidth="1" min="107" max="107" width="2.88"/>
    <col customWidth="1" min="108" max="108" width="3.38"/>
    <col customWidth="1" min="109" max="109" width="2.88"/>
    <col customWidth="1" min="110" max="110" width="2.75"/>
    <col customWidth="1" min="111" max="111" width="3.38"/>
    <col customWidth="1" min="112" max="112" width="3.0"/>
    <col customWidth="1" min="113" max="113" width="2.25"/>
    <col customWidth="1" min="114" max="114" width="2.75"/>
    <col customWidth="1" min="115" max="115" width="2.63"/>
    <col customWidth="1" min="116" max="116" width="3.0"/>
    <col customWidth="1" min="117" max="117" width="2.88"/>
    <col customWidth="1" min="118" max="118" width="3.0"/>
    <col customWidth="1" min="119" max="119" width="2.13"/>
    <col customWidth="1" min="120" max="120" width="2.63"/>
    <col customWidth="1" min="121" max="121" width="2.38"/>
    <col customWidth="1" min="122" max="122" width="3.0"/>
    <col customWidth="1" min="123" max="123" width="2.25"/>
    <col customWidth="1" min="124" max="124" width="2.75"/>
    <col customWidth="1" min="125" max="125" width="2.63"/>
    <col customWidth="1" min="126" max="126" width="2.13"/>
    <col customWidth="1" min="127" max="127" width="2.63"/>
    <col customWidth="1" min="128" max="128" width="2.25"/>
    <col customWidth="1" min="129" max="129" width="3.13"/>
    <col customWidth="1" min="130" max="131" width="2.38"/>
    <col customWidth="1" min="132" max="132" width="2.63"/>
    <col customWidth="1" min="133" max="133" width="2.25"/>
    <col customWidth="1" min="134" max="135" width="2.75"/>
    <col customWidth="1" min="136" max="136" width="2.25"/>
    <col customWidth="1" min="137" max="155" width="9.13"/>
  </cols>
  <sheetData>
    <row r="1" ht="30.0" customHeight="1">
      <c r="A1" s="1" t="s">
        <v>0</v>
      </c>
      <c r="B1" s="2"/>
      <c r="C1" s="2"/>
      <c r="D1" s="2"/>
      <c r="E1" s="2"/>
      <c r="F1" s="2"/>
      <c r="G1" s="3"/>
      <c r="H1" s="4"/>
      <c r="I1" s="3"/>
      <c r="J1" s="5"/>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row>
    <row r="2" ht="18.0" customHeight="1">
      <c r="A2" s="6" t="s">
        <v>1</v>
      </c>
      <c r="B2" s="7"/>
      <c r="C2" s="7"/>
      <c r="D2" s="8"/>
      <c r="E2" s="9"/>
      <c r="F2" s="9"/>
      <c r="G2" s="10"/>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row>
    <row r="3" ht="12.75" customHeight="1">
      <c r="A3" s="6"/>
      <c r="B3" s="3"/>
      <c r="C3" s="3"/>
      <c r="D3" s="3"/>
      <c r="E3" s="3"/>
      <c r="F3" s="3"/>
      <c r="G3" s="10"/>
      <c r="H3" s="3"/>
      <c r="I3" s="3"/>
      <c r="J3" s="11"/>
      <c r="K3" s="11"/>
      <c r="L3" s="11"/>
      <c r="M3" s="11"/>
      <c r="N3" s="11"/>
      <c r="O3" s="11"/>
      <c r="P3" s="11"/>
      <c r="Q3" s="11"/>
      <c r="R3" s="11"/>
      <c r="S3" s="11"/>
      <c r="T3" s="11"/>
      <c r="U3" s="11"/>
      <c r="V3" s="11"/>
      <c r="W3" s="11"/>
      <c r="X3" s="11"/>
      <c r="Y3" s="11"/>
      <c r="Z3" s="11"/>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row>
    <row r="4" ht="17.25" customHeight="1">
      <c r="A4" s="3"/>
      <c r="B4" s="4" t="s">
        <v>2</v>
      </c>
      <c r="C4" s="12">
        <v>45566.0</v>
      </c>
      <c r="D4" s="13"/>
      <c r="E4" s="13"/>
      <c r="F4" s="3"/>
      <c r="G4" s="14">
        <v>1.0</v>
      </c>
      <c r="H4" s="3"/>
      <c r="I4" s="3"/>
      <c r="J4" s="15" t="str">
        <f>"Week "&amp;(J6-($C$4-WEEKDAY($C$4,1)+2))/7+1</f>
        <v>Week 1</v>
      </c>
      <c r="P4" s="16"/>
      <c r="Q4" s="15" t="str">
        <f>"Week "&amp;(Q6-($C$4-WEEKDAY($C$4,1)+2))/7+1</f>
        <v>Week 2</v>
      </c>
      <c r="W4" s="16"/>
      <c r="X4" s="15" t="str">
        <f>"Week "&amp;(X6-($C$4-WEEKDAY($C$4,1)+2))/7+1</f>
        <v>Week 3</v>
      </c>
      <c r="AD4" s="16"/>
      <c r="AE4" s="15" t="str">
        <f>"Week "&amp;(AE6-($C$4-WEEKDAY($C$4,1)+2))/7+1</f>
        <v>Week 4</v>
      </c>
      <c r="AK4" s="16"/>
      <c r="AL4" s="15" t="str">
        <f>"Week "&amp;(AL6-($C$4-WEEKDAY($C$4,1)+2))/7+1</f>
        <v>Week 5</v>
      </c>
      <c r="AR4" s="16"/>
      <c r="AS4" s="15" t="str">
        <f>"Week "&amp;(AS6-($C$4-WEEKDAY($C$4,1)+2))/7+1</f>
        <v>Week 6</v>
      </c>
      <c r="AY4" s="16"/>
      <c r="AZ4" s="15" t="str">
        <f>"Week "&amp;(AZ6-($C$4-WEEKDAY($C$4,1)+2))/7+1</f>
        <v>Week 7</v>
      </c>
      <c r="BF4" s="16"/>
      <c r="BG4" s="15" t="str">
        <f>"Week "&amp;(BG6-($C$4-WEEKDAY($C$4,1)+2))/7+1</f>
        <v>Week 8</v>
      </c>
      <c r="BM4" s="16"/>
      <c r="BN4" s="15" t="str">
        <f>"Week "&amp;(BN6-($C$4-WEEKDAY($C$4,1)+2))/7+1</f>
        <v>Week 9</v>
      </c>
      <c r="BT4" s="16"/>
      <c r="BU4" s="15" t="str">
        <f>"Week "&amp;(BU6-($C$4-WEEKDAY($C$4,1)+2))/7+1</f>
        <v>Week 10</v>
      </c>
      <c r="CA4" s="16"/>
      <c r="CB4" s="15" t="str">
        <f>"Week "&amp;(CB6-($C$4-WEEKDAY($C$4,1)+2))/7+1</f>
        <v>Week 11</v>
      </c>
      <c r="CH4" s="16"/>
      <c r="CI4" s="15" t="str">
        <f>"Week "&amp;(CI6-($C$4-WEEKDAY($C$4,1)+2))/7+1</f>
        <v>Week 12</v>
      </c>
      <c r="CO4" s="16"/>
      <c r="CP4" s="15" t="str">
        <f>"Week "&amp;(CP6-($C$4-WEEKDAY($C$4,1)+2))/7+1</f>
        <v>Week 13</v>
      </c>
      <c r="CV4" s="16"/>
      <c r="CW4" s="15" t="str">
        <f>"Week "&amp;(CW6-($C$4-WEEKDAY($C$4,1)+2))/7+1</f>
        <v>Week 14</v>
      </c>
      <c r="DC4" s="16"/>
      <c r="DD4" s="15" t="str">
        <f>"Week "&amp;(DD6-($C$4-WEEKDAY($C$4,1)+2))/7+1</f>
        <v>Week 15</v>
      </c>
      <c r="DJ4" s="16"/>
      <c r="DK4" s="15" t="str">
        <f>"Week "&amp;(DK6-($C$4-WEEKDAY($C$4,1)+2))/7+1</f>
        <v>Week 16</v>
      </c>
      <c r="DQ4" s="16"/>
      <c r="DR4" s="15" t="str">
        <f>"Week "&amp;(DR6-($C$4-WEEKDAY($C$4,1)+2))/7+1</f>
        <v>Week 17</v>
      </c>
      <c r="DX4" s="16"/>
      <c r="DY4" s="15" t="str">
        <f>"Week "&amp;(DY6-($C$4-WEEKDAY($C$4,1)+2))/7+1</f>
        <v>Week 18</v>
      </c>
      <c r="EE4" s="16"/>
      <c r="EF4" s="3"/>
      <c r="EG4" s="3"/>
      <c r="EH4" s="3"/>
      <c r="EI4" s="3"/>
      <c r="EJ4" s="3"/>
      <c r="EK4" s="3"/>
      <c r="EL4" s="3"/>
      <c r="EM4" s="3"/>
      <c r="EN4" s="3"/>
      <c r="EO4" s="3"/>
      <c r="EP4" s="3"/>
      <c r="EQ4" s="3"/>
      <c r="ER4" s="3"/>
      <c r="ES4" s="3"/>
      <c r="ET4" s="3"/>
      <c r="EU4" s="3"/>
      <c r="EV4" s="3"/>
      <c r="EW4" s="3"/>
      <c r="EX4" s="3"/>
      <c r="EY4" s="3"/>
    </row>
    <row r="5" ht="17.25" customHeight="1">
      <c r="A5" s="3"/>
      <c r="B5" s="4" t="s">
        <v>3</v>
      </c>
      <c r="C5" s="17" t="s">
        <v>4</v>
      </c>
      <c r="D5" s="18"/>
      <c r="E5" s="18"/>
      <c r="F5" s="3"/>
      <c r="G5" s="3"/>
      <c r="H5" s="3"/>
      <c r="I5" s="3"/>
      <c r="J5" s="19">
        <f>J6</f>
        <v>45565</v>
      </c>
      <c r="P5" s="16"/>
      <c r="Q5" s="19">
        <f>Q6</f>
        <v>45572</v>
      </c>
      <c r="W5" s="16"/>
      <c r="X5" s="19">
        <f>X6</f>
        <v>45579</v>
      </c>
      <c r="AD5" s="16"/>
      <c r="AE5" s="19">
        <f>AE6</f>
        <v>45586</v>
      </c>
      <c r="AK5" s="16"/>
      <c r="AL5" s="19">
        <f>AL6</f>
        <v>45593</v>
      </c>
      <c r="AR5" s="16"/>
      <c r="AS5" s="19">
        <f>AS6</f>
        <v>45600</v>
      </c>
      <c r="AY5" s="16"/>
      <c r="AZ5" s="19">
        <f>AZ6</f>
        <v>45607</v>
      </c>
      <c r="BF5" s="16"/>
      <c r="BG5" s="19">
        <f>BG6</f>
        <v>45614</v>
      </c>
      <c r="BM5" s="16"/>
      <c r="BN5" s="19">
        <f>BN6</f>
        <v>45621</v>
      </c>
      <c r="BT5" s="16"/>
      <c r="BU5" s="19">
        <f>BU6</f>
        <v>45628</v>
      </c>
      <c r="CA5" s="16"/>
      <c r="CB5" s="19">
        <f>CB6</f>
        <v>45635</v>
      </c>
      <c r="CH5" s="16"/>
      <c r="CI5" s="19">
        <f>CI6</f>
        <v>45642</v>
      </c>
      <c r="CO5" s="16"/>
      <c r="CP5" s="19">
        <f>CP6</f>
        <v>45649</v>
      </c>
      <c r="CV5" s="16"/>
      <c r="CW5" s="19">
        <f>CW6</f>
        <v>45656</v>
      </c>
      <c r="DC5" s="16"/>
      <c r="DD5" s="19">
        <f>DD6</f>
        <v>45663</v>
      </c>
      <c r="DJ5" s="16"/>
      <c r="DK5" s="19">
        <f>DK6</f>
        <v>45670</v>
      </c>
      <c r="DQ5" s="16"/>
      <c r="DR5" s="19">
        <f>DR6</f>
        <v>45677</v>
      </c>
      <c r="DX5" s="16"/>
      <c r="DY5" s="19">
        <f>DY6</f>
        <v>45684</v>
      </c>
      <c r="EE5" s="16"/>
      <c r="EF5" s="3"/>
      <c r="EG5" s="3"/>
      <c r="EH5" s="3"/>
      <c r="EI5" s="3"/>
      <c r="EJ5" s="3"/>
      <c r="EK5" s="3"/>
      <c r="EL5" s="3"/>
      <c r="EM5" s="3"/>
      <c r="EN5" s="3"/>
      <c r="EO5" s="3"/>
      <c r="EP5" s="3"/>
      <c r="EQ5" s="3"/>
      <c r="ER5" s="3"/>
      <c r="ES5" s="3"/>
      <c r="ET5" s="3"/>
      <c r="EU5" s="3"/>
      <c r="EV5" s="3"/>
      <c r="EW5" s="3"/>
      <c r="EX5" s="3"/>
      <c r="EY5" s="3"/>
    </row>
    <row r="6" ht="12.75" customHeight="1">
      <c r="A6" s="3"/>
      <c r="B6" s="3"/>
      <c r="C6" s="3"/>
      <c r="D6" s="3"/>
      <c r="E6" s="3"/>
      <c r="F6" s="3"/>
      <c r="G6" s="3"/>
      <c r="H6" s="3"/>
      <c r="I6" s="3"/>
      <c r="J6" s="20">
        <f>C4-WEEKDAY(C4,1)+2+7*(G4-1)</f>
        <v>45565</v>
      </c>
      <c r="K6" s="21">
        <f t="shared" ref="K6:EE6" si="1">J6+1</f>
        <v>45566</v>
      </c>
      <c r="L6" s="21">
        <f t="shared" si="1"/>
        <v>45567</v>
      </c>
      <c r="M6" s="21">
        <f t="shared" si="1"/>
        <v>45568</v>
      </c>
      <c r="N6" s="21">
        <f t="shared" si="1"/>
        <v>45569</v>
      </c>
      <c r="O6" s="21">
        <f t="shared" si="1"/>
        <v>45570</v>
      </c>
      <c r="P6" s="22">
        <f t="shared" si="1"/>
        <v>45571</v>
      </c>
      <c r="Q6" s="20">
        <f t="shared" si="1"/>
        <v>45572</v>
      </c>
      <c r="R6" s="21">
        <f t="shared" si="1"/>
        <v>45573</v>
      </c>
      <c r="S6" s="21">
        <f t="shared" si="1"/>
        <v>45574</v>
      </c>
      <c r="T6" s="21">
        <f t="shared" si="1"/>
        <v>45575</v>
      </c>
      <c r="U6" s="21">
        <f t="shared" si="1"/>
        <v>45576</v>
      </c>
      <c r="V6" s="21">
        <f t="shared" si="1"/>
        <v>45577</v>
      </c>
      <c r="W6" s="22">
        <f t="shared" si="1"/>
        <v>45578</v>
      </c>
      <c r="X6" s="20">
        <f t="shared" si="1"/>
        <v>45579</v>
      </c>
      <c r="Y6" s="21">
        <f t="shared" si="1"/>
        <v>45580</v>
      </c>
      <c r="Z6" s="21">
        <f t="shared" si="1"/>
        <v>45581</v>
      </c>
      <c r="AA6" s="21">
        <f t="shared" si="1"/>
        <v>45582</v>
      </c>
      <c r="AB6" s="21">
        <f t="shared" si="1"/>
        <v>45583</v>
      </c>
      <c r="AC6" s="21">
        <f t="shared" si="1"/>
        <v>45584</v>
      </c>
      <c r="AD6" s="22">
        <f t="shared" si="1"/>
        <v>45585</v>
      </c>
      <c r="AE6" s="20">
        <f t="shared" si="1"/>
        <v>45586</v>
      </c>
      <c r="AF6" s="21">
        <f t="shared" si="1"/>
        <v>45587</v>
      </c>
      <c r="AG6" s="21">
        <f t="shared" si="1"/>
        <v>45588</v>
      </c>
      <c r="AH6" s="21">
        <f t="shared" si="1"/>
        <v>45589</v>
      </c>
      <c r="AI6" s="21">
        <f t="shared" si="1"/>
        <v>45590</v>
      </c>
      <c r="AJ6" s="21">
        <f t="shared" si="1"/>
        <v>45591</v>
      </c>
      <c r="AK6" s="22">
        <f t="shared" si="1"/>
        <v>45592</v>
      </c>
      <c r="AL6" s="20">
        <f t="shared" si="1"/>
        <v>45593</v>
      </c>
      <c r="AM6" s="21">
        <f t="shared" si="1"/>
        <v>45594</v>
      </c>
      <c r="AN6" s="21">
        <f t="shared" si="1"/>
        <v>45595</v>
      </c>
      <c r="AO6" s="21">
        <f t="shared" si="1"/>
        <v>45596</v>
      </c>
      <c r="AP6" s="21">
        <f t="shared" si="1"/>
        <v>45597</v>
      </c>
      <c r="AQ6" s="21">
        <f t="shared" si="1"/>
        <v>45598</v>
      </c>
      <c r="AR6" s="22">
        <f t="shared" si="1"/>
        <v>45599</v>
      </c>
      <c r="AS6" s="20">
        <f t="shared" si="1"/>
        <v>45600</v>
      </c>
      <c r="AT6" s="21">
        <f t="shared" si="1"/>
        <v>45601</v>
      </c>
      <c r="AU6" s="21">
        <f t="shared" si="1"/>
        <v>45602</v>
      </c>
      <c r="AV6" s="21">
        <f t="shared" si="1"/>
        <v>45603</v>
      </c>
      <c r="AW6" s="21">
        <f t="shared" si="1"/>
        <v>45604</v>
      </c>
      <c r="AX6" s="21">
        <f t="shared" si="1"/>
        <v>45605</v>
      </c>
      <c r="AY6" s="22">
        <f t="shared" si="1"/>
        <v>45606</v>
      </c>
      <c r="AZ6" s="20">
        <f t="shared" si="1"/>
        <v>45607</v>
      </c>
      <c r="BA6" s="21">
        <f t="shared" si="1"/>
        <v>45608</v>
      </c>
      <c r="BB6" s="21">
        <f t="shared" si="1"/>
        <v>45609</v>
      </c>
      <c r="BC6" s="21">
        <f t="shared" si="1"/>
        <v>45610</v>
      </c>
      <c r="BD6" s="21">
        <f t="shared" si="1"/>
        <v>45611</v>
      </c>
      <c r="BE6" s="21">
        <f t="shared" si="1"/>
        <v>45612</v>
      </c>
      <c r="BF6" s="22">
        <f t="shared" si="1"/>
        <v>45613</v>
      </c>
      <c r="BG6" s="20">
        <f t="shared" si="1"/>
        <v>45614</v>
      </c>
      <c r="BH6" s="21">
        <f t="shared" si="1"/>
        <v>45615</v>
      </c>
      <c r="BI6" s="21">
        <f t="shared" si="1"/>
        <v>45616</v>
      </c>
      <c r="BJ6" s="21">
        <f t="shared" si="1"/>
        <v>45617</v>
      </c>
      <c r="BK6" s="21">
        <f t="shared" si="1"/>
        <v>45618</v>
      </c>
      <c r="BL6" s="21">
        <f t="shared" si="1"/>
        <v>45619</v>
      </c>
      <c r="BM6" s="22">
        <f t="shared" si="1"/>
        <v>45620</v>
      </c>
      <c r="BN6" s="20">
        <f t="shared" si="1"/>
        <v>45621</v>
      </c>
      <c r="BO6" s="21">
        <f t="shared" si="1"/>
        <v>45622</v>
      </c>
      <c r="BP6" s="21">
        <f t="shared" si="1"/>
        <v>45623</v>
      </c>
      <c r="BQ6" s="21">
        <f t="shared" si="1"/>
        <v>45624</v>
      </c>
      <c r="BR6" s="21">
        <f t="shared" si="1"/>
        <v>45625</v>
      </c>
      <c r="BS6" s="21">
        <f t="shared" si="1"/>
        <v>45626</v>
      </c>
      <c r="BT6" s="22">
        <f t="shared" si="1"/>
        <v>45627</v>
      </c>
      <c r="BU6" s="20">
        <f t="shared" si="1"/>
        <v>45628</v>
      </c>
      <c r="BV6" s="21">
        <f t="shared" si="1"/>
        <v>45629</v>
      </c>
      <c r="BW6" s="21">
        <f t="shared" si="1"/>
        <v>45630</v>
      </c>
      <c r="BX6" s="21">
        <f t="shared" si="1"/>
        <v>45631</v>
      </c>
      <c r="BY6" s="21">
        <f t="shared" si="1"/>
        <v>45632</v>
      </c>
      <c r="BZ6" s="21">
        <f t="shared" si="1"/>
        <v>45633</v>
      </c>
      <c r="CA6" s="22">
        <f t="shared" si="1"/>
        <v>45634</v>
      </c>
      <c r="CB6" s="20">
        <f t="shared" si="1"/>
        <v>45635</v>
      </c>
      <c r="CC6" s="21">
        <f t="shared" si="1"/>
        <v>45636</v>
      </c>
      <c r="CD6" s="21">
        <f t="shared" si="1"/>
        <v>45637</v>
      </c>
      <c r="CE6" s="21">
        <f t="shared" si="1"/>
        <v>45638</v>
      </c>
      <c r="CF6" s="21">
        <f t="shared" si="1"/>
        <v>45639</v>
      </c>
      <c r="CG6" s="21">
        <f t="shared" si="1"/>
        <v>45640</v>
      </c>
      <c r="CH6" s="22">
        <f t="shared" si="1"/>
        <v>45641</v>
      </c>
      <c r="CI6" s="20">
        <f t="shared" si="1"/>
        <v>45642</v>
      </c>
      <c r="CJ6" s="21">
        <f t="shared" si="1"/>
        <v>45643</v>
      </c>
      <c r="CK6" s="21">
        <f t="shared" si="1"/>
        <v>45644</v>
      </c>
      <c r="CL6" s="21">
        <f t="shared" si="1"/>
        <v>45645</v>
      </c>
      <c r="CM6" s="21">
        <f t="shared" si="1"/>
        <v>45646</v>
      </c>
      <c r="CN6" s="21">
        <f t="shared" si="1"/>
        <v>45647</v>
      </c>
      <c r="CO6" s="22">
        <f t="shared" si="1"/>
        <v>45648</v>
      </c>
      <c r="CP6" s="20">
        <f t="shared" si="1"/>
        <v>45649</v>
      </c>
      <c r="CQ6" s="21">
        <f t="shared" si="1"/>
        <v>45650</v>
      </c>
      <c r="CR6" s="21">
        <f t="shared" si="1"/>
        <v>45651</v>
      </c>
      <c r="CS6" s="21">
        <f t="shared" si="1"/>
        <v>45652</v>
      </c>
      <c r="CT6" s="21">
        <f t="shared" si="1"/>
        <v>45653</v>
      </c>
      <c r="CU6" s="21">
        <f t="shared" si="1"/>
        <v>45654</v>
      </c>
      <c r="CV6" s="22">
        <f t="shared" si="1"/>
        <v>45655</v>
      </c>
      <c r="CW6" s="20">
        <f t="shared" si="1"/>
        <v>45656</v>
      </c>
      <c r="CX6" s="21">
        <f t="shared" si="1"/>
        <v>45657</v>
      </c>
      <c r="CY6" s="21">
        <f t="shared" si="1"/>
        <v>45658</v>
      </c>
      <c r="CZ6" s="21">
        <f t="shared" si="1"/>
        <v>45659</v>
      </c>
      <c r="DA6" s="21">
        <f t="shared" si="1"/>
        <v>45660</v>
      </c>
      <c r="DB6" s="21">
        <f t="shared" si="1"/>
        <v>45661</v>
      </c>
      <c r="DC6" s="22">
        <f t="shared" si="1"/>
        <v>45662</v>
      </c>
      <c r="DD6" s="20">
        <f t="shared" si="1"/>
        <v>45663</v>
      </c>
      <c r="DE6" s="21">
        <f t="shared" si="1"/>
        <v>45664</v>
      </c>
      <c r="DF6" s="21">
        <f t="shared" si="1"/>
        <v>45665</v>
      </c>
      <c r="DG6" s="21">
        <f t="shared" si="1"/>
        <v>45666</v>
      </c>
      <c r="DH6" s="21">
        <f t="shared" si="1"/>
        <v>45667</v>
      </c>
      <c r="DI6" s="21">
        <f t="shared" si="1"/>
        <v>45668</v>
      </c>
      <c r="DJ6" s="22">
        <f t="shared" si="1"/>
        <v>45669</v>
      </c>
      <c r="DK6" s="20">
        <f t="shared" si="1"/>
        <v>45670</v>
      </c>
      <c r="DL6" s="21">
        <f t="shared" si="1"/>
        <v>45671</v>
      </c>
      <c r="DM6" s="21">
        <f t="shared" si="1"/>
        <v>45672</v>
      </c>
      <c r="DN6" s="21">
        <f t="shared" si="1"/>
        <v>45673</v>
      </c>
      <c r="DO6" s="21">
        <f t="shared" si="1"/>
        <v>45674</v>
      </c>
      <c r="DP6" s="21">
        <f t="shared" si="1"/>
        <v>45675</v>
      </c>
      <c r="DQ6" s="22">
        <f t="shared" si="1"/>
        <v>45676</v>
      </c>
      <c r="DR6" s="20">
        <f t="shared" si="1"/>
        <v>45677</v>
      </c>
      <c r="DS6" s="21">
        <f t="shared" si="1"/>
        <v>45678</v>
      </c>
      <c r="DT6" s="21">
        <f t="shared" si="1"/>
        <v>45679</v>
      </c>
      <c r="DU6" s="21">
        <f t="shared" si="1"/>
        <v>45680</v>
      </c>
      <c r="DV6" s="21">
        <f t="shared" si="1"/>
        <v>45681</v>
      </c>
      <c r="DW6" s="21">
        <f t="shared" si="1"/>
        <v>45682</v>
      </c>
      <c r="DX6" s="22">
        <f t="shared" si="1"/>
        <v>45683</v>
      </c>
      <c r="DY6" s="20">
        <f t="shared" si="1"/>
        <v>45684</v>
      </c>
      <c r="DZ6" s="21">
        <f t="shared" si="1"/>
        <v>45685</v>
      </c>
      <c r="EA6" s="21">
        <f t="shared" si="1"/>
        <v>45686</v>
      </c>
      <c r="EB6" s="21">
        <f t="shared" si="1"/>
        <v>45687</v>
      </c>
      <c r="EC6" s="21">
        <f t="shared" si="1"/>
        <v>45688</v>
      </c>
      <c r="ED6" s="21">
        <f t="shared" si="1"/>
        <v>45689</v>
      </c>
      <c r="EE6" s="22">
        <f t="shared" si="1"/>
        <v>45690</v>
      </c>
      <c r="EF6" s="3"/>
      <c r="EG6" s="3"/>
      <c r="EH6" s="3"/>
      <c r="EI6" s="3"/>
      <c r="EJ6" s="3"/>
      <c r="EK6" s="3"/>
      <c r="EL6" s="3"/>
      <c r="EM6" s="3"/>
      <c r="EN6" s="3"/>
      <c r="EO6" s="3"/>
      <c r="EP6" s="3"/>
      <c r="EQ6" s="3"/>
      <c r="ER6" s="3"/>
      <c r="ES6" s="3"/>
      <c r="ET6" s="3"/>
      <c r="EU6" s="3"/>
      <c r="EV6" s="3"/>
      <c r="EW6" s="3"/>
      <c r="EX6" s="3"/>
      <c r="EY6" s="3"/>
    </row>
    <row r="7" ht="12.75" customHeight="1">
      <c r="A7" s="23" t="s">
        <v>5</v>
      </c>
      <c r="B7" s="23" t="s">
        <v>6</v>
      </c>
      <c r="C7" s="24" t="s">
        <v>7</v>
      </c>
      <c r="D7" s="25" t="s">
        <v>8</v>
      </c>
      <c r="E7" s="26" t="s">
        <v>9</v>
      </c>
      <c r="F7" s="26" t="s">
        <v>10</v>
      </c>
      <c r="G7" s="24" t="s">
        <v>11</v>
      </c>
      <c r="H7" s="24" t="s">
        <v>12</v>
      </c>
      <c r="I7" s="24"/>
      <c r="J7" s="27" t="str">
        <f t="shared" ref="J7:CG7" si="2">CHOOSE(WEEKDAY(J6,1),"S","M","T","W","T","F","S")</f>
        <v>M</v>
      </c>
      <c r="K7" s="28" t="str">
        <f t="shared" si="2"/>
        <v>T</v>
      </c>
      <c r="L7" s="28" t="str">
        <f t="shared" si="2"/>
        <v>W</v>
      </c>
      <c r="M7" s="28" t="str">
        <f t="shared" si="2"/>
        <v>T</v>
      </c>
      <c r="N7" s="28" t="str">
        <f t="shared" si="2"/>
        <v>F</v>
      </c>
      <c r="O7" s="28" t="str">
        <f t="shared" si="2"/>
        <v>S</v>
      </c>
      <c r="P7" s="29" t="str">
        <f t="shared" si="2"/>
        <v>S</v>
      </c>
      <c r="Q7" s="27" t="str">
        <f t="shared" si="2"/>
        <v>M</v>
      </c>
      <c r="R7" s="28" t="str">
        <f t="shared" si="2"/>
        <v>T</v>
      </c>
      <c r="S7" s="28" t="str">
        <f t="shared" si="2"/>
        <v>W</v>
      </c>
      <c r="T7" s="28" t="str">
        <f t="shared" si="2"/>
        <v>T</v>
      </c>
      <c r="U7" s="28" t="str">
        <f t="shared" si="2"/>
        <v>F</v>
      </c>
      <c r="V7" s="28" t="str">
        <f t="shared" si="2"/>
        <v>S</v>
      </c>
      <c r="W7" s="29" t="str">
        <f t="shared" si="2"/>
        <v>S</v>
      </c>
      <c r="X7" s="27" t="str">
        <f t="shared" si="2"/>
        <v>M</v>
      </c>
      <c r="Y7" s="28" t="str">
        <f t="shared" si="2"/>
        <v>T</v>
      </c>
      <c r="Z7" s="28" t="str">
        <f t="shared" si="2"/>
        <v>W</v>
      </c>
      <c r="AA7" s="28" t="str">
        <f t="shared" si="2"/>
        <v>T</v>
      </c>
      <c r="AB7" s="28" t="str">
        <f t="shared" si="2"/>
        <v>F</v>
      </c>
      <c r="AC7" s="28" t="str">
        <f t="shared" si="2"/>
        <v>S</v>
      </c>
      <c r="AD7" s="29" t="str">
        <f t="shared" si="2"/>
        <v>S</v>
      </c>
      <c r="AE7" s="27" t="str">
        <f t="shared" si="2"/>
        <v>M</v>
      </c>
      <c r="AF7" s="28" t="str">
        <f t="shared" si="2"/>
        <v>T</v>
      </c>
      <c r="AG7" s="28" t="str">
        <f t="shared" si="2"/>
        <v>W</v>
      </c>
      <c r="AH7" s="28" t="str">
        <f t="shared" si="2"/>
        <v>T</v>
      </c>
      <c r="AI7" s="28" t="str">
        <f t="shared" si="2"/>
        <v>F</v>
      </c>
      <c r="AJ7" s="28" t="str">
        <f t="shared" si="2"/>
        <v>S</v>
      </c>
      <c r="AK7" s="29" t="str">
        <f t="shared" si="2"/>
        <v>S</v>
      </c>
      <c r="AL7" s="27" t="str">
        <f t="shared" si="2"/>
        <v>M</v>
      </c>
      <c r="AM7" s="28" t="str">
        <f t="shared" si="2"/>
        <v>T</v>
      </c>
      <c r="AN7" s="28" t="str">
        <f t="shared" si="2"/>
        <v>W</v>
      </c>
      <c r="AO7" s="28" t="str">
        <f t="shared" si="2"/>
        <v>T</v>
      </c>
      <c r="AP7" s="28" t="str">
        <f t="shared" si="2"/>
        <v>F</v>
      </c>
      <c r="AQ7" s="28" t="str">
        <f t="shared" si="2"/>
        <v>S</v>
      </c>
      <c r="AR7" s="29" t="str">
        <f t="shared" si="2"/>
        <v>S</v>
      </c>
      <c r="AS7" s="27" t="str">
        <f t="shared" si="2"/>
        <v>M</v>
      </c>
      <c r="AT7" s="28" t="str">
        <f t="shared" si="2"/>
        <v>T</v>
      </c>
      <c r="AU7" s="28" t="str">
        <f t="shared" si="2"/>
        <v>W</v>
      </c>
      <c r="AV7" s="28" t="str">
        <f t="shared" si="2"/>
        <v>T</v>
      </c>
      <c r="AW7" s="28" t="str">
        <f t="shared" si="2"/>
        <v>F</v>
      </c>
      <c r="AX7" s="28" t="str">
        <f t="shared" si="2"/>
        <v>S</v>
      </c>
      <c r="AY7" s="29" t="str">
        <f t="shared" si="2"/>
        <v>S</v>
      </c>
      <c r="AZ7" s="27" t="str">
        <f t="shared" si="2"/>
        <v>M</v>
      </c>
      <c r="BA7" s="28" t="str">
        <f t="shared" si="2"/>
        <v>T</v>
      </c>
      <c r="BB7" s="28" t="str">
        <f t="shared" si="2"/>
        <v>W</v>
      </c>
      <c r="BC7" s="28" t="str">
        <f t="shared" si="2"/>
        <v>T</v>
      </c>
      <c r="BD7" s="28" t="str">
        <f t="shared" si="2"/>
        <v>F</v>
      </c>
      <c r="BE7" s="28" t="str">
        <f t="shared" si="2"/>
        <v>S</v>
      </c>
      <c r="BF7" s="29" t="str">
        <f t="shared" si="2"/>
        <v>S</v>
      </c>
      <c r="BG7" s="27" t="str">
        <f t="shared" si="2"/>
        <v>M</v>
      </c>
      <c r="BH7" s="28" t="str">
        <f t="shared" si="2"/>
        <v>T</v>
      </c>
      <c r="BI7" s="28" t="str">
        <f t="shared" si="2"/>
        <v>W</v>
      </c>
      <c r="BJ7" s="28" t="str">
        <f t="shared" si="2"/>
        <v>T</v>
      </c>
      <c r="BK7" s="28" t="str">
        <f t="shared" si="2"/>
        <v>F</v>
      </c>
      <c r="BL7" s="28" t="str">
        <f t="shared" si="2"/>
        <v>S</v>
      </c>
      <c r="BM7" s="29" t="str">
        <f t="shared" si="2"/>
        <v>S</v>
      </c>
      <c r="BN7" s="27" t="str">
        <f t="shared" si="2"/>
        <v>M</v>
      </c>
      <c r="BO7" s="28" t="str">
        <f t="shared" si="2"/>
        <v>T</v>
      </c>
      <c r="BP7" s="28" t="str">
        <f t="shared" si="2"/>
        <v>W</v>
      </c>
      <c r="BQ7" s="28" t="str">
        <f t="shared" si="2"/>
        <v>T</v>
      </c>
      <c r="BR7" s="28" t="str">
        <f t="shared" si="2"/>
        <v>F</v>
      </c>
      <c r="BS7" s="28" t="str">
        <f t="shared" si="2"/>
        <v>S</v>
      </c>
      <c r="BT7" s="29" t="str">
        <f t="shared" si="2"/>
        <v>S</v>
      </c>
      <c r="BU7" s="27" t="str">
        <f t="shared" si="2"/>
        <v>M</v>
      </c>
      <c r="BV7" s="28" t="str">
        <f t="shared" si="2"/>
        <v>T</v>
      </c>
      <c r="BW7" s="28" t="str">
        <f t="shared" si="2"/>
        <v>W</v>
      </c>
      <c r="BX7" s="28" t="str">
        <f t="shared" si="2"/>
        <v>T</v>
      </c>
      <c r="BY7" s="28" t="str">
        <f t="shared" si="2"/>
        <v>F</v>
      </c>
      <c r="BZ7" s="28" t="str">
        <f t="shared" si="2"/>
        <v>S</v>
      </c>
      <c r="CA7" s="29" t="str">
        <f t="shared" si="2"/>
        <v>S</v>
      </c>
      <c r="CB7" s="27" t="str">
        <f t="shared" si="2"/>
        <v>M</v>
      </c>
      <c r="CC7" s="28" t="str">
        <f t="shared" si="2"/>
        <v>T</v>
      </c>
      <c r="CD7" s="28" t="str">
        <f t="shared" si="2"/>
        <v>W</v>
      </c>
      <c r="CE7" s="28" t="str">
        <f t="shared" si="2"/>
        <v>T</v>
      </c>
      <c r="CF7" s="28" t="str">
        <f t="shared" si="2"/>
        <v>F</v>
      </c>
      <c r="CG7" s="28" t="str">
        <f t="shared" si="2"/>
        <v>S</v>
      </c>
      <c r="CH7" s="30" t="s">
        <v>13</v>
      </c>
      <c r="CI7" s="27" t="str">
        <f t="shared" ref="CI7:EE7" si="3">CHOOSE(WEEKDAY(CI6,1),"S","M","T","W","T","F","S")</f>
        <v>M</v>
      </c>
      <c r="CJ7" s="28" t="str">
        <f t="shared" si="3"/>
        <v>T</v>
      </c>
      <c r="CK7" s="28" t="str">
        <f t="shared" si="3"/>
        <v>W</v>
      </c>
      <c r="CL7" s="28" t="str">
        <f t="shared" si="3"/>
        <v>T</v>
      </c>
      <c r="CM7" s="28" t="str">
        <f t="shared" si="3"/>
        <v>F</v>
      </c>
      <c r="CN7" s="28" t="str">
        <f t="shared" si="3"/>
        <v>S</v>
      </c>
      <c r="CO7" s="29" t="str">
        <f t="shared" si="3"/>
        <v>S</v>
      </c>
      <c r="CP7" s="27" t="str">
        <f t="shared" si="3"/>
        <v>M</v>
      </c>
      <c r="CQ7" s="28" t="str">
        <f t="shared" si="3"/>
        <v>T</v>
      </c>
      <c r="CR7" s="28" t="str">
        <f t="shared" si="3"/>
        <v>W</v>
      </c>
      <c r="CS7" s="28" t="str">
        <f t="shared" si="3"/>
        <v>T</v>
      </c>
      <c r="CT7" s="28" t="str">
        <f t="shared" si="3"/>
        <v>F</v>
      </c>
      <c r="CU7" s="28" t="str">
        <f t="shared" si="3"/>
        <v>S</v>
      </c>
      <c r="CV7" s="29" t="str">
        <f t="shared" si="3"/>
        <v>S</v>
      </c>
      <c r="CW7" s="27" t="str">
        <f t="shared" si="3"/>
        <v>M</v>
      </c>
      <c r="CX7" s="28" t="str">
        <f t="shared" si="3"/>
        <v>T</v>
      </c>
      <c r="CY7" s="28" t="str">
        <f t="shared" si="3"/>
        <v>W</v>
      </c>
      <c r="CZ7" s="28" t="str">
        <f t="shared" si="3"/>
        <v>T</v>
      </c>
      <c r="DA7" s="28" t="str">
        <f t="shared" si="3"/>
        <v>F</v>
      </c>
      <c r="DB7" s="28" t="str">
        <f t="shared" si="3"/>
        <v>S</v>
      </c>
      <c r="DC7" s="29" t="str">
        <f t="shared" si="3"/>
        <v>S</v>
      </c>
      <c r="DD7" s="27" t="str">
        <f t="shared" si="3"/>
        <v>M</v>
      </c>
      <c r="DE7" s="28" t="str">
        <f t="shared" si="3"/>
        <v>T</v>
      </c>
      <c r="DF7" s="28" t="str">
        <f t="shared" si="3"/>
        <v>W</v>
      </c>
      <c r="DG7" s="28" t="str">
        <f t="shared" si="3"/>
        <v>T</v>
      </c>
      <c r="DH7" s="28" t="str">
        <f t="shared" si="3"/>
        <v>F</v>
      </c>
      <c r="DI7" s="28" t="str">
        <f t="shared" si="3"/>
        <v>S</v>
      </c>
      <c r="DJ7" s="29" t="str">
        <f t="shared" si="3"/>
        <v>S</v>
      </c>
      <c r="DK7" s="27" t="str">
        <f t="shared" si="3"/>
        <v>M</v>
      </c>
      <c r="DL7" s="28" t="str">
        <f t="shared" si="3"/>
        <v>T</v>
      </c>
      <c r="DM7" s="28" t="str">
        <f t="shared" si="3"/>
        <v>W</v>
      </c>
      <c r="DN7" s="28" t="str">
        <f t="shared" si="3"/>
        <v>T</v>
      </c>
      <c r="DO7" s="28" t="str">
        <f t="shared" si="3"/>
        <v>F</v>
      </c>
      <c r="DP7" s="28" t="str">
        <f t="shared" si="3"/>
        <v>S</v>
      </c>
      <c r="DQ7" s="29" t="str">
        <f t="shared" si="3"/>
        <v>S</v>
      </c>
      <c r="DR7" s="27" t="str">
        <f t="shared" si="3"/>
        <v>M</v>
      </c>
      <c r="DS7" s="28" t="str">
        <f t="shared" si="3"/>
        <v>T</v>
      </c>
      <c r="DT7" s="28" t="str">
        <f t="shared" si="3"/>
        <v>W</v>
      </c>
      <c r="DU7" s="28" t="str">
        <f t="shared" si="3"/>
        <v>T</v>
      </c>
      <c r="DV7" s="28" t="str">
        <f t="shared" si="3"/>
        <v>F</v>
      </c>
      <c r="DW7" s="28" t="str">
        <f t="shared" si="3"/>
        <v>S</v>
      </c>
      <c r="DX7" s="29" t="str">
        <f t="shared" si="3"/>
        <v>S</v>
      </c>
      <c r="DY7" s="27" t="str">
        <f t="shared" si="3"/>
        <v>M</v>
      </c>
      <c r="DZ7" s="28" t="str">
        <f t="shared" si="3"/>
        <v>T</v>
      </c>
      <c r="EA7" s="28" t="str">
        <f t="shared" si="3"/>
        <v>W</v>
      </c>
      <c r="EB7" s="28" t="str">
        <f t="shared" si="3"/>
        <v>T</v>
      </c>
      <c r="EC7" s="28" t="str">
        <f t="shared" si="3"/>
        <v>F</v>
      </c>
      <c r="ED7" s="28" t="str">
        <f t="shared" si="3"/>
        <v>S</v>
      </c>
      <c r="EE7" s="29" t="str">
        <f t="shared" si="3"/>
        <v>S</v>
      </c>
      <c r="EF7" s="3"/>
      <c r="EG7" s="3"/>
      <c r="EH7" s="3"/>
      <c r="EI7" s="3"/>
      <c r="EJ7" s="3"/>
      <c r="EK7" s="3"/>
      <c r="EL7" s="3"/>
      <c r="EM7" s="3"/>
      <c r="EN7" s="3"/>
      <c r="EO7" s="3"/>
      <c r="EP7" s="3"/>
      <c r="EQ7" s="3"/>
      <c r="ER7" s="3"/>
      <c r="ES7" s="3"/>
      <c r="ET7" s="3"/>
      <c r="EU7" s="3"/>
      <c r="EV7" s="3"/>
      <c r="EW7" s="3"/>
      <c r="EX7" s="3"/>
      <c r="EY7" s="3"/>
    </row>
    <row r="8" ht="12.75" customHeight="1">
      <c r="A8" s="31" t="str">
        <f>IF(ISERROR(VALUE(SUBSTITUTE(GanttChart!prevWBS,".",""))),"1",IF(ISERROR(FIND("`",SUBSTITUTE(GanttChart!prevWBS,".","`",1))),TEXT(VALUE(GanttChart!prevWBS)+1,"#"),TEXT(VALUE(LEFT(GanttChart!prevWBS,FIND("`",SUBSTITUTE(GanttChart!prevWBS,".","`",1))-1))+1,"#")))</f>
        <v>1</v>
      </c>
      <c r="B8" s="32" t="s">
        <v>14</v>
      </c>
      <c r="C8" s="33"/>
      <c r="D8" s="34"/>
      <c r="E8" s="35"/>
      <c r="F8" s="36"/>
      <c r="G8" s="37"/>
      <c r="H8" s="38">
        <v>7.0</v>
      </c>
      <c r="I8" s="39"/>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c r="ES8" s="41"/>
      <c r="ET8" s="41"/>
      <c r="EU8" s="41"/>
      <c r="EV8" s="41"/>
      <c r="EW8" s="41"/>
      <c r="EX8" s="41"/>
      <c r="EY8" s="41"/>
    </row>
    <row r="9" ht="12.75" customHeight="1">
      <c r="A9" s="4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9" s="43" t="s">
        <v>15</v>
      </c>
      <c r="C9" s="44" t="s">
        <v>16</v>
      </c>
      <c r="D9" s="45"/>
      <c r="E9" s="46">
        <v>45566.0</v>
      </c>
      <c r="F9" s="47">
        <v>45567.0</v>
      </c>
      <c r="G9" s="48">
        <v>1.0</v>
      </c>
      <c r="H9" s="49">
        <v>1.0</v>
      </c>
      <c r="I9" s="50"/>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row>
    <row r="10" ht="12.75" customHeight="1">
      <c r="A10" s="4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10" s="43" t="s">
        <v>17</v>
      </c>
      <c r="C10" s="44" t="s">
        <v>16</v>
      </c>
      <c r="D10" s="45"/>
      <c r="E10" s="46">
        <v>45566.0</v>
      </c>
      <c r="F10" s="47">
        <f t="shared" ref="F10:F14" si="4">WORKDAY(E10,H10)</f>
        <v>45568</v>
      </c>
      <c r="G10" s="48">
        <v>1.0</v>
      </c>
      <c r="H10" s="49">
        <v>2.0</v>
      </c>
      <c r="I10" s="50"/>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row>
    <row r="11" ht="12.75" customHeight="1">
      <c r="A11" s="51" t="s">
        <v>18</v>
      </c>
      <c r="B11" s="53" t="s">
        <v>19</v>
      </c>
      <c r="C11" s="54" t="s">
        <v>16</v>
      </c>
      <c r="D11" s="45"/>
      <c r="E11" s="46">
        <v>45566.0</v>
      </c>
      <c r="F11" s="47">
        <f t="shared" si="4"/>
        <v>45567</v>
      </c>
      <c r="G11" s="48">
        <v>1.0</v>
      </c>
      <c r="H11" s="49">
        <v>1.0</v>
      </c>
      <c r="I11" s="50"/>
      <c r="J11" s="51"/>
      <c r="K11" s="51"/>
      <c r="L11" s="55"/>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row>
    <row r="12" ht="12.75" customHeight="1">
      <c r="A12" s="5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12" s="56" t="s">
        <v>20</v>
      </c>
      <c r="C12" s="54" t="s">
        <v>16</v>
      </c>
      <c r="D12" s="45"/>
      <c r="E12" s="46">
        <v>45573.0</v>
      </c>
      <c r="F12" s="47">
        <f t="shared" si="4"/>
        <v>45574</v>
      </c>
      <c r="G12" s="48">
        <v>1.0</v>
      </c>
      <c r="H12" s="49">
        <v>1.0</v>
      </c>
      <c r="I12" s="50"/>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row>
    <row r="13" ht="12.75" customHeight="1">
      <c r="A13" s="42"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.1</v>
      </c>
      <c r="B13" s="57" t="s">
        <v>21</v>
      </c>
      <c r="C13" s="44" t="s">
        <v>16</v>
      </c>
      <c r="D13" s="45"/>
      <c r="E13" s="46">
        <v>45573.0</v>
      </c>
      <c r="F13" s="47">
        <f t="shared" si="4"/>
        <v>45574</v>
      </c>
      <c r="G13" s="48">
        <v>1.0</v>
      </c>
      <c r="H13" s="49">
        <v>1.0</v>
      </c>
      <c r="I13" s="50"/>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row>
    <row r="14" ht="12.75" customHeight="1">
      <c r="A14" s="51"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.1</v>
      </c>
      <c r="B14" s="53" t="s">
        <v>22</v>
      </c>
      <c r="C14" s="54" t="s">
        <v>16</v>
      </c>
      <c r="D14" s="45"/>
      <c r="E14" s="46">
        <v>45573.0</v>
      </c>
      <c r="F14" s="47">
        <f t="shared" si="4"/>
        <v>45574</v>
      </c>
      <c r="G14" s="48">
        <v>1.0</v>
      </c>
      <c r="H14" s="49">
        <v>1.0</v>
      </c>
      <c r="I14" s="50"/>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row>
    <row r="15" ht="12.75" customHeight="1">
      <c r="A15" s="58" t="str">
        <f>IF(ISERROR(VALUE(SUBSTITUTE(GanttChart!prevWBS,".",""))),"1",IF(ISERROR(FIND("`",SUBSTITUTE(GanttChart!prevWBS,".","`",1))),TEXT(VALUE(GanttChart!prevWBS)+1,"#"),TEXT(VALUE(LEFT(GanttChart!prevWBS,FIND("`",SUBSTITUTE(GanttChart!prevWBS,".","`",1))-1))+1,"#")))</f>
        <v>1</v>
      </c>
      <c r="B15" s="59" t="s">
        <v>23</v>
      </c>
      <c r="C15" s="41"/>
      <c r="D15" s="60"/>
      <c r="E15" s="61"/>
      <c r="F15" s="62"/>
      <c r="G15" s="62"/>
      <c r="H15" s="63">
        <v>7.0</v>
      </c>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64"/>
      <c r="DC15" s="64"/>
      <c r="DD15" s="64"/>
      <c r="DE15" s="64"/>
      <c r="DF15" s="64"/>
      <c r="DG15" s="64"/>
      <c r="DH15" s="64"/>
      <c r="DI15" s="64"/>
      <c r="DJ15" s="64"/>
      <c r="DK15" s="64"/>
      <c r="DL15" s="64"/>
      <c r="DM15" s="64"/>
      <c r="DN15" s="64"/>
      <c r="DO15" s="64"/>
      <c r="DP15" s="64"/>
      <c r="DQ15" s="64"/>
      <c r="DR15" s="64"/>
      <c r="DS15" s="64"/>
      <c r="DT15" s="64"/>
      <c r="DU15" s="64"/>
      <c r="DV15" s="64"/>
      <c r="DW15" s="64"/>
      <c r="DX15" s="64"/>
      <c r="DY15" s="64"/>
      <c r="DZ15" s="64"/>
      <c r="EA15" s="64"/>
      <c r="EB15" s="64"/>
      <c r="EC15" s="64"/>
      <c r="ED15" s="64"/>
      <c r="EE15" s="64"/>
      <c r="EF15" s="64"/>
      <c r="EG15" s="52"/>
      <c r="EH15" s="52"/>
      <c r="EI15" s="52"/>
      <c r="EJ15" s="52"/>
      <c r="EK15" s="52"/>
      <c r="EL15" s="52"/>
      <c r="EM15" s="52"/>
      <c r="EN15" s="52"/>
      <c r="EO15" s="52"/>
      <c r="EP15" s="52"/>
      <c r="EQ15" s="52"/>
      <c r="ER15" s="52"/>
      <c r="ES15" s="52"/>
      <c r="ET15" s="52"/>
      <c r="EU15" s="52"/>
      <c r="EV15" s="52"/>
      <c r="EW15" s="52"/>
      <c r="EX15" s="52"/>
      <c r="EY15" s="52"/>
    </row>
    <row r="16" ht="12.75" customHeight="1">
      <c r="A16" s="5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16" s="56" t="s">
        <v>24</v>
      </c>
      <c r="C16" s="54" t="s">
        <v>16</v>
      </c>
      <c r="D16" s="45"/>
      <c r="E16" s="46">
        <v>45580.0</v>
      </c>
      <c r="F16" s="47">
        <f t="shared" ref="F16:F20" si="5">WORKDAY(E16,H16)</f>
        <v>45582</v>
      </c>
      <c r="G16" s="48">
        <v>1.0</v>
      </c>
      <c r="H16" s="49">
        <v>2.0</v>
      </c>
      <c r="I16" s="50"/>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row>
    <row r="17" ht="12.75" customHeight="1">
      <c r="A17" s="51" t="s">
        <v>25</v>
      </c>
      <c r="B17" s="53" t="s">
        <v>26</v>
      </c>
      <c r="C17" s="54" t="s">
        <v>16</v>
      </c>
      <c r="D17" s="45"/>
      <c r="E17" s="46">
        <v>45580.0</v>
      </c>
      <c r="F17" s="47">
        <f t="shared" si="5"/>
        <v>45581</v>
      </c>
      <c r="G17" s="48">
        <v>1.0</v>
      </c>
      <c r="H17" s="49">
        <v>1.0</v>
      </c>
      <c r="I17" s="50"/>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row>
    <row r="18" ht="12.75" customHeight="1">
      <c r="A18" s="5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18" s="56" t="s">
        <v>27</v>
      </c>
      <c r="C18" s="54" t="s">
        <v>16</v>
      </c>
      <c r="D18" s="45"/>
      <c r="E18" s="46">
        <v>45587.0</v>
      </c>
      <c r="F18" s="47">
        <f t="shared" si="5"/>
        <v>45589</v>
      </c>
      <c r="G18" s="48">
        <v>1.0</v>
      </c>
      <c r="H18" s="49">
        <v>2.0</v>
      </c>
      <c r="I18" s="65"/>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row>
    <row r="19" ht="12.75" customHeight="1">
      <c r="A19" s="42" t="s">
        <v>28</v>
      </c>
      <c r="B19" s="57" t="s">
        <v>29</v>
      </c>
      <c r="C19" s="44" t="s">
        <v>16</v>
      </c>
      <c r="D19" s="45"/>
      <c r="E19" s="46">
        <v>45587.0</v>
      </c>
      <c r="F19" s="47">
        <f t="shared" si="5"/>
        <v>45588</v>
      </c>
      <c r="G19" s="48">
        <v>1.0</v>
      </c>
      <c r="H19" s="49">
        <v>1.0</v>
      </c>
      <c r="I19" s="50"/>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row>
    <row r="20" ht="12.75" customHeight="1">
      <c r="A20" s="42" t="s">
        <v>30</v>
      </c>
      <c r="B20" s="57" t="s">
        <v>31</v>
      </c>
      <c r="C20" s="44" t="s">
        <v>16</v>
      </c>
      <c r="D20" s="45"/>
      <c r="E20" s="46">
        <v>45587.0</v>
      </c>
      <c r="F20" s="47">
        <f t="shared" si="5"/>
        <v>45588</v>
      </c>
      <c r="G20" s="48">
        <v>1.0</v>
      </c>
      <c r="H20" s="49">
        <v>1.0</v>
      </c>
      <c r="I20" s="50"/>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s="52"/>
      <c r="DZ20" s="52"/>
      <c r="EA20" s="52"/>
      <c r="EB20" s="52"/>
      <c r="EC20" s="52"/>
      <c r="ED20" s="52"/>
      <c r="EE20" s="52"/>
      <c r="EF20" s="52"/>
      <c r="EG20" s="52"/>
      <c r="EH20" s="52"/>
      <c r="EI20" s="52"/>
      <c r="EJ20" s="52"/>
      <c r="EK20" s="52"/>
      <c r="EL20" s="52"/>
      <c r="EM20" s="52"/>
      <c r="EN20" s="52"/>
      <c r="EO20" s="52"/>
      <c r="EP20" s="52"/>
      <c r="EQ20" s="52"/>
      <c r="ER20" s="52"/>
      <c r="ES20" s="52"/>
      <c r="ET20" s="52"/>
      <c r="EU20" s="52"/>
      <c r="EV20" s="52"/>
      <c r="EW20" s="52"/>
      <c r="EX20" s="52"/>
      <c r="EY20" s="52"/>
    </row>
    <row r="21" ht="12.75" customHeight="1">
      <c r="A21" s="58" t="str">
        <f>IF(ISERROR(VALUE(SUBSTITUTE(GanttChart!prevWBS,".",""))),"1",IF(ISERROR(FIND("`",SUBSTITUTE(GanttChart!prevWBS,".","`",1))),TEXT(VALUE(GanttChart!prevWBS)+1,"#"),TEXT(VALUE(LEFT(GanttChart!prevWBS,FIND("`",SUBSTITUTE(GanttChart!prevWBS,".","`",1))-1))+1,"#")))</f>
        <v>1</v>
      </c>
      <c r="B21" s="59" t="s">
        <v>32</v>
      </c>
      <c r="C21" s="41"/>
      <c r="D21" s="60"/>
      <c r="E21" s="61"/>
      <c r="F21" s="41"/>
      <c r="G21" s="41"/>
      <c r="H21" s="63">
        <v>14.0</v>
      </c>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c r="BZ21" s="64"/>
      <c r="CA21" s="64"/>
      <c r="CB21" s="64"/>
      <c r="CC21" s="64"/>
      <c r="CD21" s="64"/>
      <c r="CE21" s="64"/>
      <c r="CF21" s="64"/>
      <c r="CG21" s="64"/>
      <c r="CH21" s="64"/>
      <c r="CI21" s="64"/>
      <c r="CJ21" s="64"/>
      <c r="CK21" s="64"/>
      <c r="CL21" s="64"/>
      <c r="CM21" s="64"/>
      <c r="CN21" s="64"/>
      <c r="CO21" s="64"/>
      <c r="CP21" s="64"/>
      <c r="CQ21" s="64"/>
      <c r="CR21" s="64"/>
      <c r="CS21" s="64"/>
      <c r="CT21" s="64"/>
      <c r="CU21" s="64"/>
      <c r="CV21" s="64"/>
      <c r="CW21" s="64"/>
      <c r="CX21" s="64"/>
      <c r="CY21" s="64"/>
      <c r="CZ21" s="64"/>
      <c r="DA21" s="64"/>
      <c r="DB21" s="64"/>
      <c r="DC21" s="64"/>
      <c r="DD21" s="64"/>
      <c r="DE21" s="64"/>
      <c r="DF21" s="64"/>
      <c r="DG21" s="64"/>
      <c r="DH21" s="64"/>
      <c r="DI21" s="64"/>
      <c r="DJ21" s="64"/>
      <c r="DK21" s="64"/>
      <c r="DL21" s="64"/>
      <c r="DM21" s="64"/>
      <c r="DN21" s="64"/>
      <c r="DO21" s="64"/>
      <c r="DP21" s="64"/>
      <c r="DQ21" s="64"/>
      <c r="DR21" s="64"/>
      <c r="DS21" s="64"/>
      <c r="DT21" s="64"/>
      <c r="DU21" s="64"/>
      <c r="DV21" s="64"/>
      <c r="DW21" s="64"/>
      <c r="DX21" s="64"/>
      <c r="DY21" s="64"/>
      <c r="DZ21" s="64"/>
      <c r="EA21" s="64"/>
      <c r="EB21" s="64"/>
      <c r="EC21" s="64"/>
      <c r="ED21" s="64"/>
      <c r="EE21" s="64"/>
      <c r="EF21" s="52"/>
      <c r="EG21" s="52"/>
      <c r="EH21" s="52"/>
      <c r="EI21" s="52"/>
      <c r="EJ21" s="52"/>
      <c r="EK21" s="52"/>
      <c r="EL21" s="52"/>
      <c r="EM21" s="52"/>
      <c r="EN21" s="52"/>
      <c r="EO21" s="52"/>
      <c r="EP21" s="52"/>
      <c r="EQ21" s="52"/>
      <c r="ER21" s="52"/>
      <c r="ES21" s="52"/>
      <c r="ET21" s="52"/>
      <c r="EU21" s="52"/>
      <c r="EV21" s="52"/>
      <c r="EW21" s="52"/>
      <c r="EX21" s="52"/>
      <c r="EY21" s="52"/>
    </row>
    <row r="22" ht="12.75" customHeight="1">
      <c r="A22" s="4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2" s="43" t="s">
        <v>33</v>
      </c>
      <c r="C22" s="44" t="s">
        <v>16</v>
      </c>
      <c r="D22" s="45"/>
      <c r="E22" s="46">
        <v>45594.0</v>
      </c>
      <c r="F22" s="47">
        <f t="shared" ref="F22:F32" si="6">WORKDAY(E22,H22)</f>
        <v>45596</v>
      </c>
      <c r="G22" s="48">
        <v>1.0</v>
      </c>
      <c r="H22" s="49">
        <v>2.0</v>
      </c>
      <c r="I22" s="50"/>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row>
    <row r="23" ht="12.75" customHeight="1">
      <c r="A23" s="42" t="s">
        <v>34</v>
      </c>
      <c r="B23" s="57" t="s">
        <v>35</v>
      </c>
      <c r="C23" s="44" t="s">
        <v>16</v>
      </c>
      <c r="D23" s="45"/>
      <c r="E23" s="46">
        <v>45594.0</v>
      </c>
      <c r="F23" s="47">
        <f t="shared" si="6"/>
        <v>45595</v>
      </c>
      <c r="G23" s="48">
        <v>1.0</v>
      </c>
      <c r="H23" s="49">
        <v>1.0</v>
      </c>
      <c r="I23" s="50"/>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52"/>
      <c r="DP23" s="52"/>
      <c r="DQ23" s="52"/>
      <c r="DR23" s="52"/>
      <c r="DS23" s="52"/>
      <c r="DT23" s="52"/>
      <c r="DU23" s="52"/>
      <c r="DV23" s="52"/>
      <c r="DW23" s="52"/>
      <c r="DX23" s="52"/>
      <c r="DY23" s="52"/>
      <c r="DZ23" s="52"/>
      <c r="EA23" s="52"/>
      <c r="EB23" s="52"/>
      <c r="EC23" s="52"/>
      <c r="ED23" s="52"/>
      <c r="EE23" s="52"/>
      <c r="EF23" s="52"/>
      <c r="EG23" s="52"/>
      <c r="EH23" s="52"/>
      <c r="EI23" s="52"/>
      <c r="EJ23" s="52"/>
      <c r="EK23" s="52"/>
      <c r="EL23" s="52"/>
      <c r="EM23" s="52"/>
      <c r="EN23" s="52"/>
      <c r="EO23" s="52"/>
      <c r="EP23" s="52"/>
      <c r="EQ23" s="52"/>
      <c r="ER23" s="52"/>
      <c r="ES23" s="52"/>
      <c r="ET23" s="52"/>
      <c r="EU23" s="52"/>
      <c r="EV23" s="52"/>
      <c r="EW23" s="52"/>
      <c r="EX23" s="52"/>
      <c r="EY23" s="52"/>
    </row>
    <row r="24" ht="12.75" customHeight="1">
      <c r="A24" s="42" t="s">
        <v>36</v>
      </c>
      <c r="B24" s="57" t="s">
        <v>37</v>
      </c>
      <c r="C24" s="44" t="s">
        <v>16</v>
      </c>
      <c r="D24" s="45"/>
      <c r="E24" s="46">
        <v>45601.0</v>
      </c>
      <c r="F24" s="47">
        <f t="shared" si="6"/>
        <v>45602</v>
      </c>
      <c r="G24" s="48">
        <v>1.0</v>
      </c>
      <c r="H24" s="49">
        <v>1.0</v>
      </c>
      <c r="I24" s="65"/>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row>
    <row r="25" ht="12.75" customHeight="1">
      <c r="A25" s="5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5" s="68" t="s">
        <v>38</v>
      </c>
      <c r="C25" s="54" t="s">
        <v>16</v>
      </c>
      <c r="D25" s="45"/>
      <c r="E25" s="46">
        <v>45601.0</v>
      </c>
      <c r="F25" s="47">
        <f t="shared" si="6"/>
        <v>45602</v>
      </c>
      <c r="G25" s="48">
        <v>1.0</v>
      </c>
      <c r="H25" s="49">
        <v>1.0</v>
      </c>
      <c r="I25" s="50"/>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row>
    <row r="26" ht="12.75" customHeight="1">
      <c r="A26" s="42" t="s">
        <v>39</v>
      </c>
      <c r="B26" s="57" t="s">
        <v>40</v>
      </c>
      <c r="C26" s="44" t="s">
        <v>16</v>
      </c>
      <c r="D26" s="45"/>
      <c r="E26" s="46">
        <v>45601.0</v>
      </c>
      <c r="F26" s="47">
        <f t="shared" si="6"/>
        <v>45602</v>
      </c>
      <c r="G26" s="48">
        <v>1.0</v>
      </c>
      <c r="H26" s="49">
        <v>1.0</v>
      </c>
      <c r="I26" s="50"/>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row>
    <row r="27" ht="12.75" customHeight="1">
      <c r="A27" s="51" t="s">
        <v>41</v>
      </c>
      <c r="B27" s="53" t="s">
        <v>42</v>
      </c>
      <c r="C27" s="54" t="s">
        <v>16</v>
      </c>
      <c r="D27" s="69"/>
      <c r="E27" s="70">
        <v>45608.0</v>
      </c>
      <c r="F27" s="47">
        <f t="shared" si="6"/>
        <v>45609</v>
      </c>
      <c r="G27" s="48">
        <v>1.0</v>
      </c>
      <c r="H27" s="49">
        <v>1.0</v>
      </c>
      <c r="I27" s="50"/>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c r="EG27" s="52"/>
      <c r="EH27" s="52"/>
      <c r="EI27" s="52"/>
      <c r="EJ27" s="52"/>
      <c r="EK27" s="52"/>
      <c r="EL27" s="52"/>
      <c r="EM27" s="52"/>
      <c r="EN27" s="52"/>
      <c r="EO27" s="52"/>
      <c r="EP27" s="52"/>
      <c r="EQ27" s="52"/>
      <c r="ER27" s="52"/>
      <c r="ES27" s="52"/>
      <c r="ET27" s="52"/>
      <c r="EU27" s="52"/>
      <c r="EV27" s="52"/>
      <c r="EW27" s="52"/>
      <c r="EX27" s="52"/>
      <c r="EY27" s="52"/>
    </row>
    <row r="28" ht="12.75" customHeight="1">
      <c r="A28" s="51">
        <v>3.3</v>
      </c>
      <c r="B28" s="68" t="s">
        <v>43</v>
      </c>
      <c r="C28" s="54" t="s">
        <v>16</v>
      </c>
      <c r="D28" s="69"/>
      <c r="E28" s="70">
        <v>45608.0</v>
      </c>
      <c r="F28" s="47">
        <f t="shared" si="6"/>
        <v>45609</v>
      </c>
      <c r="G28" s="48">
        <v>1.0</v>
      </c>
      <c r="H28" s="49">
        <v>1.0</v>
      </c>
      <c r="I28" s="50"/>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row>
    <row r="29" ht="12.75" customHeight="1">
      <c r="A29" s="42" t="s">
        <v>44</v>
      </c>
      <c r="B29" s="57" t="s">
        <v>45</v>
      </c>
      <c r="C29" s="44" t="s">
        <v>16</v>
      </c>
      <c r="D29" s="69"/>
      <c r="E29" s="70">
        <v>45608.0</v>
      </c>
      <c r="F29" s="47">
        <f t="shared" si="6"/>
        <v>45609</v>
      </c>
      <c r="G29" s="48">
        <v>1.0</v>
      </c>
      <c r="H29" s="49">
        <v>1.0</v>
      </c>
      <c r="I29" s="50"/>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row>
    <row r="30" ht="12.75" customHeight="1">
      <c r="A30" s="51" t="s">
        <v>46</v>
      </c>
      <c r="B30" s="53" t="s">
        <v>47</v>
      </c>
      <c r="C30" s="54" t="s">
        <v>16</v>
      </c>
      <c r="D30" s="69"/>
      <c r="E30" s="70">
        <v>45615.0</v>
      </c>
      <c r="F30" s="47">
        <f t="shared" si="6"/>
        <v>45616</v>
      </c>
      <c r="G30" s="48">
        <v>1.0</v>
      </c>
      <c r="H30" s="49">
        <v>1.0</v>
      </c>
      <c r="I30" s="65"/>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7"/>
      <c r="BO30" s="67"/>
      <c r="BP30" s="67"/>
      <c r="BQ30" s="67"/>
      <c r="BR30" s="67"/>
      <c r="BS30" s="67"/>
      <c r="BT30" s="67"/>
      <c r="BU30" s="67"/>
      <c r="BV30" s="67"/>
      <c r="BW30" s="67"/>
      <c r="BX30" s="67"/>
      <c r="BY30" s="67"/>
      <c r="BZ30" s="67"/>
      <c r="CA30" s="67"/>
      <c r="CB30" s="67"/>
      <c r="CC30" s="67"/>
      <c r="CD30" s="67"/>
      <c r="CE30" s="67"/>
      <c r="CF30" s="67"/>
      <c r="CG30" s="67"/>
      <c r="CH30" s="67"/>
      <c r="CI30" s="67"/>
      <c r="CJ30" s="67"/>
      <c r="CK30" s="67"/>
      <c r="CL30" s="67"/>
      <c r="CM30" s="67"/>
      <c r="CN30" s="67"/>
      <c r="CO30" s="67"/>
      <c r="CP30" s="67"/>
      <c r="CQ30" s="67"/>
      <c r="CR30" s="67"/>
      <c r="CS30" s="67"/>
      <c r="CT30" s="67"/>
      <c r="CU30" s="67"/>
      <c r="CV30" s="67"/>
      <c r="CW30" s="67"/>
      <c r="CX30" s="67"/>
      <c r="CY30" s="67"/>
      <c r="CZ30" s="67"/>
      <c r="DA30" s="67"/>
      <c r="DB30" s="67"/>
      <c r="DC30" s="67"/>
      <c r="DD30" s="67"/>
      <c r="DE30" s="67"/>
      <c r="DF30" s="67"/>
      <c r="DG30" s="67"/>
      <c r="DH30" s="67"/>
      <c r="DI30" s="67"/>
      <c r="DJ30" s="67"/>
      <c r="DK30" s="67"/>
      <c r="DL30" s="67"/>
      <c r="DM30" s="67"/>
      <c r="DN30" s="67"/>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row>
    <row r="31" ht="12.75" customHeight="1">
      <c r="A31" s="51">
        <v>3.4</v>
      </c>
      <c r="B31" s="68" t="s">
        <v>48</v>
      </c>
      <c r="C31" s="54" t="s">
        <v>16</v>
      </c>
      <c r="D31" s="69"/>
      <c r="E31" s="70">
        <v>45615.0</v>
      </c>
      <c r="F31" s="47">
        <f t="shared" si="6"/>
        <v>45617</v>
      </c>
      <c r="G31" s="48">
        <v>1.0</v>
      </c>
      <c r="H31" s="49">
        <v>2.0</v>
      </c>
      <c r="I31" s="50"/>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row>
    <row r="32" ht="12.75" customHeight="1">
      <c r="A32" s="42" t="s">
        <v>49</v>
      </c>
      <c r="B32" s="57" t="s">
        <v>50</v>
      </c>
      <c r="C32" s="44" t="s">
        <v>16</v>
      </c>
      <c r="D32" s="69"/>
      <c r="E32" s="70">
        <v>45615.0</v>
      </c>
      <c r="F32" s="47">
        <f t="shared" si="6"/>
        <v>45616</v>
      </c>
      <c r="G32" s="48">
        <v>1.0</v>
      </c>
      <c r="H32" s="49">
        <v>1.0</v>
      </c>
      <c r="I32" s="50"/>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row>
    <row r="33" ht="12.75" customHeight="1">
      <c r="A33" s="42" t="s">
        <v>51</v>
      </c>
      <c r="B33" s="57" t="s">
        <v>52</v>
      </c>
      <c r="C33" s="44" t="s">
        <v>16</v>
      </c>
      <c r="D33" s="69"/>
      <c r="E33" s="46">
        <v>45622.0</v>
      </c>
      <c r="F33" s="47">
        <v>45623.0</v>
      </c>
      <c r="G33" s="48">
        <v>1.0</v>
      </c>
      <c r="H33" s="49">
        <v>0.5</v>
      </c>
      <c r="I33" s="50"/>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row>
    <row r="34" ht="12.75" customHeight="1">
      <c r="A34" s="58" t="str">
        <f>IF(ISERROR(VALUE(SUBSTITUTE(GanttChart!prevWBS,".",""))),"1",IF(ISERROR(FIND("`",SUBSTITUTE(GanttChart!prevWBS,".","`",1))),TEXT(VALUE(GanttChart!prevWBS)+1,"#"),TEXT(VALUE(LEFT(GanttChart!prevWBS,FIND("`",SUBSTITUTE(GanttChart!prevWBS,".","`",1))-1))+1,"#")))</f>
        <v>1</v>
      </c>
      <c r="B34" s="59" t="s">
        <v>53</v>
      </c>
      <c r="C34" s="41"/>
      <c r="D34" s="60"/>
      <c r="E34" s="61"/>
      <c r="F34" s="62"/>
      <c r="G34" s="62"/>
      <c r="H34" s="63">
        <v>7.0</v>
      </c>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c r="BM34" s="64"/>
      <c r="BN34" s="64"/>
      <c r="BO34" s="64"/>
      <c r="BP34" s="64"/>
      <c r="BQ34" s="64"/>
      <c r="BR34" s="64"/>
      <c r="BS34" s="64"/>
      <c r="BT34" s="64"/>
      <c r="BU34" s="64"/>
      <c r="BV34" s="64"/>
      <c r="BW34" s="64"/>
      <c r="BX34" s="64"/>
      <c r="BY34" s="64"/>
      <c r="BZ34" s="64"/>
      <c r="CA34" s="64"/>
      <c r="CB34" s="64"/>
      <c r="CC34" s="64"/>
      <c r="CD34" s="64"/>
      <c r="CE34" s="64"/>
      <c r="CF34" s="64"/>
      <c r="CG34" s="64"/>
      <c r="CH34" s="64"/>
      <c r="CI34" s="64"/>
      <c r="CJ34" s="64"/>
      <c r="CK34" s="64"/>
      <c r="CL34" s="64"/>
      <c r="CM34" s="64"/>
      <c r="CN34" s="64"/>
      <c r="CO34" s="64"/>
      <c r="CP34" s="64"/>
      <c r="CQ34" s="64"/>
      <c r="CR34" s="64"/>
      <c r="CS34" s="64"/>
      <c r="CT34" s="64"/>
      <c r="CU34" s="64"/>
      <c r="CV34" s="64"/>
      <c r="CW34" s="64"/>
      <c r="CX34" s="64"/>
      <c r="CY34" s="64"/>
      <c r="CZ34" s="64"/>
      <c r="DA34" s="64"/>
      <c r="DB34" s="64"/>
      <c r="DC34" s="64"/>
      <c r="DD34" s="64"/>
      <c r="DE34" s="64"/>
      <c r="DF34" s="64"/>
      <c r="DG34" s="64"/>
      <c r="DH34" s="64"/>
      <c r="DI34" s="64"/>
      <c r="DJ34" s="64"/>
      <c r="DK34" s="64"/>
      <c r="DL34" s="64"/>
      <c r="DM34" s="64"/>
      <c r="DN34" s="64"/>
      <c r="DO34" s="64"/>
      <c r="DP34" s="64"/>
      <c r="DQ34" s="64"/>
      <c r="DR34" s="64"/>
      <c r="DS34" s="64"/>
      <c r="DT34" s="64"/>
      <c r="DU34" s="64"/>
      <c r="DV34" s="64"/>
      <c r="DW34" s="64"/>
      <c r="DX34" s="64"/>
      <c r="DY34" s="64"/>
      <c r="DZ34" s="64"/>
      <c r="EA34" s="64"/>
      <c r="EB34" s="64"/>
      <c r="EC34" s="64"/>
      <c r="ED34" s="64"/>
      <c r="EE34" s="64"/>
      <c r="EF34" s="64"/>
      <c r="EG34" s="52"/>
      <c r="EH34" s="52"/>
      <c r="EI34" s="52"/>
      <c r="EJ34" s="52"/>
      <c r="EK34" s="52"/>
      <c r="EL34" s="52"/>
      <c r="EM34" s="52"/>
      <c r="EN34" s="52"/>
      <c r="EO34" s="52"/>
      <c r="EP34" s="52"/>
      <c r="EQ34" s="52"/>
      <c r="ER34" s="52"/>
      <c r="ES34" s="52"/>
      <c r="ET34" s="52"/>
      <c r="EU34" s="52"/>
      <c r="EV34" s="52"/>
      <c r="EW34" s="52"/>
      <c r="EX34" s="52"/>
      <c r="EY34" s="52"/>
    </row>
    <row r="35" ht="12.75" customHeight="1">
      <c r="A35" s="5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5" s="56" t="s">
        <v>54</v>
      </c>
      <c r="C35" s="54" t="s">
        <v>16</v>
      </c>
      <c r="D35" s="45"/>
      <c r="E35" s="46">
        <v>45622.0</v>
      </c>
      <c r="F35" s="47">
        <f t="shared" ref="F35:F40" si="7">WORKDAY(E35,H35)</f>
        <v>45624</v>
      </c>
      <c r="G35" s="48">
        <v>1.0</v>
      </c>
      <c r="H35" s="49">
        <v>2.0</v>
      </c>
      <c r="I35" s="50"/>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row>
    <row r="36" ht="12.75" customHeight="1">
      <c r="A36" s="51" t="s">
        <v>55</v>
      </c>
      <c r="B36" s="53" t="s">
        <v>56</v>
      </c>
      <c r="C36" s="54" t="s">
        <v>16</v>
      </c>
      <c r="D36" s="45"/>
      <c r="E36" s="46">
        <v>45622.0</v>
      </c>
      <c r="F36" s="47">
        <f t="shared" si="7"/>
        <v>45623</v>
      </c>
      <c r="G36" s="48">
        <v>1.0</v>
      </c>
      <c r="H36" s="49">
        <v>1.0</v>
      </c>
      <c r="I36" s="7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c r="DI36" s="51"/>
      <c r="DJ36" s="51"/>
      <c r="DK36" s="51"/>
      <c r="DL36" s="51"/>
      <c r="DM36" s="51"/>
      <c r="DN36" s="51"/>
      <c r="DO36" s="51"/>
      <c r="DP36" s="51"/>
      <c r="DQ36" s="51"/>
      <c r="DR36" s="51"/>
      <c r="DS36" s="51"/>
      <c r="DT36" s="51"/>
      <c r="DU36" s="51"/>
      <c r="DV36" s="51"/>
      <c r="DW36" s="51"/>
      <c r="DX36" s="51"/>
      <c r="DY36" s="51"/>
      <c r="DZ36" s="51"/>
      <c r="EA36" s="51"/>
      <c r="EB36" s="52"/>
      <c r="EC36" s="52"/>
      <c r="ED36" s="52"/>
      <c r="EE36" s="52"/>
      <c r="EF36" s="72"/>
      <c r="EG36" s="72"/>
      <c r="EH36" s="72"/>
      <c r="EI36" s="72"/>
      <c r="EJ36" s="72"/>
      <c r="EK36" s="72"/>
      <c r="EL36" s="72"/>
      <c r="EM36" s="72"/>
      <c r="EN36" s="72"/>
      <c r="EO36" s="72"/>
      <c r="EP36" s="72"/>
      <c r="EQ36" s="72"/>
      <c r="ER36" s="72"/>
      <c r="ES36" s="72"/>
      <c r="ET36" s="72"/>
      <c r="EU36" s="72"/>
      <c r="EV36" s="72"/>
      <c r="EW36" s="72"/>
      <c r="EX36" s="72"/>
      <c r="EY36" s="72"/>
    </row>
    <row r="37" ht="12.75" customHeight="1">
      <c r="A37" s="5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7" s="56" t="s">
        <v>57</v>
      </c>
      <c r="C37" s="54" t="s">
        <v>16</v>
      </c>
      <c r="D37" s="45"/>
      <c r="E37" s="46">
        <v>45629.0</v>
      </c>
      <c r="F37" s="47">
        <f t="shared" si="7"/>
        <v>45630</v>
      </c>
      <c r="G37" s="48">
        <v>1.0</v>
      </c>
      <c r="H37" s="49">
        <v>1.0</v>
      </c>
      <c r="I37" s="7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c r="DI37" s="51"/>
      <c r="DJ37" s="51"/>
      <c r="DK37" s="51"/>
      <c r="DL37" s="51"/>
      <c r="DM37" s="51"/>
      <c r="DN37" s="51"/>
      <c r="DO37" s="51"/>
      <c r="DP37" s="51"/>
      <c r="DQ37" s="51"/>
      <c r="DR37" s="51"/>
      <c r="DS37" s="51"/>
      <c r="DT37" s="51"/>
      <c r="DU37" s="51"/>
      <c r="DV37" s="51"/>
      <c r="DW37" s="51"/>
      <c r="DX37" s="51"/>
      <c r="DY37" s="52"/>
      <c r="DZ37" s="52"/>
      <c r="EA37" s="52"/>
      <c r="EB37" s="52"/>
      <c r="EC37" s="52"/>
      <c r="ED37" s="52"/>
      <c r="EE37" s="52"/>
      <c r="EF37" s="72"/>
      <c r="EG37" s="72"/>
      <c r="EH37" s="72"/>
      <c r="EI37" s="72"/>
      <c r="EJ37" s="72"/>
      <c r="EK37" s="72"/>
      <c r="EL37" s="72"/>
      <c r="EM37" s="72"/>
      <c r="EN37" s="72"/>
      <c r="EO37" s="72"/>
      <c r="EP37" s="72"/>
      <c r="EQ37" s="72"/>
      <c r="ER37" s="72"/>
      <c r="ES37" s="72"/>
      <c r="ET37" s="72"/>
      <c r="EU37" s="72"/>
      <c r="EV37" s="72"/>
      <c r="EW37" s="72"/>
      <c r="EX37" s="72"/>
      <c r="EY37" s="72"/>
    </row>
    <row r="38" ht="12.75" customHeight="1">
      <c r="A38" s="5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8" s="56" t="s">
        <v>58</v>
      </c>
      <c r="C38" s="54" t="s">
        <v>16</v>
      </c>
      <c r="D38" s="45"/>
      <c r="E38" s="46">
        <v>45629.0</v>
      </c>
      <c r="F38" s="47">
        <f t="shared" si="7"/>
        <v>45630</v>
      </c>
      <c r="G38" s="48">
        <v>1.0</v>
      </c>
      <c r="H38" s="49">
        <v>1.0</v>
      </c>
      <c r="I38" s="73"/>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c r="DI38" s="51"/>
      <c r="DJ38" s="51"/>
      <c r="DK38" s="51"/>
      <c r="DL38" s="51"/>
      <c r="DM38" s="51"/>
      <c r="DN38" s="51"/>
      <c r="DO38" s="51"/>
      <c r="DP38" s="51"/>
      <c r="DQ38" s="51"/>
      <c r="DR38" s="51"/>
      <c r="DS38" s="51"/>
      <c r="DT38" s="51"/>
      <c r="DU38" s="51"/>
      <c r="DV38" s="51"/>
      <c r="DW38" s="51"/>
      <c r="DX38" s="51"/>
      <c r="DY38" s="51"/>
      <c r="DZ38" s="51"/>
      <c r="EA38" s="51"/>
      <c r="EB38" s="51"/>
      <c r="EC38" s="51"/>
      <c r="ED38" s="51"/>
      <c r="EE38" s="51"/>
      <c r="EF38" s="51"/>
      <c r="EG38" s="51"/>
      <c r="EH38" s="74"/>
      <c r="EI38" s="74"/>
      <c r="EJ38" s="74"/>
      <c r="EK38" s="74"/>
      <c r="EL38" s="74"/>
      <c r="EM38" s="74"/>
      <c r="EN38" s="74"/>
      <c r="EO38" s="74"/>
      <c r="EP38" s="74"/>
      <c r="EQ38" s="74"/>
      <c r="ER38" s="74"/>
      <c r="ES38" s="74"/>
      <c r="ET38" s="74"/>
      <c r="EU38" s="74"/>
      <c r="EV38" s="74"/>
      <c r="EW38" s="74"/>
      <c r="EX38" s="74"/>
      <c r="EY38" s="74"/>
    </row>
    <row r="39" ht="12.75" customHeight="1">
      <c r="A39" s="51" t="s">
        <v>59</v>
      </c>
      <c r="B39" s="53" t="s">
        <v>60</v>
      </c>
      <c r="C39" s="54" t="s">
        <v>16</v>
      </c>
      <c r="D39" s="45"/>
      <c r="E39" s="46">
        <v>45629.0</v>
      </c>
      <c r="F39" s="47">
        <f t="shared" si="7"/>
        <v>45630</v>
      </c>
      <c r="G39" s="48">
        <v>1.0</v>
      </c>
      <c r="H39" s="49">
        <v>1.0</v>
      </c>
      <c r="I39" s="73"/>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c r="DI39" s="51"/>
      <c r="DJ39" s="51"/>
      <c r="DK39" s="51"/>
      <c r="DL39" s="51"/>
      <c r="DM39" s="51"/>
      <c r="DN39" s="51"/>
      <c r="DO39" s="51"/>
      <c r="DP39" s="51"/>
      <c r="DQ39" s="51"/>
      <c r="DR39" s="51"/>
      <c r="DS39" s="51"/>
      <c r="DT39" s="51"/>
      <c r="DU39" s="51"/>
      <c r="DV39" s="51"/>
      <c r="DW39" s="51"/>
      <c r="DX39" s="51"/>
      <c r="DY39" s="51"/>
      <c r="DZ39" s="51"/>
      <c r="EA39" s="51"/>
      <c r="EB39" s="51"/>
      <c r="EC39" s="51"/>
      <c r="ED39" s="51"/>
      <c r="EE39" s="51"/>
      <c r="EF39" s="51"/>
      <c r="EG39" s="51"/>
      <c r="EH39" s="51"/>
      <c r="EI39" s="51"/>
      <c r="EJ39" s="51"/>
      <c r="EK39" s="51"/>
      <c r="EL39" s="51"/>
      <c r="EM39" s="51"/>
      <c r="EN39" s="51"/>
      <c r="EO39" s="51"/>
      <c r="EP39" s="51"/>
      <c r="EQ39" s="51"/>
      <c r="ER39" s="51"/>
      <c r="ES39" s="72"/>
      <c r="ET39" s="72"/>
      <c r="EU39" s="72"/>
      <c r="EV39" s="72"/>
      <c r="EW39" s="72"/>
      <c r="EX39" s="72"/>
      <c r="EY39" s="72"/>
    </row>
    <row r="40" ht="12.75" customHeight="1">
      <c r="A40" s="51" t="s">
        <v>61</v>
      </c>
      <c r="B40" s="53" t="s">
        <v>62</v>
      </c>
      <c r="C40" s="54" t="s">
        <v>16</v>
      </c>
      <c r="D40" s="54"/>
      <c r="E40" s="46">
        <v>45629.0</v>
      </c>
      <c r="F40" s="47">
        <f t="shared" si="7"/>
        <v>45630</v>
      </c>
      <c r="G40" s="48">
        <v>1.0</v>
      </c>
      <c r="H40" s="49">
        <v>1.0</v>
      </c>
      <c r="I40" s="50"/>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c r="DI40" s="51"/>
      <c r="DJ40" s="51"/>
      <c r="DK40" s="51"/>
      <c r="DL40" s="51"/>
      <c r="DM40" s="51"/>
      <c r="DN40" s="51"/>
      <c r="DO40" s="51"/>
      <c r="DP40" s="51"/>
      <c r="DQ40" s="51"/>
      <c r="DR40" s="51"/>
      <c r="DS40" s="51"/>
      <c r="DT40" s="51"/>
      <c r="DU40" s="51"/>
      <c r="DV40" s="51"/>
      <c r="DW40" s="51"/>
      <c r="DX40" s="51"/>
      <c r="DY40" s="51"/>
      <c r="DZ40" s="51"/>
      <c r="EA40" s="51"/>
      <c r="EB40" s="51"/>
      <c r="EC40" s="51"/>
      <c r="ED40" s="51"/>
      <c r="EE40" s="51"/>
      <c r="EF40" s="51"/>
      <c r="EG40" s="51"/>
      <c r="EH40" s="51"/>
      <c r="EI40" s="72"/>
      <c r="EJ40" s="72"/>
      <c r="EK40" s="72"/>
      <c r="EL40" s="72"/>
      <c r="EM40" s="72"/>
      <c r="EN40" s="72"/>
      <c r="EO40" s="72"/>
      <c r="EP40" s="72"/>
      <c r="EQ40" s="72"/>
      <c r="ER40" s="72"/>
      <c r="ES40" s="72"/>
      <c r="ET40" s="72"/>
      <c r="EU40" s="72"/>
      <c r="EV40" s="72"/>
      <c r="EW40" s="72"/>
      <c r="EX40" s="72"/>
      <c r="EY40" s="72"/>
    </row>
    <row r="41" ht="12.75" customHeight="1">
      <c r="A41" s="58" t="str">
        <f>IF(ISERROR(VALUE(SUBSTITUTE(GanttChart!prevWBS,".",""))),"1",IF(ISERROR(FIND("`",SUBSTITUTE(GanttChart!prevWBS,".","`",1))),TEXT(VALUE(GanttChart!prevWBS)+1,"#"),TEXT(VALUE(LEFT(GanttChart!prevWBS,FIND("`",SUBSTITUTE(GanttChart!prevWBS,".","`",1))-1))+1,"#")))</f>
        <v>1</v>
      </c>
      <c r="B41" s="75" t="s">
        <v>63</v>
      </c>
      <c r="C41" s="41"/>
      <c r="D41" s="60"/>
      <c r="E41" s="61"/>
      <c r="F41" s="62"/>
      <c r="G41" s="62"/>
      <c r="H41" s="76">
        <v>7.0</v>
      </c>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c r="BM41" s="64"/>
      <c r="BN41" s="64"/>
      <c r="BO41" s="64"/>
      <c r="BP41" s="64"/>
      <c r="BQ41" s="64"/>
      <c r="BR41" s="64"/>
      <c r="BS41" s="64"/>
      <c r="BT41" s="64"/>
      <c r="BU41" s="64"/>
      <c r="BV41" s="64"/>
      <c r="BW41" s="64"/>
      <c r="BX41" s="64"/>
      <c r="BY41" s="64"/>
      <c r="BZ41" s="64"/>
      <c r="CA41" s="64"/>
      <c r="CB41" s="64"/>
      <c r="CC41" s="64"/>
      <c r="CD41" s="64"/>
      <c r="CE41" s="64"/>
      <c r="CF41" s="64"/>
      <c r="CG41" s="64"/>
      <c r="CH41" s="64"/>
      <c r="CI41" s="64"/>
      <c r="CJ41" s="64"/>
      <c r="CK41" s="64"/>
      <c r="CL41" s="64"/>
      <c r="CM41" s="64"/>
      <c r="CN41" s="64"/>
      <c r="CO41" s="64"/>
      <c r="CP41" s="64"/>
      <c r="CQ41" s="64"/>
      <c r="CR41" s="64"/>
      <c r="CS41" s="64"/>
      <c r="CT41" s="64"/>
      <c r="CU41" s="64"/>
      <c r="CV41" s="64"/>
      <c r="CW41" s="64"/>
      <c r="CX41" s="64"/>
      <c r="CY41" s="64"/>
      <c r="CZ41" s="64"/>
      <c r="DA41" s="64"/>
      <c r="DB41" s="64"/>
      <c r="DC41" s="64"/>
      <c r="DD41" s="64"/>
      <c r="DE41" s="64"/>
      <c r="DF41" s="64"/>
      <c r="DG41" s="64"/>
      <c r="DH41" s="64"/>
      <c r="DI41" s="64"/>
      <c r="DJ41" s="64"/>
      <c r="DK41" s="64"/>
      <c r="DL41" s="64"/>
      <c r="DM41" s="64"/>
      <c r="DN41" s="64"/>
      <c r="DO41" s="64"/>
      <c r="DP41" s="64"/>
      <c r="DQ41" s="64"/>
      <c r="DR41" s="64"/>
      <c r="DS41" s="64"/>
      <c r="DT41" s="64"/>
      <c r="DU41" s="64"/>
      <c r="DV41" s="64"/>
      <c r="DW41" s="64"/>
      <c r="DX41" s="64"/>
      <c r="DY41" s="64"/>
      <c r="DZ41" s="64"/>
      <c r="EA41" s="64"/>
      <c r="EB41" s="64"/>
      <c r="EC41" s="64"/>
      <c r="ED41" s="64"/>
      <c r="EE41" s="64"/>
      <c r="EF41" s="72"/>
      <c r="EG41" s="72"/>
      <c r="EH41" s="72"/>
      <c r="EI41" s="72"/>
      <c r="EJ41" s="72"/>
      <c r="EK41" s="72"/>
      <c r="EL41" s="72"/>
      <c r="EM41" s="72"/>
      <c r="EN41" s="72"/>
      <c r="EO41" s="72"/>
      <c r="EP41" s="72"/>
      <c r="EQ41" s="72"/>
      <c r="ER41" s="72"/>
      <c r="ES41" s="72"/>
      <c r="ET41" s="72"/>
      <c r="EU41" s="72"/>
      <c r="EV41" s="72"/>
      <c r="EW41" s="72"/>
      <c r="EX41" s="72"/>
      <c r="EY41" s="72"/>
    </row>
    <row r="42" ht="12.75" customHeight="1">
      <c r="A42" s="5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2" s="56" t="s">
        <v>64</v>
      </c>
      <c r="C42" s="54" t="s">
        <v>16</v>
      </c>
      <c r="D42" s="45"/>
      <c r="E42" s="46">
        <v>45636.0</v>
      </c>
      <c r="F42" s="47">
        <f t="shared" ref="F42:F45" si="8">WORKDAY(E42,H42)</f>
        <v>45639</v>
      </c>
      <c r="G42" s="48">
        <v>1.0</v>
      </c>
      <c r="H42" s="49">
        <v>3.0</v>
      </c>
      <c r="I42" s="50"/>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72"/>
      <c r="EI42" s="72"/>
      <c r="EJ42" s="72"/>
      <c r="EK42" s="72"/>
      <c r="EL42" s="72"/>
      <c r="EM42" s="72"/>
      <c r="EN42" s="72"/>
      <c r="EO42" s="72"/>
      <c r="EP42" s="72"/>
      <c r="EQ42" s="72"/>
      <c r="ER42" s="72"/>
      <c r="ES42" s="72"/>
      <c r="ET42" s="72"/>
      <c r="EU42" s="72"/>
      <c r="EV42" s="72"/>
      <c r="EW42" s="72"/>
      <c r="EX42" s="72"/>
      <c r="EY42" s="72"/>
    </row>
    <row r="43" ht="12.75" customHeight="1">
      <c r="A43" s="42">
        <v>5.2</v>
      </c>
      <c r="B43" s="43" t="s">
        <v>65</v>
      </c>
      <c r="C43" s="44" t="s">
        <v>16</v>
      </c>
      <c r="D43" s="45"/>
      <c r="E43" s="46">
        <v>45636.0</v>
      </c>
      <c r="F43" s="47">
        <f t="shared" si="8"/>
        <v>45638</v>
      </c>
      <c r="G43" s="48">
        <v>1.0</v>
      </c>
      <c r="H43" s="49">
        <v>2.0</v>
      </c>
      <c r="I43" s="50"/>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72"/>
      <c r="EG43" s="72"/>
      <c r="EH43" s="72"/>
      <c r="EI43" s="72"/>
      <c r="EJ43" s="72"/>
      <c r="EK43" s="72"/>
      <c r="EL43" s="72"/>
      <c r="EM43" s="72"/>
      <c r="EN43" s="72"/>
      <c r="EO43" s="72"/>
      <c r="EP43" s="72"/>
      <c r="EQ43" s="72"/>
      <c r="ER43" s="72"/>
      <c r="ES43" s="72"/>
      <c r="ET43" s="72"/>
      <c r="EU43" s="72"/>
      <c r="EV43" s="72"/>
      <c r="EW43" s="72"/>
      <c r="EX43" s="72"/>
      <c r="EY43" s="72"/>
    </row>
    <row r="44" ht="12.75" customHeight="1">
      <c r="A44" s="42" t="s">
        <v>66</v>
      </c>
      <c r="B44" s="57" t="s">
        <v>67</v>
      </c>
      <c r="C44" s="44" t="s">
        <v>16</v>
      </c>
      <c r="D44" s="45"/>
      <c r="E44" s="46">
        <v>45636.0</v>
      </c>
      <c r="F44" s="47">
        <f t="shared" si="8"/>
        <v>45637</v>
      </c>
      <c r="G44" s="48">
        <v>1.0</v>
      </c>
      <c r="H44" s="49">
        <v>1.0</v>
      </c>
      <c r="I44" s="3"/>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c r="EC44" s="52"/>
      <c r="ED44" s="52"/>
      <c r="EE44" s="52"/>
      <c r="EF44" s="3"/>
      <c r="EG44" s="3"/>
      <c r="EH44" s="3"/>
      <c r="EI44" s="3"/>
      <c r="EJ44" s="3"/>
      <c r="EK44" s="3"/>
      <c r="EL44" s="3"/>
      <c r="EM44" s="3"/>
      <c r="EN44" s="3"/>
      <c r="EO44" s="3"/>
      <c r="EP44" s="3"/>
      <c r="EQ44" s="3"/>
      <c r="ER44" s="3"/>
      <c r="ES44" s="3"/>
      <c r="ET44" s="3"/>
      <c r="EU44" s="3"/>
      <c r="EV44" s="3"/>
      <c r="EW44" s="3"/>
      <c r="EX44" s="3"/>
      <c r="EY44" s="3"/>
    </row>
    <row r="45" ht="12.75" customHeight="1">
      <c r="A45" s="42">
        <v>5.3</v>
      </c>
      <c r="B45" s="43" t="s">
        <v>68</v>
      </c>
      <c r="C45" s="44" t="s">
        <v>16</v>
      </c>
      <c r="D45" s="45"/>
      <c r="E45" s="46">
        <v>45643.0</v>
      </c>
      <c r="F45" s="47">
        <f t="shared" si="8"/>
        <v>45644</v>
      </c>
      <c r="G45" s="48">
        <v>1.0</v>
      </c>
      <c r="H45" s="49">
        <v>1.0</v>
      </c>
      <c r="I45" s="3"/>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c r="EC45" s="52"/>
      <c r="ED45" s="52"/>
      <c r="EE45" s="52"/>
      <c r="EF45" s="3"/>
      <c r="EG45" s="3"/>
      <c r="EH45" s="3"/>
      <c r="EI45" s="3"/>
      <c r="EJ45" s="3"/>
      <c r="EK45" s="3"/>
      <c r="EL45" s="3"/>
      <c r="EM45" s="3"/>
      <c r="EN45" s="3"/>
      <c r="EO45" s="3"/>
      <c r="EP45" s="3"/>
      <c r="EQ45" s="3"/>
      <c r="ER45" s="3"/>
      <c r="ES45" s="3"/>
      <c r="ET45" s="3"/>
      <c r="EU45" s="3"/>
      <c r="EV45" s="3"/>
      <c r="EW45" s="3"/>
      <c r="EX45" s="3"/>
      <c r="EY45" s="3"/>
    </row>
    <row r="46" ht="12.75" customHeight="1">
      <c r="A46" s="58" t="str">
        <f>IF(ISERROR(VALUE(SUBSTITUTE(GanttChart!prevWBS,".",""))),"1",IF(ISERROR(FIND("`",SUBSTITUTE(GanttChart!prevWBS,".","`",1))),TEXT(VALUE(GanttChart!prevWBS)+1,"#"),TEXT(VALUE(LEFT(GanttChart!prevWBS,FIND("`",SUBSTITUTE(GanttChart!prevWBS,".","`",1))-1))+1,"#")))</f>
        <v>1</v>
      </c>
      <c r="B46" s="59" t="s">
        <v>69</v>
      </c>
      <c r="C46" s="41"/>
      <c r="D46" s="60"/>
      <c r="E46" s="61"/>
      <c r="F46" s="62"/>
      <c r="G46" s="62"/>
      <c r="H46" s="76">
        <v>8.0</v>
      </c>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c r="DF46" s="77"/>
      <c r="DG46" s="77"/>
      <c r="DH46" s="77"/>
      <c r="DI46" s="77"/>
      <c r="DJ46" s="77"/>
      <c r="DK46" s="77"/>
      <c r="DL46" s="77"/>
      <c r="DM46" s="77"/>
      <c r="DN46" s="77"/>
      <c r="DO46" s="77"/>
      <c r="DP46" s="77"/>
      <c r="DQ46" s="77"/>
      <c r="DR46" s="77"/>
      <c r="DS46" s="77"/>
      <c r="DT46" s="77"/>
      <c r="DU46" s="77"/>
      <c r="DV46" s="77"/>
      <c r="DW46" s="77"/>
      <c r="DX46" s="77"/>
      <c r="DY46" s="77"/>
      <c r="DZ46" s="77"/>
      <c r="EA46" s="77"/>
      <c r="EB46" s="77"/>
      <c r="EC46" s="77"/>
      <c r="ED46" s="77"/>
      <c r="EE46" s="77"/>
      <c r="EF46" s="3"/>
      <c r="EG46" s="3"/>
      <c r="EH46" s="3"/>
      <c r="EI46" s="3"/>
      <c r="EJ46" s="3"/>
      <c r="EK46" s="3"/>
      <c r="EL46" s="3"/>
      <c r="EM46" s="3"/>
      <c r="EN46" s="3"/>
      <c r="EO46" s="3"/>
      <c r="EP46" s="3"/>
      <c r="EQ46" s="3"/>
      <c r="ER46" s="3"/>
      <c r="ES46" s="3"/>
      <c r="ET46" s="3"/>
      <c r="EU46" s="3"/>
      <c r="EV46" s="3"/>
      <c r="EW46" s="3"/>
      <c r="EX46" s="3"/>
      <c r="EY46" s="3"/>
    </row>
    <row r="47" ht="12.75" customHeight="1">
      <c r="A47" s="5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7" s="56" t="s">
        <v>70</v>
      </c>
      <c r="C47" s="54" t="s">
        <v>16</v>
      </c>
      <c r="D47" s="45"/>
      <c r="E47" s="46">
        <v>45643.0</v>
      </c>
      <c r="F47" s="47">
        <f t="shared" ref="F47:F54" si="9">WORKDAY(E47,H47)</f>
        <v>45644</v>
      </c>
      <c r="G47" s="48">
        <v>1.0</v>
      </c>
      <c r="H47" s="49">
        <v>1.0</v>
      </c>
      <c r="I47" s="3"/>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3"/>
      <c r="EG47" s="3"/>
      <c r="EH47" s="3"/>
      <c r="EI47" s="3"/>
      <c r="EJ47" s="3"/>
      <c r="EK47" s="3"/>
      <c r="EL47" s="3"/>
      <c r="EM47" s="3"/>
      <c r="EN47" s="3"/>
      <c r="EO47" s="3"/>
      <c r="EP47" s="3"/>
      <c r="EQ47" s="3"/>
      <c r="ER47" s="3"/>
      <c r="ES47" s="3"/>
      <c r="ET47" s="3"/>
      <c r="EU47" s="3"/>
      <c r="EV47" s="3"/>
      <c r="EW47" s="3"/>
      <c r="EX47" s="3"/>
      <c r="EY47" s="3"/>
    </row>
    <row r="48" ht="12.75" customHeight="1">
      <c r="A48" s="51" t="s">
        <v>71</v>
      </c>
      <c r="B48" s="53" t="s">
        <v>72</v>
      </c>
      <c r="C48" s="54" t="s">
        <v>16</v>
      </c>
      <c r="D48" s="45"/>
      <c r="E48" s="46">
        <v>45643.0</v>
      </c>
      <c r="F48" s="47">
        <f t="shared" si="9"/>
        <v>45644</v>
      </c>
      <c r="G48" s="48">
        <v>1.0</v>
      </c>
      <c r="H48" s="49">
        <v>1.0</v>
      </c>
      <c r="I48" s="3"/>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3"/>
      <c r="EG48" s="3"/>
      <c r="EH48" s="3"/>
      <c r="EI48" s="3"/>
      <c r="EJ48" s="3"/>
      <c r="EK48" s="3"/>
      <c r="EL48" s="3"/>
      <c r="EM48" s="3"/>
      <c r="EN48" s="3"/>
      <c r="EO48" s="3"/>
      <c r="EP48" s="3"/>
      <c r="EQ48" s="3"/>
      <c r="ER48" s="3"/>
      <c r="ES48" s="3"/>
      <c r="ET48" s="3"/>
      <c r="EU48" s="3"/>
      <c r="EV48" s="3"/>
      <c r="EW48" s="3"/>
      <c r="EX48" s="3"/>
      <c r="EY48" s="3"/>
    </row>
    <row r="49" ht="12.75" customHeight="1">
      <c r="A49" s="51">
        <v>6.2</v>
      </c>
      <c r="B49" s="56" t="s">
        <v>73</v>
      </c>
      <c r="C49" s="54" t="s">
        <v>16</v>
      </c>
      <c r="D49" s="45"/>
      <c r="E49" s="46">
        <v>45650.0</v>
      </c>
      <c r="F49" s="47">
        <f t="shared" si="9"/>
        <v>45651</v>
      </c>
      <c r="G49" s="48">
        <v>1.0</v>
      </c>
      <c r="H49" s="49">
        <v>1.0</v>
      </c>
      <c r="I49" s="3"/>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2"/>
      <c r="DD49" s="52"/>
      <c r="DE49" s="52"/>
      <c r="DF49" s="52"/>
      <c r="DG49" s="52"/>
      <c r="DH49" s="52"/>
      <c r="DI49" s="52"/>
      <c r="DJ49" s="52"/>
      <c r="DK49" s="52"/>
      <c r="DL49" s="52"/>
      <c r="DM49" s="52"/>
      <c r="DN49" s="52"/>
      <c r="DO49" s="52"/>
      <c r="DP49" s="52"/>
      <c r="DQ49" s="52"/>
      <c r="DR49" s="52"/>
      <c r="DS49" s="52"/>
      <c r="DT49" s="52"/>
      <c r="DU49" s="52"/>
      <c r="DV49" s="52"/>
      <c r="DW49" s="52"/>
      <c r="DX49" s="52"/>
      <c r="DY49" s="52"/>
      <c r="DZ49" s="52"/>
      <c r="EA49" s="52"/>
      <c r="EB49" s="52"/>
      <c r="EC49" s="52"/>
      <c r="ED49" s="52"/>
      <c r="EE49" s="52"/>
      <c r="EF49" s="3"/>
      <c r="EG49" s="3"/>
      <c r="EH49" s="3"/>
      <c r="EI49" s="3"/>
      <c r="EJ49" s="3"/>
      <c r="EK49" s="3"/>
      <c r="EL49" s="3"/>
      <c r="EM49" s="3"/>
      <c r="EN49" s="3"/>
      <c r="EO49" s="3"/>
      <c r="EP49" s="3"/>
      <c r="EQ49" s="3"/>
      <c r="ER49" s="3"/>
      <c r="ES49" s="3"/>
      <c r="ET49" s="3"/>
      <c r="EU49" s="3"/>
      <c r="EV49" s="3"/>
      <c r="EW49" s="3"/>
      <c r="EX49" s="3"/>
      <c r="EY49" s="3"/>
    </row>
    <row r="50" ht="12.75" customHeight="1">
      <c r="A50" s="42" t="s">
        <v>74</v>
      </c>
      <c r="B50" s="57" t="s">
        <v>75</v>
      </c>
      <c r="C50" s="44" t="s">
        <v>16</v>
      </c>
      <c r="D50" s="45"/>
      <c r="E50" s="46">
        <v>45650.0</v>
      </c>
      <c r="F50" s="47">
        <f t="shared" si="9"/>
        <v>45651</v>
      </c>
      <c r="G50" s="48">
        <v>1.0</v>
      </c>
      <c r="H50" s="49">
        <v>1.0</v>
      </c>
      <c r="I50" s="3"/>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3"/>
      <c r="EG50" s="3"/>
      <c r="EH50" s="3"/>
      <c r="EI50" s="3"/>
      <c r="EJ50" s="3"/>
      <c r="EK50" s="3"/>
      <c r="EL50" s="3"/>
      <c r="EM50" s="3"/>
      <c r="EN50" s="3"/>
      <c r="EO50" s="3"/>
      <c r="EP50" s="3"/>
      <c r="EQ50" s="3"/>
      <c r="ER50" s="3"/>
      <c r="ES50" s="3"/>
      <c r="ET50" s="3"/>
      <c r="EU50" s="3"/>
      <c r="EV50" s="3"/>
      <c r="EW50" s="3"/>
      <c r="EX50" s="3"/>
      <c r="EY50" s="3"/>
    </row>
    <row r="51" ht="12.75" customHeight="1">
      <c r="A51" s="51" t="s">
        <v>76</v>
      </c>
      <c r="B51" s="53" t="s">
        <v>77</v>
      </c>
      <c r="C51" s="54" t="s">
        <v>16</v>
      </c>
      <c r="D51" s="45"/>
      <c r="E51" s="46">
        <v>45650.0</v>
      </c>
      <c r="F51" s="47">
        <f t="shared" si="9"/>
        <v>45651</v>
      </c>
      <c r="G51" s="48">
        <v>1.0</v>
      </c>
      <c r="H51" s="49">
        <v>1.0</v>
      </c>
      <c r="I51" s="3"/>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3"/>
      <c r="EG51" s="3"/>
      <c r="EH51" s="3"/>
      <c r="EI51" s="3"/>
      <c r="EJ51" s="3"/>
      <c r="EK51" s="3"/>
      <c r="EL51" s="3"/>
      <c r="EM51" s="3"/>
      <c r="EN51" s="3"/>
      <c r="EO51" s="3"/>
      <c r="EP51" s="3"/>
      <c r="EQ51" s="3"/>
      <c r="ER51" s="3"/>
      <c r="ES51" s="3"/>
      <c r="ET51" s="3"/>
      <c r="EU51" s="3"/>
      <c r="EV51" s="3"/>
      <c r="EW51" s="3"/>
      <c r="EX51" s="3"/>
      <c r="EY51" s="3"/>
    </row>
    <row r="52" ht="12.75" customHeight="1">
      <c r="A52" s="51">
        <v>6.3</v>
      </c>
      <c r="B52" s="56" t="s">
        <v>78</v>
      </c>
      <c r="C52" s="54" t="s">
        <v>16</v>
      </c>
      <c r="D52" s="45"/>
      <c r="E52" s="46">
        <v>45657.0</v>
      </c>
      <c r="F52" s="47">
        <f t="shared" si="9"/>
        <v>45658</v>
      </c>
      <c r="G52" s="48">
        <v>0.0</v>
      </c>
      <c r="H52" s="49">
        <v>1.0</v>
      </c>
      <c r="I52" s="3"/>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c r="EC52" s="52"/>
      <c r="ED52" s="52"/>
      <c r="EE52" s="52"/>
      <c r="EF52" s="3"/>
      <c r="EG52" s="3"/>
      <c r="EH52" s="3"/>
      <c r="EI52" s="3"/>
      <c r="EJ52" s="3"/>
      <c r="EK52" s="3"/>
      <c r="EL52" s="3"/>
      <c r="EM52" s="3"/>
      <c r="EN52" s="3"/>
      <c r="EO52" s="3"/>
      <c r="EP52" s="3"/>
      <c r="EQ52" s="3"/>
      <c r="ER52" s="3"/>
      <c r="ES52" s="3"/>
      <c r="ET52" s="3"/>
      <c r="EU52" s="3"/>
      <c r="EV52" s="3"/>
      <c r="EW52" s="3"/>
      <c r="EX52" s="3"/>
      <c r="EY52" s="3"/>
    </row>
    <row r="53" ht="12.75" customHeight="1">
      <c r="A53" s="42" t="s">
        <v>79</v>
      </c>
      <c r="B53" s="57" t="s">
        <v>80</v>
      </c>
      <c r="C53" s="44" t="s">
        <v>16</v>
      </c>
      <c r="D53" s="45"/>
      <c r="E53" s="46">
        <v>45657.0</v>
      </c>
      <c r="F53" s="47">
        <f t="shared" si="9"/>
        <v>45658</v>
      </c>
      <c r="G53" s="48">
        <v>0.0</v>
      </c>
      <c r="H53" s="49">
        <v>1.0</v>
      </c>
      <c r="I53" s="3"/>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3"/>
      <c r="EG53" s="3"/>
      <c r="EH53" s="3"/>
      <c r="EI53" s="3"/>
      <c r="EJ53" s="3"/>
      <c r="EK53" s="3"/>
      <c r="EL53" s="3"/>
      <c r="EM53" s="3"/>
      <c r="EN53" s="3"/>
      <c r="EO53" s="3"/>
      <c r="EP53" s="3"/>
      <c r="EQ53" s="3"/>
      <c r="ER53" s="3"/>
      <c r="ES53" s="3"/>
      <c r="ET53" s="3"/>
      <c r="EU53" s="3"/>
      <c r="EV53" s="3"/>
      <c r="EW53" s="3"/>
      <c r="EX53" s="3"/>
      <c r="EY53" s="3"/>
    </row>
    <row r="54" ht="12.75" customHeight="1">
      <c r="A54" s="42" t="s">
        <v>81</v>
      </c>
      <c r="B54" s="57" t="s">
        <v>82</v>
      </c>
      <c r="C54" s="44" t="s">
        <v>16</v>
      </c>
      <c r="D54" s="45"/>
      <c r="E54" s="46">
        <v>45657.0</v>
      </c>
      <c r="F54" s="47">
        <f t="shared" si="9"/>
        <v>45658</v>
      </c>
      <c r="G54" s="48">
        <v>0.0</v>
      </c>
      <c r="H54" s="49">
        <v>1.0</v>
      </c>
      <c r="I54" s="3"/>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c r="DI54" s="51"/>
      <c r="DJ54" s="51"/>
      <c r="DK54" s="51"/>
      <c r="DL54" s="51"/>
      <c r="DM54" s="51"/>
      <c r="DN54" s="51"/>
      <c r="DO54" s="51"/>
      <c r="DP54" s="51"/>
      <c r="DQ54" s="51"/>
      <c r="DR54" s="51"/>
      <c r="DS54" s="51"/>
      <c r="DT54" s="51"/>
      <c r="DU54" s="51"/>
      <c r="DV54" s="51"/>
      <c r="DW54" s="51"/>
      <c r="DX54" s="51"/>
      <c r="DY54" s="51"/>
      <c r="DZ54" s="51"/>
      <c r="EA54" s="51"/>
      <c r="EB54" s="51"/>
      <c r="EC54" s="51"/>
      <c r="ED54" s="51"/>
      <c r="EE54" s="51"/>
      <c r="EF54" s="3"/>
      <c r="EG54" s="3"/>
      <c r="EH54" s="3"/>
      <c r="EI54" s="3"/>
      <c r="EJ54" s="3"/>
      <c r="EK54" s="3"/>
      <c r="EL54" s="3"/>
      <c r="EM54" s="3"/>
      <c r="EN54" s="3"/>
      <c r="EO54" s="3"/>
      <c r="EP54" s="3"/>
      <c r="EQ54" s="3"/>
      <c r="ER54" s="3"/>
      <c r="ES54" s="3"/>
      <c r="ET54" s="3"/>
      <c r="EU54" s="3"/>
      <c r="EV54" s="3"/>
      <c r="EW54" s="3"/>
      <c r="EX54" s="3"/>
      <c r="EY54" s="3"/>
    </row>
    <row r="55" ht="12.75" customHeight="1">
      <c r="A55" s="58" t="str">
        <f>IF(ISERROR(VALUE(SUBSTITUTE(GanttChart!prevWBS,".",""))),"1",IF(ISERROR(FIND("`",SUBSTITUTE(GanttChart!prevWBS,".","`",1))),TEXT(VALUE(GanttChart!prevWBS)+1,"#"),TEXT(VALUE(LEFT(GanttChart!prevWBS,FIND("`",SUBSTITUTE(GanttChart!prevWBS,".","`",1))-1))+1,"#")))</f>
        <v>1</v>
      </c>
      <c r="B55" s="59" t="s">
        <v>83</v>
      </c>
      <c r="C55" s="41"/>
      <c r="D55" s="60"/>
      <c r="E55" s="61"/>
      <c r="F55" s="62"/>
      <c r="G55" s="62"/>
      <c r="H55" s="76">
        <v>13.0</v>
      </c>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c r="DC55" s="77"/>
      <c r="DD55" s="77"/>
      <c r="DE55" s="77"/>
      <c r="DF55" s="77"/>
      <c r="DG55" s="77"/>
      <c r="DH55" s="77"/>
      <c r="DI55" s="77"/>
      <c r="DJ55" s="77"/>
      <c r="DK55" s="77"/>
      <c r="DL55" s="77"/>
      <c r="DM55" s="77"/>
      <c r="DN55" s="77"/>
      <c r="DO55" s="77"/>
      <c r="DP55" s="77"/>
      <c r="DQ55" s="77"/>
      <c r="DR55" s="77"/>
      <c r="DS55" s="77"/>
      <c r="DT55" s="77"/>
      <c r="DU55" s="77"/>
      <c r="DV55" s="77"/>
      <c r="DW55" s="77"/>
      <c r="DX55" s="77"/>
      <c r="DY55" s="77"/>
      <c r="DZ55" s="77"/>
      <c r="EA55" s="77"/>
      <c r="EB55" s="77"/>
      <c r="EC55" s="77"/>
      <c r="ED55" s="77"/>
      <c r="EE55" s="77"/>
      <c r="EF55" s="3"/>
      <c r="EG55" s="3"/>
      <c r="EH55" s="3"/>
      <c r="EI55" s="3"/>
      <c r="EJ55" s="3"/>
      <c r="EK55" s="3"/>
      <c r="EL55" s="3"/>
      <c r="EM55" s="3"/>
      <c r="EN55" s="3"/>
      <c r="EO55" s="3"/>
      <c r="EP55" s="3"/>
      <c r="EQ55" s="3"/>
      <c r="ER55" s="3"/>
      <c r="ES55" s="3"/>
      <c r="ET55" s="3"/>
      <c r="EU55" s="3"/>
      <c r="EV55" s="3"/>
      <c r="EW55" s="3"/>
      <c r="EX55" s="3"/>
      <c r="EY55" s="3"/>
    </row>
    <row r="56" ht="12.75" customHeight="1">
      <c r="A56" s="4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56" s="43" t="s">
        <v>84</v>
      </c>
      <c r="C56" s="44" t="s">
        <v>16</v>
      </c>
      <c r="D56" s="45"/>
      <c r="E56" s="46">
        <v>45664.0</v>
      </c>
      <c r="F56" s="47">
        <v>45303.0</v>
      </c>
      <c r="G56" s="48">
        <v>0.0</v>
      </c>
      <c r="H56" s="49">
        <v>5.0</v>
      </c>
      <c r="I56" s="3"/>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c r="DI56" s="51"/>
      <c r="DJ56" s="51"/>
      <c r="DK56" s="51"/>
      <c r="DL56" s="51"/>
      <c r="DM56" s="51"/>
      <c r="DN56" s="51"/>
      <c r="DO56" s="51"/>
      <c r="DP56" s="51"/>
      <c r="DQ56" s="51"/>
      <c r="DR56" s="51"/>
      <c r="DS56" s="51"/>
      <c r="DT56" s="51"/>
      <c r="DU56" s="51"/>
      <c r="DV56" s="51"/>
      <c r="DW56" s="51"/>
      <c r="DX56" s="51"/>
      <c r="DY56" s="51"/>
      <c r="DZ56" s="51"/>
      <c r="EA56" s="51"/>
      <c r="EB56" s="51"/>
      <c r="EC56" s="51"/>
      <c r="ED56" s="51"/>
      <c r="EE56" s="52"/>
      <c r="EF56" s="3"/>
      <c r="EG56" s="3"/>
      <c r="EH56" s="3"/>
      <c r="EI56" s="3"/>
      <c r="EJ56" s="3"/>
      <c r="EK56" s="3"/>
      <c r="EL56" s="3"/>
      <c r="EM56" s="3"/>
      <c r="EN56" s="3"/>
      <c r="EO56" s="3"/>
      <c r="EP56" s="3"/>
      <c r="EQ56" s="3"/>
      <c r="ER56" s="3"/>
      <c r="ES56" s="3"/>
      <c r="ET56" s="3"/>
      <c r="EU56" s="3"/>
      <c r="EV56" s="3"/>
      <c r="EW56" s="3"/>
      <c r="EX56" s="3"/>
      <c r="EY56" s="3"/>
    </row>
    <row r="57" ht="12.75" customHeight="1">
      <c r="A57" s="51" t="s">
        <v>85</v>
      </c>
      <c r="B57" s="53" t="s">
        <v>86</v>
      </c>
      <c r="C57" s="54" t="s">
        <v>16</v>
      </c>
      <c r="D57" s="45"/>
      <c r="E57" s="46">
        <v>45664.0</v>
      </c>
      <c r="F57" s="47">
        <v>45302.0</v>
      </c>
      <c r="G57" s="48">
        <v>0.0</v>
      </c>
      <c r="H57" s="49">
        <v>4.0</v>
      </c>
      <c r="I57" s="3"/>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c r="DI57" s="51"/>
      <c r="DJ57" s="51"/>
      <c r="DK57" s="51"/>
      <c r="DL57" s="51"/>
      <c r="DM57" s="51"/>
      <c r="DN57" s="51"/>
      <c r="DO57" s="51"/>
      <c r="DP57" s="51"/>
      <c r="DQ57" s="51"/>
      <c r="DR57" s="51"/>
      <c r="DS57" s="51"/>
      <c r="DT57" s="51"/>
      <c r="DU57" s="51"/>
      <c r="DV57" s="51"/>
      <c r="DW57" s="51"/>
      <c r="DX57" s="51"/>
      <c r="DY57" s="51"/>
      <c r="DZ57" s="51"/>
      <c r="EA57" s="51"/>
      <c r="EB57" s="51"/>
      <c r="EC57" s="51"/>
      <c r="ED57" s="51"/>
      <c r="EE57" s="51"/>
      <c r="EF57" s="51"/>
      <c r="EG57" s="3"/>
      <c r="EH57" s="3"/>
      <c r="EI57" s="3"/>
      <c r="EJ57" s="3"/>
      <c r="EK57" s="3"/>
      <c r="EL57" s="3"/>
      <c r="EM57" s="3"/>
      <c r="EN57" s="3"/>
      <c r="EO57" s="3"/>
      <c r="EP57" s="3"/>
      <c r="EQ57" s="3"/>
      <c r="ER57" s="3"/>
      <c r="ES57" s="3"/>
      <c r="ET57" s="3"/>
      <c r="EU57" s="3"/>
      <c r="EV57" s="3"/>
      <c r="EW57" s="3"/>
      <c r="EX57" s="3"/>
      <c r="EY57" s="3"/>
    </row>
    <row r="58" ht="12.75" customHeight="1">
      <c r="A58" s="42">
        <v>7.2</v>
      </c>
      <c r="B58" s="43" t="s">
        <v>87</v>
      </c>
      <c r="C58" s="44" t="s">
        <v>16</v>
      </c>
      <c r="D58" s="45"/>
      <c r="E58" s="46">
        <v>45664.0</v>
      </c>
      <c r="F58" s="47">
        <v>45302.0</v>
      </c>
      <c r="G58" s="48">
        <v>0.0</v>
      </c>
      <c r="H58" s="49">
        <v>4.0</v>
      </c>
      <c r="I58" s="3"/>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c r="DI58" s="51"/>
      <c r="DJ58" s="51"/>
      <c r="DK58" s="51"/>
      <c r="DL58" s="51"/>
      <c r="DM58" s="51"/>
      <c r="DN58" s="51"/>
      <c r="DO58" s="51"/>
      <c r="DP58" s="51"/>
      <c r="DQ58" s="51"/>
      <c r="DR58" s="51"/>
      <c r="DS58" s="51"/>
      <c r="DT58" s="51"/>
      <c r="DU58" s="51"/>
      <c r="DV58" s="51"/>
      <c r="DW58" s="51"/>
      <c r="DX58" s="51"/>
      <c r="DY58" s="51"/>
      <c r="DZ58" s="51"/>
      <c r="EA58" s="52"/>
      <c r="EB58" s="52"/>
      <c r="EC58" s="52"/>
      <c r="ED58" s="52"/>
      <c r="EE58" s="52"/>
      <c r="EF58" s="3"/>
      <c r="EG58" s="3"/>
      <c r="EH58" s="3"/>
      <c r="EI58" s="3"/>
      <c r="EJ58" s="3"/>
      <c r="EK58" s="3"/>
      <c r="EL58" s="3"/>
      <c r="EM58" s="3"/>
      <c r="EN58" s="3"/>
      <c r="EO58" s="3"/>
      <c r="EP58" s="3"/>
      <c r="EQ58" s="3"/>
      <c r="ER58" s="3"/>
      <c r="ES58" s="3"/>
      <c r="ET58" s="3"/>
      <c r="EU58" s="3"/>
      <c r="EV58" s="3"/>
      <c r="EW58" s="3"/>
      <c r="EX58" s="3"/>
      <c r="EY58" s="3"/>
    </row>
    <row r="59" ht="12.75" customHeight="1">
      <c r="A59" s="58" t="str">
        <f>IF(ISERROR(VALUE(SUBSTITUTE(GanttChart!prevWBS,".",""))),"1",IF(ISERROR(FIND("`",SUBSTITUTE(GanttChart!prevWBS,".","`",1))),TEXT(VALUE(GanttChart!prevWBS)+1,"#"),TEXT(VALUE(LEFT(GanttChart!prevWBS,FIND("`",SUBSTITUTE(GanttChart!prevWBS,".","`",1))-1))+1,"#")))</f>
        <v>1</v>
      </c>
      <c r="B59" s="75" t="s">
        <v>88</v>
      </c>
      <c r="C59" s="41"/>
      <c r="D59" s="60"/>
      <c r="E59" s="61"/>
      <c r="F59" s="62"/>
      <c r="G59" s="62"/>
      <c r="H59" s="76">
        <v>5.0</v>
      </c>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77"/>
      <c r="DD59" s="77"/>
      <c r="DE59" s="77"/>
      <c r="DF59" s="77"/>
      <c r="DG59" s="77"/>
      <c r="DH59" s="77"/>
      <c r="DI59" s="77"/>
      <c r="DJ59" s="77"/>
      <c r="DK59" s="77"/>
      <c r="DL59" s="77"/>
      <c r="DM59" s="77"/>
      <c r="DN59" s="77"/>
      <c r="DO59" s="77"/>
      <c r="DP59" s="77"/>
      <c r="DQ59" s="77"/>
      <c r="DR59" s="77"/>
      <c r="DS59" s="77"/>
      <c r="DT59" s="77"/>
      <c r="DU59" s="77"/>
      <c r="DV59" s="77"/>
      <c r="DW59" s="77"/>
      <c r="DX59" s="77"/>
      <c r="DY59" s="77"/>
      <c r="DZ59" s="77"/>
      <c r="EA59" s="77"/>
      <c r="EB59" s="77"/>
      <c r="EC59" s="77"/>
      <c r="ED59" s="77"/>
      <c r="EE59" s="77"/>
      <c r="EF59" s="3"/>
      <c r="EG59" s="3"/>
      <c r="EH59" s="3"/>
      <c r="EI59" s="3"/>
      <c r="EJ59" s="3"/>
      <c r="EK59" s="3"/>
      <c r="EL59" s="3"/>
      <c r="EM59" s="3"/>
      <c r="EN59" s="3"/>
      <c r="EO59" s="3"/>
      <c r="EP59" s="3"/>
      <c r="EQ59" s="3"/>
      <c r="ER59" s="3"/>
      <c r="ES59" s="3"/>
      <c r="ET59" s="3"/>
      <c r="EU59" s="3"/>
      <c r="EV59" s="3"/>
      <c r="EW59" s="3"/>
      <c r="EX59" s="3"/>
      <c r="EY59" s="3"/>
    </row>
    <row r="60" ht="12.75" customHeight="1">
      <c r="A60" s="51"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60" s="56" t="s">
        <v>89</v>
      </c>
      <c r="C60" s="54" t="s">
        <v>16</v>
      </c>
      <c r="D60" s="45"/>
      <c r="E60" s="46">
        <v>45671.0</v>
      </c>
      <c r="F60" s="47">
        <f t="shared" ref="F60:F61" si="10">WORKDAY(E60,H60)</f>
        <v>45674</v>
      </c>
      <c r="G60" s="48">
        <v>0.0</v>
      </c>
      <c r="H60" s="49">
        <v>3.0</v>
      </c>
      <c r="I60" s="3"/>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c r="DI60" s="51"/>
      <c r="DJ60" s="51"/>
      <c r="DK60" s="51"/>
      <c r="DL60" s="51"/>
      <c r="DM60" s="51"/>
      <c r="DN60" s="51"/>
      <c r="DO60" s="51"/>
      <c r="DP60" s="51"/>
      <c r="DQ60" s="51"/>
      <c r="DR60" s="51"/>
      <c r="DS60" s="51"/>
      <c r="DT60" s="51"/>
      <c r="DU60" s="51"/>
      <c r="DV60" s="51"/>
      <c r="DW60" s="51"/>
      <c r="DX60" s="51"/>
      <c r="DY60" s="51"/>
      <c r="DZ60" s="51"/>
      <c r="EA60" s="51"/>
      <c r="EB60" s="51"/>
      <c r="EC60" s="51"/>
      <c r="ED60" s="51"/>
      <c r="EE60" s="51"/>
      <c r="EF60" s="3"/>
      <c r="EG60" s="3"/>
      <c r="EH60" s="3"/>
      <c r="EI60" s="3"/>
      <c r="EJ60" s="3"/>
      <c r="EK60" s="3"/>
      <c r="EL60" s="3"/>
      <c r="EM60" s="3"/>
      <c r="EN60" s="3"/>
      <c r="EO60" s="3"/>
      <c r="EP60" s="3"/>
      <c r="EQ60" s="3"/>
      <c r="ER60" s="3"/>
      <c r="ES60" s="3"/>
      <c r="ET60" s="3"/>
      <c r="EU60" s="3"/>
      <c r="EV60" s="3"/>
      <c r="EW60" s="3"/>
      <c r="EX60" s="3"/>
      <c r="EY60" s="3"/>
    </row>
    <row r="61" ht="12.75" customHeight="1">
      <c r="A61" s="51">
        <v>8.2</v>
      </c>
      <c r="B61" s="56" t="s">
        <v>90</v>
      </c>
      <c r="C61" s="54" t="s">
        <v>16</v>
      </c>
      <c r="D61" s="45"/>
      <c r="E61" s="46">
        <v>45671.0</v>
      </c>
      <c r="F61" s="47">
        <f t="shared" si="10"/>
        <v>45673</v>
      </c>
      <c r="G61" s="48">
        <v>0.0</v>
      </c>
      <c r="H61" s="49">
        <v>2.0</v>
      </c>
      <c r="I61" s="3"/>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c r="DI61" s="51"/>
      <c r="DJ61" s="51"/>
      <c r="DK61" s="51"/>
      <c r="DL61" s="51"/>
      <c r="DM61" s="51"/>
      <c r="DN61" s="51"/>
      <c r="DO61" s="51"/>
      <c r="DP61" s="51"/>
      <c r="DQ61" s="51"/>
      <c r="DR61" s="51"/>
      <c r="DS61" s="51"/>
      <c r="DT61" s="51"/>
      <c r="DU61" s="51"/>
      <c r="DV61" s="51"/>
      <c r="DW61" s="51"/>
      <c r="DX61" s="51"/>
      <c r="DY61" s="51"/>
      <c r="DZ61" s="51"/>
      <c r="EA61" s="51"/>
      <c r="EB61" s="51"/>
      <c r="EC61" s="51"/>
      <c r="ED61" s="51"/>
      <c r="EE61" s="51"/>
      <c r="EF61" s="51"/>
      <c r="EG61" s="51"/>
      <c r="EH61" s="3"/>
      <c r="EI61" s="3"/>
      <c r="EJ61" s="3"/>
      <c r="EK61" s="3"/>
      <c r="EL61" s="3"/>
      <c r="EM61" s="3"/>
      <c r="EN61" s="3"/>
      <c r="EO61" s="3"/>
      <c r="EP61" s="3"/>
      <c r="EQ61" s="3"/>
      <c r="ER61" s="3"/>
      <c r="ES61" s="3"/>
      <c r="ET61" s="3"/>
      <c r="EU61" s="3"/>
      <c r="EV61" s="3"/>
      <c r="EW61" s="3"/>
      <c r="EX61" s="3"/>
      <c r="EY61" s="3"/>
    </row>
    <row r="62" ht="12.75" customHeight="1">
      <c r="A62" s="58" t="str">
        <f>IF(ISERROR(VALUE(SUBSTITUTE(GanttChart!prevWBS,".",""))),"1",IF(ISERROR(FIND("`",SUBSTITUTE(GanttChart!prevWBS,".","`",1))),TEXT(VALUE(GanttChart!prevWBS)+1,"#"),TEXT(VALUE(LEFT(GanttChart!prevWBS,FIND("`",SUBSTITUTE(GanttChart!prevWBS,".","`",1))-1))+1,"#")))</f>
        <v>1</v>
      </c>
      <c r="B62" s="75" t="s">
        <v>91</v>
      </c>
      <c r="C62" s="41"/>
      <c r="D62" s="60"/>
      <c r="E62" s="61"/>
      <c r="F62" s="62"/>
      <c r="G62" s="62"/>
      <c r="H62" s="76">
        <v>4.0</v>
      </c>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c r="CX62" s="77"/>
      <c r="CY62" s="77"/>
      <c r="CZ62" s="77"/>
      <c r="DA62" s="77"/>
      <c r="DB62" s="77"/>
      <c r="DC62" s="77"/>
      <c r="DD62" s="77"/>
      <c r="DE62" s="77"/>
      <c r="DF62" s="77"/>
      <c r="DG62" s="77"/>
      <c r="DH62" s="77"/>
      <c r="DI62" s="77"/>
      <c r="DJ62" s="77"/>
      <c r="DK62" s="77"/>
      <c r="DL62" s="77"/>
      <c r="DM62" s="77"/>
      <c r="DN62" s="77"/>
      <c r="DO62" s="77"/>
      <c r="DP62" s="77"/>
      <c r="DQ62" s="77"/>
      <c r="DR62" s="77"/>
      <c r="DS62" s="77"/>
      <c r="DT62" s="77"/>
      <c r="DU62" s="77"/>
      <c r="DV62" s="77"/>
      <c r="DW62" s="77"/>
      <c r="DX62" s="77"/>
      <c r="DY62" s="77"/>
      <c r="DZ62" s="77"/>
      <c r="EA62" s="77"/>
      <c r="EB62" s="77"/>
      <c r="EC62" s="77"/>
      <c r="ED62" s="77"/>
      <c r="EE62" s="77"/>
      <c r="EF62" s="3"/>
      <c r="EG62" s="3"/>
      <c r="EH62" s="3"/>
      <c r="EI62" s="3"/>
      <c r="EJ62" s="3"/>
      <c r="EK62" s="3"/>
      <c r="EL62" s="3"/>
      <c r="EM62" s="3"/>
      <c r="EN62" s="3"/>
      <c r="EO62" s="3"/>
      <c r="EP62" s="3"/>
      <c r="EQ62" s="3"/>
      <c r="ER62" s="3"/>
      <c r="ES62" s="3"/>
      <c r="ET62" s="3"/>
      <c r="EU62" s="3"/>
      <c r="EV62" s="3"/>
      <c r="EW62" s="3"/>
      <c r="EX62" s="3"/>
      <c r="EY62" s="3"/>
    </row>
    <row r="63" ht="12.75" customHeight="1">
      <c r="A63" s="42"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63" s="43" t="s">
        <v>92</v>
      </c>
      <c r="C63" s="44" t="s">
        <v>16</v>
      </c>
      <c r="D63" s="45"/>
      <c r="E63" s="46">
        <v>45678.0</v>
      </c>
      <c r="F63" s="47">
        <f t="shared" ref="F63:F64" si="11">WORKDAY(E63,H63)</f>
        <v>45680</v>
      </c>
      <c r="G63" s="48">
        <v>0.0</v>
      </c>
      <c r="H63" s="49">
        <v>2.0</v>
      </c>
      <c r="I63" s="3"/>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c r="DI63" s="51"/>
      <c r="DJ63" s="51"/>
      <c r="DK63" s="51"/>
      <c r="DL63" s="51"/>
      <c r="DM63" s="51"/>
      <c r="DN63" s="51"/>
      <c r="DO63" s="51"/>
      <c r="DP63" s="51"/>
      <c r="DQ63" s="51"/>
      <c r="DR63" s="51"/>
      <c r="DS63" s="51"/>
      <c r="DT63" s="51"/>
      <c r="DU63" s="51"/>
      <c r="DV63" s="51"/>
      <c r="DW63" s="51"/>
      <c r="DX63" s="51"/>
      <c r="DY63" s="51"/>
      <c r="DZ63" s="51"/>
      <c r="EA63" s="51"/>
      <c r="EB63" s="51"/>
      <c r="EC63" s="51"/>
      <c r="ED63" s="51"/>
      <c r="EE63" s="52"/>
      <c r="EF63" s="3"/>
      <c r="EG63" s="3"/>
      <c r="EH63" s="3"/>
      <c r="EI63" s="3"/>
      <c r="EJ63" s="3"/>
      <c r="EK63" s="3"/>
      <c r="EL63" s="3"/>
      <c r="EM63" s="3"/>
      <c r="EN63" s="3"/>
      <c r="EO63" s="3"/>
      <c r="EP63" s="3"/>
      <c r="EQ63" s="3"/>
      <c r="ER63" s="3"/>
      <c r="ES63" s="3"/>
      <c r="ET63" s="3"/>
      <c r="EU63" s="3"/>
      <c r="EV63" s="3"/>
      <c r="EW63" s="3"/>
      <c r="EX63" s="3"/>
      <c r="EY63" s="3"/>
    </row>
    <row r="64" ht="12.75" customHeight="1">
      <c r="A64" s="42" t="s">
        <v>93</v>
      </c>
      <c r="B64" s="57" t="s">
        <v>94</v>
      </c>
      <c r="C64" s="44" t="s">
        <v>16</v>
      </c>
      <c r="D64" s="45"/>
      <c r="E64" s="46">
        <v>45678.0</v>
      </c>
      <c r="F64" s="47">
        <f t="shared" si="11"/>
        <v>45680</v>
      </c>
      <c r="G64" s="48">
        <v>0.0</v>
      </c>
      <c r="H64" s="49">
        <v>2.0</v>
      </c>
      <c r="I64" s="3"/>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2"/>
      <c r="DD64" s="52"/>
      <c r="DE64" s="51"/>
      <c r="DF64" s="51"/>
      <c r="DG64" s="51"/>
      <c r="DH64" s="51"/>
      <c r="DI64" s="51"/>
      <c r="DJ64" s="51"/>
      <c r="DK64" s="52"/>
      <c r="DL64" s="52"/>
      <c r="DM64" s="51"/>
      <c r="DN64" s="51"/>
      <c r="DO64" s="51"/>
      <c r="DP64" s="51"/>
      <c r="DQ64" s="51"/>
      <c r="DR64" s="51"/>
      <c r="DS64" s="52"/>
      <c r="DT64" s="52"/>
      <c r="DU64" s="51"/>
      <c r="DV64" s="51"/>
      <c r="DW64" s="51"/>
      <c r="DX64" s="51"/>
      <c r="DY64" s="51"/>
      <c r="DZ64" s="51"/>
      <c r="EA64" s="52"/>
      <c r="EB64" s="52"/>
      <c r="EC64" s="51"/>
      <c r="ED64" s="51"/>
      <c r="EE64" s="51"/>
      <c r="EF64" s="3"/>
      <c r="EG64" s="3"/>
      <c r="EH64" s="3"/>
      <c r="EI64" s="3"/>
      <c r="EJ64" s="3"/>
      <c r="EK64" s="3"/>
      <c r="EL64" s="3"/>
      <c r="EM64" s="3"/>
      <c r="EN64" s="3"/>
      <c r="EO64" s="3"/>
      <c r="EP64" s="3"/>
      <c r="EQ64" s="3"/>
      <c r="ER64" s="3"/>
      <c r="ES64" s="3"/>
      <c r="ET64" s="3"/>
      <c r="EU64" s="3"/>
      <c r="EV64" s="3"/>
      <c r="EW64" s="3"/>
      <c r="EX64" s="3"/>
      <c r="EY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row>
  </sheetData>
  <mergeCells count="39">
    <mergeCell ref="CP4:CV4"/>
    <mergeCell ref="CW4:DC4"/>
    <mergeCell ref="DD4:DJ4"/>
    <mergeCell ref="DK4:DQ4"/>
    <mergeCell ref="DR4:DX4"/>
    <mergeCell ref="DY4:EE4"/>
    <mergeCell ref="AS4:AY4"/>
    <mergeCell ref="AZ4:BF4"/>
    <mergeCell ref="BG4:BM4"/>
    <mergeCell ref="BN4:BT4"/>
    <mergeCell ref="BU4:CA4"/>
    <mergeCell ref="CB4:CH4"/>
    <mergeCell ref="CI4:CO4"/>
    <mergeCell ref="J4:P4"/>
    <mergeCell ref="J5:P5"/>
    <mergeCell ref="Q5:W5"/>
    <mergeCell ref="X5:AD5"/>
    <mergeCell ref="J1:AD1"/>
    <mergeCell ref="C4:E4"/>
    <mergeCell ref="Q4:W4"/>
    <mergeCell ref="X4:AD4"/>
    <mergeCell ref="AE4:AK4"/>
    <mergeCell ref="AL4:AR4"/>
    <mergeCell ref="C5:E5"/>
    <mergeCell ref="CB5:CH5"/>
    <mergeCell ref="CI5:CO5"/>
    <mergeCell ref="CP5:CV5"/>
    <mergeCell ref="CW5:DC5"/>
    <mergeCell ref="DD5:DJ5"/>
    <mergeCell ref="DK5:DQ5"/>
    <mergeCell ref="DR5:DX5"/>
    <mergeCell ref="DY5:EE5"/>
    <mergeCell ref="AE5:AK5"/>
    <mergeCell ref="AL5:AR5"/>
    <mergeCell ref="AS5:AY5"/>
    <mergeCell ref="AZ5:BF5"/>
    <mergeCell ref="BG5:BM5"/>
    <mergeCell ref="BN5:BT5"/>
    <mergeCell ref="BU5:CA5"/>
  </mergeCells>
  <conditionalFormatting sqref="J6:BM7">
    <cfRule type="expression" dxfId="0" priority="1">
      <formula>J$6=TODAY()</formula>
    </cfRule>
  </conditionalFormatting>
  <conditionalFormatting sqref="J6:BM14 J16:BM20 J22:BM33 J35:DQ35 J36:EA36 J37:DX37 J38:EG38 J39:ER39 J40:EH40 J42:EG42 J43:DB45 J47:DB53 J54:EE54 J56:ED56 J57:EF57 J58:DZ58 J60:EE60 J61:EG61 J63:ED63 J64:DB64 DE64:DJ64 DM64:DR64 DU64:DZ64 EC64:EE64">
    <cfRule type="expression" dxfId="1" priority="2">
      <formula>J$6=TODAY()</formula>
    </cfRule>
  </conditionalFormatting>
  <conditionalFormatting sqref="H55">
    <cfRule type="expression" dxfId="1" priority="3">
      <formula>H$6=TODAY()</formula>
    </cfRule>
  </conditionalFormatting>
  <conditionalFormatting sqref="BN6:BT7">
    <cfRule type="expression" dxfId="0" priority="4">
      <formula>BN$6=TODAY()</formula>
    </cfRule>
  </conditionalFormatting>
  <conditionalFormatting sqref="BN6:BT7">
    <cfRule type="expression" dxfId="1" priority="5">
      <formula>BN$6=TODAY()</formula>
    </cfRule>
  </conditionalFormatting>
  <conditionalFormatting sqref="BU6:CA7">
    <cfRule type="expression" dxfId="0" priority="6">
      <formula>BU$6=TODAY()</formula>
    </cfRule>
  </conditionalFormatting>
  <conditionalFormatting sqref="BU6:CA7">
    <cfRule type="expression" dxfId="1" priority="7">
      <formula>BU$6=TODAY()</formula>
    </cfRule>
  </conditionalFormatting>
  <conditionalFormatting sqref="CW6:DC7">
    <cfRule type="expression" dxfId="1" priority="8">
      <formula>CW$6=TODAY()</formula>
    </cfRule>
  </conditionalFormatting>
  <conditionalFormatting sqref="CB6:CH7">
    <cfRule type="expression" dxfId="0" priority="9">
      <formula>CB$6=TODAY()</formula>
    </cfRule>
  </conditionalFormatting>
  <conditionalFormatting sqref="CB6:CH7">
    <cfRule type="expression" dxfId="1" priority="10">
      <formula>CB$6=TODAY()</formula>
    </cfRule>
  </conditionalFormatting>
  <conditionalFormatting sqref="CI6:CO7">
    <cfRule type="expression" dxfId="0" priority="11">
      <formula>CI$6=TODAY()</formula>
    </cfRule>
  </conditionalFormatting>
  <conditionalFormatting sqref="CI6:CO7">
    <cfRule type="expression" dxfId="1" priority="12">
      <formula>CI$6=TODAY()</formula>
    </cfRule>
  </conditionalFormatting>
  <conditionalFormatting sqref="H46">
    <cfRule type="expression" dxfId="1" priority="13">
      <formula>H$6=TODAY()</formula>
    </cfRule>
  </conditionalFormatting>
  <conditionalFormatting sqref="H59">
    <cfRule type="expression" dxfId="1" priority="14">
      <formula>H$6=TODAY()</formula>
    </cfRule>
  </conditionalFormatting>
  <conditionalFormatting sqref="H62">
    <cfRule type="expression" dxfId="1" priority="15">
      <formula>H$6=TODAY()</formula>
    </cfRule>
  </conditionalFormatting>
  <conditionalFormatting sqref="CP6:CV7">
    <cfRule type="expression" dxfId="0" priority="16">
      <formula>CP$6=TODAY()</formula>
    </cfRule>
  </conditionalFormatting>
  <conditionalFormatting sqref="CP6:CV7">
    <cfRule type="expression" dxfId="1" priority="17">
      <formula>CP$6=TODAY()</formula>
    </cfRule>
  </conditionalFormatting>
  <conditionalFormatting sqref="CW6:DC7">
    <cfRule type="expression" dxfId="0" priority="18">
      <formula>CW$6=TODAY()</formula>
    </cfRule>
  </conditionalFormatting>
  <conditionalFormatting sqref="H46 H55 H59 H62 J8:BM14 J16:BM20 J22:BM33 J35:DQ35 J36:EA36 J37:DX37 J38:EG38 J39:ER39 J40:EH40 J42:EG42 J43:DB45 J47:DB53 J54:EE54 J56:ED56 J57:EF57 J58:DZ58 J60:EE60 J61:EG61 J63:ED63 J64:DB64 DE64:DJ64 DM64:DR64 DU64:DZ64 EC64:EE64">
    <cfRule type="expression" dxfId="2" priority="19">
      <formula>AND($E8&lt;=H$6,ROUNDDOWN(($F8-$E8+1)*$G8,0)+$E8-1&gt;=H$6)</formula>
    </cfRule>
  </conditionalFormatting>
  <conditionalFormatting sqref="H46 H55 H59 H62 J8:BM14 J16:BM20 J22:BM33 J35:DQ35 J36:EA36 J37:DX37 J38:EG38 J39:ER39 J40:EH40 J42:EG42 J43:DB45 J47:DB53 J54:EE54 J56:ED56 J57:EF57 J58:DZ58 J60:EE60 J61:EG61 J63:ED63 J64:DB64 DE64:DJ64 DM64:DR64 DU64:DZ64 EC64:EE64">
    <cfRule type="expression" dxfId="3" priority="20">
      <formula>AND(NOT(ISBLANK($E8)),$E8&lt;=H$6,$F8&gt;=H$6)</formula>
    </cfRule>
  </conditionalFormatting>
  <conditionalFormatting sqref="DD6:DJ7">
    <cfRule type="expression" dxfId="1" priority="21">
      <formula>DD$6=TODAY()</formula>
    </cfRule>
  </conditionalFormatting>
  <conditionalFormatting sqref="DD6:DJ7">
    <cfRule type="expression" dxfId="0" priority="22">
      <formula>DD$6=TODAY()</formula>
    </cfRule>
  </conditionalFormatting>
  <conditionalFormatting sqref="DK6:DQ7">
    <cfRule type="expression" dxfId="1" priority="23">
      <formula>DK$6=TODAY()</formula>
    </cfRule>
  </conditionalFormatting>
  <conditionalFormatting sqref="DK6:DQ7">
    <cfRule type="expression" dxfId="0" priority="24">
      <formula>DK$6=TODAY()</formula>
    </cfRule>
  </conditionalFormatting>
  <conditionalFormatting sqref="DR6:DX7">
    <cfRule type="expression" dxfId="1" priority="25">
      <formula>DR$6=TODAY()</formula>
    </cfRule>
  </conditionalFormatting>
  <conditionalFormatting sqref="DR6:DX7">
    <cfRule type="expression" dxfId="0" priority="26">
      <formula>DR$6=TODAY()</formula>
    </cfRule>
  </conditionalFormatting>
  <conditionalFormatting sqref="DY6:EE7">
    <cfRule type="expression" dxfId="1" priority="27">
      <formula>DY$6=TODAY()</formula>
    </cfRule>
  </conditionalFormatting>
  <conditionalFormatting sqref="DY6:EE7">
    <cfRule type="expression" dxfId="0" priority="28">
      <formula>DY$6=TODAY()</formula>
    </cfRule>
  </conditionalFormatting>
  <printOptions/>
  <pageMargins bottom="0.5" footer="0.0" header="0.0" left="0.25" right="0.25" top="0.5"/>
  <pageSetup fitToHeight="0" orientation="landscape"/>
  <drawing r:id="rId2"/>
  <legacyDrawing r:id="rId3"/>
</worksheet>
</file>