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publicisgroupe-my.sharepoint.com/personal/nadakhte_publicisgroupe_net/Documents/Documents/0. My Personal Folder/0.0.1 PHD/Self Publications/Journal 5/"/>
    </mc:Choice>
  </mc:AlternateContent>
  <xr:revisionPtr revIDLastSave="4" documentId="8_{3EF1D37A-E313-4D76-BA40-640F7208B5F3}" xr6:coauthVersionLast="47" xr6:coauthVersionMax="47" xr10:uidLastSave="{B7AF5F24-3AB1-44A0-A8F3-F30A11A87E4A}"/>
  <bookViews>
    <workbookView xWindow="-108" yWindow="-108" windowWidth="23256" windowHeight="12576" xr2:uid="{74C64F74-FDBC-4D68-A411-F2CA03F4F81C}"/>
  </bookViews>
  <sheets>
    <sheet name="RFPs" sheetId="3" r:id="rId1"/>
    <sheet name="Scoring"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8" i="4" l="1"/>
  <c r="L29" i="4"/>
  <c r="O17" i="4"/>
  <c r="O16" i="4"/>
  <c r="N16" i="4"/>
  <c r="M16" i="4"/>
  <c r="M15" i="4"/>
  <c r="M14" i="4"/>
  <c r="M13" i="4"/>
  <c r="M12" i="4"/>
  <c r="M11" i="4"/>
  <c r="M10" i="4"/>
  <c r="M9" i="4"/>
  <c r="M8" i="4"/>
  <c r="M7" i="4"/>
  <c r="M6" i="4"/>
  <c r="M5" i="4"/>
  <c r="M4" i="4"/>
</calcChain>
</file>

<file path=xl/sharedStrings.xml><?xml version="1.0" encoding="utf-8"?>
<sst xmlns="http://schemas.openxmlformats.org/spreadsheetml/2006/main" count="141" uniqueCount="76">
  <si>
    <t>FURPS Model</t>
  </si>
  <si>
    <t>MoSCoW Model</t>
  </si>
  <si>
    <t>F - Functional</t>
  </si>
  <si>
    <t>U - Usability</t>
  </si>
  <si>
    <t>R - Reliability</t>
  </si>
  <si>
    <t>P - Performance</t>
  </si>
  <si>
    <t>S - Supportability</t>
  </si>
  <si>
    <t>M - Must</t>
  </si>
  <si>
    <t>S - Should</t>
  </si>
  <si>
    <t>C - Could</t>
  </si>
  <si>
    <t>W - Won't</t>
  </si>
  <si>
    <t>Application required two factor authentications for users</t>
  </si>
  <si>
    <t>It should also support accounting and MIS needs for the Bank</t>
  </si>
  <si>
    <t>To implement the CBS solution, the Bank is looking at an solution which includes application software &amp; customization, parameterization and implementation, DC site, DR site and Near DR (if required)</t>
  </si>
  <si>
    <t>The application must include adequate inbuilt security as well as 
sufficient audit logs to maintain historical footprint of financial &amp;  non-financial transactions performed by various users</t>
  </si>
  <si>
    <t>The application needs to be user friendly and flexible. Moreover, it should support Business Process Reengineering concepts.</t>
  </si>
  <si>
    <t>The application should be able to integrate with the existing 3rd
party applications as per the bank requirement.</t>
  </si>
  <si>
    <t>Project Scope/Pg 52</t>
  </si>
  <si>
    <t>Project Scope/Pg53</t>
  </si>
  <si>
    <t>Project Scope/Pg50</t>
  </si>
  <si>
    <t>Section/Page</t>
  </si>
  <si>
    <t>Scope/Requirement</t>
  </si>
  <si>
    <t>RFP</t>
  </si>
  <si>
    <t>RFP for Developing a Digital Bank Application &amp; Branch 
Digitization Services[13]</t>
  </si>
  <si>
    <t>Scope of Work/Pg22</t>
  </si>
  <si>
    <t>Scope of Work/Pg23</t>
  </si>
  <si>
    <t>Scope of Work/Pg24</t>
  </si>
  <si>
    <t>Scope of Work/Pg25</t>
  </si>
  <si>
    <t>While developing the interfaces, the Bidder must ensure and incorporate all necessary security and  control features within the application as per PCIDSS/ PADSS standards and Digital Payment Security Controls of RBI to maintain confidentiality, integrity, and availability of the data</t>
  </si>
  <si>
    <t>The application shall be in compliance with the latest Open Web Application Security Project (OWASP)  Top 10 Mobile Vulnerability report guidelines which primarily covers Improper Platform Usage, Insecure  Data Storage, Insecure, Communication, Insecure Authentication, Insufficient Cryptography, Insecure Authorization, Client Code Quality, Code Tampering, Reverse Engineering, Extraneous Functionality etc</t>
  </si>
  <si>
    <t>The ‘Digital Bank Application’ will be a single stop for solution for new customers/existing customer including onboarding, sales of banking products (assets &amp; liabilities) through STP (or) near STP driven by  Bank’s operating model, banking services (financial &amp; non – financial) for different segment of customers</t>
  </si>
  <si>
    <t>Beneficiary management module should be made available and respective API should be made available for consumption at other channels</t>
  </si>
  <si>
    <t>The account opening portal is aimed to replace the existing account opening process for savings and term deposit accounts. It focuses on creating a seamless workflow for the customer and employee to create the account. The new process will reduce data inputs from the customer due to the use of APIs, improve use experience and reduce the TAT for account creation</t>
  </si>
  <si>
    <t>Officers shall be able to login into the portal and capture all the 
loan visit details and submit the same instantly from the location</t>
  </si>
  <si>
    <t>Supporting auditability for any triage of fraud login</t>
  </si>
  <si>
    <t xml:space="preserve">MIS reports must be available within one working week of the date. </t>
  </si>
  <si>
    <t>Duration for keeping the Historical Audit Logs</t>
  </si>
  <si>
    <t>Time taken to bring up the DR site in an event of disaster</t>
  </si>
  <si>
    <t>The app should be responsive to devices and screen resizes.</t>
  </si>
  <si>
    <t>API response time for real time integrations</t>
  </si>
  <si>
    <t>Non-Functional Requirement</t>
  </si>
  <si>
    <t>Core Banking Solution &amp; Implementation On ASP Basis or On Premise Model [14]</t>
  </si>
  <si>
    <t>Encrypting Credit Card Number to align with PCI standards</t>
  </si>
  <si>
    <t>Scambling Customer PII data while storing</t>
  </si>
  <si>
    <t>Service response time within agreed thresh-hold (ms). Both of Synchrnous and AsSynchronous service calls.</t>
  </si>
  <si>
    <t>Public APIs with access to configured Channels supporting interoperability</t>
  </si>
  <si>
    <t>Maintaining Data Integrity across workflows.</t>
  </si>
  <si>
    <t>Resizing(pixel) the captured Images of documents for efficient management.</t>
  </si>
  <si>
    <t>NFR-ID</t>
  </si>
  <si>
    <t>Supporting auditability for any triage of fraud login.</t>
  </si>
  <si>
    <t>Duration for keeping the Historical Audit Logs.</t>
  </si>
  <si>
    <t>API response time for real time integrations.</t>
  </si>
  <si>
    <t>Encrypting Credit Card Number to align with PCI standards.</t>
  </si>
  <si>
    <t>Scambling Customer PII data while storing.</t>
  </si>
  <si>
    <t>A11</t>
  </si>
  <si>
    <t>D11</t>
  </si>
  <si>
    <t>I11</t>
  </si>
  <si>
    <t>G12</t>
  </si>
  <si>
    <t>C12</t>
  </si>
  <si>
    <t>B13</t>
  </si>
  <si>
    <t>E14</t>
  </si>
  <si>
    <t>F15</t>
  </si>
  <si>
    <t>H16</t>
  </si>
  <si>
    <t>J17</t>
  </si>
  <si>
    <t>K13</t>
  </si>
  <si>
    <t>L15</t>
  </si>
  <si>
    <t>A11, G12</t>
  </si>
  <si>
    <t>C12, E14, J17</t>
  </si>
  <si>
    <t>D11, H16, K13</t>
  </si>
  <si>
    <t>Score</t>
  </si>
  <si>
    <t>Quality Score</t>
  </si>
  <si>
    <t>Priority Score</t>
  </si>
  <si>
    <t>Max Score</t>
  </si>
  <si>
    <t>Min Score</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</si>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</sst>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2" borderId="0" xfId="0" applyFill="1"/>
    <xf numFmtId="0" fontId="1" fillId="3" borderId="1" xfId="0" applyFont="1" applyFill="1" applyBorder="1"/>
    <xf numFmtId="0" fontId="0" fillId="0" borderId="1" xfId="0" applyBorder="1"/>
    <xf numFmtId="0" fontId="0" fillId="0" borderId="0" xfId="0" applyFill="1"/>
    <xf numFmtId="0" fontId="3" fillId="3" borderId="1" xfId="0" applyFont="1" applyFill="1" applyBorder="1"/>
    <xf numFmtId="0" fontId="0" fillId="2" borderId="0" xfId="0" applyFill="1" applyBorder="1"/>
    <xf numFmtId="0" fontId="0" fillId="2" borderId="0" xfId="0" applyFill="1" applyBorder="1" applyAlignment="1">
      <alignment horizontal="left" vertical="center"/>
    </xf>
    <xf numFmtId="0" fontId="0" fillId="2" borderId="0" xfId="0" applyFill="1" applyBorder="1" applyAlignment="1">
      <alignment vertical="top" wrapText="1"/>
    </xf>
    <xf numFmtId="0" fontId="0" fillId="2" borderId="0" xfId="0" applyFill="1" applyBorder="1" applyAlignment="1">
      <alignment vertical="top"/>
    </xf>
    <xf numFmtId="0" fontId="4" fillId="0" borderId="1" xfId="0" applyFont="1" applyFill="1" applyBorder="1"/>
    <xf numFmtId="0" fontId="4" fillId="0" borderId="1" xfId="0" applyFont="1" applyFill="1" applyBorder="1" applyAlignment="1">
      <alignment vertical="top"/>
    </xf>
    <xf numFmtId="0" fontId="4" fillId="0" borderId="1" xfId="0" applyFont="1" applyFill="1" applyBorder="1" applyAlignment="1">
      <alignment vertical="top" wrapText="1"/>
    </xf>
    <xf numFmtId="0" fontId="4" fillId="0" borderId="1" xfId="0" applyFont="1" applyFill="1" applyBorder="1" applyAlignment="1">
      <alignment wrapText="1"/>
    </xf>
    <xf numFmtId="0" fontId="3" fillId="3" borderId="1" xfId="0" applyFont="1" applyFill="1" applyBorder="1" applyAlignment="1">
      <alignment vertical="center"/>
    </xf>
    <xf numFmtId="0" fontId="4" fillId="4" borderId="1" xfId="0" applyFont="1" applyFill="1" applyBorder="1"/>
    <xf numFmtId="0" fontId="4" fillId="4" borderId="1" xfId="0" applyFont="1" applyFill="1" applyBorder="1" applyAlignment="1">
      <alignment vertical="top" wrapText="1"/>
    </xf>
    <xf numFmtId="0" fontId="4" fillId="4" borderId="1" xfId="0" applyFont="1" applyFill="1" applyBorder="1" applyAlignment="1">
      <alignment wrapText="1"/>
    </xf>
    <xf numFmtId="0" fontId="0" fillId="0" borderId="1" xfId="0" applyBorder="1" applyAlignment="1">
      <alignment horizontal="center"/>
    </xf>
    <xf numFmtId="0" fontId="1" fillId="4" borderId="1" xfId="0" applyFont="1" applyFill="1" applyBorder="1" applyAlignment="1">
      <alignment horizontal="center"/>
    </xf>
    <xf numFmtId="0" fontId="1" fillId="4" borderId="1" xfId="0" applyFont="1" applyFill="1" applyBorder="1"/>
    <xf numFmtId="0" fontId="0" fillId="4" borderId="1" xfId="0" applyFill="1" applyBorder="1"/>
    <xf numFmtId="0" fontId="4" fillId="0" borderId="1" xfId="0" applyFont="1" applyBorder="1" applyAlignment="1">
      <alignment horizontal="center" vertical="center"/>
    </xf>
    <xf numFmtId="0" fontId="4" fillId="0" borderId="1" xfId="0" applyFont="1" applyBorder="1" applyAlignment="1">
      <alignment wrapText="1"/>
    </xf>
    <xf numFmtId="0" fontId="5" fillId="5" borderId="1" xfId="0" applyFont="1" applyFill="1" applyBorder="1" applyAlignment="1">
      <alignment vertical="center"/>
    </xf>
    <xf numFmtId="0" fontId="0" fillId="2" borderId="1" xfId="0" applyFill="1" applyBorder="1" applyAlignment="1">
      <alignment horizontal="center"/>
    </xf>
    <xf numFmtId="0" fontId="1" fillId="4" borderId="1" xfId="0" applyFont="1" applyFill="1" applyBorder="1" applyAlignment="1">
      <alignment horizontal="left"/>
    </xf>
    <xf numFmtId="0" fontId="0" fillId="0" borderId="1" xfId="0" applyFont="1" applyBorder="1" applyAlignment="1">
      <alignment horizontal="center" vertical="center"/>
    </xf>
    <xf numFmtId="0" fontId="1" fillId="5" borderId="1" xfId="0" applyFont="1" applyFill="1" applyBorder="1" applyAlignment="1">
      <alignment vertical="center"/>
    </xf>
    <xf numFmtId="0" fontId="0" fillId="0" borderId="1" xfId="0" applyFont="1" applyBorder="1" applyAlignment="1">
      <alignment horizontal="center"/>
    </xf>
    <xf numFmtId="0" fontId="0" fillId="2" borderId="1" xfId="0" applyFont="1" applyFill="1" applyBorder="1" applyAlignment="1">
      <alignment horizontal="center"/>
    </xf>
    <xf numFmtId="0" fontId="0" fillId="2" borderId="0" xfId="0" applyFill="1" applyAlignment="1">
      <alignment horizontal="center"/>
    </xf>
    <xf numFmtId="0" fontId="0" fillId="4" borderId="0" xfId="0" applyFill="1"/>
    <xf numFmtId="0" fontId="2" fillId="6" borderId="0" xfId="0" applyFont="1" applyFill="1"/>
    <xf numFmtId="10" fontId="0" fillId="2" borderId="0" xfId="0" applyNumberFormat="1" applyFill="1"/>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7620</xdr:colOff>
      <xdr:row>23</xdr:row>
      <xdr:rowOff>7620</xdr:rowOff>
    </xdr:from>
    <xdr:to>
      <xdr:col>11</xdr:col>
      <xdr:colOff>167640</xdr:colOff>
      <xdr:row>24</xdr:row>
      <xdr:rowOff>167640</xdr:rowOff>
    </xdr:to>
    <xdr:sp macro="" textlink="">
      <xdr:nvSpPr>
        <xdr:cNvPr id="3" name="Callout: Left Arrow 2">
          <a:extLst>
            <a:ext uri="{FF2B5EF4-FFF2-40B4-BE49-F238E27FC236}">
              <a16:creationId xmlns:a16="http://schemas.microsoft.com/office/drawing/2014/main" id="{AE87B09D-FA8A-97CB-6AF1-35B4FF3ECCF3}"/>
            </a:ext>
          </a:extLst>
        </xdr:cNvPr>
        <xdr:cNvSpPr/>
      </xdr:nvSpPr>
      <xdr:spPr>
        <a:xfrm>
          <a:off x="9075420" y="4229100"/>
          <a:ext cx="1196340" cy="342900"/>
        </a:xfrm>
        <a:prstGeom prst="lef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t>Actual  87</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6241-D473-4D2B-8C82-7219F6C7E2B4}">
  <dimension ref="A1:H58"/>
  <sheetViews>
    <sheetView tabSelected="1" workbookViewId="0">
      <selection activeCell="A9" sqref="A9"/>
    </sheetView>
  </sheetViews>
  <sheetFormatPr defaultRowHeight="14.4" x14ac:dyDescent="0.3"/>
  <cols>
    <col min="1" max="1" width="8.88671875" style="1"/>
    <col min="2" max="2" width="10.5546875" customWidth="1"/>
    <col min="3" max="3" width="59.33203125" customWidth="1"/>
    <col min="4" max="4" width="54.44140625" customWidth="1"/>
    <col min="5" max="8" width="8.88671875" style="1"/>
  </cols>
  <sheetData>
    <row r="1" spans="2:4" s="1" customFormat="1" x14ac:dyDescent="0.3"/>
    <row r="2" spans="2:4" s="1" customFormat="1" x14ac:dyDescent="0.3"/>
    <row r="3" spans="2:4" ht="15.6" x14ac:dyDescent="0.3">
      <c r="B3" s="5" t="s">
        <v>22</v>
      </c>
      <c r="C3" s="5" t="s">
        <v>21</v>
      </c>
      <c r="D3" s="5" t="s">
        <v>20</v>
      </c>
    </row>
    <row r="4" spans="2:4" x14ac:dyDescent="0.3">
      <c r="B4" s="35" t="s">
        <v>41</v>
      </c>
      <c r="C4" s="10" t="s">
        <v>11</v>
      </c>
      <c r="D4" s="11" t="s">
        <v>17</v>
      </c>
    </row>
    <row r="5" spans="2:4" x14ac:dyDescent="0.3">
      <c r="B5" s="36"/>
      <c r="C5" s="10" t="s">
        <v>12</v>
      </c>
      <c r="D5" s="11" t="s">
        <v>17</v>
      </c>
    </row>
    <row r="6" spans="2:4" ht="48.6" customHeight="1" x14ac:dyDescent="0.3">
      <c r="B6" s="36"/>
      <c r="C6" s="12" t="s">
        <v>14</v>
      </c>
      <c r="D6" s="11" t="s">
        <v>18</v>
      </c>
    </row>
    <row r="7" spans="2:4" ht="41.4" x14ac:dyDescent="0.3">
      <c r="B7" s="36"/>
      <c r="C7" s="13" t="s">
        <v>13</v>
      </c>
      <c r="D7" s="11" t="s">
        <v>19</v>
      </c>
    </row>
    <row r="8" spans="2:4" ht="27.6" x14ac:dyDescent="0.3">
      <c r="B8" s="36"/>
      <c r="C8" s="13" t="s">
        <v>15</v>
      </c>
      <c r="D8" s="11" t="s">
        <v>18</v>
      </c>
    </row>
    <row r="9" spans="2:4" ht="34.200000000000003" customHeight="1" x14ac:dyDescent="0.3">
      <c r="B9" s="36"/>
      <c r="C9" s="12" t="s">
        <v>16</v>
      </c>
      <c r="D9" s="11" t="s">
        <v>18</v>
      </c>
    </row>
    <row r="10" spans="2:4" s="6" customFormat="1" ht="34.200000000000003" customHeight="1" x14ac:dyDescent="0.3">
      <c r="B10" s="7"/>
      <c r="C10" s="8"/>
      <c r="D10" s="9"/>
    </row>
    <row r="11" spans="2:4" ht="16.8" customHeight="1" x14ac:dyDescent="0.3">
      <c r="B11" s="14" t="s">
        <v>22</v>
      </c>
      <c r="C11" s="14" t="s">
        <v>21</v>
      </c>
      <c r="D11" s="14" t="s">
        <v>20</v>
      </c>
    </row>
    <row r="12" spans="2:4" ht="55.2" x14ac:dyDescent="0.3">
      <c r="B12" s="35" t="s">
        <v>23</v>
      </c>
      <c r="C12" s="13" t="s">
        <v>28</v>
      </c>
      <c r="D12" s="11" t="s">
        <v>24</v>
      </c>
    </row>
    <row r="13" spans="2:4" ht="82.8" x14ac:dyDescent="0.3">
      <c r="B13" s="35"/>
      <c r="C13" s="13" t="s">
        <v>29</v>
      </c>
      <c r="D13" s="11" t="s">
        <v>24</v>
      </c>
    </row>
    <row r="14" spans="2:4" ht="69" x14ac:dyDescent="0.3">
      <c r="B14" s="35"/>
      <c r="C14" s="13" t="s">
        <v>30</v>
      </c>
      <c r="D14" s="11" t="s">
        <v>25</v>
      </c>
    </row>
    <row r="15" spans="2:4" ht="41.4" x14ac:dyDescent="0.3">
      <c r="B15" s="35"/>
      <c r="C15" s="13" t="s">
        <v>31</v>
      </c>
      <c r="D15" s="11" t="s">
        <v>26</v>
      </c>
    </row>
    <row r="16" spans="2:4" ht="82.8" x14ac:dyDescent="0.3">
      <c r="B16" s="35"/>
      <c r="C16" s="13" t="s">
        <v>32</v>
      </c>
      <c r="D16" s="11" t="s">
        <v>27</v>
      </c>
    </row>
    <row r="17" spans="2:4" ht="27.6" x14ac:dyDescent="0.3">
      <c r="B17" s="35"/>
      <c r="C17" s="13" t="s">
        <v>33</v>
      </c>
      <c r="D17" s="11" t="s">
        <v>27</v>
      </c>
    </row>
    <row r="18" spans="2:4" s="1" customFormat="1" x14ac:dyDescent="0.3"/>
    <row r="19" spans="2:4" s="1" customFormat="1" x14ac:dyDescent="0.3"/>
    <row r="20" spans="2:4" x14ac:dyDescent="0.3">
      <c r="B20" s="1"/>
      <c r="C20" s="1"/>
      <c r="D20" s="1"/>
    </row>
    <row r="21" spans="2:4" ht="15.6" x14ac:dyDescent="0.3">
      <c r="B21" s="5" t="s">
        <v>22</v>
      </c>
      <c r="C21" s="5" t="s">
        <v>21</v>
      </c>
      <c r="D21" s="5" t="s">
        <v>40</v>
      </c>
    </row>
    <row r="22" spans="2:4" ht="14.4" customHeight="1" x14ac:dyDescent="0.3">
      <c r="B22" s="35" t="s">
        <v>41</v>
      </c>
      <c r="C22" s="15" t="s">
        <v>11</v>
      </c>
      <c r="D22" s="11" t="s">
        <v>34</v>
      </c>
    </row>
    <row r="23" spans="2:4" x14ac:dyDescent="0.3">
      <c r="B23" s="36"/>
      <c r="C23" s="15" t="s">
        <v>12</v>
      </c>
      <c r="D23" s="11" t="s">
        <v>35</v>
      </c>
    </row>
    <row r="24" spans="2:4" ht="41.4" x14ac:dyDescent="0.3">
      <c r="B24" s="36"/>
      <c r="C24" s="16" t="s">
        <v>14</v>
      </c>
      <c r="D24" s="11" t="s">
        <v>36</v>
      </c>
    </row>
    <row r="25" spans="2:4" ht="41.4" x14ac:dyDescent="0.3">
      <c r="B25" s="36"/>
      <c r="C25" s="17" t="s">
        <v>13</v>
      </c>
      <c r="D25" s="11" t="s">
        <v>37</v>
      </c>
    </row>
    <row r="26" spans="2:4" ht="27.6" x14ac:dyDescent="0.3">
      <c r="B26" s="36"/>
      <c r="C26" s="17" t="s">
        <v>15</v>
      </c>
      <c r="D26" s="11" t="s">
        <v>38</v>
      </c>
    </row>
    <row r="27" spans="2:4" ht="27.6" x14ac:dyDescent="0.3">
      <c r="B27" s="36"/>
      <c r="C27" s="16" t="s">
        <v>16</v>
      </c>
      <c r="D27" s="11" t="s">
        <v>39</v>
      </c>
    </row>
    <row r="28" spans="2:4" s="1" customFormat="1" x14ac:dyDescent="0.3"/>
    <row r="29" spans="2:4" s="1" customFormat="1" x14ac:dyDescent="0.3"/>
    <row r="30" spans="2:4" s="1" customFormat="1" x14ac:dyDescent="0.3"/>
    <row r="31" spans="2:4" ht="15.6" x14ac:dyDescent="0.3">
      <c r="B31" s="14" t="s">
        <v>22</v>
      </c>
      <c r="C31" s="14" t="s">
        <v>21</v>
      </c>
      <c r="D31" s="5" t="s">
        <v>40</v>
      </c>
    </row>
    <row r="32" spans="2:4" ht="55.2" x14ac:dyDescent="0.3">
      <c r="B32" s="35" t="s">
        <v>23</v>
      </c>
      <c r="C32" s="17" t="s">
        <v>28</v>
      </c>
      <c r="D32" s="11" t="s">
        <v>42</v>
      </c>
    </row>
    <row r="33" spans="2:4" ht="82.8" x14ac:dyDescent="0.3">
      <c r="B33" s="35"/>
      <c r="C33" s="17" t="s">
        <v>29</v>
      </c>
      <c r="D33" s="11" t="s">
        <v>43</v>
      </c>
    </row>
    <row r="34" spans="2:4" ht="69" x14ac:dyDescent="0.3">
      <c r="B34" s="35"/>
      <c r="C34" s="17" t="s">
        <v>30</v>
      </c>
      <c r="D34" s="12" t="s">
        <v>44</v>
      </c>
    </row>
    <row r="35" spans="2:4" ht="30" customHeight="1" x14ac:dyDescent="0.3">
      <c r="B35" s="35"/>
      <c r="C35" s="16" t="s">
        <v>31</v>
      </c>
      <c r="D35" s="12" t="s">
        <v>45</v>
      </c>
    </row>
    <row r="36" spans="2:4" ht="82.8" x14ac:dyDescent="0.3">
      <c r="B36" s="35"/>
      <c r="C36" s="17" t="s">
        <v>32</v>
      </c>
      <c r="D36" s="11" t="s">
        <v>46</v>
      </c>
    </row>
    <row r="37" spans="2:4" ht="27.6" x14ac:dyDescent="0.3">
      <c r="B37" s="35"/>
      <c r="C37" s="17" t="s">
        <v>33</v>
      </c>
      <c r="D37" s="12" t="s">
        <v>47</v>
      </c>
    </row>
    <row r="38" spans="2:4" s="1" customFormat="1" x14ac:dyDescent="0.3"/>
    <row r="39" spans="2:4" s="1" customFormat="1" x14ac:dyDescent="0.3"/>
    <row r="40" spans="2:4" s="1" customFormat="1" x14ac:dyDescent="0.3"/>
    <row r="41" spans="2:4" ht="15.6" x14ac:dyDescent="0.3">
      <c r="B41" s="5" t="s">
        <v>48</v>
      </c>
      <c r="C41" s="5" t="s">
        <v>40</v>
      </c>
      <c r="D41" s="1"/>
    </row>
    <row r="42" spans="2:4" x14ac:dyDescent="0.3">
      <c r="B42" s="22" t="s">
        <v>54</v>
      </c>
      <c r="C42" s="23" t="s">
        <v>49</v>
      </c>
      <c r="D42" s="1"/>
    </row>
    <row r="43" spans="2:4" x14ac:dyDescent="0.3">
      <c r="B43" s="22" t="s">
        <v>59</v>
      </c>
      <c r="C43" s="23" t="s">
        <v>35</v>
      </c>
      <c r="D43" s="1"/>
    </row>
    <row r="44" spans="2:4" x14ac:dyDescent="0.3">
      <c r="B44" s="22" t="s">
        <v>58</v>
      </c>
      <c r="C44" s="23" t="s">
        <v>50</v>
      </c>
      <c r="D44" s="1"/>
    </row>
    <row r="45" spans="2:4" x14ac:dyDescent="0.3">
      <c r="B45" s="22" t="s">
        <v>55</v>
      </c>
      <c r="C45" s="23" t="s">
        <v>37</v>
      </c>
      <c r="D45" s="1"/>
    </row>
    <row r="46" spans="2:4" x14ac:dyDescent="0.3">
      <c r="B46" s="22" t="s">
        <v>60</v>
      </c>
      <c r="C46" s="23" t="s">
        <v>38</v>
      </c>
      <c r="D46" s="1"/>
    </row>
    <row r="47" spans="2:4" x14ac:dyDescent="0.3">
      <c r="B47" s="22" t="s">
        <v>61</v>
      </c>
      <c r="C47" s="23" t="s">
        <v>51</v>
      </c>
      <c r="D47" s="1"/>
    </row>
    <row r="48" spans="2:4" x14ac:dyDescent="0.3">
      <c r="B48" s="22" t="s">
        <v>57</v>
      </c>
      <c r="C48" s="23" t="s">
        <v>52</v>
      </c>
      <c r="D48" s="1"/>
    </row>
    <row r="49" spans="2:4" x14ac:dyDescent="0.3">
      <c r="B49" s="22" t="s">
        <v>62</v>
      </c>
      <c r="C49" s="23" t="s">
        <v>53</v>
      </c>
      <c r="D49" s="1"/>
    </row>
    <row r="50" spans="2:4" ht="27.6" x14ac:dyDescent="0.3">
      <c r="B50" s="22" t="s">
        <v>56</v>
      </c>
      <c r="C50" s="23" t="s">
        <v>44</v>
      </c>
      <c r="D50" s="1"/>
    </row>
    <row r="51" spans="2:4" ht="27.6" x14ac:dyDescent="0.3">
      <c r="B51" s="22" t="s">
        <v>63</v>
      </c>
      <c r="C51" s="23" t="s">
        <v>45</v>
      </c>
      <c r="D51" s="1"/>
    </row>
    <row r="52" spans="2:4" x14ac:dyDescent="0.3">
      <c r="B52" s="22" t="s">
        <v>64</v>
      </c>
      <c r="C52" s="23" t="s">
        <v>46</v>
      </c>
      <c r="D52" s="1"/>
    </row>
    <row r="53" spans="2:4" ht="27.6" x14ac:dyDescent="0.3">
      <c r="B53" s="22" t="s">
        <v>65</v>
      </c>
      <c r="C53" s="23" t="s">
        <v>47</v>
      </c>
      <c r="D53" s="1"/>
    </row>
    <row r="54" spans="2:4" s="1" customFormat="1" x14ac:dyDescent="0.3"/>
    <row r="55" spans="2:4" s="1" customFormat="1" x14ac:dyDescent="0.3"/>
    <row r="56" spans="2:4" s="1" customFormat="1" x14ac:dyDescent="0.3"/>
    <row r="57" spans="2:4" x14ac:dyDescent="0.3">
      <c r="D57" s="1"/>
    </row>
    <row r="58" spans="2:4" x14ac:dyDescent="0.3">
      <c r="D58" s="1"/>
    </row>
  </sheetData>
  <mergeCells count="4">
    <mergeCell ref="B4:B9"/>
    <mergeCell ref="B12:B17"/>
    <mergeCell ref="B22:B27"/>
    <mergeCell ref="B32:B3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E096A-EAC2-4959-9B24-0F69BEA888E6}">
  <dimension ref="A1:Q37"/>
  <sheetViews>
    <sheetView workbookViewId="0">
      <selection activeCell="F30" sqref="F30"/>
    </sheetView>
  </sheetViews>
  <sheetFormatPr defaultRowHeight="14.4" x14ac:dyDescent="0.3"/>
  <cols>
    <col min="1" max="1" width="8.88671875" style="1"/>
    <col min="2" max="2" width="15.5546875" bestFit="1" customWidth="1"/>
    <col min="3" max="3" width="19.21875" customWidth="1"/>
    <col min="4" max="4" width="21.44140625" customWidth="1"/>
    <col min="5" max="5" width="16.109375" customWidth="1"/>
    <col min="6" max="6" width="15.44140625" customWidth="1"/>
    <col min="7" max="8" width="8.88671875" style="1"/>
    <col min="11" max="11" width="15.109375" customWidth="1"/>
    <col min="12" max="12" width="13.77734375" customWidth="1"/>
    <col min="14" max="14" width="9.77734375" bestFit="1" customWidth="1"/>
  </cols>
  <sheetData>
    <row r="1" spans="2:17" s="1" customFormat="1" x14ac:dyDescent="0.3"/>
    <row r="2" spans="2:17" ht="15.6" x14ac:dyDescent="0.3">
      <c r="B2" s="37" t="s">
        <v>0</v>
      </c>
      <c r="C2" s="39" t="s">
        <v>1</v>
      </c>
      <c r="D2" s="40"/>
      <c r="E2" s="40"/>
      <c r="F2" s="41"/>
      <c r="I2" s="1"/>
      <c r="J2" s="1"/>
      <c r="K2" s="1"/>
      <c r="L2" s="1"/>
      <c r="M2" s="1"/>
      <c r="N2" s="1"/>
      <c r="O2" s="1"/>
      <c r="P2" s="1"/>
      <c r="Q2" s="1"/>
    </row>
    <row r="3" spans="2:17" x14ac:dyDescent="0.3">
      <c r="B3" s="38"/>
      <c r="C3" s="19" t="s">
        <v>7</v>
      </c>
      <c r="D3" s="19" t="s">
        <v>8</v>
      </c>
      <c r="E3" s="19" t="s">
        <v>9</v>
      </c>
      <c r="F3" s="19" t="s">
        <v>10</v>
      </c>
      <c r="I3" s="1"/>
      <c r="J3" s="2" t="s">
        <v>48</v>
      </c>
      <c r="K3" s="28" t="s">
        <v>70</v>
      </c>
      <c r="L3" s="28" t="s">
        <v>71</v>
      </c>
      <c r="M3" s="28" t="s">
        <v>69</v>
      </c>
      <c r="N3" s="28" t="s">
        <v>72</v>
      </c>
      <c r="O3" s="28" t="s">
        <v>73</v>
      </c>
      <c r="P3" s="1"/>
      <c r="Q3" s="1"/>
    </row>
    <row r="4" spans="2:17" x14ac:dyDescent="0.3">
      <c r="B4" s="20" t="s">
        <v>2</v>
      </c>
      <c r="C4" s="3"/>
      <c r="D4" s="3"/>
      <c r="E4" s="3"/>
      <c r="F4" s="3"/>
      <c r="I4" s="1"/>
      <c r="J4" s="27" t="s">
        <v>54</v>
      </c>
      <c r="K4" s="29">
        <v>5</v>
      </c>
      <c r="L4" s="29">
        <v>4</v>
      </c>
      <c r="M4" s="18">
        <f>K4+L4</f>
        <v>9</v>
      </c>
      <c r="N4" s="25">
        <v>9</v>
      </c>
      <c r="O4" s="25">
        <v>3</v>
      </c>
      <c r="P4" s="1"/>
      <c r="Q4" s="1"/>
    </row>
    <row r="5" spans="2:17" x14ac:dyDescent="0.3">
      <c r="B5" s="21"/>
      <c r="C5" s="3" t="s">
        <v>59</v>
      </c>
      <c r="D5" s="3"/>
      <c r="E5" s="3"/>
      <c r="F5" s="3"/>
      <c r="I5" s="1"/>
      <c r="J5" s="27" t="s">
        <v>59</v>
      </c>
      <c r="K5" s="29">
        <v>2</v>
      </c>
      <c r="L5" s="29">
        <v>4</v>
      </c>
      <c r="M5" s="18">
        <f t="shared" ref="M5:M15" si="0">K5+L5</f>
        <v>6</v>
      </c>
      <c r="N5" s="25">
        <v>9</v>
      </c>
      <c r="O5" s="25">
        <v>3</v>
      </c>
      <c r="P5" s="1"/>
      <c r="Q5" s="1"/>
    </row>
    <row r="6" spans="2:17" x14ac:dyDescent="0.3">
      <c r="B6" s="20" t="s">
        <v>3</v>
      </c>
      <c r="C6" s="3"/>
      <c r="D6" s="3"/>
      <c r="E6" s="3"/>
      <c r="F6" s="3"/>
      <c r="I6" s="1"/>
      <c r="J6" s="27" t="s">
        <v>58</v>
      </c>
      <c r="K6" s="29">
        <v>4</v>
      </c>
      <c r="L6" s="29">
        <v>3</v>
      </c>
      <c r="M6" s="18">
        <f t="shared" si="0"/>
        <v>7</v>
      </c>
      <c r="N6" s="25">
        <v>9</v>
      </c>
      <c r="O6" s="25">
        <v>3</v>
      </c>
      <c r="P6" s="1"/>
      <c r="Q6" s="1"/>
    </row>
    <row r="7" spans="2:17" x14ac:dyDescent="0.3">
      <c r="B7" s="21"/>
      <c r="C7" s="3"/>
      <c r="D7" s="3" t="s">
        <v>65</v>
      </c>
      <c r="E7" s="3"/>
      <c r="F7" s="3"/>
      <c r="I7" s="1"/>
      <c r="J7" s="27" t="s">
        <v>55</v>
      </c>
      <c r="K7" s="29">
        <v>5</v>
      </c>
      <c r="L7" s="29">
        <v>3</v>
      </c>
      <c r="M7" s="18">
        <f t="shared" si="0"/>
        <v>8</v>
      </c>
      <c r="N7" s="25">
        <v>9</v>
      </c>
      <c r="O7" s="25">
        <v>3</v>
      </c>
      <c r="P7" s="1"/>
      <c r="Q7" s="1"/>
    </row>
    <row r="8" spans="2:17" x14ac:dyDescent="0.3">
      <c r="B8" s="20" t="s">
        <v>4</v>
      </c>
      <c r="C8" s="3"/>
      <c r="D8" s="3"/>
      <c r="E8" s="3"/>
      <c r="F8" s="3"/>
      <c r="I8" s="1"/>
      <c r="J8" s="27" t="s">
        <v>60</v>
      </c>
      <c r="K8" s="29">
        <v>4</v>
      </c>
      <c r="L8" s="29">
        <v>3</v>
      </c>
      <c r="M8" s="18">
        <f t="shared" si="0"/>
        <v>7</v>
      </c>
      <c r="N8" s="25">
        <v>9</v>
      </c>
      <c r="O8" s="25">
        <v>3</v>
      </c>
      <c r="P8" s="1"/>
      <c r="Q8" s="1"/>
    </row>
    <row r="9" spans="2:17" x14ac:dyDescent="0.3">
      <c r="B9" s="21"/>
      <c r="C9" s="3" t="s">
        <v>66</v>
      </c>
      <c r="D9" s="3" t="s">
        <v>68</v>
      </c>
      <c r="E9" s="3"/>
      <c r="F9" s="3"/>
      <c r="I9" s="1"/>
      <c r="J9" s="27" t="s">
        <v>61</v>
      </c>
      <c r="K9" s="29">
        <v>3</v>
      </c>
      <c r="L9" s="29">
        <v>4</v>
      </c>
      <c r="M9" s="18">
        <f t="shared" si="0"/>
        <v>7</v>
      </c>
      <c r="N9" s="25">
        <v>9</v>
      </c>
      <c r="O9" s="25">
        <v>3</v>
      </c>
      <c r="P9" s="1"/>
      <c r="Q9" s="1"/>
    </row>
    <row r="10" spans="2:17" x14ac:dyDescent="0.3">
      <c r="B10" s="20" t="s">
        <v>5</v>
      </c>
      <c r="C10" s="3"/>
      <c r="D10" s="3"/>
      <c r="E10" s="3"/>
      <c r="F10" s="3"/>
      <c r="I10" s="1"/>
      <c r="J10" s="27" t="s">
        <v>57</v>
      </c>
      <c r="K10" s="29">
        <v>5</v>
      </c>
      <c r="L10" s="29">
        <v>4</v>
      </c>
      <c r="M10" s="18">
        <f t="shared" si="0"/>
        <v>9</v>
      </c>
      <c r="N10" s="25">
        <v>9</v>
      </c>
      <c r="O10" s="25">
        <v>3</v>
      </c>
      <c r="P10" s="1"/>
      <c r="Q10" s="1"/>
    </row>
    <row r="11" spans="2:17" x14ac:dyDescent="0.3">
      <c r="B11" s="21"/>
      <c r="C11" s="3" t="s">
        <v>61</v>
      </c>
      <c r="D11" s="3" t="s">
        <v>56</v>
      </c>
      <c r="E11" s="3"/>
      <c r="F11" s="3"/>
      <c r="I11" s="1"/>
      <c r="J11" s="27" t="s">
        <v>62</v>
      </c>
      <c r="K11" s="29">
        <v>5</v>
      </c>
      <c r="L11" s="29">
        <v>3</v>
      </c>
      <c r="M11" s="18">
        <f t="shared" si="0"/>
        <v>8</v>
      </c>
      <c r="N11" s="25">
        <v>9</v>
      </c>
      <c r="O11" s="25">
        <v>3</v>
      </c>
      <c r="P11" s="1"/>
      <c r="Q11" s="1"/>
    </row>
    <row r="12" spans="2:17" x14ac:dyDescent="0.3">
      <c r="B12" s="20" t="s">
        <v>6</v>
      </c>
      <c r="C12" s="3"/>
      <c r="D12" s="3"/>
      <c r="E12" s="3"/>
      <c r="F12" s="3"/>
      <c r="I12" s="1"/>
      <c r="J12" s="27" t="s">
        <v>56</v>
      </c>
      <c r="K12" s="29">
        <v>3</v>
      </c>
      <c r="L12" s="29">
        <v>3</v>
      </c>
      <c r="M12" s="18">
        <f t="shared" si="0"/>
        <v>6</v>
      </c>
      <c r="N12" s="25">
        <v>9</v>
      </c>
      <c r="O12" s="25">
        <v>3</v>
      </c>
      <c r="P12" s="1"/>
      <c r="Q12" s="1"/>
    </row>
    <row r="13" spans="2:17" x14ac:dyDescent="0.3">
      <c r="B13" s="21"/>
      <c r="C13" s="3"/>
      <c r="D13" s="3" t="s">
        <v>67</v>
      </c>
      <c r="E13" s="3"/>
      <c r="F13" s="3"/>
      <c r="I13" s="1"/>
      <c r="J13" s="27" t="s">
        <v>63</v>
      </c>
      <c r="K13" s="29">
        <v>4</v>
      </c>
      <c r="L13" s="29">
        <v>3</v>
      </c>
      <c r="M13" s="18">
        <f t="shared" si="0"/>
        <v>7</v>
      </c>
      <c r="N13" s="25">
        <v>9</v>
      </c>
      <c r="O13" s="25">
        <v>3</v>
      </c>
      <c r="P13" s="1"/>
      <c r="Q13" s="1"/>
    </row>
    <row r="14" spans="2:17" s="1" customFormat="1" x14ac:dyDescent="0.3">
      <c r="J14" s="27" t="s">
        <v>64</v>
      </c>
      <c r="K14" s="30">
        <v>5</v>
      </c>
      <c r="L14" s="30">
        <v>3</v>
      </c>
      <c r="M14" s="18">
        <f t="shared" si="0"/>
        <v>8</v>
      </c>
      <c r="N14" s="25">
        <v>9</v>
      </c>
      <c r="O14" s="25">
        <v>3</v>
      </c>
    </row>
    <row r="15" spans="2:17" s="1" customFormat="1" x14ac:dyDescent="0.3">
      <c r="J15" s="27" t="s">
        <v>65</v>
      </c>
      <c r="K15" s="30">
        <v>2</v>
      </c>
      <c r="L15" s="30">
        <v>3</v>
      </c>
      <c r="M15" s="18">
        <f t="shared" si="0"/>
        <v>5</v>
      </c>
      <c r="N15" s="25">
        <v>9</v>
      </c>
      <c r="O15" s="25">
        <v>3</v>
      </c>
    </row>
    <row r="16" spans="2:17" x14ac:dyDescent="0.3">
      <c r="C16" s="1"/>
      <c r="D16" s="1"/>
      <c r="E16" s="1"/>
      <c r="F16" s="1"/>
      <c r="I16" s="1"/>
      <c r="J16" s="1"/>
      <c r="K16" s="1"/>
      <c r="L16" s="1"/>
      <c r="M16" s="31">
        <f>SUM(M4:M15)</f>
        <v>87</v>
      </c>
      <c r="N16" s="31">
        <f>SUM(N4:N15)</f>
        <v>108</v>
      </c>
      <c r="O16" s="31">
        <f>SUM(O4:O15)</f>
        <v>36</v>
      </c>
      <c r="P16" s="1"/>
      <c r="Q16" s="1"/>
    </row>
    <row r="17" spans="2:16" ht="14.4" customHeight="1" x14ac:dyDescent="0.3">
      <c r="B17" s="24" t="s">
        <v>0</v>
      </c>
      <c r="C17" s="24" t="s">
        <v>70</v>
      </c>
      <c r="D17" s="1"/>
      <c r="E17" s="24" t="s">
        <v>1</v>
      </c>
      <c r="F17" s="24" t="s">
        <v>71</v>
      </c>
      <c r="I17" s="1"/>
      <c r="J17" s="1"/>
      <c r="K17" s="1"/>
      <c r="L17" s="1"/>
      <c r="M17" s="1"/>
      <c r="N17" s="1"/>
      <c r="O17">
        <f>N16-O16</f>
        <v>72</v>
      </c>
    </row>
    <row r="18" spans="2:16" x14ac:dyDescent="0.3">
      <c r="B18" s="20" t="s">
        <v>2</v>
      </c>
      <c r="C18" s="25">
        <v>2</v>
      </c>
      <c r="D18" s="1"/>
      <c r="E18" s="26" t="s">
        <v>7</v>
      </c>
      <c r="F18" s="18">
        <v>4</v>
      </c>
      <c r="I18" s="1"/>
      <c r="J18" s="1"/>
      <c r="K18" s="1"/>
      <c r="L18" s="1"/>
      <c r="M18" s="1"/>
      <c r="N18" s="1"/>
    </row>
    <row r="19" spans="2:16" x14ac:dyDescent="0.3">
      <c r="B19" s="21"/>
      <c r="C19" s="25"/>
      <c r="D19" s="1"/>
      <c r="E19" s="26"/>
      <c r="F19" s="18"/>
      <c r="I19" s="1"/>
      <c r="J19" s="1"/>
      <c r="K19" s="1"/>
      <c r="L19" s="1"/>
      <c r="M19" s="1"/>
      <c r="N19" s="1"/>
      <c r="O19" s="1"/>
      <c r="P19" s="1"/>
    </row>
    <row r="20" spans="2:16" x14ac:dyDescent="0.3">
      <c r="B20" s="20" t="s">
        <v>3</v>
      </c>
      <c r="C20" s="25">
        <v>2</v>
      </c>
      <c r="D20" s="1"/>
      <c r="E20" s="26" t="s">
        <v>8</v>
      </c>
      <c r="F20" s="18">
        <v>3</v>
      </c>
      <c r="I20" s="1"/>
      <c r="J20" s="1"/>
      <c r="K20" s="1"/>
      <c r="L20" s="1"/>
      <c r="M20" s="1"/>
      <c r="N20" s="1"/>
      <c r="O20" s="1"/>
      <c r="P20" s="1"/>
    </row>
    <row r="21" spans="2:16" x14ac:dyDescent="0.3">
      <c r="B21" s="21"/>
      <c r="C21" s="25"/>
      <c r="D21" s="1"/>
      <c r="E21" s="26"/>
      <c r="F21" s="18"/>
      <c r="I21" s="1"/>
      <c r="J21" s="1"/>
      <c r="K21" s="1"/>
      <c r="L21" s="1"/>
      <c r="M21" s="1"/>
      <c r="N21" s="1"/>
      <c r="O21" s="1"/>
      <c r="P21" s="1"/>
    </row>
    <row r="22" spans="2:16" x14ac:dyDescent="0.3">
      <c r="B22" s="20" t="s">
        <v>4</v>
      </c>
      <c r="C22" s="25">
        <v>5</v>
      </c>
      <c r="D22" s="1"/>
      <c r="E22" s="26" t="s">
        <v>9</v>
      </c>
      <c r="F22" s="18">
        <v>2</v>
      </c>
      <c r="I22" s="33" t="s">
        <v>74</v>
      </c>
      <c r="J22" s="33">
        <v>108</v>
      </c>
      <c r="K22" s="1"/>
      <c r="L22" s="34">
        <v>1</v>
      </c>
      <c r="M22" s="1"/>
      <c r="N22" s="1"/>
      <c r="O22" s="1"/>
      <c r="P22" s="1"/>
    </row>
    <row r="23" spans="2:16" x14ac:dyDescent="0.3">
      <c r="B23" s="21"/>
      <c r="C23" s="25"/>
      <c r="D23" s="1"/>
      <c r="E23" s="26"/>
      <c r="F23" s="18"/>
      <c r="I23" s="1"/>
      <c r="J23" s="1">
        <v>100</v>
      </c>
      <c r="K23" s="1"/>
      <c r="L23" s="34">
        <v>0.88880000000000003</v>
      </c>
      <c r="M23" s="1"/>
      <c r="N23" s="1"/>
      <c r="O23" s="1"/>
      <c r="P23" s="1"/>
    </row>
    <row r="24" spans="2:16" x14ac:dyDescent="0.3">
      <c r="B24" s="20" t="s">
        <v>5</v>
      </c>
      <c r="C24" s="25">
        <v>3</v>
      </c>
      <c r="D24" s="1"/>
      <c r="E24" s="26" t="s">
        <v>10</v>
      </c>
      <c r="F24" s="18">
        <v>1</v>
      </c>
      <c r="I24" s="1"/>
      <c r="J24" s="1">
        <v>92</v>
      </c>
      <c r="K24" s="1"/>
      <c r="L24" s="34">
        <v>0.77769999999999995</v>
      </c>
      <c r="M24" s="1"/>
      <c r="N24" s="1"/>
      <c r="O24" s="1"/>
      <c r="P24" s="1"/>
    </row>
    <row r="25" spans="2:16" x14ac:dyDescent="0.3">
      <c r="B25" s="21"/>
      <c r="C25" s="25"/>
      <c r="D25" s="1"/>
      <c r="E25" s="1"/>
      <c r="F25" s="1"/>
      <c r="I25" s="4"/>
      <c r="J25" s="4">
        <v>84</v>
      </c>
      <c r="K25" s="1"/>
      <c r="L25" s="34">
        <v>0.66666000000000003</v>
      </c>
      <c r="M25" s="1"/>
      <c r="N25" s="1"/>
      <c r="O25" s="1"/>
      <c r="P25" s="1"/>
    </row>
    <row r="26" spans="2:16" x14ac:dyDescent="0.3">
      <c r="B26" s="20" t="s">
        <v>6</v>
      </c>
      <c r="C26" s="25">
        <v>4</v>
      </c>
      <c r="D26" s="1"/>
      <c r="E26" s="1"/>
      <c r="F26" s="1"/>
      <c r="I26" s="1"/>
      <c r="J26" s="1">
        <v>76</v>
      </c>
      <c r="K26" s="1"/>
      <c r="L26" s="34">
        <v>0.55549999999999999</v>
      </c>
      <c r="M26" s="1"/>
      <c r="N26" s="1"/>
      <c r="O26" s="1"/>
      <c r="P26" s="1"/>
    </row>
    <row r="27" spans="2:16" x14ac:dyDescent="0.3">
      <c r="B27" s="21"/>
      <c r="C27" s="25"/>
      <c r="D27" s="1"/>
      <c r="E27" s="1"/>
      <c r="F27" s="1"/>
      <c r="G27"/>
      <c r="H27"/>
      <c r="I27" s="1"/>
      <c r="J27" s="1">
        <v>68</v>
      </c>
      <c r="K27" s="1"/>
      <c r="L27" s="34">
        <v>0.44440000000000002</v>
      </c>
      <c r="M27" s="1"/>
      <c r="N27" s="1"/>
      <c r="O27" s="1"/>
      <c r="P27" s="1"/>
    </row>
    <row r="28" spans="2:16" s="1" customFormat="1" x14ac:dyDescent="0.3">
      <c r="J28" s="1">
        <v>60</v>
      </c>
      <c r="L28" s="34">
        <f>$L$30*3</f>
        <v>0.33330000000000004</v>
      </c>
    </row>
    <row r="29" spans="2:16" s="1" customFormat="1" x14ac:dyDescent="0.3">
      <c r="E29"/>
      <c r="J29" s="1">
        <v>52</v>
      </c>
      <c r="L29" s="34">
        <f>L30*2</f>
        <v>0.22220000000000001</v>
      </c>
    </row>
    <row r="30" spans="2:16" s="1" customFormat="1" x14ac:dyDescent="0.3">
      <c r="E30"/>
      <c r="J30" s="1">
        <v>44</v>
      </c>
      <c r="L30" s="34">
        <v>0.1111</v>
      </c>
    </row>
    <row r="31" spans="2:16" s="1" customFormat="1" x14ac:dyDescent="0.3">
      <c r="I31" s="32" t="s">
        <v>75</v>
      </c>
      <c r="J31" s="32">
        <v>36</v>
      </c>
      <c r="L31" s="34">
        <v>0</v>
      </c>
    </row>
    <row r="32" spans="2:16" x14ac:dyDescent="0.3">
      <c r="E32" s="1"/>
      <c r="I32" s="1"/>
      <c r="J32" s="1"/>
      <c r="K32" s="1"/>
      <c r="L32" s="1"/>
      <c r="M32" s="1"/>
      <c r="N32" s="1"/>
      <c r="O32" s="1"/>
      <c r="P32" s="1"/>
    </row>
    <row r="33" spans="5:16" x14ac:dyDescent="0.3">
      <c r="E33" s="1"/>
      <c r="I33" s="1"/>
      <c r="J33" s="1"/>
      <c r="K33" s="1"/>
      <c r="L33" s="1"/>
      <c r="M33" s="1"/>
      <c r="N33" s="1"/>
      <c r="O33" s="1"/>
      <c r="P33" s="1"/>
    </row>
    <row r="34" spans="5:16" x14ac:dyDescent="0.3">
      <c r="E34" s="1"/>
      <c r="I34" s="1"/>
      <c r="J34" s="1"/>
      <c r="K34" s="1"/>
      <c r="L34" s="1"/>
      <c r="M34" s="1"/>
      <c r="N34" s="1"/>
      <c r="O34" s="1"/>
      <c r="P34" s="1"/>
    </row>
    <row r="35" spans="5:16" x14ac:dyDescent="0.3">
      <c r="I35" s="1"/>
      <c r="J35" s="1"/>
      <c r="K35" s="1"/>
      <c r="L35" s="1"/>
      <c r="M35" s="1"/>
      <c r="N35" s="1"/>
      <c r="O35" s="1"/>
      <c r="P35" s="1"/>
    </row>
    <row r="36" spans="5:16" x14ac:dyDescent="0.3">
      <c r="I36" s="1"/>
      <c r="J36" s="1"/>
      <c r="K36" s="1"/>
      <c r="L36" s="1"/>
      <c r="M36" s="1"/>
      <c r="N36" s="1"/>
      <c r="O36" s="1"/>
      <c r="P36" s="1"/>
    </row>
    <row r="37" spans="5:16" x14ac:dyDescent="0.3">
      <c r="I37" s="1"/>
      <c r="J37" s="1"/>
      <c r="K37" s="1"/>
      <c r="L37" s="1"/>
      <c r="M37" s="1"/>
      <c r="N37" s="1"/>
      <c r="O37" s="1"/>
      <c r="P37" s="1"/>
    </row>
  </sheetData>
  <mergeCells count="2">
    <mergeCell ref="B2:B3"/>
    <mergeCell ref="C2:F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RFPs</vt:lpstr>
      <vt:lpstr>Scoring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Nadeem Akhter</dc:creator>
  <cp:lastModifiedBy>Nadeem Akhter</cp:lastModifiedBy>
  <dcterms:created xsi:type="dcterms:W3CDTF">2023-02-02T06:39:01Z</dcterms:created>
  <dcterms:modified xsi:type="dcterms:W3CDTF">2023-03-06T16:38:22Z</dcterms:modified>
</cp:coreProperties>
</file>