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comments1.xml" ContentType="application/vnd.openxmlformats-officedocument.spreadsheetml.comment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slicers/slicer5.xml" ContentType="application/vnd.ms-excel.slicer+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D:\DATA_ANALYSIS\Mostafa\Tourism domain\Hotel Reservations\"/>
    </mc:Choice>
  </mc:AlternateContent>
  <xr:revisionPtr revIDLastSave="0" documentId="13_ncr:1_{97448A64-66D7-4225-93B5-F4F9192F7461}" xr6:coauthVersionLast="47" xr6:coauthVersionMax="47" xr10:uidLastSave="{00000000-0000-0000-0000-000000000000}"/>
  <bookViews>
    <workbookView xWindow="-108" yWindow="-108" windowWidth="23256" windowHeight="12456" tabRatio="733" activeTab="2" xr2:uid="{E1B04003-B05D-4456-BC9C-0809F7D86A30}"/>
  </bookViews>
  <sheets>
    <sheet name="Q&amp;A" sheetId="9" r:id="rId1"/>
    <sheet name="Pivot_table" sheetId="10" r:id="rId2"/>
    <sheet name=" Cancellation " sheetId="20" r:id="rId3"/>
    <sheet name="Pricing" sheetId="22" r:id="rId4"/>
    <sheet name="Seasonality" sheetId="23" r:id="rId5"/>
    <sheet name="Customer" sheetId="21" r:id="rId6"/>
    <sheet name="Market" sheetId="24" r:id="rId7"/>
  </sheets>
  <definedNames>
    <definedName name="Slicer_booking_status1">#N/A</definedName>
    <definedName name="Slicer_Lead_Time_Group">#N/A</definedName>
    <definedName name="Slicer_market_segment_type">#N/A</definedName>
    <definedName name="Slicer_room_type_reserved">#N/A</definedName>
    <definedName name="Slicer_type_of_meal_plan">#N/A</definedName>
    <definedName name="Slicer_Year">#N/A</definedName>
  </definedNames>
  <calcPr calcId="191029"/>
  <pivotCaches>
    <pivotCache cacheId="197" r:id="rId8"/>
    <pivotCache cacheId="200" r:id="rId9"/>
    <pivotCache cacheId="203" r:id="rId10"/>
    <pivotCache cacheId="206" r:id="rId11"/>
    <pivotCache cacheId="209" r:id="rId12"/>
    <pivotCache cacheId="212" r:id="rId13"/>
    <pivotCache cacheId="215" r:id="rId14"/>
    <pivotCache cacheId="219" r:id="rId15"/>
    <pivotCache cacheId="222" r:id="rId16"/>
    <pivotCache cacheId="225" r:id="rId17"/>
    <pivotCache cacheId="228" r:id="rId18"/>
    <pivotCache cacheId="231" r:id="rId19"/>
    <pivotCache cacheId="234" r:id="rId20"/>
    <pivotCache cacheId="237" r:id="rId21"/>
    <pivotCache cacheId="240" r:id="rId22"/>
    <pivotCache cacheId="243" r:id="rId23"/>
    <pivotCache cacheId="246" r:id="rId24"/>
    <pivotCache cacheId="250" r:id="rId25"/>
    <pivotCache cacheId="253" r:id="rId26"/>
    <pivotCache cacheId="256" r:id="rId27"/>
    <pivotCache cacheId="259" r:id="rId28"/>
    <pivotCache cacheId="262" r:id="rId29"/>
    <pivotCache cacheId="265" r:id="rId30"/>
    <pivotCache cacheId="268" r:id="rId31"/>
    <pivotCache cacheId="271" r:id="rId32"/>
    <pivotCache cacheId="274" r:id="rId33"/>
    <pivotCache cacheId="278" r:id="rId34"/>
    <pivotCache cacheId="281" r:id="rId35"/>
    <pivotCache cacheId="284" r:id="rId36"/>
    <pivotCache cacheId="287" r:id="rId37"/>
    <pivotCache cacheId="290" r:id="rId38"/>
    <pivotCache cacheId="293" r:id="rId39"/>
    <pivotCache cacheId="296" r:id="rId40"/>
    <pivotCache cacheId="299" r:id="rId41"/>
    <pivotCache cacheId="302" r:id="rId42"/>
    <pivotCache cacheId="308" r:id="rId43"/>
    <pivotCache cacheId="311" r:id="rId44"/>
    <pivotCache cacheId="314" r:id="rId45"/>
    <pivotCache cacheId="320" r:id="rId46"/>
  </pivotCaches>
  <extLst>
    <ext xmlns:x14="http://schemas.microsoft.com/office/spreadsheetml/2009/9/main" uri="{876F7934-8845-4945-9796-88D515C7AA90}">
      <x14:pivotCaches>
        <pivotCache cacheId="218" r:id="rId47"/>
        <pivotCache cacheId="249" r:id="rId48"/>
        <pivotCache cacheId="277" r:id="rId49"/>
      </x14:pivotCaches>
    </ext>
    <ext xmlns:x14="http://schemas.microsoft.com/office/spreadsheetml/2009/9/main" uri="{BBE1A952-AA13-448e-AADC-164F8A28A991}">
      <x14:slicerCaches>
        <x14:slicerCache r:id="rId50"/>
        <x14:slicerCache r:id="rId51"/>
        <x14:slicerCache r:id="rId52"/>
        <x14:slicerCache r:id="rId53"/>
        <x14:slicerCache r:id="rId54"/>
        <x14:slicerCache r:id="rId5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Reservations_cb10b47e-3f2c-4707-84ab-4373a1eeae55" name="Fact_Reservations" connection="Query - Fact_Reservations"/>
          <x15:modelTable id="Dim Room_a7e06fe3-b2a1-4b60-9b0d-7780a75fe8ca" name="Dim Room" connection="Query - Dim Room"/>
          <x15:modelTable id="Dim Meal_8ff71277-8f15-4edd-8c08-949c4411eae5" name="Dim Meal" connection="Query - Dim Meal"/>
          <x15:modelTable id="Dim Market_893f980b-223b-4cf7-97d4-0f55908cd66c" name="Dim Market" connection="Query - Dim Market"/>
          <x15:modelTable id="Dim Booking Status_4d43bee1-ad1f-49dc-b37d-879bced65d95" name="Dim Booking Status" connection="Query - Dim Booking Status"/>
          <x15:modelTable id="Dim Repeated Guest_fe86e83a-0032-479a-8ff7-66de8bd8bbd1" name="Dim Repeated Guest" connection="Query - Dim Repeated Guest"/>
          <x15:modelTable id="Dim Date_9f99ad87-7857-4625-a2c8-8fec93220596" name="Dim Date" connection="Query - Dim Date"/>
        </x15:modelTables>
        <x15:modelRelationships>
          <x15:modelRelationship fromTable="Fact_Reservations" fromColumn="Room_Key" toTable="Dim Room" toColumn="Room_Key"/>
          <x15:modelRelationship fromTable="Fact_Reservations" fromColumn="Meal_Key" toTable="Dim Meal" toColumn="Meal_Key"/>
          <x15:modelRelationship fromTable="Fact_Reservations" fromColumn="Market_key" toTable="Dim Market" toColumn="Market_key"/>
          <x15:modelRelationship fromTable="Fact_Reservations" fromColumn="Booking_Status_Key" toTable="Dim Booking Status" toColumn="Booking_Status_Key"/>
          <x15:modelRelationship fromTable="Fact_Reservations" fromColumn="Repeated_guest_key" toTable="Dim Repeated Guest" toColumn="Repeated_guest_key"/>
          <x15:modelRelationship fromTable="Fact_Reservations" fromColumn="DateKey" toTable="Dim Date" toColumn="DateKey"/>
        </x15:modelRelationships>
      </x15:dataModel>
    </ext>
  </extLst>
</workbook>
</file>

<file path=xl/calcChain.xml><?xml version="1.0" encoding="utf-8"?>
<calcChain xmlns="http://schemas.openxmlformats.org/spreadsheetml/2006/main">
  <c r="AK7" i="10" l="1"/>
  <c r="I26" i="10"/>
  <c r="J26" i="10" s="1"/>
  <c r="A60" i="10"/>
  <c r="B60"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 G15</author>
  </authors>
  <commentList>
    <comment ref="I5" authorId="0" shapeId="0" xr:uid="{CB41C572-5E8A-45C6-800B-44F7C1957B84}">
      <text>
        <r>
          <rPr>
            <b/>
            <sz val="9"/>
            <color indexed="81"/>
            <rFont val="Tahoma"/>
          </rPr>
          <t>Dell G15:</t>
        </r>
        <r>
          <rPr>
            <sz val="9"/>
            <color indexed="81"/>
            <rFont val="Tahoma"/>
          </rPr>
          <t xml:space="preserve">
هل يُلغي الأشخاص الذين يحجزون مُسبقًا بفترة طويلة حجوزاتهم أكثر؟</t>
        </r>
      </text>
    </comment>
    <comment ref="J5" authorId="0" shapeId="0" xr:uid="{44987AEB-5677-4476-84A6-775564099C45}">
      <text>
        <r>
          <rPr>
            <b/>
            <sz val="9"/>
            <color indexed="81"/>
            <rFont val="Tahoma"/>
          </rPr>
          <t>Dell G15:</t>
        </r>
        <r>
          <rPr>
            <sz val="9"/>
            <color indexed="81"/>
            <rFont val="Tahoma"/>
          </rPr>
          <t xml:space="preserve">
الأشخاص الذين يحجزون قبل فترة طويلة جدًا يكونون أقل التزامًا - فخططهم غير مؤكدة. أما الأشخاص الذين يحجزون في اللحظة الأخيرة فهم ملتزمون للغاية لأنهم بحاجة إلى الغرفة الآن. هذه رؤية بالغة الأهمية لإدارة إيرادات الفنادق - فهي تشير إلى ضرورة توخي الحذر عند التعامل مع الحجوزات المسبقة البعيدة، والنظر في وضع سياسات إلغاء أكثر صرامة أو فرض رسوم تأمين عليها.
</t>
        </r>
      </text>
    </comment>
    <comment ref="V5" authorId="0" shapeId="0" xr:uid="{6DC363AC-3A5B-46EA-A50B-71621CEDD936}">
      <text>
        <r>
          <rPr>
            <b/>
            <sz val="9"/>
            <color indexed="81"/>
            <rFont val="Tahoma"/>
          </rPr>
          <t>Dell G15:</t>
        </r>
        <r>
          <rPr>
            <sz val="9"/>
            <color indexed="81"/>
            <rFont val="Tahoma"/>
          </rPr>
          <t xml:space="preserve">
the more special requests, the lower the cancellation rate.</t>
        </r>
      </text>
    </comment>
    <comment ref="H42" authorId="0" shapeId="0" xr:uid="{36E1A4EF-B232-4366-A840-D11D127FF4EA}">
      <text>
        <r>
          <rPr>
            <b/>
            <sz val="9"/>
            <color indexed="81"/>
            <rFont val="Tahoma"/>
          </rPr>
          <t>Dell G15:</t>
        </r>
        <r>
          <rPr>
            <sz val="9"/>
            <color indexed="81"/>
            <rFont val="Tahoma"/>
          </rPr>
          <t xml:space="preserve">
تشهد أشهر الصيف (يونيو، يوليو، أغسطس) أعلى معدلات الإلغاء، حوالي 39-45%. وهذا منطقي لأن حجوزات الصيف تُجرى غالبًا قبل فترة طويلة (وقت تحضير طويل) وتتغير الخطط. أما يناير وديسمبر فيشهدان معدلات إلغاء منخفضة لأن النزلاء الذين يحجزون في الشتاء يكونون أكثر التزامًا، وغالبًا ما تكون رحلات عمل أو رحلات عائلية بتواريخ محددة.</t>
        </r>
      </text>
    </comment>
    <comment ref="A60" authorId="0" shapeId="0" xr:uid="{CA469092-7B70-4657-A47C-CC242FFA2427}">
      <text>
        <r>
          <rPr>
            <b/>
            <sz val="9"/>
            <color indexed="81"/>
            <rFont val="Tahoma"/>
          </rPr>
          <t>Dell G15:</t>
        </r>
        <r>
          <rPr>
            <sz val="9"/>
            <color indexed="81"/>
            <rFont val="Tahoma"/>
          </rPr>
          <t xml:space="preserve">
هو أن فصل الخريف هو موسم الذروة</t>
        </r>
      </text>
    </comment>
    <comment ref="F84" authorId="0" shapeId="0" xr:uid="{1810BC6B-8B14-4FD9-8C10-D983DDC6F9C7}">
      <text>
        <r>
          <rPr>
            <b/>
            <sz val="9"/>
            <color indexed="81"/>
            <rFont val="Tahoma"/>
          </rPr>
          <t>Dell G15:</t>
        </r>
        <r>
          <rPr>
            <sz val="9"/>
            <color indexed="81"/>
            <rFont val="Tahoma"/>
          </rPr>
          <t xml:space="preserve">
يُعدّ قطاع الحجز عبر الإنترنت الأكبر والأغلى والأعلى في نسبة الإلغاء، ويتميز بمتوسط ​​وقت الحجز. وهذا ما يجعله القطاع الأكثر قيمة والأكثر خطورة بالنسبة للفندق. سيُشير محلل مُختص إلى هذا القطاع للإدارة باعتباره القطاع الذي يحتاج إلى أكبر قدر من الاهتمام فيما يتعلق بسياسة الإلغاء وإدارة الإيرادات.</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178687-0C1C-477F-9AEA-E389C68114B0}" name="Query - Dim Booking Status" description="Connection to the 'Dim Booking Status' query in the workbook." type="100" refreshedVersion="8" minRefreshableVersion="5">
    <extLst>
      <ext xmlns:x15="http://schemas.microsoft.com/office/spreadsheetml/2010/11/main" uri="{DE250136-89BD-433C-8126-D09CA5730AF9}">
        <x15:connection id="b5bf0f4c-eac6-493a-b1e4-0fc808b8067e"/>
      </ext>
    </extLst>
  </connection>
  <connection id="2" xr16:uid="{82873FBF-659C-46C2-9ADB-FCF9F130E4E3}" name="Query - Dim Date" description="Connection to the 'Dim Date' query in the workbook." type="100" refreshedVersion="8" minRefreshableVersion="5">
    <extLst>
      <ext xmlns:x15="http://schemas.microsoft.com/office/spreadsheetml/2010/11/main" uri="{DE250136-89BD-433C-8126-D09CA5730AF9}">
        <x15:connection id="49e563e5-33d0-4ec1-959f-3ea9e45a3813"/>
      </ext>
    </extLst>
  </connection>
  <connection id="3" xr16:uid="{62736EC0-62DB-4B38-AD89-04E687925638}" name="Query - Dim Market" description="Connection to the 'Dim Market' query in the workbook." type="100" refreshedVersion="8" minRefreshableVersion="5">
    <extLst>
      <ext xmlns:x15="http://schemas.microsoft.com/office/spreadsheetml/2010/11/main" uri="{DE250136-89BD-433C-8126-D09CA5730AF9}">
        <x15:connection id="83859768-5351-4079-83cb-332b108e876a">
          <x15:oledbPr connection="Provider=Microsoft.Mashup.OleDb.1;Data Source=$Workbook$;Location=&quot;Dim Market&quot;;Extended Properties=&quot;&quot;">
            <x15:dbTables>
              <x15:dbTable name="Dim Market"/>
            </x15:dbTables>
          </x15:oledbPr>
        </x15:connection>
      </ext>
    </extLst>
  </connection>
  <connection id="4" xr16:uid="{58130055-23B5-4BBC-99A2-3C8B0F62B1F7}" name="Query - Dim Meal" description="Connection to the 'Dim Meal' query in the workbook." type="100" refreshedVersion="8" minRefreshableVersion="5">
    <extLst>
      <ext xmlns:x15="http://schemas.microsoft.com/office/spreadsheetml/2010/11/main" uri="{DE250136-89BD-433C-8126-D09CA5730AF9}">
        <x15:connection id="f0fb0c8c-028a-47b4-8506-648a0859b355">
          <x15:oledbPr connection="Provider=Microsoft.Mashup.OleDb.1;Data Source=$Workbook$;Location=&quot;Dim Meal&quot;;Extended Properties=&quot;&quot;">
            <x15:dbTables>
              <x15:dbTable name="Dim Meal"/>
            </x15:dbTables>
          </x15:oledbPr>
        </x15:connection>
      </ext>
    </extLst>
  </connection>
  <connection id="5" xr16:uid="{A3DA69C5-2E55-4F19-9999-F18B72F1ECF1}" name="Query - Dim Repeated Guest" description="Connection to the 'Dim Repeated Guest' query in the workbook." type="100" refreshedVersion="8" minRefreshableVersion="5">
    <extLst>
      <ext xmlns:x15="http://schemas.microsoft.com/office/spreadsheetml/2010/11/main" uri="{DE250136-89BD-433C-8126-D09CA5730AF9}">
        <x15:connection id="3be666ff-6d4e-441a-85b9-647324745fa5">
          <x15:oledbPr connection="Provider=Microsoft.Mashup.OleDb.1;Data Source=$Workbook$;Location=&quot;Dim Repeated Guest&quot;;Extended Properties=&quot;&quot;">
            <x15:dbTables>
              <x15:dbTable name="Dim Repeated Guest"/>
            </x15:dbTables>
          </x15:oledbPr>
        </x15:connection>
      </ext>
    </extLst>
  </connection>
  <connection id="6" xr16:uid="{D29D34EC-D134-45C2-8D2B-111B6F8EAB06}" name="Query - Dim Room" description="Connection to the 'Dim Room' query in the workbook." type="100" refreshedVersion="8" minRefreshableVersion="5">
    <extLst>
      <ext xmlns:x15="http://schemas.microsoft.com/office/spreadsheetml/2010/11/main" uri="{DE250136-89BD-433C-8126-D09CA5730AF9}">
        <x15:connection id="d517c12d-70c1-46f7-aba5-e93c9ebcb475">
          <x15:oledbPr connection="Provider=Microsoft.Mashup.OleDb.1;Data Source=$Workbook$;Location=&quot;Dim Room&quot;;Extended Properties=&quot;&quot;">
            <x15:dbTables>
              <x15:dbTable name="Dim Room"/>
            </x15:dbTables>
          </x15:oledbPr>
        </x15:connection>
      </ext>
    </extLst>
  </connection>
  <connection id="7" xr16:uid="{29AEF469-4421-45D2-AAC7-F9E13062EA5C}" name="Query - Fact_Reservations" description="Connection to the 'Fact_Reservations' query in the workbook." type="100" refreshedVersion="8" minRefreshableVersion="5">
    <extLst>
      <ext xmlns:x15="http://schemas.microsoft.com/office/spreadsheetml/2010/11/main" uri="{DE250136-89BD-433C-8126-D09CA5730AF9}">
        <x15:connection id="4e58b72d-517a-4882-a487-2c026bf5ce8d"/>
      </ext>
    </extLst>
  </connection>
  <connection id="8" xr16:uid="{4EBF72B0-1CB2-4E2E-BA67-54BA420624C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<sst xmlns="http://schemas.openxmlformats.org/spreadsheetml/2006/main" count="346" uniqueCount="137">
  <si>
    <t>Meal Plan 2</t>
  </si>
  <si>
    <t>Room_Type 1</t>
  </si>
  <si>
    <t>Online</t>
  </si>
  <si>
    <t>Canceled</t>
  </si>
  <si>
    <t>Meal Plan 1</t>
  </si>
  <si>
    <t>Not_Canceled</t>
  </si>
  <si>
    <t>Not Selected</t>
  </si>
  <si>
    <t>Offline</t>
  </si>
  <si>
    <t>Meal Plan 3</t>
  </si>
  <si>
    <t>Corporate</t>
  </si>
  <si>
    <t>Complementary</t>
  </si>
  <si>
    <t>Aviation</t>
  </si>
  <si>
    <t>Room_Type 4</t>
  </si>
  <si>
    <t>Room_Type 2</t>
  </si>
  <si>
    <t>Room_Type 5</t>
  </si>
  <si>
    <t>Room_Type 6</t>
  </si>
  <si>
    <t>Room_Type 7</t>
  </si>
  <si>
    <t>Room_Type 3</t>
  </si>
  <si>
    <t>30. Can we predict the expected room price based on booking details?</t>
  </si>
  <si>
    <t>29. Can we cluster customers into segments based on their booking behavior?</t>
  </si>
  <si>
    <t>28. What are the most important features driving cancellation?</t>
  </si>
  <si>
    <t>26. Which segment has the longest average lead time?</t>
  </si>
  <si>
    <t>27. Can we build a model to predict whether a booking will be canceled?</t>
  </si>
  <si>
    <t>25. Are corporate bookings cheaper or more expensive than online bookings?</t>
  </si>
  <si>
    <t>Machine Learning</t>
  </si>
  <si>
    <t>24. Which market segment has the highest cancellation rate?</t>
  </si>
  <si>
    <t>23. Which booking channel is used the most?</t>
  </si>
  <si>
    <t>Market Segment</t>
  </si>
  <si>
    <t>22. What percentage of guests are repeated guests?</t>
  </si>
  <si>
    <t>21. What is the average length of stay (weekend + weekday nights)?</t>
  </si>
  <si>
    <t>20. Does the number of special requests correlate with cancellation?</t>
  </si>
  <si>
    <t>16. Which year had more bookings, 2017 or 2018?</t>
  </si>
  <si>
    <t>19. Do customers who request parking spaces cancel less?</t>
  </si>
  <si>
    <t>15. Are weekend bookings more common than weekday bookings?</t>
  </si>
  <si>
    <t>18. What is the most selected meal plan?</t>
  </si>
  <si>
    <t>14. Does the cancellation rate vary by month?</t>
  </si>
  <si>
    <t>17. What is the most reserved room type?</t>
  </si>
  <si>
    <t>13. Which months have the highest number of bookings?</t>
  </si>
  <si>
    <t>Customer Behavior</t>
  </si>
  <si>
    <t>Seasonality</t>
  </si>
  <si>
    <t>7. Do customers with previous cancellations tend to cancel again?</t>
  </si>
  <si>
    <t>6. Does having special requests reduce the likelihood of cancellation?</t>
  </si>
  <si>
    <t>12. What is the price difference between online and offline bookings?</t>
  </si>
  <si>
    <t>5. Do repeated guests cancel less than new guests?</t>
  </si>
  <si>
    <t>11. Are canceled bookings priced higher or lower than non-canceled ones?</t>
  </si>
  <si>
    <t>4. Which meal plan is most associated with cancellations?</t>
  </si>
  <si>
    <t>10. Which months have the highest average room prices?</t>
  </si>
  <si>
    <t>3. Which room type has the highest cancellation rate?</t>
  </si>
  <si>
    <t>9. Does the number of adults or children affect the room price?</t>
  </si>
  <si>
    <t>2. Does a longer lead time increase the probability of cancellation?</t>
  </si>
  <si>
    <t>8. What is the average room price per room type?</t>
  </si>
  <si>
    <t>1. What is the overall cancellation rate?</t>
  </si>
  <si>
    <t>Pricing Analysis</t>
  </si>
  <si>
    <t>Cancellation Analysis</t>
  </si>
  <si>
    <t>How many bookings are in this dataset?</t>
  </si>
  <si>
    <t>Total Bookings</t>
  </si>
  <si>
    <t>Row Labels</t>
  </si>
  <si>
    <t>Grand Total</t>
  </si>
  <si>
    <t>Total Bookings2</t>
  </si>
  <si>
    <t>Q4.Which meal plan has the highest cancellation rate?</t>
  </si>
  <si>
    <t>Q5. Do repeated guests cancel less than new guests?</t>
  </si>
  <si>
    <t>Q7. Do customers with previous cancellations tend to cancel again?</t>
  </si>
  <si>
    <t>Loyal guests are far more reliable.</t>
  </si>
  <si>
    <t>Q6. Does having special requests reduce cancellation likelihood?</t>
  </si>
  <si>
    <r>
      <t>Q8</t>
    </r>
    <r>
      <rPr>
        <sz val="11"/>
        <color theme="1"/>
        <rFont val="Calibri"/>
        <family val="2"/>
        <scheme val="minor"/>
      </rPr>
      <t xml:space="preserve"> — Average </t>
    </r>
    <r>
      <rPr>
        <sz val="10"/>
        <color theme="1"/>
        <rFont val="Arial Unicode MS"/>
      </rPr>
      <t>avg_price_per_room</t>
    </r>
    <r>
      <rPr>
        <sz val="11"/>
        <color theme="1"/>
        <rFont val="Calibri"/>
        <family val="2"/>
        <scheme val="minor"/>
      </rPr>
      <t xml:space="preserve"> per </t>
    </r>
    <r>
      <rPr>
        <sz val="10"/>
        <color theme="1"/>
        <rFont val="Arial Unicode MS"/>
      </rPr>
      <t>room_type_reserved</t>
    </r>
  </si>
  <si>
    <t>average Price Per Room</t>
  </si>
  <si>
    <t>Q9 — Average avg_price_per_room split by whether booking has adults vs children — do families pay more?</t>
  </si>
  <si>
    <r>
      <t>Q10</t>
    </r>
    <r>
      <rPr>
        <sz val="11"/>
        <color theme="1"/>
        <rFont val="Calibri"/>
        <family val="2"/>
        <scheme val="minor"/>
      </rPr>
      <t xml:space="preserve"> — Average </t>
    </r>
    <r>
      <rPr>
        <sz val="10"/>
        <color theme="1"/>
        <rFont val="Arial Unicode MS"/>
      </rPr>
      <t>avg_price_per_room</t>
    </r>
    <r>
      <rPr>
        <sz val="11"/>
        <color theme="1"/>
        <rFont val="Calibri"/>
        <family val="2"/>
        <scheme val="minor"/>
      </rPr>
      <t xml:space="preserve"> per </t>
    </r>
    <r>
      <rPr>
        <sz val="10"/>
        <color theme="1"/>
        <rFont val="Arial Unicode MS"/>
      </rPr>
      <t>arrival_month</t>
    </r>
    <r>
      <rPr>
        <sz val="11"/>
        <color theme="1"/>
        <rFont val="Calibri"/>
        <family val="2"/>
        <scheme val="minor"/>
      </rPr>
      <t xml:space="preserve"> — which months are most expensive?</t>
    </r>
  </si>
  <si>
    <r>
      <t>Q11</t>
    </r>
    <r>
      <rPr>
        <sz val="11"/>
        <color theme="1"/>
        <rFont val="Calibri"/>
        <family val="2"/>
        <scheme val="minor"/>
      </rPr>
      <t xml:space="preserve"> — Average </t>
    </r>
    <r>
      <rPr>
        <sz val="10"/>
        <color theme="1"/>
        <rFont val="Arial Unicode MS"/>
      </rPr>
      <t>avg_price_per_room</t>
    </r>
    <r>
      <rPr>
        <sz val="11"/>
        <color theme="1"/>
        <rFont val="Calibri"/>
        <family val="2"/>
        <scheme val="minor"/>
      </rPr>
      <t xml:space="preserve"> for Canceled vs Not_Canceled — are canceled bookings priced higher?</t>
    </r>
  </si>
  <si>
    <r>
      <t>Q12</t>
    </r>
    <r>
      <rPr>
        <sz val="11"/>
        <color theme="1"/>
        <rFont val="Calibri"/>
        <family val="2"/>
        <scheme val="minor"/>
      </rPr>
      <t xml:space="preserve"> — Average </t>
    </r>
    <r>
      <rPr>
        <sz val="10"/>
        <color theme="1"/>
        <rFont val="Arial Unicode MS"/>
      </rPr>
      <t>avg_price_per_room</t>
    </r>
    <r>
      <rPr>
        <sz val="11"/>
        <color theme="1"/>
        <rFont val="Calibri"/>
        <family val="2"/>
        <scheme val="minor"/>
      </rPr>
      <t xml:space="preserve"> per </t>
    </r>
    <r>
      <rPr>
        <sz val="10"/>
        <color theme="1"/>
        <rFont val="Arial Unicode MS"/>
      </rPr>
      <t>market_segment_type</t>
    </r>
    <r>
      <rPr>
        <sz val="11"/>
        <color theme="1"/>
        <rFont val="Calibri"/>
        <family val="2"/>
        <scheme val="minor"/>
      </rPr>
      <t xml:space="preserve"> — online vs offline vs others</t>
    </r>
  </si>
  <si>
    <t>May</t>
  </si>
  <si>
    <t>Q1. What is the overall cancellation rate?</t>
  </si>
  <si>
    <t>Total Cancelation</t>
  </si>
  <si>
    <t>Q3.Which room type has the highest cancellation rate?</t>
  </si>
  <si>
    <t>Cancelation Rate</t>
  </si>
  <si>
    <t>هل يقلّ إلغاء حجوزات مواقف السيارات من قِبل العملاء الذين يطلبونها؟</t>
  </si>
  <si>
    <t>ما هو قطاع السوق الذي لديه أعلى معدل إلغاء؟</t>
  </si>
  <si>
    <t>هل حجوزات الشركات أرخص أم أغلى من الحجوزات عبر الإنترنت؟</t>
  </si>
  <si>
    <t>Total Revenue</t>
  </si>
  <si>
    <t>ما هو القطاع الذي يستغرق أطول فترة انتظار؟</t>
  </si>
  <si>
    <t>Average of lead_time</t>
  </si>
  <si>
    <t>Long(91-180)</t>
  </si>
  <si>
    <t>Medium(31-90)</t>
  </si>
  <si>
    <t>Short(0-30)</t>
  </si>
  <si>
    <t>Very Long(181+)</t>
  </si>
  <si>
    <t>Q2. Does a longer lead time increase the probability of cancellation?</t>
  </si>
  <si>
    <t>No Childerem</t>
  </si>
  <si>
    <t>With Children</t>
  </si>
  <si>
    <t>percentage change</t>
  </si>
  <si>
    <t>Sum of no of weekend nights</t>
  </si>
  <si>
    <t>Sum of no of week nights</t>
  </si>
  <si>
    <t>بياناتك تبدأ من يوليو ٢٠١٧، أي أن بيانات عام ٢٠١٧ تغطي ستة أشهر فقط</t>
  </si>
  <si>
    <t>من يوليو إلى ديسمبر</t>
  </si>
  <si>
    <t>NO</t>
  </si>
  <si>
    <t>Yes</t>
  </si>
  <si>
    <t>Avg Length of Stay</t>
  </si>
  <si>
    <t>ضيف ​​جديد، لم يسبق له الإقامة هنا</t>
  </si>
  <si>
    <t>ضيف ​​مُكرر، سبق له الإقامة هنا</t>
  </si>
  <si>
    <t>Length of Stay</t>
  </si>
  <si>
    <t>Apr</t>
  </si>
  <si>
    <t>Aug</t>
  </si>
  <si>
    <t>Dec</t>
  </si>
  <si>
    <t>Feb</t>
  </si>
  <si>
    <t>Jan</t>
  </si>
  <si>
    <t>Jul</t>
  </si>
  <si>
    <t>Jun</t>
  </si>
  <si>
    <t>Mar</t>
  </si>
  <si>
    <t>Nov</t>
  </si>
  <si>
    <t>Oct</t>
  </si>
  <si>
    <t>Sep</t>
  </si>
  <si>
    <r>
      <t xml:space="preserve">Q1_1.how many bookings were </t>
    </r>
    <r>
      <rPr>
        <b/>
        <sz val="11"/>
        <color theme="1"/>
        <rFont val="Calibri"/>
        <family val="2"/>
        <scheme val="minor"/>
      </rPr>
      <t>Canceled</t>
    </r>
    <r>
      <rPr>
        <sz val="11"/>
        <color theme="1"/>
        <rFont val="Calibri"/>
        <family val="2"/>
        <scheme val="minor"/>
      </rPr>
      <t xml:space="preserve"> vs </t>
    </r>
    <r>
      <rPr>
        <b/>
        <sz val="11"/>
        <color theme="1"/>
        <rFont val="Calibri"/>
        <family val="2"/>
        <scheme val="minor"/>
      </rPr>
      <t>Not_Canceled</t>
    </r>
    <r>
      <rPr>
        <sz val="11"/>
        <color theme="1"/>
        <rFont val="Calibri"/>
        <family val="2"/>
        <scheme val="minor"/>
      </rPr>
      <t>?</t>
    </r>
  </si>
  <si>
    <t>Lead_Time_Group</t>
  </si>
  <si>
    <t>type_of_meal_plan</t>
  </si>
  <si>
    <t>repeated_guest</t>
  </si>
  <si>
    <t>no_of_special_requests</t>
  </si>
  <si>
    <t>room_type_reserved</t>
  </si>
  <si>
    <t>Avg Lead Time</t>
  </si>
  <si>
    <t>market_segment_type</t>
  </si>
  <si>
    <t>ADR (Average Daily Rate) </t>
  </si>
  <si>
    <t>Sum of no_of_adults</t>
  </si>
  <si>
    <t>Sum of no_of_children</t>
  </si>
  <si>
    <t>Total Guest</t>
  </si>
  <si>
    <t>Guest_Type</t>
  </si>
  <si>
    <t>Prefix</t>
  </si>
  <si>
    <t>booking_status</t>
  </si>
  <si>
    <t>Total Actual Revenue</t>
  </si>
  <si>
    <t>Total Lost Revenue</t>
  </si>
  <si>
    <t>Year</t>
  </si>
  <si>
    <t>=</t>
  </si>
  <si>
    <t>Count of market_segment_type</t>
  </si>
  <si>
    <t>Repeat_Guest</t>
  </si>
  <si>
    <t>Guest</t>
  </si>
  <si>
    <t>New_Guest</t>
  </si>
  <si>
    <t>required_car_parking_space</t>
  </si>
  <si>
    <t>parking</t>
  </si>
  <si>
    <t>No</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</si>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</sst>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_(* #,##0_);_(* \(#,##0\);_(* &quot;-&quot;??_);_(@_)"/>
    <numFmt numFmtId="166" formatCode="[&gt;=1000000]0,,&quot;M&quot;;[&gt;=1000]0,&quot;K&quot;;0"/>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20"/>
      <color theme="0"/>
      <name val="Calibri"/>
      <family val="2"/>
      <scheme val="minor"/>
    </font>
    <font>
      <sz val="10"/>
      <color theme="1"/>
      <name val="Arial Unicode MS"/>
    </font>
    <font>
      <sz val="9"/>
      <color indexed="81"/>
      <name val="Tahoma"/>
    </font>
    <font>
      <b/>
      <sz val="9"/>
      <color indexed="81"/>
      <name val="Tahoma"/>
    </font>
  </fonts>
  <fills count="6">
    <fill>
      <patternFill patternType="none"/>
    </fill>
    <fill>
      <patternFill patternType="gray125"/>
    </fill>
    <fill>
      <patternFill patternType="solid">
        <fgColor rgb="FF1A2D6C"/>
        <bgColor indexed="64"/>
      </patternFill>
    </fill>
    <fill>
      <patternFill patternType="solid">
        <fgColor theme="0" tint="-0.14999847407452621"/>
        <bgColor indexed="64"/>
      </patternFill>
    </fill>
    <fill>
      <patternFill patternType="solid">
        <fgColor theme="8" tint="-0.499984740745262"/>
        <bgColor indexed="64"/>
      </patternFill>
    </fill>
    <fill>
      <patternFill patternType="solid">
        <fgColor theme="3"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0" fillId="2" borderId="0" xfId="0" applyFill="1"/>
    <xf numFmtId="0" fontId="0" fillId="3" borderId="0" xfId="0" applyFill="1"/>
    <xf numFmtId="0" fontId="0" fillId="0" borderId="0" xfId="0" pivotButton="1"/>
    <xf numFmtId="0" fontId="0" fillId="0" borderId="0" xfId="0" applyAlignment="1">
      <alignment horizontal="left"/>
    </xf>
    <xf numFmtId="10" fontId="0" fillId="0" borderId="0" xfId="0" applyNumberFormat="1"/>
    <xf numFmtId="9" fontId="0" fillId="0" borderId="0" xfId="1" applyFont="1"/>
    <xf numFmtId="0" fontId="2" fillId="0" borderId="0" xfId="0" applyFont="1"/>
    <xf numFmtId="1" fontId="0" fillId="0" borderId="0" xfId="0" applyNumberFormat="1"/>
    <xf numFmtId="2" fontId="0" fillId="0" borderId="0" xfId="0" applyNumberFormat="1"/>
    <xf numFmtId="9" fontId="0" fillId="0" borderId="0" xfId="0" applyNumberFormat="1"/>
    <xf numFmtId="0" fontId="0" fillId="5" borderId="0" xfId="0" applyFill="1"/>
    <xf numFmtId="164" fontId="0" fillId="0" borderId="0" xfId="0" applyNumberFormat="1"/>
    <xf numFmtId="3" fontId="0" fillId="0" borderId="0" xfId="0" applyNumberFormat="1"/>
    <xf numFmtId="165" fontId="0" fillId="0" borderId="0" xfId="0" applyNumberFormat="1"/>
    <xf numFmtId="165" fontId="0" fillId="0" borderId="0" xfId="0" pivotButton="1" applyNumberFormat="1"/>
    <xf numFmtId="166" fontId="0" fillId="0" borderId="0" xfId="0" applyNumberFormat="1"/>
    <xf numFmtId="0" fontId="2" fillId="3" borderId="0" xfId="0" applyFont="1" applyFill="1"/>
    <xf numFmtId="0" fontId="3" fillId="4" borderId="0" xfId="0" applyFont="1" applyFill="1" applyAlignment="1">
      <alignment horizontal="center"/>
    </xf>
    <xf numFmtId="0" fontId="0" fillId="0" borderId="0" xfId="0" applyNumberFormat="1"/>
  </cellXfs>
  <cellStyles count="2">
    <cellStyle name="Normal" xfId="0" builtinId="0"/>
    <cellStyle name="Percent" xfId="1" builtinId="5"/>
  </cellStyles>
  <dxfs count="40">
    <dxf>
      <numFmt numFmtId="1" formatCode="0"/>
    </dxf>
    <dxf>
      <numFmt numFmtId="13" formatCode="0%"/>
    </dxf>
    <dxf>
      <numFmt numFmtId="13" formatCode="0%"/>
    </dxf>
    <dxf>
      <numFmt numFmtId="14" formatCode="0.00%"/>
    </dxf>
    <dxf>
      <numFmt numFmtId="0" formatCode="General"/>
    </dxf>
    <dxf>
      <numFmt numFmtId="1" formatCode="0"/>
    </dxf>
    <dxf>
      <numFmt numFmtId="1" formatCode="0"/>
    </dxf>
    <dxf>
      <numFmt numFmtId="13" formatCode="0%"/>
    </dxf>
    <dxf>
      <numFmt numFmtId="13" formatCode="0%"/>
    </dxf>
    <dxf>
      <numFmt numFmtId="13" formatCode="0%"/>
    </dxf>
    <dxf>
      <numFmt numFmtId="1" formatCode="0"/>
    </dxf>
    <dxf>
      <numFmt numFmtId="1" formatCode="0"/>
    </dxf>
    <dxf>
      <numFmt numFmtId="3" formatCode="#,##0"/>
    </dxf>
    <dxf>
      <numFmt numFmtId="1" formatCode="0"/>
    </dxf>
    <dxf>
      <numFmt numFmtId="13" formatCode="0%"/>
    </dxf>
    <dxf>
      <numFmt numFmtId="1" formatCode="0"/>
    </dxf>
    <dxf>
      <numFmt numFmtId="166" formatCode="[&gt;=1000000]0,,&quot;M&quot;;[&gt;=1000]0,&quot;K&quot;;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0" formatCode="General"/>
    </dxf>
    <dxf>
      <numFmt numFmtId="165" formatCode="_(* #,##0_);_(* \(#,##0\);_(* &quot;-&quot;??_);_(@_)"/>
    </dxf>
    <dxf>
      <numFmt numFmtId="3" formatCode="#,##0"/>
    </dxf>
    <dxf>
      <numFmt numFmtId="3" formatCode="#,##0"/>
    </dxf>
    <dxf>
      <numFmt numFmtId="1" formatCode="0"/>
    </dxf>
    <dxf>
      <numFmt numFmtId="0" formatCode="General"/>
    </dxf>
    <dxf>
      <numFmt numFmtId="1" formatCode="0"/>
    </dxf>
    <dxf>
      <numFmt numFmtId="165" formatCode="_(* #,##0_);_(* \(#,##0\);_(* &quot;-&quot;??_);_(@_)"/>
    </dxf>
    <dxf>
      <numFmt numFmtId="1" formatCode="0"/>
    </dxf>
    <dxf>
      <numFmt numFmtId="1" formatCode="0"/>
    </dxf>
    <dxf>
      <numFmt numFmtId="0" formatCode="General"/>
    </dxf>
    <dxf>
      <numFmt numFmtId="13" formatCode="0%"/>
    </dxf>
    <dxf>
      <numFmt numFmtId="13" formatCode="0%"/>
    </dxf>
    <dxf>
      <numFmt numFmtId="13" formatCode="0%"/>
    </dxf>
    <dxf>
      <numFmt numFmtId="1" formatCode="0"/>
    </dxf>
    <dxf>
      <numFmt numFmtId="1" formatCode="0"/>
    </dxf>
    <dxf>
      <font>
        <sz val="24"/>
        <color theme="0"/>
        <name val="Segoe UI Black"/>
        <family val="2"/>
        <scheme val="none"/>
      </font>
      <border>
        <vertical/>
        <horizontal/>
      </border>
    </dxf>
    <dxf>
      <font>
        <sz val="26"/>
        <color theme="1"/>
        <name val="Segoe UI Black"/>
        <family val="2"/>
        <scheme val="none"/>
      </font>
      <fill>
        <patternFill>
          <bgColor rgb="FF0D1B2A"/>
        </patternFill>
      </fill>
      <border>
        <vertical/>
        <horizontal/>
      </border>
    </dxf>
  </dxfs>
  <tableStyles count="1" defaultTableStyle="TableStyleMedium2" defaultPivotStyle="PivotStyleLight16">
    <tableStyle name="SlicerStyleLight2 2" pivot="0" table="0" count="10" xr9:uid="{041DA627-2CCE-45F8-91FF-78343708CD38}">
      <tableStyleElement type="wholeTable" dxfId="39"/>
      <tableStyleElement type="headerRow" dxfId="38"/>
    </tableStyle>
  </tableStyles>
  <colors>
    <mruColors>
      <color rgb="FFFD4949"/>
      <color rgb="FFB00818"/>
      <color rgb="FF530101"/>
      <color rgb="FF0D1B2A"/>
      <color rgb="FFC9A84C"/>
      <color rgb="FFFFFFFF"/>
      <color rgb="FF162032"/>
      <color rgb="FFB0BEC5"/>
      <color rgb="FF1E3A5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bgColor theme="4" tint="0.599963377788628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56.xml"/><Relationship Id="rId21" Type="http://schemas.openxmlformats.org/officeDocument/2006/relationships/pivotCacheDefinition" Target="pivotCache/pivotCacheDefinition14.xml"/><Relationship Id="rId42" Type="http://schemas.openxmlformats.org/officeDocument/2006/relationships/pivotCacheDefinition" Target="pivotCache/pivotCacheDefinition35.xml"/><Relationship Id="rId47" Type="http://schemas.openxmlformats.org/officeDocument/2006/relationships/pivotCacheDefinition" Target="pivotCache/pivotCacheDefinition40.xml"/><Relationship Id="rId63" Type="http://schemas.openxmlformats.org/officeDocument/2006/relationships/customXml" Target="../customXml/item2.xml"/><Relationship Id="rId68" Type="http://schemas.openxmlformats.org/officeDocument/2006/relationships/customXml" Target="../customXml/item7.xml"/><Relationship Id="rId84" Type="http://schemas.openxmlformats.org/officeDocument/2006/relationships/customXml" Target="../customXml/item23.xml"/><Relationship Id="rId89" Type="http://schemas.openxmlformats.org/officeDocument/2006/relationships/customXml" Target="../customXml/item28.xml"/><Relationship Id="rId112" Type="http://schemas.openxmlformats.org/officeDocument/2006/relationships/customXml" Target="../customXml/item51.xml"/><Relationship Id="rId16" Type="http://schemas.openxmlformats.org/officeDocument/2006/relationships/pivotCacheDefinition" Target="pivotCache/pivotCacheDefinition9.xml"/><Relationship Id="rId107" Type="http://schemas.openxmlformats.org/officeDocument/2006/relationships/customXml" Target="../customXml/item46.xml"/><Relationship Id="rId11" Type="http://schemas.openxmlformats.org/officeDocument/2006/relationships/pivotCacheDefinition" Target="pivotCache/pivotCacheDefinition4.xml"/><Relationship Id="rId32" Type="http://schemas.openxmlformats.org/officeDocument/2006/relationships/pivotCacheDefinition" Target="pivotCache/pivotCacheDefinition25.xml"/><Relationship Id="rId37" Type="http://schemas.openxmlformats.org/officeDocument/2006/relationships/pivotCacheDefinition" Target="pivotCache/pivotCacheDefinition30.xml"/><Relationship Id="rId53" Type="http://schemas.microsoft.com/office/2007/relationships/slicerCache" Target="slicerCaches/slicerCache4.xml"/><Relationship Id="rId58" Type="http://schemas.openxmlformats.org/officeDocument/2006/relationships/styles" Target="styles.xml"/><Relationship Id="rId74" Type="http://schemas.openxmlformats.org/officeDocument/2006/relationships/customXml" Target="../customXml/item13.xml"/><Relationship Id="rId79" Type="http://schemas.openxmlformats.org/officeDocument/2006/relationships/customXml" Target="../customXml/item18.xml"/><Relationship Id="rId102" Type="http://schemas.openxmlformats.org/officeDocument/2006/relationships/customXml" Target="../customXml/item41.xml"/><Relationship Id="rId123" Type="http://schemas.openxmlformats.org/officeDocument/2006/relationships/customXml" Target="../customXml/item62.xml"/><Relationship Id="rId128" Type="http://schemas.openxmlformats.org/officeDocument/2006/relationships/customXml" Target="../customXml/item67.xml"/><Relationship Id="rId5" Type="http://schemas.openxmlformats.org/officeDocument/2006/relationships/worksheet" Target="worksheets/sheet5.xml"/><Relationship Id="rId90" Type="http://schemas.openxmlformats.org/officeDocument/2006/relationships/customXml" Target="../customXml/item29.xml"/><Relationship Id="rId95" Type="http://schemas.openxmlformats.org/officeDocument/2006/relationships/customXml" Target="../customXml/item34.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43" Type="http://schemas.openxmlformats.org/officeDocument/2006/relationships/pivotCacheDefinition" Target="pivotCache/pivotCacheDefinition36.xml"/><Relationship Id="rId48" Type="http://schemas.openxmlformats.org/officeDocument/2006/relationships/pivotCacheDefinition" Target="pivotCache/pivotCacheDefinition41.xml"/><Relationship Id="rId64" Type="http://schemas.openxmlformats.org/officeDocument/2006/relationships/customXml" Target="../customXml/item3.xml"/><Relationship Id="rId69" Type="http://schemas.openxmlformats.org/officeDocument/2006/relationships/customXml" Target="../customXml/item8.xml"/><Relationship Id="rId113" Type="http://schemas.openxmlformats.org/officeDocument/2006/relationships/customXml" Target="../customXml/item52.xml"/><Relationship Id="rId118" Type="http://schemas.openxmlformats.org/officeDocument/2006/relationships/customXml" Target="../customXml/item57.xml"/><Relationship Id="rId80" Type="http://schemas.openxmlformats.org/officeDocument/2006/relationships/customXml" Target="../customXml/item19.xml"/><Relationship Id="rId85" Type="http://schemas.openxmlformats.org/officeDocument/2006/relationships/customXml" Target="../customXml/item24.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33" Type="http://schemas.openxmlformats.org/officeDocument/2006/relationships/pivotCacheDefinition" Target="pivotCache/pivotCacheDefinition26.xml"/><Relationship Id="rId38" Type="http://schemas.openxmlformats.org/officeDocument/2006/relationships/pivotCacheDefinition" Target="pivotCache/pivotCacheDefinition31.xml"/><Relationship Id="rId59" Type="http://schemas.openxmlformats.org/officeDocument/2006/relationships/sharedStrings" Target="sharedStrings.xml"/><Relationship Id="rId103" Type="http://schemas.openxmlformats.org/officeDocument/2006/relationships/customXml" Target="../customXml/item42.xml"/><Relationship Id="rId108" Type="http://schemas.openxmlformats.org/officeDocument/2006/relationships/customXml" Target="../customXml/item47.xml"/><Relationship Id="rId124" Type="http://schemas.openxmlformats.org/officeDocument/2006/relationships/customXml" Target="../customXml/item63.xml"/><Relationship Id="rId129" Type="http://schemas.openxmlformats.org/officeDocument/2006/relationships/customXml" Target="../customXml/item68.xml"/><Relationship Id="rId54" Type="http://schemas.microsoft.com/office/2007/relationships/slicerCache" Target="slicerCaches/slicerCache5.xml"/><Relationship Id="rId70" Type="http://schemas.openxmlformats.org/officeDocument/2006/relationships/customXml" Target="../customXml/item9.xml"/><Relationship Id="rId75" Type="http://schemas.openxmlformats.org/officeDocument/2006/relationships/customXml" Target="../customXml/item14.xml"/><Relationship Id="rId91" Type="http://schemas.openxmlformats.org/officeDocument/2006/relationships/customXml" Target="../customXml/item30.xml"/><Relationship Id="rId96"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49" Type="http://schemas.openxmlformats.org/officeDocument/2006/relationships/pivotCacheDefinition" Target="pivotCache/pivotCacheDefinition42.xml"/><Relationship Id="rId114" Type="http://schemas.openxmlformats.org/officeDocument/2006/relationships/customXml" Target="../customXml/item53.xml"/><Relationship Id="rId119" Type="http://schemas.openxmlformats.org/officeDocument/2006/relationships/customXml" Target="../customXml/item58.xml"/><Relationship Id="rId44" Type="http://schemas.openxmlformats.org/officeDocument/2006/relationships/pivotCacheDefinition" Target="pivotCache/pivotCacheDefinition37.xml"/><Relationship Id="rId60" Type="http://schemas.openxmlformats.org/officeDocument/2006/relationships/powerPivotData" Target="model/item.data"/><Relationship Id="rId65" Type="http://schemas.openxmlformats.org/officeDocument/2006/relationships/customXml" Target="../customXml/item4.xml"/><Relationship Id="rId81" Type="http://schemas.openxmlformats.org/officeDocument/2006/relationships/customXml" Target="../customXml/item20.xml"/><Relationship Id="rId86" Type="http://schemas.openxmlformats.org/officeDocument/2006/relationships/customXml" Target="../customXml/item25.xml"/><Relationship Id="rId130" Type="http://schemas.openxmlformats.org/officeDocument/2006/relationships/customXml" Target="../customXml/item69.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pivotCacheDefinition" Target="pivotCache/pivotCacheDefinition32.xml"/><Relationship Id="rId109" Type="http://schemas.openxmlformats.org/officeDocument/2006/relationships/customXml" Target="../customXml/item48.xml"/><Relationship Id="rId34" Type="http://schemas.openxmlformats.org/officeDocument/2006/relationships/pivotCacheDefinition" Target="pivotCache/pivotCacheDefinition27.xml"/><Relationship Id="rId50" Type="http://schemas.microsoft.com/office/2007/relationships/slicerCache" Target="slicerCaches/slicerCache1.xml"/><Relationship Id="rId55" Type="http://schemas.microsoft.com/office/2007/relationships/slicerCache" Target="slicerCaches/slicerCache6.xml"/><Relationship Id="rId76" Type="http://schemas.openxmlformats.org/officeDocument/2006/relationships/customXml" Target="../customXml/item15.xml"/><Relationship Id="rId97" Type="http://schemas.openxmlformats.org/officeDocument/2006/relationships/customXml" Target="../customXml/item36.xml"/><Relationship Id="rId104" Type="http://schemas.openxmlformats.org/officeDocument/2006/relationships/customXml" Target="../customXml/item43.xml"/><Relationship Id="rId120" Type="http://schemas.openxmlformats.org/officeDocument/2006/relationships/customXml" Target="../customXml/item59.xml"/><Relationship Id="rId125" Type="http://schemas.openxmlformats.org/officeDocument/2006/relationships/customXml" Target="../customXml/item64.xml"/><Relationship Id="rId7" Type="http://schemas.openxmlformats.org/officeDocument/2006/relationships/worksheet" Target="worksheets/sheet7.xml"/><Relationship Id="rId71" Type="http://schemas.openxmlformats.org/officeDocument/2006/relationships/customXml" Target="../customXml/item10.xml"/><Relationship Id="rId92" Type="http://schemas.openxmlformats.org/officeDocument/2006/relationships/customXml" Target="../customXml/item31.xml"/><Relationship Id="rId2" Type="http://schemas.openxmlformats.org/officeDocument/2006/relationships/worksheet" Target="worksheets/sheet2.xml"/><Relationship Id="rId29" Type="http://schemas.openxmlformats.org/officeDocument/2006/relationships/pivotCacheDefinition" Target="pivotCache/pivotCacheDefinition22.xml"/><Relationship Id="rId24" Type="http://schemas.openxmlformats.org/officeDocument/2006/relationships/pivotCacheDefinition" Target="pivotCache/pivotCacheDefinition17.xml"/><Relationship Id="rId40" Type="http://schemas.openxmlformats.org/officeDocument/2006/relationships/pivotCacheDefinition" Target="pivotCache/pivotCacheDefinition33.xml"/><Relationship Id="rId45" Type="http://schemas.openxmlformats.org/officeDocument/2006/relationships/pivotCacheDefinition" Target="pivotCache/pivotCacheDefinition38.xml"/><Relationship Id="rId66" Type="http://schemas.openxmlformats.org/officeDocument/2006/relationships/customXml" Target="../customXml/item5.xml"/><Relationship Id="rId87" Type="http://schemas.openxmlformats.org/officeDocument/2006/relationships/customXml" Target="../customXml/item26.xml"/><Relationship Id="rId110" Type="http://schemas.openxmlformats.org/officeDocument/2006/relationships/customXml" Target="../customXml/item49.xml"/><Relationship Id="rId115" Type="http://schemas.openxmlformats.org/officeDocument/2006/relationships/customXml" Target="../customXml/item54.xml"/><Relationship Id="rId61" Type="http://schemas.openxmlformats.org/officeDocument/2006/relationships/calcChain" Target="calcChain.xml"/><Relationship Id="rId82" Type="http://schemas.openxmlformats.org/officeDocument/2006/relationships/customXml" Target="../customXml/item21.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30" Type="http://schemas.openxmlformats.org/officeDocument/2006/relationships/pivotCacheDefinition" Target="pivotCache/pivotCacheDefinition23.xml"/><Relationship Id="rId35" Type="http://schemas.openxmlformats.org/officeDocument/2006/relationships/pivotCacheDefinition" Target="pivotCache/pivotCacheDefinition28.xml"/><Relationship Id="rId56" Type="http://schemas.openxmlformats.org/officeDocument/2006/relationships/theme" Target="theme/theme1.xml"/><Relationship Id="rId77" Type="http://schemas.openxmlformats.org/officeDocument/2006/relationships/customXml" Target="../customXml/item16.xml"/><Relationship Id="rId100" Type="http://schemas.openxmlformats.org/officeDocument/2006/relationships/customXml" Target="../customXml/item39.xml"/><Relationship Id="rId105" Type="http://schemas.openxmlformats.org/officeDocument/2006/relationships/customXml" Target="../customXml/item44.xml"/><Relationship Id="rId126" Type="http://schemas.openxmlformats.org/officeDocument/2006/relationships/customXml" Target="../customXml/item65.xml"/><Relationship Id="rId8" Type="http://schemas.openxmlformats.org/officeDocument/2006/relationships/pivotCacheDefinition" Target="pivotCache/pivotCacheDefinition1.xml"/><Relationship Id="rId51" Type="http://schemas.microsoft.com/office/2007/relationships/slicerCache" Target="slicerCaches/slicerCache2.xml"/><Relationship Id="rId72" Type="http://schemas.openxmlformats.org/officeDocument/2006/relationships/customXml" Target="../customXml/item11.xml"/><Relationship Id="rId93" Type="http://schemas.openxmlformats.org/officeDocument/2006/relationships/customXml" Target="../customXml/item32.xml"/><Relationship Id="rId98" Type="http://schemas.openxmlformats.org/officeDocument/2006/relationships/customXml" Target="../customXml/item37.xml"/><Relationship Id="rId121" Type="http://schemas.openxmlformats.org/officeDocument/2006/relationships/customXml" Target="../customXml/item60.xml"/><Relationship Id="rId3" Type="http://schemas.openxmlformats.org/officeDocument/2006/relationships/worksheet" Target="worksheets/sheet3.xml"/><Relationship Id="rId25" Type="http://schemas.openxmlformats.org/officeDocument/2006/relationships/pivotCacheDefinition" Target="pivotCache/pivotCacheDefinition18.xml"/><Relationship Id="rId46" Type="http://schemas.openxmlformats.org/officeDocument/2006/relationships/pivotCacheDefinition" Target="pivotCache/pivotCacheDefinition39.xml"/><Relationship Id="rId67" Type="http://schemas.openxmlformats.org/officeDocument/2006/relationships/customXml" Target="../customXml/item6.xml"/><Relationship Id="rId116" Type="http://schemas.openxmlformats.org/officeDocument/2006/relationships/customXml" Target="../customXml/item55.xml"/><Relationship Id="rId20" Type="http://schemas.openxmlformats.org/officeDocument/2006/relationships/pivotCacheDefinition" Target="pivotCache/pivotCacheDefinition13.xml"/><Relationship Id="rId41" Type="http://schemas.openxmlformats.org/officeDocument/2006/relationships/pivotCacheDefinition" Target="pivotCache/pivotCacheDefinition34.xml"/><Relationship Id="rId62" Type="http://schemas.openxmlformats.org/officeDocument/2006/relationships/customXml" Target="../customXml/item1.xml"/><Relationship Id="rId83" Type="http://schemas.openxmlformats.org/officeDocument/2006/relationships/customXml" Target="../customXml/item22.xml"/><Relationship Id="rId88" Type="http://schemas.openxmlformats.org/officeDocument/2006/relationships/customXml" Target="../customXml/item27.xml"/><Relationship Id="rId111" Type="http://schemas.openxmlformats.org/officeDocument/2006/relationships/customXml" Target="../customXml/item50.xml"/><Relationship Id="rId15" Type="http://schemas.openxmlformats.org/officeDocument/2006/relationships/pivotCacheDefinition" Target="pivotCache/pivotCacheDefinition8.xml"/><Relationship Id="rId36" Type="http://schemas.openxmlformats.org/officeDocument/2006/relationships/pivotCacheDefinition" Target="pivotCache/pivotCacheDefinition29.xml"/><Relationship Id="rId57" Type="http://schemas.openxmlformats.org/officeDocument/2006/relationships/connections" Target="connections.xml"/><Relationship Id="rId106" Type="http://schemas.openxmlformats.org/officeDocument/2006/relationships/customXml" Target="../customXml/item45.xml"/><Relationship Id="rId127" Type="http://schemas.openxmlformats.org/officeDocument/2006/relationships/customXml" Target="../customXml/item66.xml"/><Relationship Id="rId10" Type="http://schemas.openxmlformats.org/officeDocument/2006/relationships/pivotCacheDefinition" Target="pivotCache/pivotCacheDefinition3.xml"/><Relationship Id="rId31" Type="http://schemas.openxmlformats.org/officeDocument/2006/relationships/pivotCacheDefinition" Target="pivotCache/pivotCacheDefinition24.xml"/><Relationship Id="rId52" Type="http://schemas.microsoft.com/office/2007/relationships/slicerCache" Target="slicerCaches/slicerCache3.xml"/><Relationship Id="rId73" Type="http://schemas.openxmlformats.org/officeDocument/2006/relationships/customXml" Target="../customXml/item12.xml"/><Relationship Id="rId78" Type="http://schemas.openxmlformats.org/officeDocument/2006/relationships/customXml" Target="../customXml/item17.xml"/><Relationship Id="rId94" Type="http://schemas.openxmlformats.org/officeDocument/2006/relationships/customXml" Target="../customXml/item33.xml"/><Relationship Id="rId99" Type="http://schemas.openxmlformats.org/officeDocument/2006/relationships/customXml" Target="../customXml/item38.xml"/><Relationship Id="rId101" Type="http://schemas.openxmlformats.org/officeDocument/2006/relationships/customXml" Target="../customXml/item40.xml"/><Relationship Id="rId122" Type="http://schemas.openxmlformats.org/officeDocument/2006/relationships/customXml" Target="../customXml/item6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26" Type="http://schemas.openxmlformats.org/officeDocument/2006/relationships/pivotCacheDefinition" Target="pivotCache/pivotCacheDefinition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Project.xlsx]Pivot_table!PivotTable3</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226622719821422E-2"/>
          <c:y val="0.23880813519119257"/>
          <c:w val="0.9695467545603571"/>
          <c:h val="0.57613705008154459"/>
        </c:manualLayout>
      </c:layout>
      <c:barChart>
        <c:barDir val="col"/>
        <c:grouping val="clustered"/>
        <c:varyColors val="0"/>
        <c:ser>
          <c:idx val="0"/>
          <c:order val="0"/>
          <c:tx>
            <c:strRef>
              <c:f>Pivot_table!$H$7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Pivot_table!$G$8:$G$12</c:f>
              <c:strCache>
                <c:ptCount val="4"/>
                <c:pt idx="0">
                  <c:v>Very Long(181+)</c:v>
                </c:pt>
                <c:pt idx="1">
                  <c:v>Long(91-180)</c:v>
                </c:pt>
                <c:pt idx="2">
                  <c:v>Medium(31-90)</c:v>
                </c:pt>
                <c:pt idx="3">
                  <c:v>Short(0-30)</c:v>
                </c:pt>
              </c:strCache>
            </c:strRef>
          </c:cat>
          <c:val>
            <c:numRef>
              <c:f>Pivot_table!$H$8:$H$12</c:f>
              <c:numCache>
                <c:formatCode>0%</c:formatCode>
                <c:ptCount val="4"/>
                <c:pt idx="0">
                  <c:v>0.73886678036763309</c:v>
                </c:pt>
                <c:pt idx="1">
                  <c:v>0.44938176197836166</c:v>
                </c:pt>
                <c:pt idx="2">
                  <c:v>0.25256825543729755</c:v>
                </c:pt>
                <c:pt idx="3">
                  <c:v>0.14210781149128471</c:v>
                </c:pt>
              </c:numCache>
            </c:numRef>
          </c:val>
          <c:extLst>
            <c:ext xmlns:c16="http://schemas.microsoft.com/office/drawing/2014/chart" uri="{C3380CC4-5D6E-409C-BE32-E72D297353CC}">
              <c16:uniqueId val="{00000000-DDCF-4411-8AA8-C5848ABD7D31}"/>
            </c:ext>
          </c:extLst>
        </c:ser>
        <c:dLbls>
          <c:dLblPos val="outEnd"/>
          <c:showLegendKey val="0"/>
          <c:showVal val="1"/>
          <c:showCatName val="0"/>
          <c:showSerName val="0"/>
          <c:showPercent val="0"/>
          <c:showBubbleSize val="0"/>
        </c:dLbls>
        <c:gapWidth val="219"/>
        <c:overlap val="-27"/>
        <c:axId val="130499040"/>
        <c:axId val="130513440"/>
      </c:barChart>
      <c:catAx>
        <c:axId val="1304990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crossAx val="130513440"/>
        <c:crosses val="autoZero"/>
        <c:auto val="1"/>
        <c:lblAlgn val="ctr"/>
        <c:lblOffset val="100"/>
        <c:noMultiLvlLbl val="0"/>
      </c:catAx>
      <c:valAx>
        <c:axId val="130513440"/>
        <c:scaling>
          <c:orientation val="minMax"/>
        </c:scaling>
        <c:delete val="1"/>
        <c:axPos val="l"/>
        <c:numFmt formatCode="0%" sourceLinked="1"/>
        <c:majorTickMark val="none"/>
        <c:minorTickMark val="none"/>
        <c:tickLblPos val="nextTo"/>
        <c:crossAx val="13049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Project.xlsx]Pivot_table!PivotTable25</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539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anchor="ctr" anchorCtr="1"/>
            <a:lstStyle/>
            <a:p>
              <a:pP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539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anchor="ctr" anchorCtr="1"/>
            <a:lstStyle/>
            <a:p>
              <a:pP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44450"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anchor="ctr" anchorCtr="1"/>
            <a:lstStyle/>
            <a:p>
              <a:pP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Pivot_table!$Z$7</c:f>
              <c:strCache>
                <c:ptCount val="1"/>
                <c:pt idx="0">
                  <c:v>Total</c:v>
                </c:pt>
              </c:strCache>
            </c:strRef>
          </c:tx>
          <c:spPr>
            <a:ln w="44450" cap="rnd">
              <a:solidFill>
                <a:schemeClr val="accent1"/>
              </a:solidFill>
              <a:round/>
            </a:ln>
            <a:effectLst/>
          </c:spPr>
          <c:marker>
            <c:symbol val="none"/>
          </c:marker>
          <c:dLbls>
            <c:numFmt formatCode="0.00%" sourceLinked="0"/>
            <c:spPr>
              <a:noFill/>
              <a:ln>
                <a:noFill/>
              </a:ln>
              <a:effectLst/>
            </c:spPr>
            <c:txPr>
              <a:bodyPr rot="0" spcFirstLastPara="1" vertOverflow="ellipsis" vert="horz" wrap="square" anchor="ctr" anchorCtr="1"/>
              <a:lstStyle/>
              <a:p>
                <a:pP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Pivot_table!$Y$8:$Y$11</c:f>
              <c:strCache>
                <c:ptCount val="3"/>
                <c:pt idx="0">
                  <c:v>0</c:v>
                </c:pt>
                <c:pt idx="1">
                  <c:v>1</c:v>
                </c:pt>
                <c:pt idx="2">
                  <c:v>2</c:v>
                </c:pt>
              </c:strCache>
            </c:strRef>
          </c:cat>
          <c:val>
            <c:numRef>
              <c:f>Pivot_table!$Z$8:$Z$11</c:f>
              <c:numCache>
                <c:formatCode>General</c:formatCode>
                <c:ptCount val="3"/>
                <c:pt idx="0">
                  <c:v>0.43238317047238112</c:v>
                </c:pt>
                <c:pt idx="1">
                  <c:v>0.2377013112734313</c:v>
                </c:pt>
                <c:pt idx="2">
                  <c:v>0.14600045840018336</c:v>
                </c:pt>
              </c:numCache>
            </c:numRef>
          </c:val>
          <c:smooth val="0"/>
          <c:extLst>
            <c:ext xmlns:c16="http://schemas.microsoft.com/office/drawing/2014/chart" uri="{C3380CC4-5D6E-409C-BE32-E72D297353CC}">
              <c16:uniqueId val="{00000000-9733-42FD-A0C9-93DAA3F4A21C}"/>
            </c:ext>
          </c:extLst>
        </c:ser>
        <c:dLbls>
          <c:showLegendKey val="0"/>
          <c:showVal val="0"/>
          <c:showCatName val="0"/>
          <c:showSerName val="0"/>
          <c:showPercent val="0"/>
          <c:showBubbleSize val="0"/>
        </c:dLbls>
        <c:smooth val="0"/>
        <c:axId val="130556640"/>
        <c:axId val="130560480"/>
      </c:lineChart>
      <c:catAx>
        <c:axId val="13055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crossAx val="130560480"/>
        <c:crosses val="autoZero"/>
        <c:auto val="1"/>
        <c:lblAlgn val="ctr"/>
        <c:lblOffset val="100"/>
        <c:noMultiLvlLbl val="0"/>
      </c:catAx>
      <c:valAx>
        <c:axId val="130560480"/>
        <c:scaling>
          <c:orientation val="minMax"/>
        </c:scaling>
        <c:delete val="1"/>
        <c:axPos val="l"/>
        <c:numFmt formatCode="General" sourceLinked="1"/>
        <c:majorTickMark val="none"/>
        <c:minorTickMark val="none"/>
        <c:tickLblPos val="nextTo"/>
        <c:crossAx val="13055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Project.xlsx]Pivot_table!PivotTable34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ln w="4762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520602416176279E-2"/>
          <c:y val="0.13475177304964539"/>
          <c:w val="0.9769587951676475"/>
          <c:h val="0.71136538783715864"/>
        </c:manualLayout>
      </c:layout>
      <c:lineChart>
        <c:grouping val="standard"/>
        <c:varyColors val="0"/>
        <c:ser>
          <c:idx val="0"/>
          <c:order val="0"/>
          <c:tx>
            <c:strRef>
              <c:f>Pivot_table!$H$45</c:f>
              <c:strCache>
                <c:ptCount val="1"/>
                <c:pt idx="0">
                  <c:v>Total</c:v>
                </c:pt>
              </c:strCache>
            </c:strRef>
          </c:tx>
          <c:spPr>
            <a:ln w="4762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Pivot_table!$G$46:$G$58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Pivot_table!$H$46:$H$58</c:f>
              <c:numCache>
                <c:formatCode>0%</c:formatCode>
                <c:ptCount val="12"/>
                <c:pt idx="0">
                  <c:v>2.3668639053254437E-2</c:v>
                </c:pt>
                <c:pt idx="1">
                  <c:v>0.25374925014997002</c:v>
                </c:pt>
                <c:pt idx="2">
                  <c:v>0.29686174724342662</c:v>
                </c:pt>
                <c:pt idx="3">
                  <c:v>0.36366959064327486</c:v>
                </c:pt>
                <c:pt idx="4">
                  <c:v>0.36489607390300233</c:v>
                </c:pt>
                <c:pt idx="5">
                  <c:v>0.40305963159537933</c:v>
                </c:pt>
                <c:pt idx="6">
                  <c:v>0.45</c:v>
                </c:pt>
                <c:pt idx="7">
                  <c:v>0.3902439024390244</c:v>
                </c:pt>
                <c:pt idx="8">
                  <c:v>0.33355020602906094</c:v>
                </c:pt>
                <c:pt idx="9">
                  <c:v>0.35358284747037805</c:v>
                </c:pt>
                <c:pt idx="10">
                  <c:v>0.2936241610738255</c:v>
                </c:pt>
                <c:pt idx="11">
                  <c:v>0.13306852035749753</c:v>
                </c:pt>
              </c:numCache>
            </c:numRef>
          </c:val>
          <c:smooth val="0"/>
          <c:extLst>
            <c:ext xmlns:c16="http://schemas.microsoft.com/office/drawing/2014/chart" uri="{C3380CC4-5D6E-409C-BE32-E72D297353CC}">
              <c16:uniqueId val="{00000000-AD71-484A-B2CB-FF665AD52035}"/>
            </c:ext>
          </c:extLst>
        </c:ser>
        <c:dLbls>
          <c:showLegendKey val="0"/>
          <c:showVal val="1"/>
          <c:showCatName val="0"/>
          <c:showSerName val="0"/>
          <c:showPercent val="0"/>
          <c:showBubbleSize val="0"/>
        </c:dLbls>
        <c:smooth val="0"/>
        <c:axId val="723755632"/>
        <c:axId val="723754672"/>
      </c:lineChart>
      <c:catAx>
        <c:axId val="72375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crossAx val="723754672"/>
        <c:crosses val="autoZero"/>
        <c:auto val="1"/>
        <c:lblAlgn val="ctr"/>
        <c:lblOffset val="100"/>
        <c:noMultiLvlLbl val="0"/>
      </c:catAx>
      <c:valAx>
        <c:axId val="723754672"/>
        <c:scaling>
          <c:orientation val="minMax"/>
        </c:scaling>
        <c:delete val="1"/>
        <c:axPos val="l"/>
        <c:numFmt formatCode="0%" sourceLinked="1"/>
        <c:majorTickMark val="none"/>
        <c:minorTickMark val="none"/>
        <c:tickLblPos val="nextTo"/>
        <c:crossAx val="72375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Project.xlsx]Pivot_table!PivotTable38</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Pivot_table!$K$7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Pivot_table!$J$8:$J$12</c:f>
              <c:strCache>
                <c:ptCount val="4"/>
                <c:pt idx="0">
                  <c:v>Online</c:v>
                </c:pt>
                <c:pt idx="1">
                  <c:v>Offline</c:v>
                </c:pt>
                <c:pt idx="2">
                  <c:v>Aviation</c:v>
                </c:pt>
                <c:pt idx="3">
                  <c:v>Corporate</c:v>
                </c:pt>
              </c:strCache>
            </c:strRef>
          </c:cat>
          <c:val>
            <c:numRef>
              <c:f>Pivot_table!$K$8:$K$12</c:f>
              <c:numCache>
                <c:formatCode>0%</c:formatCode>
                <c:ptCount val="4"/>
                <c:pt idx="0">
                  <c:v>0.36513753556954387</c:v>
                </c:pt>
                <c:pt idx="1">
                  <c:v>0.29967674462825633</c:v>
                </c:pt>
                <c:pt idx="2">
                  <c:v>0.29599999999999999</c:v>
                </c:pt>
                <c:pt idx="3">
                  <c:v>0.10939830929885629</c:v>
                </c:pt>
              </c:numCache>
            </c:numRef>
          </c:val>
          <c:extLst>
            <c:ext xmlns:c16="http://schemas.microsoft.com/office/drawing/2014/chart" uri="{C3380CC4-5D6E-409C-BE32-E72D297353CC}">
              <c16:uniqueId val="{00000000-9478-4DD4-91CE-F5E80E11C064}"/>
            </c:ext>
          </c:extLst>
        </c:ser>
        <c:dLbls>
          <c:dLblPos val="outEnd"/>
          <c:showLegendKey val="0"/>
          <c:showVal val="1"/>
          <c:showCatName val="0"/>
          <c:showSerName val="0"/>
          <c:showPercent val="0"/>
          <c:showBubbleSize val="0"/>
        </c:dLbls>
        <c:gapWidth val="219"/>
        <c:overlap val="-27"/>
        <c:axId val="1722831471"/>
        <c:axId val="1722848271"/>
      </c:barChart>
      <c:catAx>
        <c:axId val="172283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crossAx val="1722848271"/>
        <c:crosses val="autoZero"/>
        <c:auto val="1"/>
        <c:lblAlgn val="ctr"/>
        <c:lblOffset val="100"/>
        <c:noMultiLvlLbl val="0"/>
      </c:catAx>
      <c:valAx>
        <c:axId val="1722848271"/>
        <c:scaling>
          <c:orientation val="minMax"/>
        </c:scaling>
        <c:delete val="1"/>
        <c:axPos val="l"/>
        <c:numFmt formatCode="0%" sourceLinked="1"/>
        <c:majorTickMark val="none"/>
        <c:minorTickMark val="none"/>
        <c:tickLblPos val="nextTo"/>
        <c:crossAx val="172283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Project.xlsx]Pivot_table!PivotTable20</c:name>
    <c:fmtId val="18"/>
  </c:pivotSource>
  <c:chart>
    <c:title>
      <c:tx>
        <c:rich>
          <a:bodyPr rot="0" spcFirstLastPara="1" vertOverflow="ellipsis" vert="horz" wrap="square" anchor="ctr" anchorCtr="1"/>
          <a:lstStyle/>
          <a:p>
            <a:pPr algn="ctr" rtl="0">
              <a:defRPr lang="en-US" sz="2800" b="0" i="0" u="none" strike="noStrike" kern="1200" spc="0" baseline="0">
                <a:solidFill>
                  <a:srgbClr val="FFFFFF"/>
                </a:solidFill>
                <a:latin typeface="Segoe UI" panose="020B0502040204020203" pitchFamily="34" charset="0"/>
                <a:ea typeface="+mn-ea"/>
                <a:cs typeface="Segoe UI" panose="020B0502040204020203" pitchFamily="34" charset="0"/>
              </a:defRPr>
            </a:pPr>
            <a:r>
              <a:rPr lang="en-US" sz="2800" b="0" i="0" u="none" strike="noStrike" kern="1200" spc="0" baseline="0">
                <a:solidFill>
                  <a:srgbClr val="FFFFFF"/>
                </a:solidFill>
                <a:latin typeface="Segoe UI" panose="020B0502040204020203" pitchFamily="34" charset="0"/>
                <a:ea typeface="+mn-ea"/>
                <a:cs typeface="Segoe UI" panose="020B0502040204020203" pitchFamily="34" charset="0"/>
              </a:rPr>
              <a:t>Canceled VS Not_Canceled</a:t>
            </a:r>
          </a:p>
        </c:rich>
      </c:tx>
      <c:overlay val="0"/>
      <c:spPr>
        <a:noFill/>
        <a:ln>
          <a:noFill/>
        </a:ln>
        <a:effectLst/>
      </c:spPr>
      <c:txPr>
        <a:bodyPr rot="0" spcFirstLastPara="1" vertOverflow="ellipsis" vert="horz" wrap="square" anchor="ctr" anchorCtr="1"/>
        <a:lstStyle/>
        <a:p>
          <a:pPr algn="ctr" rtl="0">
            <a:defRPr lang="en-US" sz="2800" b="0" i="0" u="none" strike="noStrike" kern="1200" spc="0" baseline="0">
              <a:solidFill>
                <a:srgbClr val="FFFFFF"/>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rgbClr val="FD4949"/>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rgbClr val="FD4949"/>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rgbClr val="FD4949"/>
          </a:solidFill>
          <a:ln w="19050">
            <a:solidFill>
              <a:schemeClr val="lt1"/>
            </a:solidFill>
          </a:ln>
          <a:effectLst/>
        </c:spP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21896702840500679"/>
                  <c:h val="0.23870825955368016"/>
                </c:manualLayout>
              </c15:layout>
            </c:ext>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pieChart>
        <c:varyColors val="1"/>
        <c:ser>
          <c:idx val="0"/>
          <c:order val="0"/>
          <c:tx>
            <c:strRef>
              <c:f>Pivot_table!$B$13</c:f>
              <c:strCache>
                <c:ptCount val="1"/>
                <c:pt idx="0">
                  <c:v>Total Bookings</c:v>
                </c:pt>
              </c:strCache>
            </c:strRef>
          </c:tx>
          <c:explosion val="7"/>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6F-4BAA-827A-236DF54E31FA}"/>
              </c:ext>
            </c:extLst>
          </c:dPt>
          <c:dPt>
            <c:idx val="1"/>
            <c:bubble3D val="0"/>
            <c:spPr>
              <a:solidFill>
                <a:srgbClr val="FD4949"/>
              </a:solidFill>
              <a:ln w="19050">
                <a:solidFill>
                  <a:schemeClr val="lt1"/>
                </a:solidFill>
              </a:ln>
              <a:effectLst/>
            </c:spPr>
            <c:extLst>
              <c:ext xmlns:c16="http://schemas.microsoft.com/office/drawing/2014/chart" uri="{C3380CC4-5D6E-409C-BE32-E72D297353CC}">
                <c16:uniqueId val="{00000003-916F-4BAA-827A-236DF54E31FA}"/>
              </c:ext>
            </c:extLst>
          </c:dPt>
          <c:dLbls>
            <c:dLbl>
              <c:idx val="1"/>
              <c:dLblPos val="outEnd"/>
              <c:showLegendKey val="0"/>
              <c:showVal val="0"/>
              <c:showCatName val="1"/>
              <c:showSerName val="0"/>
              <c:showPercent val="1"/>
              <c:showBubbleSize val="0"/>
              <c:extLst>
                <c:ext xmlns:c15="http://schemas.microsoft.com/office/drawing/2012/chart" uri="{CE6537A1-D6FC-4f65-9D91-7224C49458BB}">
                  <c15:layout>
                    <c:manualLayout>
                      <c:w val="0.21896702840500679"/>
                      <c:h val="0.23870825955368016"/>
                    </c:manualLayout>
                  </c15:layout>
                </c:ext>
                <c:ext xmlns:c16="http://schemas.microsoft.com/office/drawing/2014/chart" uri="{C3380CC4-5D6E-409C-BE32-E72D297353CC}">
                  <c16:uniqueId val="{00000003-916F-4BAA-827A-236DF54E31FA}"/>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Pivot_table!$A$14:$A$16</c:f>
              <c:strCache>
                <c:ptCount val="2"/>
                <c:pt idx="0">
                  <c:v>Canceled</c:v>
                </c:pt>
                <c:pt idx="1">
                  <c:v>Not_Canceled</c:v>
                </c:pt>
              </c:strCache>
            </c:strRef>
          </c:cat>
          <c:val>
            <c:numRef>
              <c:f>Pivot_table!$B$14:$B$16</c:f>
              <c:numCache>
                <c:formatCode>General</c:formatCode>
                <c:ptCount val="2"/>
                <c:pt idx="0">
                  <c:v>11878</c:v>
                </c:pt>
                <c:pt idx="1">
                  <c:v>24360</c:v>
                </c:pt>
              </c:numCache>
            </c:numRef>
          </c:val>
          <c:extLst>
            <c:ext xmlns:c16="http://schemas.microsoft.com/office/drawing/2014/chart" uri="{C3380CC4-5D6E-409C-BE32-E72D297353CC}">
              <c16:uniqueId val="{00000004-916F-4BAA-827A-236DF54E31FA}"/>
            </c:ext>
          </c:extLst>
        </c:ser>
        <c:ser>
          <c:idx val="1"/>
          <c:order val="1"/>
          <c:tx>
            <c:strRef>
              <c:f>Pivot_table!$C$13</c:f>
              <c:strCache>
                <c:ptCount val="1"/>
                <c:pt idx="0">
                  <c:v>Total Bookings2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916F-4BAA-827A-236DF54E31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916F-4BAA-827A-236DF54E31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Pivot_table!$A$14:$A$16</c:f>
              <c:strCache>
                <c:ptCount val="2"/>
                <c:pt idx="0">
                  <c:v>Canceled</c:v>
                </c:pt>
                <c:pt idx="1">
                  <c:v>Not_Canceled</c:v>
                </c:pt>
              </c:strCache>
            </c:strRef>
          </c:cat>
          <c:val>
            <c:numRef>
              <c:f>Pivot_table!$C$14:$C$16</c:f>
              <c:numCache>
                <c:formatCode>0.00%</c:formatCode>
                <c:ptCount val="2"/>
                <c:pt idx="0">
                  <c:v>0.32777747116286771</c:v>
                </c:pt>
                <c:pt idx="1">
                  <c:v>0.67222252883713229</c:v>
                </c:pt>
              </c:numCache>
            </c:numRef>
          </c:val>
          <c:extLst>
            <c:ext xmlns:c16="http://schemas.microsoft.com/office/drawing/2014/chart" uri="{C3380CC4-5D6E-409C-BE32-E72D297353CC}">
              <c16:uniqueId val="{00000009-916F-4BAA-827A-236DF54E31F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Project.xlsx]Pivot_table!PivotTable27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Pivot_table!$A$25:$A$32</c:f>
              <c:strCache>
                <c:ptCount val="7"/>
                <c:pt idx="0">
                  <c:v>Room_Type 6</c:v>
                </c:pt>
                <c:pt idx="1">
                  <c:v>Room_Type 7</c:v>
                </c:pt>
                <c:pt idx="2">
                  <c:v>Room_Type 4</c:v>
                </c:pt>
                <c:pt idx="3">
                  <c:v>Room_Type 5</c:v>
                </c:pt>
                <c:pt idx="4">
                  <c:v>Room_Type 1</c:v>
                </c:pt>
                <c:pt idx="5">
                  <c:v>Room_Type 2</c:v>
                </c:pt>
                <c:pt idx="6">
                  <c:v>Room_Type 3</c:v>
                </c:pt>
              </c:strCache>
            </c:strRef>
          </c:cat>
          <c:val>
            <c:numRef>
              <c:f>Pivot_table!$B$25:$B$32</c:f>
              <c:numCache>
                <c:formatCode>0</c:formatCode>
                <c:ptCount val="7"/>
                <c:pt idx="0">
                  <c:v>182.20420124481328</c:v>
                </c:pt>
                <c:pt idx="1">
                  <c:v>155.19829113924052</c:v>
                </c:pt>
                <c:pt idx="2">
                  <c:v>125.30657959993387</c:v>
                </c:pt>
                <c:pt idx="3">
                  <c:v>123.72779467680608</c:v>
                </c:pt>
                <c:pt idx="4">
                  <c:v>95.939027219355978</c:v>
                </c:pt>
                <c:pt idx="5">
                  <c:v>87.848554913294791</c:v>
                </c:pt>
                <c:pt idx="6">
                  <c:v>73.678571428571431</c:v>
                </c:pt>
              </c:numCache>
            </c:numRef>
          </c:val>
          <c:extLst>
            <c:ext xmlns:c16="http://schemas.microsoft.com/office/drawing/2014/chart" uri="{C3380CC4-5D6E-409C-BE32-E72D297353CC}">
              <c16:uniqueId val="{00000000-2094-4D31-A98B-8BE604D400D0}"/>
            </c:ext>
          </c:extLst>
        </c:ser>
        <c:dLbls>
          <c:dLblPos val="outEnd"/>
          <c:showLegendKey val="0"/>
          <c:showVal val="1"/>
          <c:showCatName val="0"/>
          <c:showSerName val="0"/>
          <c:showPercent val="0"/>
          <c:showBubbleSize val="0"/>
        </c:dLbls>
        <c:gapWidth val="182"/>
        <c:axId val="732843072"/>
        <c:axId val="732843552"/>
      </c:barChart>
      <c:catAx>
        <c:axId val="73284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crossAx val="732843552"/>
        <c:crosses val="autoZero"/>
        <c:auto val="1"/>
        <c:lblAlgn val="ctr"/>
        <c:lblOffset val="100"/>
        <c:noMultiLvlLbl val="0"/>
      </c:catAx>
      <c:valAx>
        <c:axId val="732843552"/>
        <c:scaling>
          <c:orientation val="minMax"/>
        </c:scaling>
        <c:delete val="1"/>
        <c:axPos val="l"/>
        <c:numFmt formatCode="0" sourceLinked="1"/>
        <c:majorTickMark val="none"/>
        <c:minorTickMark val="none"/>
        <c:tickLblPos val="nextTo"/>
        <c:crossAx val="73284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Project.xlsx]Pivot_table!PivotTable29</c:name>
    <c:fmtId val="8"/>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Pivot_table!$P$24</c:f>
              <c:strCache>
                <c:ptCount val="1"/>
                <c:pt idx="0">
                  <c:v>Total</c:v>
                </c:pt>
              </c:strCache>
            </c:strRef>
          </c:tx>
          <c:spPr>
            <a:solidFill>
              <a:schemeClr val="accent1"/>
            </a:solidFill>
            <a:ln>
              <a:noFill/>
            </a:ln>
            <a:effectLst/>
          </c:spPr>
          <c:invertIfNegative val="0"/>
          <c:dLbls>
            <c:spPr>
              <a:noFill/>
              <a:ln>
                <a:noFill/>
              </a:ln>
              <a:effectLst/>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Pivot_table!$O$25:$O$37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Pivot_table!$P$25:$P$37</c:f>
              <c:numCache>
                <c:formatCode>0</c:formatCode>
                <c:ptCount val="12"/>
                <c:pt idx="0">
                  <c:v>74.749763313609463</c:v>
                </c:pt>
                <c:pt idx="1">
                  <c:v>80.528284343131375</c:v>
                </c:pt>
                <c:pt idx="2">
                  <c:v>91.883698049194237</c:v>
                </c:pt>
                <c:pt idx="3">
                  <c:v>101.99880116959064</c:v>
                </c:pt>
                <c:pt idx="4">
                  <c:v>113.81067744418785</c:v>
                </c:pt>
                <c:pt idx="5">
                  <c:v>111.96650015610366</c:v>
                </c:pt>
                <c:pt idx="6">
                  <c:v>111.64931849315069</c:v>
                </c:pt>
                <c:pt idx="7">
                  <c:v>113.2039837398374</c:v>
                </c:pt>
                <c:pt idx="8">
                  <c:v>115.90691607026676</c:v>
                </c:pt>
                <c:pt idx="9">
                  <c:v>104.4608726725597</c:v>
                </c:pt>
                <c:pt idx="10">
                  <c:v>91.285426174496649</c:v>
                </c:pt>
                <c:pt idx="11">
                  <c:v>88.952184707050648</c:v>
                </c:pt>
              </c:numCache>
            </c:numRef>
          </c:val>
          <c:extLst>
            <c:ext xmlns:c16="http://schemas.microsoft.com/office/drawing/2014/chart" uri="{C3380CC4-5D6E-409C-BE32-E72D297353CC}">
              <c16:uniqueId val="{00000002-7B38-49BE-87F6-DA96F864641A}"/>
            </c:ext>
          </c:extLst>
        </c:ser>
        <c:dLbls>
          <c:dLblPos val="outEnd"/>
          <c:showLegendKey val="0"/>
          <c:showVal val="1"/>
          <c:showCatName val="0"/>
          <c:showSerName val="0"/>
          <c:showPercent val="0"/>
          <c:showBubbleSize val="0"/>
        </c:dLbls>
        <c:gapWidth val="219"/>
        <c:overlap val="-27"/>
        <c:axId val="463188512"/>
        <c:axId val="463186112"/>
      </c:barChart>
      <c:catAx>
        <c:axId val="46318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463186112"/>
        <c:crosses val="autoZero"/>
        <c:auto val="1"/>
        <c:lblAlgn val="ctr"/>
        <c:lblOffset val="100"/>
        <c:noMultiLvlLbl val="0"/>
      </c:catAx>
      <c:valAx>
        <c:axId val="463186112"/>
        <c:scaling>
          <c:orientation val="minMax"/>
        </c:scaling>
        <c:delete val="1"/>
        <c:axPos val="l"/>
        <c:numFmt formatCode="0" sourceLinked="1"/>
        <c:majorTickMark val="none"/>
        <c:minorTickMark val="none"/>
        <c:tickLblPos val="nextTo"/>
        <c:crossAx val="463188512"/>
        <c:crosses val="autoZero"/>
        <c:crossBetween val="between"/>
      </c:valAx>
      <c:spPr>
        <a:noFill/>
      </c:spPr>
    </c:plotArea>
    <c:plotVisOnly val="1"/>
    <c:dispBlanksAs val="gap"/>
    <c:showDLblsOverMax val="0"/>
    <c:extLst/>
  </c:chart>
  <c:spPr>
    <a:noFill/>
    <a:ln>
      <a:noFill/>
    </a:ln>
  </c:spPr>
  <c:txPr>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Project.xlsx]Pivot_table!PivotTable31</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800" b="0" i="0" u="none" strike="noStrike" kern="1200" spc="0" baseline="0">
                <a:solidFill>
                  <a:srgbClr val="FFFFFF"/>
                </a:solidFill>
                <a:latin typeface="Segoe UI" panose="020B0502040204020203" pitchFamily="34" charset="0"/>
                <a:ea typeface="+mn-ea"/>
                <a:cs typeface="Segoe UI" panose="020B0502040204020203" pitchFamily="34" charset="0"/>
              </a:defRPr>
            </a:pPr>
            <a:r>
              <a:rPr lang="en-US" sz="2800" b="0" i="0" u="none" strike="noStrike" kern="1200" spc="0" baseline="0">
                <a:solidFill>
                  <a:srgbClr val="FFFFFF"/>
                </a:solidFill>
                <a:latin typeface="Segoe UI" panose="020B0502040204020203" pitchFamily="34" charset="0"/>
                <a:ea typeface="+mn-ea"/>
                <a:cs typeface="Segoe UI" panose="020B0502040204020203" pitchFamily="34" charset="0"/>
              </a:rPr>
              <a:t>Average Room Price by Market Segment</a:t>
            </a:r>
            <a:endParaRPr lang="ar-EG" sz="2800" b="0" i="0" u="none" strike="noStrike" kern="1200" spc="0" baseline="0">
              <a:solidFill>
                <a:srgbClr val="FFFFFF"/>
              </a:solidFill>
              <a:latin typeface="Segoe UI" panose="020B0502040204020203" pitchFamily="34" charset="0"/>
              <a:ea typeface="+mn-ea"/>
              <a:cs typeface="Segoe UI" panose="020B0502040204020203" pitchFamily="34" charset="0"/>
            </a:endParaRPr>
          </a:p>
          <a:p>
            <a:pPr marL="0" marR="0" lvl="0" indent="0" algn="ctr" defTabSz="914400" rtl="0" eaLnBrk="1" fontAlgn="auto" latinLnBrk="0" hangingPunct="1">
              <a:lnSpc>
                <a:spcPct val="100000"/>
              </a:lnSpc>
              <a:spcBef>
                <a:spcPts val="0"/>
              </a:spcBef>
              <a:spcAft>
                <a:spcPts val="0"/>
              </a:spcAft>
              <a:buClrTx/>
              <a:buSzTx/>
              <a:buFontTx/>
              <a:buNone/>
              <a:tabLst/>
              <a:defRPr sz="2800">
                <a:latin typeface="Segoe UI" panose="020B0502040204020203" pitchFamily="34" charset="0"/>
                <a:cs typeface="Segoe UI" panose="020B0502040204020203" pitchFamily="34" charset="0"/>
              </a:defRPr>
            </a:pPr>
            <a:endParaRPr lang="en-US" sz="2800" b="0" i="0" u="none" strike="noStrike" kern="1200" spc="0" baseline="0">
              <a:solidFill>
                <a:srgbClr val="FFFFFF"/>
              </a:solidFill>
              <a:latin typeface="Segoe UI" panose="020B0502040204020203" pitchFamily="34" charset="0"/>
              <a:ea typeface="+mn-ea"/>
              <a:cs typeface="Segoe UI" panose="020B0502040204020203"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800" b="0" i="0" u="none" strike="noStrike" kern="1200" spc="0" baseline="0">
              <a:solidFill>
                <a:srgbClr val="FFFFFF"/>
              </a:solidFill>
              <a:latin typeface="Segoe UI" panose="020B0502040204020203" pitchFamily="34" charset="0"/>
              <a:ea typeface="+mn-ea"/>
              <a:cs typeface="Segoe UI" panose="020B0502040204020203" pitchFamily="34" charset="0"/>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Pivot_table!$Z$24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Pivot_table!$Y$25:$Y$30</c:f>
              <c:strCache>
                <c:ptCount val="5"/>
                <c:pt idx="0">
                  <c:v>Online</c:v>
                </c:pt>
                <c:pt idx="1">
                  <c:v>Aviation</c:v>
                </c:pt>
                <c:pt idx="2">
                  <c:v>Offline</c:v>
                </c:pt>
                <c:pt idx="3">
                  <c:v>Corporate</c:v>
                </c:pt>
                <c:pt idx="4">
                  <c:v>Complementary</c:v>
                </c:pt>
              </c:strCache>
            </c:strRef>
          </c:cat>
          <c:val>
            <c:numRef>
              <c:f>Pivot_table!$Z$25:$Z$30</c:f>
              <c:numCache>
                <c:formatCode>0</c:formatCode>
                <c:ptCount val="5"/>
                <c:pt idx="0">
                  <c:v>112.26436923342243</c:v>
                </c:pt>
                <c:pt idx="1">
                  <c:v>100.70399999999999</c:v>
                </c:pt>
                <c:pt idx="2">
                  <c:v>91.642252329340181</c:v>
                </c:pt>
                <c:pt idx="3">
                  <c:v>82.940318249627055</c:v>
                </c:pt>
                <c:pt idx="4">
                  <c:v>3.1421282051282051</c:v>
                </c:pt>
              </c:numCache>
            </c:numRef>
          </c:val>
          <c:extLst>
            <c:ext xmlns:c16="http://schemas.microsoft.com/office/drawing/2014/chart" uri="{C3380CC4-5D6E-409C-BE32-E72D297353CC}">
              <c16:uniqueId val="{00000000-C365-4C8C-82C4-D58D3E271687}"/>
            </c:ext>
          </c:extLst>
        </c:ser>
        <c:dLbls>
          <c:dLblPos val="outEnd"/>
          <c:showLegendKey val="0"/>
          <c:showVal val="1"/>
          <c:showCatName val="0"/>
          <c:showSerName val="0"/>
          <c:showPercent val="0"/>
          <c:showBubbleSize val="0"/>
        </c:dLbls>
        <c:gapWidth val="182"/>
        <c:axId val="400127200"/>
        <c:axId val="400144480"/>
      </c:barChart>
      <c:catAx>
        <c:axId val="40012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crossAx val="400144480"/>
        <c:crosses val="autoZero"/>
        <c:auto val="1"/>
        <c:lblAlgn val="ctr"/>
        <c:lblOffset val="100"/>
        <c:noMultiLvlLbl val="0"/>
      </c:catAx>
      <c:valAx>
        <c:axId val="400144480"/>
        <c:scaling>
          <c:orientation val="minMax"/>
        </c:scaling>
        <c:delete val="1"/>
        <c:axPos val="l"/>
        <c:numFmt formatCode="0" sourceLinked="1"/>
        <c:majorTickMark val="none"/>
        <c:minorTickMark val="none"/>
        <c:tickLblPos val="nextTo"/>
        <c:crossAx val="40012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Project.xlsx]Pivot_table!PivotTable32</c:name>
    <c:fmtId val="13"/>
  </c:pivotSource>
  <c:chart>
    <c:title>
      <c:tx>
        <c:rich>
          <a:bodyPr rot="0" spcFirstLastPara="1" vertOverflow="ellipsis" vert="horz" wrap="square" anchor="ctr" anchorCtr="1"/>
          <a:lstStyle/>
          <a:p>
            <a:pPr algn="ctr" rtl="0">
              <a:defRPr lang="en-US" sz="2800" b="0" i="0" u="none" strike="noStrike" kern="1200" spc="0" baseline="0">
                <a:solidFill>
                  <a:srgbClr val="FFFFFF"/>
                </a:solidFill>
                <a:latin typeface="Segoe UI" panose="020B0502040204020203" pitchFamily="34" charset="0"/>
                <a:ea typeface="+mn-ea"/>
                <a:cs typeface="Segoe UI" panose="020B0502040204020203" pitchFamily="34" charset="0"/>
              </a:defRPr>
            </a:pPr>
            <a:r>
              <a:rPr lang="en-US" sz="2800" b="0" i="0" u="none" strike="noStrike" kern="1200" spc="0" baseline="0">
                <a:solidFill>
                  <a:srgbClr val="FFFFFF"/>
                </a:solidFill>
                <a:latin typeface="Segoe UI" panose="020B0502040204020203" pitchFamily="34" charset="0"/>
                <a:ea typeface="+mn-ea"/>
                <a:cs typeface="Segoe UI" panose="020B0502040204020203" pitchFamily="34" charset="0"/>
              </a:rPr>
              <a:t>Revenue Contribution: Canceled vs Completed Bookings</a:t>
            </a:r>
          </a:p>
        </c:rich>
      </c:tx>
      <c:overlay val="0"/>
      <c:spPr>
        <a:noFill/>
        <a:ln>
          <a:noFill/>
        </a:ln>
        <a:effectLst/>
      </c:spPr>
      <c:txPr>
        <a:bodyPr rot="0" spcFirstLastPara="1" vertOverflow="ellipsis" vert="horz" wrap="square" anchor="ctr" anchorCtr="1"/>
        <a:lstStyle/>
        <a:p>
          <a:pPr algn="ctr" rtl="0">
            <a:defRPr lang="en-US" sz="2800" b="0" i="0" u="none" strike="noStrike" kern="1200" spc="0" baseline="0">
              <a:solidFill>
                <a:srgbClr val="FFFFFF"/>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Pivot_table!$AK$25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Pivot_table!$AJ$26:$AJ$28</c:f>
              <c:strCache>
                <c:ptCount val="2"/>
                <c:pt idx="0">
                  <c:v>Canceled</c:v>
                </c:pt>
                <c:pt idx="1">
                  <c:v>Not_Canceled</c:v>
                </c:pt>
              </c:strCache>
            </c:strRef>
          </c:cat>
          <c:val>
            <c:numRef>
              <c:f>Pivot_table!$AK$26:$AK$28</c:f>
              <c:numCache>
                <c:formatCode>_(* #,##0_);_(* \(#,##0\);_(* "-"??_);_(@_)</c:formatCode>
                <c:ptCount val="2"/>
                <c:pt idx="0">
                  <c:v>4293920.5299999872</c:v>
                </c:pt>
                <c:pt idx="1">
                  <c:v>7042183.0999999978</c:v>
                </c:pt>
              </c:numCache>
            </c:numRef>
          </c:val>
          <c:extLst>
            <c:ext xmlns:c16="http://schemas.microsoft.com/office/drawing/2014/chart" uri="{C3380CC4-5D6E-409C-BE32-E72D297353CC}">
              <c16:uniqueId val="{00000000-99D3-46DD-B84B-B9D6BF32C933}"/>
            </c:ext>
          </c:extLst>
        </c:ser>
        <c:dLbls>
          <c:dLblPos val="inBase"/>
          <c:showLegendKey val="0"/>
          <c:showVal val="1"/>
          <c:showCatName val="0"/>
          <c:showSerName val="0"/>
          <c:showPercent val="0"/>
          <c:showBubbleSize val="0"/>
        </c:dLbls>
        <c:gapWidth val="150"/>
        <c:overlap val="100"/>
        <c:axId val="993314863"/>
        <c:axId val="993313423"/>
      </c:barChart>
      <c:catAx>
        <c:axId val="99331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crossAx val="993313423"/>
        <c:crosses val="autoZero"/>
        <c:auto val="1"/>
        <c:lblAlgn val="ctr"/>
        <c:lblOffset val="100"/>
        <c:noMultiLvlLbl val="0"/>
      </c:catAx>
      <c:valAx>
        <c:axId val="993313423"/>
        <c:scaling>
          <c:orientation val="minMax"/>
        </c:scaling>
        <c:delete val="1"/>
        <c:axPos val="l"/>
        <c:numFmt formatCode="_(* #,##0_);_(* \(#,##0\);_(* &quot;-&quot;??_);_(@_)" sourceLinked="1"/>
        <c:majorTickMark val="none"/>
        <c:minorTickMark val="none"/>
        <c:tickLblPos val="nextTo"/>
        <c:crossAx val="993314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Project.xlsx]Pivot_table!PivotTable1</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508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Pivot_table!$B$44</c:f>
              <c:strCache>
                <c:ptCount val="1"/>
                <c:pt idx="0">
                  <c:v>Total</c:v>
                </c:pt>
              </c:strCache>
            </c:strRef>
          </c:tx>
          <c:spPr>
            <a:ln w="50800"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Pivot_table!$A$45:$A$57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Pivot_table!$B$45:$B$57</c:f>
              <c:numCache>
                <c:formatCode>General</c:formatCode>
                <c:ptCount val="12"/>
                <c:pt idx="0">
                  <c:v>1014</c:v>
                </c:pt>
                <c:pt idx="1">
                  <c:v>1667</c:v>
                </c:pt>
                <c:pt idx="2">
                  <c:v>2358</c:v>
                </c:pt>
                <c:pt idx="3">
                  <c:v>2736</c:v>
                </c:pt>
                <c:pt idx="4">
                  <c:v>2598</c:v>
                </c:pt>
                <c:pt idx="5">
                  <c:v>3203</c:v>
                </c:pt>
                <c:pt idx="6">
                  <c:v>2920</c:v>
                </c:pt>
                <c:pt idx="7">
                  <c:v>3813</c:v>
                </c:pt>
                <c:pt idx="8">
                  <c:v>4611</c:v>
                </c:pt>
                <c:pt idx="9">
                  <c:v>5317</c:v>
                </c:pt>
                <c:pt idx="10">
                  <c:v>2980</c:v>
                </c:pt>
                <c:pt idx="11">
                  <c:v>3021</c:v>
                </c:pt>
              </c:numCache>
            </c:numRef>
          </c:val>
          <c:smooth val="0"/>
          <c:extLst>
            <c:ext xmlns:c16="http://schemas.microsoft.com/office/drawing/2014/chart" uri="{C3380CC4-5D6E-409C-BE32-E72D297353CC}">
              <c16:uniqueId val="{00000000-89F4-4665-8564-2ED27C45A06D}"/>
            </c:ext>
          </c:extLst>
        </c:ser>
        <c:dLbls>
          <c:showLegendKey val="0"/>
          <c:showVal val="1"/>
          <c:showCatName val="0"/>
          <c:showSerName val="0"/>
          <c:showPercent val="0"/>
          <c:showBubbleSize val="0"/>
        </c:dLbls>
        <c:smooth val="0"/>
        <c:axId val="619470047"/>
        <c:axId val="619470527"/>
      </c:lineChart>
      <c:catAx>
        <c:axId val="61947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crossAx val="619470527"/>
        <c:crosses val="autoZero"/>
        <c:auto val="1"/>
        <c:lblAlgn val="ctr"/>
        <c:lblOffset val="100"/>
        <c:noMultiLvlLbl val="0"/>
      </c:catAx>
      <c:valAx>
        <c:axId val="619470527"/>
        <c:scaling>
          <c:orientation val="minMax"/>
        </c:scaling>
        <c:delete val="1"/>
        <c:axPos val="l"/>
        <c:numFmt formatCode="General" sourceLinked="1"/>
        <c:majorTickMark val="none"/>
        <c:minorTickMark val="none"/>
        <c:tickLblPos val="nextTo"/>
        <c:crossAx val="61947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Project.xlsx]Pivot_table!PivotTable16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Pivot_table!$L$88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Pivot_table!$K$89:$K$94</c:f>
              <c:strCache>
                <c:ptCount val="5"/>
                <c:pt idx="0">
                  <c:v>Online</c:v>
                </c:pt>
                <c:pt idx="1">
                  <c:v>Aviation</c:v>
                </c:pt>
                <c:pt idx="2">
                  <c:v>Offline</c:v>
                </c:pt>
                <c:pt idx="3">
                  <c:v>Corporate</c:v>
                </c:pt>
                <c:pt idx="4">
                  <c:v>Complementary</c:v>
                </c:pt>
              </c:strCache>
            </c:strRef>
          </c:cat>
          <c:val>
            <c:numRef>
              <c:f>Pivot_table!$L$89:$L$94</c:f>
              <c:numCache>
                <c:formatCode>0</c:formatCode>
                <c:ptCount val="5"/>
                <c:pt idx="0">
                  <c:v>112.26436923342243</c:v>
                </c:pt>
                <c:pt idx="1">
                  <c:v>100.70399999999999</c:v>
                </c:pt>
                <c:pt idx="2">
                  <c:v>91.642252329340181</c:v>
                </c:pt>
                <c:pt idx="3">
                  <c:v>82.940318249627055</c:v>
                </c:pt>
                <c:pt idx="4">
                  <c:v>3.1421282051282051</c:v>
                </c:pt>
              </c:numCache>
            </c:numRef>
          </c:val>
          <c:extLst>
            <c:ext xmlns:c16="http://schemas.microsoft.com/office/drawing/2014/chart" uri="{C3380CC4-5D6E-409C-BE32-E72D297353CC}">
              <c16:uniqueId val="{00000000-B22C-41BE-A4A5-6123E0B2FC6C}"/>
            </c:ext>
          </c:extLst>
        </c:ser>
        <c:dLbls>
          <c:dLblPos val="outEnd"/>
          <c:showLegendKey val="0"/>
          <c:showVal val="1"/>
          <c:showCatName val="0"/>
          <c:showSerName val="0"/>
          <c:showPercent val="0"/>
          <c:showBubbleSize val="0"/>
        </c:dLbls>
        <c:gapWidth val="182"/>
        <c:axId val="623356287"/>
        <c:axId val="623356767"/>
      </c:barChart>
      <c:catAx>
        <c:axId val="6233562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crossAx val="623356767"/>
        <c:crosses val="autoZero"/>
        <c:auto val="1"/>
        <c:lblAlgn val="ctr"/>
        <c:lblOffset val="100"/>
        <c:noMultiLvlLbl val="0"/>
      </c:catAx>
      <c:valAx>
        <c:axId val="623356767"/>
        <c:scaling>
          <c:orientation val="minMax"/>
        </c:scaling>
        <c:delete val="1"/>
        <c:axPos val="t"/>
        <c:numFmt formatCode="0" sourceLinked="1"/>
        <c:majorTickMark val="none"/>
        <c:minorTickMark val="none"/>
        <c:tickLblPos val="nextTo"/>
        <c:crossAx val="62335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Project.xlsx]Pivot_table!PivotTable24</c:name>
    <c:fmtId val="1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50800" cap="rnd">
            <a:solidFill>
              <a:schemeClr val="accent1"/>
            </a:solidFill>
            <a:round/>
          </a:ln>
          <a:effectLst/>
        </c:spPr>
        <c:marker>
          <c:symbol val="none"/>
        </c:marker>
        <c:dLbl>
          <c:idx val="0"/>
          <c:numFmt formatCode="[&gt;=1000000]0.0,,&quot;M&quot;;[&gt;=1000]0.0,&quot;K&quot;;0" sourceLinked="0"/>
          <c:spPr>
            <a:noFill/>
            <a:ln>
              <a:noFill/>
            </a:ln>
            <a:effectLst/>
          </c:spPr>
          <c:txPr>
            <a:bodyPr rot="0" spcFirstLastPara="1" vertOverflow="ellipsis" vert="horz" wrap="square" lIns="38100" tIns="19050" rIns="38100" bIns="19050" anchor="ctr" anchorCtr="0">
              <a:spAutoFit/>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50800" cap="rnd">
            <a:solidFill>
              <a:schemeClr val="accent1"/>
            </a:solidFill>
            <a:round/>
          </a:ln>
          <a:effectLst/>
        </c:spPr>
        <c:marker>
          <c:symbol val="none"/>
        </c:marker>
        <c:dLbl>
          <c:idx val="0"/>
          <c:numFmt formatCode="[&gt;=1000000]0.0,,&quot;M&quot;;[&gt;=1000]0.0,&quot;K&quot;;0" sourceLinked="0"/>
          <c:spPr>
            <a:noFill/>
            <a:ln>
              <a:noFill/>
            </a:ln>
            <a:effectLst/>
          </c:spPr>
          <c:txPr>
            <a:bodyPr rot="0" spcFirstLastPara="1" vertOverflow="ellipsis" vert="horz" wrap="square" lIns="38100" tIns="19050" rIns="38100" bIns="19050" anchor="ctr" anchorCtr="0">
              <a:spAutoFit/>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50800" cap="rnd">
            <a:solidFill>
              <a:schemeClr val="accent1"/>
            </a:solidFill>
            <a:round/>
          </a:ln>
          <a:effectLst/>
        </c:spPr>
        <c:marker>
          <c:symbol val="none"/>
        </c:marker>
        <c:dLbl>
          <c:idx val="0"/>
          <c:numFmt formatCode="[&gt;=1000000]0.0,,&quot;M&quot;;[&gt;=1000]0.0,&quot;K&quot;;0" sourceLinked="0"/>
          <c:spPr>
            <a:noFill/>
            <a:ln>
              <a:noFill/>
            </a:ln>
            <a:effectLst/>
          </c:spPr>
          <c:txPr>
            <a:bodyPr rot="0" spcFirstLastPara="1" vertOverflow="ellipsis" vert="horz" wrap="square" lIns="38100" tIns="19050" rIns="38100" bIns="19050" anchor="ctr" anchorCtr="0">
              <a:spAutoFit/>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50800" cap="rnd">
            <a:solidFill>
              <a:schemeClr val="accent1"/>
            </a:solidFill>
            <a:round/>
          </a:ln>
          <a:effectLst/>
        </c:spPr>
        <c:marker>
          <c:symbol val="none"/>
        </c:marker>
        <c:dLbl>
          <c:idx val="0"/>
          <c:layout>
            <c:manualLayout>
              <c:x val="-1.6846287778384136E-2"/>
              <c:y val="-0.10609749591822441"/>
            </c:manualLayout>
          </c:layout>
          <c:numFmt formatCode="[&gt;=1000000]0.0,,&quot;M&quot;;[&gt;=1000]0.0,&quot;K&quot;;0" sourceLinked="0"/>
          <c:spPr>
            <a:noFill/>
            <a:ln>
              <a:noFill/>
            </a:ln>
            <a:effectLst/>
          </c:spPr>
          <c:txPr>
            <a:bodyPr rot="0" spcFirstLastPara="1" vertOverflow="ellipsis" vert="horz" wrap="square" lIns="38100" tIns="19050" rIns="38100" bIns="19050" anchor="ctr" anchorCtr="0">
              <a:noAutofit/>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50800" cap="rnd">
            <a:solidFill>
              <a:schemeClr val="accent1"/>
            </a:solidFill>
            <a:round/>
          </a:ln>
          <a:effectLst/>
        </c:spPr>
        <c:marker>
          <c:symbol val="none"/>
        </c:marker>
        <c:dLbl>
          <c:idx val="0"/>
          <c:layout>
            <c:manualLayout>
              <c:x val="-1.5436521991846136E-3"/>
              <c:y val="-7.2463308541923427E-2"/>
            </c:manualLayout>
          </c:layout>
          <c:numFmt formatCode="[&gt;=1000000]0.0,,&quot;M&quot;;[&gt;=1000]0.0,&quot;K&quot;;0" sourceLinked="0"/>
          <c:spPr>
            <a:noFill/>
            <a:ln>
              <a:noFill/>
            </a:ln>
            <a:effectLst/>
          </c:spPr>
          <c:txPr>
            <a:bodyPr rot="0" spcFirstLastPara="1" vertOverflow="ellipsis" vert="horz" wrap="square" lIns="38100" tIns="19050" rIns="38100" bIns="19050" anchor="ctr" anchorCtr="0">
              <a:spAutoFit/>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Pivot_table!$AN$25</c:f>
              <c:strCache>
                <c:ptCount val="1"/>
                <c:pt idx="0">
                  <c:v>Total</c:v>
                </c:pt>
              </c:strCache>
            </c:strRef>
          </c:tx>
          <c:spPr>
            <a:ln w="50800" cap="rnd">
              <a:solidFill>
                <a:schemeClr val="accent1"/>
              </a:solidFill>
              <a:round/>
            </a:ln>
            <a:effectLst/>
          </c:spPr>
          <c:marker>
            <c:symbol val="none"/>
          </c:marker>
          <c:dLbls>
            <c:dLbl>
              <c:idx val="10"/>
              <c:layout>
                <c:manualLayout>
                  <c:x val="-1.6846287778384136E-2"/>
                  <c:y val="-0.1060974959182244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52-4B0E-AB06-FAF6C99FE402}"/>
                </c:ext>
              </c:extLst>
            </c:dLbl>
            <c:dLbl>
              <c:idx val="11"/>
              <c:layout>
                <c:manualLayout>
                  <c:x val="-1.5436521991846136E-3"/>
                  <c:y val="-7.24633085419234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852-4B0E-AB06-FAF6C99FE402}"/>
                </c:ext>
              </c:extLst>
            </c:dLbl>
            <c:numFmt formatCode="[&gt;=1000000]0.0,,&quot;M&quot;;[&gt;=1000]0.0,&quot;K&quot;;0" sourceLinked="0"/>
            <c:spPr>
              <a:noFill/>
              <a:ln>
                <a:noFill/>
              </a:ln>
              <a:effectLst/>
            </c:spPr>
            <c:txPr>
              <a:bodyPr rot="0" spcFirstLastPara="1" vertOverflow="ellipsis" vert="horz" wrap="square" lIns="38100" tIns="19050" rIns="38100" bIns="19050" anchor="ctr" anchorCtr="0">
                <a:spAutoFit/>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Pivot_table!$AM$26:$AM$38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Pivot_table!$AN$26:$AN$38</c:f>
              <c:numCache>
                <c:formatCode>0</c:formatCode>
                <c:ptCount val="12"/>
                <c:pt idx="0">
                  <c:v>210983.48999999993</c:v>
                </c:pt>
                <c:pt idx="1">
                  <c:v>390139.96000000066</c:v>
                </c:pt>
                <c:pt idx="2">
                  <c:v>684619.91000000096</c:v>
                </c:pt>
                <c:pt idx="3">
                  <c:v>835756.94000000157</c:v>
                </c:pt>
                <c:pt idx="4">
                  <c:v>874478.34999999905</c:v>
                </c:pt>
                <c:pt idx="5">
                  <c:v>990302.41999999876</c:v>
                </c:pt>
                <c:pt idx="6">
                  <c:v>1073278.2500000005</c:v>
                </c:pt>
                <c:pt idx="7">
                  <c:v>1383366.5500000003</c:v>
                </c:pt>
                <c:pt idx="8">
                  <c:v>1557440.0400000019</c:v>
                </c:pt>
                <c:pt idx="9">
                  <c:v>1605314.1399999962</c:v>
                </c:pt>
                <c:pt idx="10">
                  <c:v>828055.15000000142</c:v>
                </c:pt>
                <c:pt idx="11">
                  <c:v>902368.43000000028</c:v>
                </c:pt>
              </c:numCache>
            </c:numRef>
          </c:val>
          <c:smooth val="0"/>
          <c:extLst>
            <c:ext xmlns:c16="http://schemas.microsoft.com/office/drawing/2014/chart" uri="{C3380CC4-5D6E-409C-BE32-E72D297353CC}">
              <c16:uniqueId val="{00000000-C852-4B0E-AB06-FAF6C99FE402}"/>
            </c:ext>
          </c:extLst>
        </c:ser>
        <c:dLbls>
          <c:dLblPos val="t"/>
          <c:showLegendKey val="0"/>
          <c:showVal val="1"/>
          <c:showCatName val="0"/>
          <c:showSerName val="0"/>
          <c:showPercent val="0"/>
          <c:showBubbleSize val="0"/>
        </c:dLbls>
        <c:smooth val="0"/>
        <c:axId val="265167392"/>
        <c:axId val="265195712"/>
      </c:lineChart>
      <c:catAx>
        <c:axId val="26516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crossAx val="265195712"/>
        <c:crosses val="autoZero"/>
        <c:auto val="1"/>
        <c:lblAlgn val="ctr"/>
        <c:lblOffset val="100"/>
        <c:noMultiLvlLbl val="0"/>
      </c:catAx>
      <c:valAx>
        <c:axId val="265195712"/>
        <c:scaling>
          <c:orientation val="minMax"/>
        </c:scaling>
        <c:delete val="1"/>
        <c:axPos val="l"/>
        <c:numFmt formatCode="0" sourceLinked="1"/>
        <c:majorTickMark val="none"/>
        <c:minorTickMark val="none"/>
        <c:tickLblPos val="nextTo"/>
        <c:crossAx val="26516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Project.xlsx]Pivot_table!PivotTable8</c:name>
    <c:fmtId val="14"/>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Pivot_table!$B$73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Pivot_table!$A$74:$A$81</c:f>
              <c:strCache>
                <c:ptCount val="7"/>
                <c:pt idx="0">
                  <c:v>Room_Type 1</c:v>
                </c:pt>
                <c:pt idx="1">
                  <c:v>Room_Type 4</c:v>
                </c:pt>
                <c:pt idx="2">
                  <c:v>Room_Type 6</c:v>
                </c:pt>
                <c:pt idx="3">
                  <c:v>Room_Type 2</c:v>
                </c:pt>
                <c:pt idx="4">
                  <c:v>Room_Type 5</c:v>
                </c:pt>
                <c:pt idx="5">
                  <c:v>Room_Type 7</c:v>
                </c:pt>
                <c:pt idx="6">
                  <c:v>Room_Type 3</c:v>
                </c:pt>
              </c:strCache>
            </c:strRef>
          </c:cat>
          <c:val>
            <c:numRef>
              <c:f>Pivot_table!$B$74:$B$81</c:f>
              <c:numCache>
                <c:formatCode>0%</c:formatCode>
                <c:ptCount val="7"/>
                <c:pt idx="0">
                  <c:v>0.77556708427617416</c:v>
                </c:pt>
                <c:pt idx="1">
                  <c:v>0.16692422319112535</c:v>
                </c:pt>
                <c:pt idx="2">
                  <c:v>2.6601909597659915E-2</c:v>
                </c:pt>
                <c:pt idx="3">
                  <c:v>1.9095976599150064E-2</c:v>
                </c:pt>
                <c:pt idx="4">
                  <c:v>7.2575749213532759E-3</c:v>
                </c:pt>
                <c:pt idx="5">
                  <c:v>4.3600640211932228E-3</c:v>
                </c:pt>
                <c:pt idx="6">
                  <c:v>1.9316739334400353E-4</c:v>
                </c:pt>
              </c:numCache>
            </c:numRef>
          </c:val>
          <c:extLst>
            <c:ext xmlns:c16="http://schemas.microsoft.com/office/drawing/2014/chart" uri="{C3380CC4-5D6E-409C-BE32-E72D297353CC}">
              <c16:uniqueId val="{00000000-6E7D-4549-9E03-F1DC3226FD00}"/>
            </c:ext>
          </c:extLst>
        </c:ser>
        <c:dLbls>
          <c:dLblPos val="outEnd"/>
          <c:showLegendKey val="0"/>
          <c:showVal val="1"/>
          <c:showCatName val="0"/>
          <c:showSerName val="0"/>
          <c:showPercent val="0"/>
          <c:showBubbleSize val="0"/>
        </c:dLbls>
        <c:gapWidth val="219"/>
        <c:axId val="1040874159"/>
        <c:axId val="1040872719"/>
      </c:barChart>
      <c:catAx>
        <c:axId val="104087415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20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crossAx val="1040872719"/>
        <c:crosses val="autoZero"/>
        <c:auto val="1"/>
        <c:lblAlgn val="ctr"/>
        <c:lblOffset val="100"/>
        <c:noMultiLvlLbl val="0"/>
      </c:catAx>
      <c:valAx>
        <c:axId val="1040872719"/>
        <c:scaling>
          <c:orientation val="minMax"/>
        </c:scaling>
        <c:delete val="1"/>
        <c:axPos val="t"/>
        <c:numFmt formatCode="0%" sourceLinked="1"/>
        <c:majorTickMark val="none"/>
        <c:minorTickMark val="none"/>
        <c:tickLblPos val="nextTo"/>
        <c:crossAx val="104087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Project.xlsx]Pivot_table!PivotTable9</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20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38162070745341"/>
          <c:y val="5.0925925925925923E-2"/>
          <c:w val="0.74383037371374605"/>
          <c:h val="0.89814814814814814"/>
        </c:manualLayout>
      </c:layout>
      <c:barChart>
        <c:barDir val="bar"/>
        <c:grouping val="clustered"/>
        <c:varyColors val="0"/>
        <c:ser>
          <c:idx val="0"/>
          <c:order val="0"/>
          <c:tx>
            <c:strRef>
              <c:f>Pivot_table!$G$73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20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Pivot_table!$F$74:$F$78</c:f>
              <c:strCache>
                <c:ptCount val="4"/>
                <c:pt idx="0">
                  <c:v>Meal Plan 1</c:v>
                </c:pt>
                <c:pt idx="1">
                  <c:v>Not Selected</c:v>
                </c:pt>
                <c:pt idx="2">
                  <c:v>Meal Plan 2</c:v>
                </c:pt>
                <c:pt idx="3">
                  <c:v>Meal Plan 3</c:v>
                </c:pt>
              </c:strCache>
            </c:strRef>
          </c:cat>
          <c:val>
            <c:numRef>
              <c:f>Pivot_table!$G$74:$G$78</c:f>
              <c:numCache>
                <c:formatCode>General</c:formatCode>
                <c:ptCount val="4"/>
                <c:pt idx="0">
                  <c:v>27802</c:v>
                </c:pt>
                <c:pt idx="1">
                  <c:v>5129</c:v>
                </c:pt>
                <c:pt idx="2">
                  <c:v>3302</c:v>
                </c:pt>
                <c:pt idx="3">
                  <c:v>5</c:v>
                </c:pt>
              </c:numCache>
            </c:numRef>
          </c:val>
          <c:extLst>
            <c:ext xmlns:c16="http://schemas.microsoft.com/office/drawing/2014/chart" uri="{C3380CC4-5D6E-409C-BE32-E72D297353CC}">
              <c16:uniqueId val="{00000000-8FB3-4DEF-AED1-F28EAE80D17E}"/>
            </c:ext>
          </c:extLst>
        </c:ser>
        <c:dLbls>
          <c:dLblPos val="outEnd"/>
          <c:showLegendKey val="0"/>
          <c:showVal val="1"/>
          <c:showCatName val="0"/>
          <c:showSerName val="0"/>
          <c:showPercent val="0"/>
          <c:showBubbleSize val="0"/>
        </c:dLbls>
        <c:gapWidth val="182"/>
        <c:axId val="1722830991"/>
        <c:axId val="1722833871"/>
      </c:barChart>
      <c:catAx>
        <c:axId val="172283099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20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crossAx val="1722833871"/>
        <c:crosses val="autoZero"/>
        <c:auto val="1"/>
        <c:lblAlgn val="ctr"/>
        <c:lblOffset val="100"/>
        <c:noMultiLvlLbl val="0"/>
      </c:catAx>
      <c:valAx>
        <c:axId val="1722833871"/>
        <c:scaling>
          <c:orientation val="minMax"/>
        </c:scaling>
        <c:delete val="1"/>
        <c:axPos val="t"/>
        <c:numFmt formatCode="General" sourceLinked="1"/>
        <c:majorTickMark val="none"/>
        <c:minorTickMark val="none"/>
        <c:tickLblPos val="nextTo"/>
        <c:crossAx val="172283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20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Project.xlsx]Pivot_table!PivotTable23</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D4949"/>
          </a:solidFill>
          <a:ln w="19050">
            <a:solidFill>
              <a:schemeClr val="lt1"/>
            </a:solidFill>
          </a:ln>
          <a:effectLst/>
        </c:spPr>
        <c:marker>
          <c:symbol val="none"/>
        </c:marker>
        <c:dLbl>
          <c:idx val="0"/>
          <c:spPr>
            <a:noFill/>
            <a:ln>
              <a:noFill/>
            </a:ln>
            <a:effectLst/>
          </c:spPr>
          <c:txPr>
            <a:bodyPr rot="0" spcFirstLastPara="1" vertOverflow="ellipsis" vert="horz" wrap="square" anchor="ctr" anchorCtr="0"/>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rgbClr val="FD4949"/>
          </a:solidFill>
          <a:ln w="19050">
            <a:solidFill>
              <a:schemeClr val="lt1"/>
            </a:solidFill>
          </a:ln>
          <a:effectLst/>
        </c:spPr>
        <c:dLbl>
          <c:idx val="0"/>
          <c:layout>
            <c:manualLayout>
              <c:x val="0.23836135805307462"/>
              <c:y val="-3.3530661906128134E-2"/>
            </c:manualLayout>
          </c:layout>
          <c:spPr>
            <a:noFill/>
            <a:ln>
              <a:noFill/>
            </a:ln>
            <a:effectLst/>
          </c:spPr>
          <c:txPr>
            <a:bodyPr rot="0" spcFirstLastPara="1" vertOverflow="ellipsis" vert="horz" wrap="square" anchor="ctr" anchorCtr="0"/>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522342726027171"/>
                  <c:h val="0.26781047105953859"/>
                </c:manualLayout>
              </c15:layout>
            </c:ext>
          </c:extLst>
        </c:dLbl>
      </c:pivotFmt>
      <c:pivotFmt>
        <c:idx val="6"/>
        <c:spPr>
          <a:solidFill>
            <a:schemeClr val="accent1"/>
          </a:solidFill>
          <a:ln w="19050">
            <a:solidFill>
              <a:schemeClr val="lt1"/>
            </a:solidFill>
          </a:ln>
          <a:effectLst/>
        </c:spPr>
        <c:dLbl>
          <c:idx val="0"/>
          <c:layout>
            <c:manualLayout>
              <c:x val="-0.18901300218256947"/>
              <c:y val="6.8397648421477691E-2"/>
            </c:manualLayout>
          </c:layout>
          <c:spPr>
            <a:noFill/>
            <a:ln>
              <a:noFill/>
            </a:ln>
            <a:effectLst/>
          </c:spPr>
          <c:txPr>
            <a:bodyPr rot="0" spcFirstLastPara="1" vertOverflow="ellipsis" vert="horz" wrap="square" anchor="ctr" anchorCtr="0"/>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8621056801862033"/>
                  <c:h val="0.26653888658654512"/>
                </c:manualLayout>
              </c15:layout>
            </c:ext>
          </c:extLst>
        </c:dLbl>
      </c:pivotFmt>
      <c:pivotFmt>
        <c:idx val="7"/>
        <c:spPr>
          <a:solidFill>
            <a:srgbClr val="FD4949"/>
          </a:solidFill>
          <a:ln w="19050">
            <a:solidFill>
              <a:schemeClr val="lt1"/>
            </a:solidFill>
          </a:ln>
          <a:effectLst/>
        </c:spPr>
        <c:marker>
          <c:symbol val="none"/>
        </c:marker>
        <c:dLbl>
          <c:idx val="0"/>
          <c:spPr>
            <a:noFill/>
            <a:ln>
              <a:noFill/>
            </a:ln>
            <a:effectLst/>
          </c:spPr>
          <c:txPr>
            <a:bodyPr rot="0" spcFirstLastPara="1" vertOverflow="ellipsis" vert="horz" wrap="square" anchor="ctr" anchorCtr="0"/>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FD4949"/>
          </a:solidFill>
          <a:ln w="19050">
            <a:solidFill>
              <a:schemeClr val="lt1"/>
            </a:solidFill>
          </a:ln>
          <a:effectLst/>
        </c:spPr>
        <c:dLbl>
          <c:idx val="0"/>
          <c:layout>
            <c:manualLayout>
              <c:x val="0.23836135805307462"/>
              <c:y val="-3.3530661906128134E-2"/>
            </c:manualLayout>
          </c:layout>
          <c:spPr>
            <a:noFill/>
            <a:ln>
              <a:noFill/>
            </a:ln>
            <a:effectLst/>
          </c:spPr>
          <c:txPr>
            <a:bodyPr rot="0" spcFirstLastPara="1" vertOverflow="ellipsis" vert="horz" wrap="square" anchor="ctr" anchorCtr="0"/>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522342726027171"/>
                  <c:h val="0.26781047105953859"/>
                </c:manualLayout>
              </c15:layout>
            </c:ext>
          </c:extLst>
        </c:dLbl>
      </c:pivotFmt>
      <c:pivotFmt>
        <c:idx val="9"/>
        <c:spPr>
          <a:solidFill>
            <a:schemeClr val="accent1"/>
          </a:solidFill>
          <a:ln w="19050">
            <a:solidFill>
              <a:schemeClr val="lt1"/>
            </a:solidFill>
          </a:ln>
          <a:effectLst/>
        </c:spPr>
        <c:dLbl>
          <c:idx val="0"/>
          <c:layout>
            <c:manualLayout>
              <c:x val="-0.18901300218256947"/>
              <c:y val="6.8397648421477691E-2"/>
            </c:manualLayout>
          </c:layout>
          <c:spPr>
            <a:noFill/>
            <a:ln>
              <a:noFill/>
            </a:ln>
            <a:effectLst/>
          </c:spPr>
          <c:txPr>
            <a:bodyPr rot="0" spcFirstLastPara="1" vertOverflow="ellipsis" vert="horz" wrap="square" anchor="ctr" anchorCtr="0"/>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8621056801862033"/>
                  <c:h val="0.26653888658654512"/>
                </c:manualLayout>
              </c15:layout>
            </c:ext>
          </c:extLst>
        </c:dLbl>
      </c:pivotFmt>
      <c:pivotFmt>
        <c:idx val="10"/>
        <c:spPr>
          <a:solidFill>
            <a:srgbClr val="FD4949"/>
          </a:solidFill>
          <a:ln w="19050">
            <a:solidFill>
              <a:schemeClr val="lt1"/>
            </a:solidFill>
          </a:ln>
          <a:effectLst/>
        </c:spPr>
        <c:marker>
          <c:symbol val="none"/>
        </c:marker>
        <c:dLbl>
          <c:idx val="0"/>
          <c:spPr>
            <a:noFill/>
            <a:ln>
              <a:noFill/>
            </a:ln>
            <a:effectLst/>
          </c:spPr>
          <c:txPr>
            <a:bodyPr rot="0" spcFirstLastPara="1" vertOverflow="ellipsis" vert="horz" wrap="square" anchor="ctr" anchorCtr="0"/>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FD4949"/>
          </a:solidFill>
          <a:ln w="19050">
            <a:solidFill>
              <a:schemeClr val="lt1"/>
            </a:solidFill>
          </a:ln>
          <a:effectLst/>
        </c:spPr>
        <c:dLbl>
          <c:idx val="0"/>
          <c:layout>
            <c:manualLayout>
              <c:x val="0.23627764139252849"/>
              <c:y val="-0.20880195901843834"/>
            </c:manualLayout>
          </c:layout>
          <c:spPr>
            <a:noFill/>
            <a:ln>
              <a:noFill/>
            </a:ln>
            <a:effectLst/>
          </c:spPr>
          <c:txPr>
            <a:bodyPr rot="0" spcFirstLastPara="1" vertOverflow="ellipsis" vert="horz" wrap="square" anchor="ctr" anchorCtr="0"/>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522342726027171"/>
                  <c:h val="0.26781047105953859"/>
                </c:manualLayout>
              </c15:layout>
            </c:ext>
          </c:extLst>
        </c:dLbl>
      </c:pivotFmt>
      <c:pivotFmt>
        <c:idx val="12"/>
        <c:spPr>
          <a:solidFill>
            <a:schemeClr val="accent1"/>
          </a:solidFill>
          <a:ln w="19050">
            <a:solidFill>
              <a:schemeClr val="lt1"/>
            </a:solidFill>
          </a:ln>
          <a:effectLst/>
        </c:spPr>
        <c:dLbl>
          <c:idx val="0"/>
          <c:layout>
            <c:manualLayout>
              <c:x val="-0.18901300218256947"/>
              <c:y val="6.8397648421477691E-2"/>
            </c:manualLayout>
          </c:layout>
          <c:spPr>
            <a:noFill/>
            <a:ln>
              <a:noFill/>
            </a:ln>
            <a:effectLst/>
          </c:spPr>
          <c:txPr>
            <a:bodyPr rot="0" spcFirstLastPara="1" vertOverflow="ellipsis" vert="horz" wrap="square" anchor="ctr" anchorCtr="0"/>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8621056801862033"/>
                  <c:h val="0.26653888658654512"/>
                </c:manualLayout>
              </c15:layout>
            </c:ext>
          </c:extLst>
        </c:dLbl>
      </c:pivotFmt>
    </c:pivotFmts>
    <c:plotArea>
      <c:layout/>
      <c:pieChart>
        <c:varyColors val="1"/>
        <c:ser>
          <c:idx val="0"/>
          <c:order val="0"/>
          <c:tx>
            <c:strRef>
              <c:f>Pivot_table!$V$7</c:f>
              <c:strCache>
                <c:ptCount val="1"/>
                <c:pt idx="0">
                  <c:v>Total</c:v>
                </c:pt>
              </c:strCache>
            </c:strRef>
          </c:tx>
          <c:spPr>
            <a:solidFill>
              <a:srgbClr val="FD4949"/>
            </a:solidFill>
          </c:spPr>
          <c:dPt>
            <c:idx val="0"/>
            <c:bubble3D val="0"/>
            <c:spPr>
              <a:solidFill>
                <a:srgbClr val="FD4949"/>
              </a:solidFill>
              <a:ln w="19050">
                <a:solidFill>
                  <a:schemeClr val="lt1"/>
                </a:solidFill>
              </a:ln>
              <a:effectLst/>
            </c:spPr>
            <c:extLst>
              <c:ext xmlns:c16="http://schemas.microsoft.com/office/drawing/2014/chart" uri="{C3380CC4-5D6E-409C-BE32-E72D297353CC}">
                <c16:uniqueId val="{00000001-B23D-46CA-8DCA-E0CFBB8F15CF}"/>
              </c:ext>
            </c:extLst>
          </c:dPt>
          <c:dPt>
            <c:idx val="1"/>
            <c:bubble3D val="0"/>
            <c:explosion val="7"/>
            <c:spPr>
              <a:solidFill>
                <a:schemeClr val="accent1"/>
              </a:solidFill>
              <a:ln w="19050">
                <a:solidFill>
                  <a:schemeClr val="lt1"/>
                </a:solidFill>
              </a:ln>
              <a:effectLst/>
            </c:spPr>
            <c:extLst>
              <c:ext xmlns:c16="http://schemas.microsoft.com/office/drawing/2014/chart" uri="{C3380CC4-5D6E-409C-BE32-E72D297353CC}">
                <c16:uniqueId val="{00000003-B23D-46CA-8DCA-E0CFBB8F15CF}"/>
              </c:ext>
            </c:extLst>
          </c:dPt>
          <c:dLbls>
            <c:dLbl>
              <c:idx val="0"/>
              <c:layout>
                <c:manualLayout>
                  <c:x val="0.23627764139252849"/>
                  <c:y val="-0.20880195901843834"/>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4522342726027171"/>
                      <c:h val="0.26781047105953859"/>
                    </c:manualLayout>
                  </c15:layout>
                </c:ext>
                <c:ext xmlns:c16="http://schemas.microsoft.com/office/drawing/2014/chart" uri="{C3380CC4-5D6E-409C-BE32-E72D297353CC}">
                  <c16:uniqueId val="{00000001-B23D-46CA-8DCA-E0CFBB8F15CF}"/>
                </c:ext>
              </c:extLst>
            </c:dLbl>
            <c:dLbl>
              <c:idx val="1"/>
              <c:layout>
                <c:manualLayout>
                  <c:x val="-0.18901300218256947"/>
                  <c:y val="6.8397648421477691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8621056801862033"/>
                      <c:h val="0.26653888658654512"/>
                    </c:manualLayout>
                  </c15:layout>
                </c:ext>
                <c:ext xmlns:c16="http://schemas.microsoft.com/office/drawing/2014/chart" uri="{C3380CC4-5D6E-409C-BE32-E72D297353CC}">
                  <c16:uniqueId val="{00000003-B23D-46CA-8DCA-E0CFBB8F15CF}"/>
                </c:ext>
              </c:extLst>
            </c:dLbl>
            <c:spPr>
              <a:noFill/>
              <a:ln>
                <a:noFill/>
              </a:ln>
              <a:effectLst/>
            </c:spPr>
            <c:txPr>
              <a:bodyPr rot="0" spcFirstLastPara="1" vertOverflow="ellipsis" vert="horz" wrap="square" anchor="ctr" anchorCtr="0"/>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Pivot_table!$U$8:$U$10</c:f>
              <c:strCache>
                <c:ptCount val="2"/>
                <c:pt idx="0">
                  <c:v>New_Guest</c:v>
                </c:pt>
                <c:pt idx="1">
                  <c:v>Repeat_Guest</c:v>
                </c:pt>
              </c:strCache>
            </c:strRef>
          </c:cat>
          <c:val>
            <c:numRef>
              <c:f>Pivot_table!$V$8:$V$10</c:f>
              <c:numCache>
                <c:formatCode>0%</c:formatCode>
                <c:ptCount val="2"/>
                <c:pt idx="0">
                  <c:v>0.33594811961939286</c:v>
                </c:pt>
                <c:pt idx="1">
                  <c:v>1.6198704103671708E-2</c:v>
                </c:pt>
              </c:numCache>
            </c:numRef>
          </c:val>
          <c:extLst>
            <c:ext xmlns:c16="http://schemas.microsoft.com/office/drawing/2014/chart" uri="{C3380CC4-5D6E-409C-BE32-E72D297353CC}">
              <c16:uniqueId val="{00000004-B23D-46CA-8DCA-E0CFBB8F15CF}"/>
            </c:ext>
          </c:extLst>
        </c:ser>
        <c:dLbls>
          <c:dLblPos val="ctr"/>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Project.xlsx]Pivot_table!PivotTable10</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rgbClr val="FD4949"/>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Pivot_table!$K$73</c:f>
              <c:strCache>
                <c:ptCount val="1"/>
                <c:pt idx="0">
                  <c:v>Total</c:v>
                </c:pt>
              </c:strCache>
            </c:strRef>
          </c:tx>
          <c:explosion val="7"/>
          <c:dPt>
            <c:idx val="0"/>
            <c:bubble3D val="0"/>
            <c:spPr>
              <a:solidFill>
                <a:srgbClr val="FD4949"/>
              </a:solidFill>
              <a:ln w="19050">
                <a:solidFill>
                  <a:schemeClr val="lt1"/>
                </a:solidFill>
              </a:ln>
              <a:effectLst/>
            </c:spPr>
            <c:extLst>
              <c:ext xmlns:c16="http://schemas.microsoft.com/office/drawing/2014/chart" uri="{C3380CC4-5D6E-409C-BE32-E72D297353CC}">
                <c16:uniqueId val="{00000001-AD54-4733-926F-3373D4951B7A}"/>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AD54-4733-926F-3373D4951B7A}"/>
              </c:ext>
            </c:extLst>
          </c:dPt>
          <c:dLbls>
            <c:spPr>
              <a:noFill/>
              <a:ln>
                <a:noFill/>
              </a:ln>
              <a:effectLst/>
            </c:spPr>
            <c:txPr>
              <a:bodyPr rot="0" spcFirstLastPara="1" vertOverflow="ellipsis" vert="horz" wrap="square" lIns="38100" tIns="19050" rIns="38100" bIns="19050" anchor="ctr" anchorCtr="0">
                <a:spAutoFit/>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Pivot_table!$J$74:$J$76</c:f>
              <c:strCache>
                <c:ptCount val="2"/>
                <c:pt idx="0">
                  <c:v>No</c:v>
                </c:pt>
                <c:pt idx="1">
                  <c:v>yes</c:v>
                </c:pt>
              </c:strCache>
            </c:strRef>
          </c:cat>
          <c:val>
            <c:numRef>
              <c:f>Pivot_table!$K$74:$K$76</c:f>
              <c:numCache>
                <c:formatCode>0%</c:formatCode>
                <c:ptCount val="2"/>
                <c:pt idx="0">
                  <c:v>0.33499444713386678</c:v>
                </c:pt>
                <c:pt idx="1">
                  <c:v>0.10169491525423729</c:v>
                </c:pt>
              </c:numCache>
            </c:numRef>
          </c:val>
          <c:extLst>
            <c:ext xmlns:c16="http://schemas.microsoft.com/office/drawing/2014/chart" uri="{C3380CC4-5D6E-409C-BE32-E72D297353CC}">
              <c16:uniqueId val="{00000004-AD54-4733-926F-3373D4951B7A}"/>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Project.xlsx]Pivot_table!PivotTable14</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73475110482985"/>
          <c:y val="4.793028322440087E-2"/>
          <c:w val="0.7184361890661104"/>
          <c:h val="0.9041394335511983"/>
        </c:manualLayout>
      </c:layout>
      <c:barChart>
        <c:barDir val="bar"/>
        <c:grouping val="clustered"/>
        <c:varyColors val="0"/>
        <c:ser>
          <c:idx val="0"/>
          <c:order val="0"/>
          <c:tx>
            <c:strRef>
              <c:f>Pivot_table!$B$88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Pivot_table!$A$89:$A$94</c:f>
              <c:strCache>
                <c:ptCount val="5"/>
                <c:pt idx="0">
                  <c:v>Online</c:v>
                </c:pt>
                <c:pt idx="1">
                  <c:v>Offline</c:v>
                </c:pt>
                <c:pt idx="2">
                  <c:v>Corporate</c:v>
                </c:pt>
                <c:pt idx="3">
                  <c:v>Complementary</c:v>
                </c:pt>
                <c:pt idx="4">
                  <c:v>Aviation</c:v>
                </c:pt>
              </c:strCache>
            </c:strRef>
          </c:cat>
          <c:val>
            <c:numRef>
              <c:f>Pivot_table!$B$89:$B$94</c:f>
              <c:numCache>
                <c:formatCode>General</c:formatCode>
                <c:ptCount val="5"/>
                <c:pt idx="0">
                  <c:v>23194</c:v>
                </c:pt>
                <c:pt idx="1">
                  <c:v>10518</c:v>
                </c:pt>
                <c:pt idx="2">
                  <c:v>2011</c:v>
                </c:pt>
                <c:pt idx="3">
                  <c:v>390</c:v>
                </c:pt>
                <c:pt idx="4">
                  <c:v>125</c:v>
                </c:pt>
              </c:numCache>
            </c:numRef>
          </c:val>
          <c:extLst>
            <c:ext xmlns:c16="http://schemas.microsoft.com/office/drawing/2014/chart" uri="{C3380CC4-5D6E-409C-BE32-E72D297353CC}">
              <c16:uniqueId val="{00000000-FDC6-4291-A5E4-DB2E6ED7A8E2}"/>
            </c:ext>
          </c:extLst>
        </c:ser>
        <c:dLbls>
          <c:dLblPos val="outEnd"/>
          <c:showLegendKey val="0"/>
          <c:showVal val="1"/>
          <c:showCatName val="0"/>
          <c:showSerName val="0"/>
          <c:showPercent val="0"/>
          <c:showBubbleSize val="0"/>
        </c:dLbls>
        <c:gapWidth val="182"/>
        <c:axId val="181119264"/>
        <c:axId val="181117344"/>
      </c:barChart>
      <c:catAx>
        <c:axId val="18111926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crossAx val="181117344"/>
        <c:crosses val="autoZero"/>
        <c:auto val="1"/>
        <c:lblAlgn val="ctr"/>
        <c:lblOffset val="100"/>
        <c:noMultiLvlLbl val="0"/>
      </c:catAx>
      <c:valAx>
        <c:axId val="181117344"/>
        <c:scaling>
          <c:orientation val="minMax"/>
        </c:scaling>
        <c:delete val="1"/>
        <c:axPos val="t"/>
        <c:numFmt formatCode="General" sourceLinked="1"/>
        <c:majorTickMark val="none"/>
        <c:minorTickMark val="none"/>
        <c:tickLblPos val="nextTo"/>
        <c:crossAx val="181119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Project.xlsx]Pivot_table!PivotTable15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Pivot_table!$G$88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Pivot_table!$F$89:$F$93</c:f>
              <c:strCache>
                <c:ptCount val="4"/>
                <c:pt idx="0">
                  <c:v>Online</c:v>
                </c:pt>
                <c:pt idx="1">
                  <c:v>Offline</c:v>
                </c:pt>
                <c:pt idx="2">
                  <c:v>Aviation</c:v>
                </c:pt>
                <c:pt idx="3">
                  <c:v>Corporate</c:v>
                </c:pt>
              </c:strCache>
            </c:strRef>
          </c:cat>
          <c:val>
            <c:numRef>
              <c:f>Pivot_table!$G$89:$G$93</c:f>
              <c:numCache>
                <c:formatCode>0%</c:formatCode>
                <c:ptCount val="4"/>
                <c:pt idx="0">
                  <c:v>0.36513753556954387</c:v>
                </c:pt>
                <c:pt idx="1">
                  <c:v>0.29967674462825633</c:v>
                </c:pt>
                <c:pt idx="2">
                  <c:v>0.29599999999999999</c:v>
                </c:pt>
                <c:pt idx="3">
                  <c:v>0.10939830929885629</c:v>
                </c:pt>
              </c:numCache>
            </c:numRef>
          </c:val>
          <c:extLst>
            <c:ext xmlns:c16="http://schemas.microsoft.com/office/drawing/2014/chart" uri="{C3380CC4-5D6E-409C-BE32-E72D297353CC}">
              <c16:uniqueId val="{00000000-DC97-486B-8821-61A90DE7359F}"/>
            </c:ext>
          </c:extLst>
        </c:ser>
        <c:dLbls>
          <c:dLblPos val="outEnd"/>
          <c:showLegendKey val="0"/>
          <c:showVal val="1"/>
          <c:showCatName val="0"/>
          <c:showSerName val="0"/>
          <c:showPercent val="0"/>
          <c:showBubbleSize val="0"/>
        </c:dLbls>
        <c:gapWidth val="182"/>
        <c:axId val="1637602031"/>
        <c:axId val="1637607311"/>
      </c:barChart>
      <c:catAx>
        <c:axId val="16376020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crossAx val="1637607311"/>
        <c:crosses val="autoZero"/>
        <c:auto val="1"/>
        <c:lblAlgn val="ctr"/>
        <c:lblOffset val="100"/>
        <c:noMultiLvlLbl val="0"/>
      </c:catAx>
      <c:valAx>
        <c:axId val="1637607311"/>
        <c:scaling>
          <c:orientation val="minMax"/>
        </c:scaling>
        <c:delete val="1"/>
        <c:axPos val="t"/>
        <c:numFmt formatCode="0%" sourceLinked="1"/>
        <c:majorTickMark val="none"/>
        <c:minorTickMark val="none"/>
        <c:tickLblPos val="nextTo"/>
        <c:crossAx val="163760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Project.xlsx]Pivot_table!PivotTable31</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Pivot_table!$Z$24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0"/>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Pivot_table!$Y$25:$Y$30</c:f>
              <c:strCache>
                <c:ptCount val="5"/>
                <c:pt idx="0">
                  <c:v>Online</c:v>
                </c:pt>
                <c:pt idx="1">
                  <c:v>Aviation</c:v>
                </c:pt>
                <c:pt idx="2">
                  <c:v>Offline</c:v>
                </c:pt>
                <c:pt idx="3">
                  <c:v>Corporate</c:v>
                </c:pt>
                <c:pt idx="4">
                  <c:v>Complementary</c:v>
                </c:pt>
              </c:strCache>
            </c:strRef>
          </c:cat>
          <c:val>
            <c:numRef>
              <c:f>Pivot_table!$Z$25:$Z$30</c:f>
              <c:numCache>
                <c:formatCode>0</c:formatCode>
                <c:ptCount val="5"/>
                <c:pt idx="0">
                  <c:v>112.26436923342243</c:v>
                </c:pt>
                <c:pt idx="1">
                  <c:v>100.70399999999999</c:v>
                </c:pt>
                <c:pt idx="2">
                  <c:v>91.642252329340181</c:v>
                </c:pt>
                <c:pt idx="3">
                  <c:v>82.940318249627055</c:v>
                </c:pt>
                <c:pt idx="4">
                  <c:v>3.1421282051282051</c:v>
                </c:pt>
              </c:numCache>
            </c:numRef>
          </c:val>
          <c:extLst>
            <c:ext xmlns:c16="http://schemas.microsoft.com/office/drawing/2014/chart" uri="{C3380CC4-5D6E-409C-BE32-E72D297353CC}">
              <c16:uniqueId val="{00000000-A91D-4918-BCF0-DE081D5058D7}"/>
            </c:ext>
          </c:extLst>
        </c:ser>
        <c:dLbls>
          <c:dLblPos val="outEnd"/>
          <c:showLegendKey val="0"/>
          <c:showVal val="1"/>
          <c:showCatName val="0"/>
          <c:showSerName val="0"/>
          <c:showPercent val="0"/>
          <c:showBubbleSize val="0"/>
        </c:dLbls>
        <c:gapWidth val="182"/>
        <c:axId val="79875440"/>
        <c:axId val="79876880"/>
      </c:barChart>
      <c:catAx>
        <c:axId val="798754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crossAx val="79876880"/>
        <c:crosses val="autoZero"/>
        <c:auto val="1"/>
        <c:lblAlgn val="ctr"/>
        <c:lblOffset val="100"/>
        <c:noMultiLvlLbl val="0"/>
      </c:catAx>
      <c:valAx>
        <c:axId val="79876880"/>
        <c:scaling>
          <c:orientation val="minMax"/>
        </c:scaling>
        <c:delete val="1"/>
        <c:axPos val="t"/>
        <c:numFmt formatCode="0" sourceLinked="1"/>
        <c:majorTickMark val="none"/>
        <c:minorTickMark val="none"/>
        <c:tickLblPos val="nextTo"/>
        <c:crossAx val="7987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Project.xlsx]Pivot_table!PivotTable39</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Pivot_table!$Y$88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Pivot_table!$X$89:$X$94</c:f>
              <c:strCache>
                <c:ptCount val="5"/>
                <c:pt idx="0">
                  <c:v>Offline</c:v>
                </c:pt>
                <c:pt idx="1">
                  <c:v>Online</c:v>
                </c:pt>
                <c:pt idx="2">
                  <c:v>Corporate</c:v>
                </c:pt>
                <c:pt idx="3">
                  <c:v>Complementary</c:v>
                </c:pt>
                <c:pt idx="4">
                  <c:v>Aviation</c:v>
                </c:pt>
              </c:strCache>
            </c:strRef>
          </c:cat>
          <c:val>
            <c:numRef>
              <c:f>Pivot_table!$Y$89:$Y$94</c:f>
              <c:numCache>
                <c:formatCode>0</c:formatCode>
                <c:ptCount val="5"/>
                <c:pt idx="0">
                  <c:v>122.91709450465868</c:v>
                </c:pt>
                <c:pt idx="1">
                  <c:v>75.363499180822629</c:v>
                </c:pt>
                <c:pt idx="2">
                  <c:v>21.871208354052712</c:v>
                </c:pt>
                <c:pt idx="3">
                  <c:v>12.066666666666666</c:v>
                </c:pt>
                <c:pt idx="4">
                  <c:v>5.4880000000000004</c:v>
                </c:pt>
              </c:numCache>
            </c:numRef>
          </c:val>
          <c:extLst>
            <c:ext xmlns:c16="http://schemas.microsoft.com/office/drawing/2014/chart" uri="{C3380CC4-5D6E-409C-BE32-E72D297353CC}">
              <c16:uniqueId val="{00000000-DE9F-4B58-AA2A-F5FB6B9B4C01}"/>
            </c:ext>
          </c:extLst>
        </c:ser>
        <c:dLbls>
          <c:dLblPos val="outEnd"/>
          <c:showLegendKey val="0"/>
          <c:showVal val="1"/>
          <c:showCatName val="0"/>
          <c:showSerName val="0"/>
          <c:showPercent val="0"/>
          <c:showBubbleSize val="0"/>
        </c:dLbls>
        <c:gapWidth val="182"/>
        <c:axId val="1719696287"/>
        <c:axId val="1719695807"/>
      </c:barChart>
      <c:catAx>
        <c:axId val="17196962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crossAx val="1719695807"/>
        <c:crosses val="autoZero"/>
        <c:auto val="1"/>
        <c:lblAlgn val="ctr"/>
        <c:lblOffset val="100"/>
        <c:noMultiLvlLbl val="0"/>
      </c:catAx>
      <c:valAx>
        <c:axId val="1719695807"/>
        <c:scaling>
          <c:orientation val="minMax"/>
        </c:scaling>
        <c:delete val="1"/>
        <c:axPos val="t"/>
        <c:numFmt formatCode="0" sourceLinked="1"/>
        <c:majorTickMark val="none"/>
        <c:minorTickMark val="none"/>
        <c:tickLblPos val="nextTo"/>
        <c:crossAx val="171969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800" b="0" i="0" u="none" strike="noStrike" kern="1200" baseline="0">
          <a:solidFill>
            <a:srgbClr val="FFFFFF"/>
          </a:solidFill>
          <a:latin typeface="Segoe UI Semibold" panose="020B0702040204020203" pitchFamily="34" charset="0"/>
          <a:ea typeface="+mn-ea"/>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Customer!A1"/><Relationship Id="rId7" Type="http://schemas.openxmlformats.org/officeDocument/2006/relationships/chart" Target="../charts/chart3.xml"/><Relationship Id="rId12" Type="http://schemas.openxmlformats.org/officeDocument/2006/relationships/image" Target="../media/image2.svg"/><Relationship Id="rId2" Type="http://schemas.openxmlformats.org/officeDocument/2006/relationships/hyperlink" Target="#Seasonality!A1"/><Relationship Id="rId1" Type="http://schemas.openxmlformats.org/officeDocument/2006/relationships/hyperlink" Target="#Pricing!A1"/><Relationship Id="rId6" Type="http://schemas.openxmlformats.org/officeDocument/2006/relationships/chart" Target="../charts/chart2.xml"/><Relationship Id="rId11" Type="http://schemas.openxmlformats.org/officeDocument/2006/relationships/image" Target="../media/image1.png"/><Relationship Id="rId5" Type="http://schemas.openxmlformats.org/officeDocument/2006/relationships/chart" Target="../charts/chart1.xml"/><Relationship Id="rId10" Type="http://schemas.openxmlformats.org/officeDocument/2006/relationships/hyperlink" Target="#Pivot_table!A1"/><Relationship Id="rId4" Type="http://schemas.openxmlformats.org/officeDocument/2006/relationships/hyperlink" Target="#Market!A1"/><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hyperlink" Target="#Customer!A1"/><Relationship Id="rId7" Type="http://schemas.openxmlformats.org/officeDocument/2006/relationships/chart" Target="../charts/chart8.xml"/><Relationship Id="rId2" Type="http://schemas.openxmlformats.org/officeDocument/2006/relationships/hyperlink" Target="#Seasonality!A1"/><Relationship Id="rId1" Type="http://schemas.openxmlformats.org/officeDocument/2006/relationships/hyperlink" Target="#' Cancellation '!A1"/><Relationship Id="rId6" Type="http://schemas.openxmlformats.org/officeDocument/2006/relationships/chart" Target="../charts/chart7.xml"/><Relationship Id="rId11" Type="http://schemas.openxmlformats.org/officeDocument/2006/relationships/image" Target="../media/image2.svg"/><Relationship Id="rId5" Type="http://schemas.openxmlformats.org/officeDocument/2006/relationships/chart" Target="../charts/chart6.xml"/><Relationship Id="rId10" Type="http://schemas.openxmlformats.org/officeDocument/2006/relationships/image" Target="../media/image1.png"/><Relationship Id="rId4" Type="http://schemas.openxmlformats.org/officeDocument/2006/relationships/hyperlink" Target="#Market!A1"/><Relationship Id="rId9" Type="http://schemas.openxmlformats.org/officeDocument/2006/relationships/hyperlink" Target="#Pivot_table!A1"/></Relationships>
</file>

<file path=xl/drawings/_rels/drawing3.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hyperlink" Target="#Market!A1"/><Relationship Id="rId7" Type="http://schemas.openxmlformats.org/officeDocument/2006/relationships/hyperlink" Target="#Pivot_table!A1"/><Relationship Id="rId2" Type="http://schemas.openxmlformats.org/officeDocument/2006/relationships/hyperlink" Target="#Customer!A1"/><Relationship Id="rId1" Type="http://schemas.openxmlformats.org/officeDocument/2006/relationships/hyperlink" Target="#Pricing!A1"/><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image" Target="../media/image2.svg"/></Relationships>
</file>

<file path=xl/drawings/_rels/drawing4.xml.rels><?xml version="1.0" encoding="UTF-8" standalone="yes"?>
<Relationships xmlns="http://schemas.openxmlformats.org/package/2006/relationships"><Relationship Id="rId8" Type="http://schemas.openxmlformats.org/officeDocument/2006/relationships/hyperlink" Target="#Pivot_table!A1"/><Relationship Id="rId3" Type="http://schemas.openxmlformats.org/officeDocument/2006/relationships/hyperlink" Target="#Market!A1"/><Relationship Id="rId7" Type="http://schemas.openxmlformats.org/officeDocument/2006/relationships/chart" Target="../charts/chart16.xml"/><Relationship Id="rId2" Type="http://schemas.openxmlformats.org/officeDocument/2006/relationships/hyperlink" Target="#Seasonality!A1"/><Relationship Id="rId1" Type="http://schemas.openxmlformats.org/officeDocument/2006/relationships/hyperlink" Target="#Pricing!A1"/><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2.svg"/><Relationship Id="rId4" Type="http://schemas.openxmlformats.org/officeDocument/2006/relationships/chart" Target="../charts/chart13.xml"/><Relationship Id="rId9"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image" Target="../media/image2.svg"/><Relationship Id="rId3" Type="http://schemas.openxmlformats.org/officeDocument/2006/relationships/hyperlink" Target="#Seasonality!A1"/><Relationship Id="rId7" Type="http://schemas.openxmlformats.org/officeDocument/2006/relationships/chart" Target="../charts/chart17.xml"/><Relationship Id="rId12" Type="http://schemas.openxmlformats.org/officeDocument/2006/relationships/image" Target="../media/image1.png"/><Relationship Id="rId2" Type="http://schemas.openxmlformats.org/officeDocument/2006/relationships/hyperlink" Target="#Pricing!A1"/><Relationship Id="rId1" Type="http://schemas.openxmlformats.org/officeDocument/2006/relationships/hyperlink" Target="#' Cancellation '!A1"/><Relationship Id="rId6" Type="http://schemas.openxmlformats.org/officeDocument/2006/relationships/image" Target="../media/image4.svg"/><Relationship Id="rId11" Type="http://schemas.openxmlformats.org/officeDocument/2006/relationships/hyperlink" Target="#Pivot_table!A1"/><Relationship Id="rId5" Type="http://schemas.openxmlformats.org/officeDocument/2006/relationships/image" Target="../media/image3.png"/><Relationship Id="rId10" Type="http://schemas.openxmlformats.org/officeDocument/2006/relationships/chart" Target="../charts/chart20.xml"/><Relationship Id="rId4" Type="http://schemas.openxmlformats.org/officeDocument/2006/relationships/hyperlink" Target="#Market!A1"/><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32657</xdr:rowOff>
    </xdr:from>
    <xdr:to>
      <xdr:col>23</xdr:col>
      <xdr:colOff>152403</xdr:colOff>
      <xdr:row>50</xdr:row>
      <xdr:rowOff>32659</xdr:rowOff>
    </xdr:to>
    <xdr:sp macro="" textlink="">
      <xdr:nvSpPr>
        <xdr:cNvPr id="2" name="Right Triangle 1">
          <a:extLst>
            <a:ext uri="{FF2B5EF4-FFF2-40B4-BE49-F238E27FC236}">
              <a16:creationId xmlns:a16="http://schemas.microsoft.com/office/drawing/2014/main" id="{F20C28BE-E745-4CC9-855F-C21944052F69}"/>
            </a:ext>
          </a:extLst>
        </xdr:cNvPr>
        <xdr:cNvSpPr/>
      </xdr:nvSpPr>
      <xdr:spPr>
        <a:xfrm rot="5400000">
          <a:off x="2514601" y="-2481944"/>
          <a:ext cx="9144002" cy="14173203"/>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2A428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xdr:colOff>
      <xdr:row>0</xdr:row>
      <xdr:rowOff>32658</xdr:rowOff>
    </xdr:from>
    <xdr:to>
      <xdr:col>17</xdr:col>
      <xdr:colOff>526473</xdr:colOff>
      <xdr:row>37</xdr:row>
      <xdr:rowOff>147022</xdr:rowOff>
    </xdr:to>
    <xdr:sp macro="" textlink="">
      <xdr:nvSpPr>
        <xdr:cNvPr id="3" name="Right Triangle 1">
          <a:extLst>
            <a:ext uri="{FF2B5EF4-FFF2-40B4-BE49-F238E27FC236}">
              <a16:creationId xmlns:a16="http://schemas.microsoft.com/office/drawing/2014/main" id="{36FC1A4F-C422-4D0F-8891-2FB6446B359A}"/>
            </a:ext>
          </a:extLst>
        </xdr:cNvPr>
        <xdr:cNvSpPr/>
      </xdr:nvSpPr>
      <xdr:spPr>
        <a:xfrm rot="5400000">
          <a:off x="2004376" y="-1971715"/>
          <a:ext cx="6880924" cy="10889670"/>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3B5898"/>
        </a:solidFill>
        <a:ln w="22225" cap="flat">
          <a:solidFill>
            <a:schemeClr val="accent1">
              <a:shade val="15000"/>
              <a:alpha val="92000"/>
            </a:schemeClr>
          </a:solidFill>
          <a:round/>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xdr:colOff>
      <xdr:row>0</xdr:row>
      <xdr:rowOff>32658</xdr:rowOff>
    </xdr:from>
    <xdr:to>
      <xdr:col>9</xdr:col>
      <xdr:colOff>277091</xdr:colOff>
      <xdr:row>29</xdr:row>
      <xdr:rowOff>35425</xdr:rowOff>
    </xdr:to>
    <xdr:sp macro="" textlink="">
      <xdr:nvSpPr>
        <xdr:cNvPr id="4" name="Right Triangle 1">
          <a:extLst>
            <a:ext uri="{FF2B5EF4-FFF2-40B4-BE49-F238E27FC236}">
              <a16:creationId xmlns:a16="http://schemas.microsoft.com/office/drawing/2014/main" id="{17C2F77A-AEC9-4DB7-8CFB-00D48E0FA476}"/>
            </a:ext>
          </a:extLst>
        </xdr:cNvPr>
        <xdr:cNvSpPr/>
      </xdr:nvSpPr>
      <xdr:spPr>
        <a:xfrm rot="5400000">
          <a:off x="228603" y="-195942"/>
          <a:ext cx="5306287" cy="5763488"/>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4F6FAE"/>
        </a:solidFill>
        <a:ln w="22225" cap="flat">
          <a:solidFill>
            <a:schemeClr val="accent1">
              <a:shade val="15000"/>
              <a:alpha val="92000"/>
            </a:schemeClr>
          </a:solidFill>
          <a:round/>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42</xdr:col>
      <xdr:colOff>533403</xdr:colOff>
      <xdr:row>0</xdr:row>
      <xdr:rowOff>70757</xdr:rowOff>
    </xdr:from>
    <xdr:to>
      <xdr:col>58</xdr:col>
      <xdr:colOff>304805</xdr:colOff>
      <xdr:row>62</xdr:row>
      <xdr:rowOff>156030</xdr:rowOff>
    </xdr:to>
    <xdr:sp macro="" textlink="">
      <xdr:nvSpPr>
        <xdr:cNvPr id="5" name="Right Triangle 1">
          <a:extLst>
            <a:ext uri="{FF2B5EF4-FFF2-40B4-BE49-F238E27FC236}">
              <a16:creationId xmlns:a16="http://schemas.microsoft.com/office/drawing/2014/main" id="{DC3DB966-6884-4947-96D7-90BEAC4A3389}"/>
            </a:ext>
          </a:extLst>
        </xdr:cNvPr>
        <xdr:cNvSpPr/>
      </xdr:nvSpPr>
      <xdr:spPr>
        <a:xfrm rot="10800000">
          <a:off x="26136603" y="70757"/>
          <a:ext cx="9525002" cy="11896273"/>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2A428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46</xdr:col>
      <xdr:colOff>534443</xdr:colOff>
      <xdr:row>0</xdr:row>
      <xdr:rowOff>13607</xdr:rowOff>
    </xdr:from>
    <xdr:to>
      <xdr:col>58</xdr:col>
      <xdr:colOff>373036</xdr:colOff>
      <xdr:row>47</xdr:row>
      <xdr:rowOff>129012</xdr:rowOff>
    </xdr:to>
    <xdr:sp macro="" textlink="">
      <xdr:nvSpPr>
        <xdr:cNvPr id="6" name="Right Triangle 1">
          <a:extLst>
            <a:ext uri="{FF2B5EF4-FFF2-40B4-BE49-F238E27FC236}">
              <a16:creationId xmlns:a16="http://schemas.microsoft.com/office/drawing/2014/main" id="{85855DAF-8C04-4828-881C-612BDBE68670}"/>
            </a:ext>
          </a:extLst>
        </xdr:cNvPr>
        <xdr:cNvSpPr/>
      </xdr:nvSpPr>
      <xdr:spPr>
        <a:xfrm rot="10800000">
          <a:off x="28576043" y="13607"/>
          <a:ext cx="7153793" cy="8710765"/>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3B5898"/>
        </a:solidFill>
        <a:ln w="22225" cap="flat">
          <a:solidFill>
            <a:schemeClr val="accent1">
              <a:shade val="15000"/>
              <a:alpha val="92000"/>
            </a:schemeClr>
          </a:solidFill>
          <a:round/>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49</xdr:col>
      <xdr:colOff>308615</xdr:colOff>
      <xdr:row>0</xdr:row>
      <xdr:rowOff>13607</xdr:rowOff>
    </xdr:from>
    <xdr:to>
      <xdr:col>58</xdr:col>
      <xdr:colOff>349482</xdr:colOff>
      <xdr:row>29</xdr:row>
      <xdr:rowOff>181658</xdr:rowOff>
    </xdr:to>
    <xdr:sp macro="" textlink="">
      <xdr:nvSpPr>
        <xdr:cNvPr id="7" name="Right Triangle 1">
          <a:extLst>
            <a:ext uri="{FF2B5EF4-FFF2-40B4-BE49-F238E27FC236}">
              <a16:creationId xmlns:a16="http://schemas.microsoft.com/office/drawing/2014/main" id="{2099214D-34B1-49D6-9155-1D9CD539136F}"/>
            </a:ext>
          </a:extLst>
        </xdr:cNvPr>
        <xdr:cNvSpPr/>
      </xdr:nvSpPr>
      <xdr:spPr>
        <a:xfrm rot="10800000">
          <a:off x="30179015" y="13607"/>
          <a:ext cx="5527267" cy="5471571"/>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4F6FAE"/>
        </a:solidFill>
        <a:ln w="22225" cap="flat">
          <a:solidFill>
            <a:schemeClr val="accent1">
              <a:shade val="15000"/>
              <a:alpha val="92000"/>
            </a:schemeClr>
          </a:solidFill>
          <a:round/>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438150</xdr:colOff>
      <xdr:row>2</xdr:row>
      <xdr:rowOff>133350</xdr:rowOff>
    </xdr:from>
    <xdr:to>
      <xdr:col>49</xdr:col>
      <xdr:colOff>304800</xdr:colOff>
      <xdr:row>62</xdr:row>
      <xdr:rowOff>53156</xdr:rowOff>
    </xdr:to>
    <xdr:sp macro="" textlink="">
      <xdr:nvSpPr>
        <xdr:cNvPr id="8" name="Rectangle: Rounded Corners 7">
          <a:extLst>
            <a:ext uri="{FF2B5EF4-FFF2-40B4-BE49-F238E27FC236}">
              <a16:creationId xmlns:a16="http://schemas.microsoft.com/office/drawing/2014/main" id="{C0427D0F-D4DC-4BF3-8808-F2EFEA57A791}"/>
            </a:ext>
          </a:extLst>
        </xdr:cNvPr>
        <xdr:cNvSpPr/>
      </xdr:nvSpPr>
      <xdr:spPr>
        <a:xfrm>
          <a:off x="3486150" y="514350"/>
          <a:ext cx="26689050" cy="11349806"/>
        </a:xfrm>
        <a:prstGeom prst="roundRect">
          <a:avLst/>
        </a:prstGeom>
        <a:solidFill>
          <a:srgbClr val="0D1B2A"/>
        </a:solidFill>
        <a:ln>
          <a:noFill/>
        </a:ln>
        <a:effectLst>
          <a:outerShdw blurRad="355600" dist="266700" dir="10800000" algn="ctr" rotWithShape="0">
            <a:srgbClr val="000000">
              <a:alpha val="5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5</xdr:col>
      <xdr:colOff>448540</xdr:colOff>
      <xdr:row>13</xdr:row>
      <xdr:rowOff>57151</xdr:rowOff>
    </xdr:from>
    <xdr:to>
      <xdr:col>9</xdr:col>
      <xdr:colOff>323850</xdr:colOff>
      <xdr:row>50</xdr:row>
      <xdr:rowOff>38098</xdr:rowOff>
    </xdr:to>
    <xdr:sp macro="" textlink="">
      <xdr:nvSpPr>
        <xdr:cNvPr id="9" name="Flowchart: Manual Operation 11">
          <a:extLst>
            <a:ext uri="{FF2B5EF4-FFF2-40B4-BE49-F238E27FC236}">
              <a16:creationId xmlns:a16="http://schemas.microsoft.com/office/drawing/2014/main" id="{92766DD8-4002-4AAC-8FB3-B04F12AABF17}"/>
            </a:ext>
          </a:extLst>
        </xdr:cNvPr>
        <xdr:cNvSpPr/>
      </xdr:nvSpPr>
      <xdr:spPr>
        <a:xfrm rot="16200000">
          <a:off x="1279641" y="4651490"/>
          <a:ext cx="6747507" cy="2313710"/>
        </a:xfrm>
        <a:custGeom>
          <a:avLst/>
          <a:gdLst>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92"/>
            <a:gd name="csX1" fmla="*/ 10000 w 10000"/>
            <a:gd name="csY1" fmla="*/ 0 h 10092"/>
            <a:gd name="csX2" fmla="*/ 8000 w 10000"/>
            <a:gd name="csY2" fmla="*/ 10000 h 10092"/>
            <a:gd name="csX3" fmla="*/ 2000 w 10000"/>
            <a:gd name="csY3" fmla="*/ 10000 h 10092"/>
            <a:gd name="csX4" fmla="*/ 0 w 10000"/>
            <a:gd name="csY4" fmla="*/ 0 h 10092"/>
          </a:gdLst>
          <a:ahLst/>
          <a:cxnLst>
            <a:cxn ang="0">
              <a:pos x="csX0" y="csY0"/>
            </a:cxn>
            <a:cxn ang="0">
              <a:pos x="csX1" y="csY1"/>
            </a:cxn>
            <a:cxn ang="0">
              <a:pos x="csX2" y="csY2"/>
            </a:cxn>
            <a:cxn ang="0">
              <a:pos x="csX3" y="csY3"/>
            </a:cxn>
            <a:cxn ang="0">
              <a:pos x="csX4" y="csY4"/>
            </a:cxn>
          </a:cxnLst>
          <a:rect l="l" t="t" r="r" b="b"/>
          <a:pathLst>
            <a:path w="10000" h="10092">
              <a:moveTo>
                <a:pt x="0" y="0"/>
              </a:moveTo>
              <a:lnTo>
                <a:pt x="10000" y="0"/>
              </a:lnTo>
              <a:cubicBezTo>
                <a:pt x="8992" y="3151"/>
                <a:pt x="9886" y="11031"/>
                <a:pt x="8000" y="10000"/>
              </a:cubicBezTo>
              <a:lnTo>
                <a:pt x="2000" y="10000"/>
              </a:lnTo>
              <a:cubicBezTo>
                <a:pt x="943" y="9758"/>
                <a:pt x="1033" y="2969"/>
                <a:pt x="0" y="0"/>
              </a:cubicBezTo>
              <a:close/>
            </a:path>
          </a:pathLst>
        </a:custGeom>
        <a:solidFill>
          <a:srgbClr val="1E3A5F"/>
        </a:solidFill>
        <a:ln w="12700" cmpd="sng">
          <a:no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21</xdr:col>
      <xdr:colOff>199569</xdr:colOff>
      <xdr:row>2</xdr:row>
      <xdr:rowOff>70758</xdr:rowOff>
    </xdr:from>
    <xdr:to>
      <xdr:col>35</xdr:col>
      <xdr:colOff>54427</xdr:colOff>
      <xdr:row>7</xdr:row>
      <xdr:rowOff>107043</xdr:rowOff>
    </xdr:to>
    <xdr:sp macro="" textlink="">
      <xdr:nvSpPr>
        <xdr:cNvPr id="17" name="TextBox 16">
          <a:extLst>
            <a:ext uri="{FF2B5EF4-FFF2-40B4-BE49-F238E27FC236}">
              <a16:creationId xmlns:a16="http://schemas.microsoft.com/office/drawing/2014/main" id="{5861F101-1D43-4B9A-AC2D-E7C748A01BF4}"/>
            </a:ext>
          </a:extLst>
        </xdr:cNvPr>
        <xdr:cNvSpPr txBox="1"/>
      </xdr:nvSpPr>
      <xdr:spPr>
        <a:xfrm>
          <a:off x="13001169" y="436518"/>
          <a:ext cx="8389258" cy="950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a:solidFill>
                <a:schemeClr val="bg1"/>
              </a:solidFill>
            </a:rPr>
            <a:t>Hotel Reservations Analytics</a:t>
          </a:r>
        </a:p>
      </xdr:txBody>
    </xdr:sp>
    <xdr:clientData/>
  </xdr:twoCellAnchor>
  <xdr:twoCellAnchor>
    <xdr:from>
      <xdr:col>5</xdr:col>
      <xdr:colOff>438150</xdr:colOff>
      <xdr:row>29</xdr:row>
      <xdr:rowOff>76200</xdr:rowOff>
    </xdr:from>
    <xdr:to>
      <xdr:col>8</xdr:col>
      <xdr:colOff>419100</xdr:colOff>
      <xdr:row>31</xdr:row>
      <xdr:rowOff>171450</xdr:rowOff>
    </xdr:to>
    <xdr:sp macro="" textlink="">
      <xdr:nvSpPr>
        <xdr:cNvPr id="39" name="TextBox 38">
          <a:extLst>
            <a:ext uri="{FF2B5EF4-FFF2-40B4-BE49-F238E27FC236}">
              <a16:creationId xmlns:a16="http://schemas.microsoft.com/office/drawing/2014/main" id="{F08ADCA7-D92C-42FB-B583-C64DC949ECD0}"/>
            </a:ext>
          </a:extLst>
        </xdr:cNvPr>
        <xdr:cNvSpPr txBox="1"/>
      </xdr:nvSpPr>
      <xdr:spPr>
        <a:xfrm>
          <a:off x="3486150" y="5379720"/>
          <a:ext cx="1809750" cy="461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6</xdr:col>
      <xdr:colOff>19050</xdr:colOff>
      <xdr:row>17</xdr:row>
      <xdr:rowOff>171450</xdr:rowOff>
    </xdr:from>
    <xdr:to>
      <xdr:col>9</xdr:col>
      <xdr:colOff>57150</xdr:colOff>
      <xdr:row>21</xdr:row>
      <xdr:rowOff>95250</xdr:rowOff>
    </xdr:to>
    <xdr:grpSp>
      <xdr:nvGrpSpPr>
        <xdr:cNvPr id="40" name="Group 39">
          <a:extLst>
            <a:ext uri="{FF2B5EF4-FFF2-40B4-BE49-F238E27FC236}">
              <a16:creationId xmlns:a16="http://schemas.microsoft.com/office/drawing/2014/main" id="{719E69F6-626D-45B2-A43F-C70FBA5606DB}"/>
            </a:ext>
          </a:extLst>
        </xdr:cNvPr>
        <xdr:cNvGrpSpPr/>
      </xdr:nvGrpSpPr>
      <xdr:grpSpPr>
        <a:xfrm>
          <a:off x="3676650" y="3409950"/>
          <a:ext cx="1866900" cy="685800"/>
          <a:chOff x="3619500" y="3200400"/>
          <a:chExt cx="1866900" cy="685800"/>
        </a:xfrm>
      </xdr:grpSpPr>
      <xdr:sp macro="" textlink="">
        <xdr:nvSpPr>
          <xdr:cNvPr id="41" name="Rectangle: Rounded Corners 40">
            <a:extLst>
              <a:ext uri="{FF2B5EF4-FFF2-40B4-BE49-F238E27FC236}">
                <a16:creationId xmlns:a16="http://schemas.microsoft.com/office/drawing/2014/main" id="{1BD6C9D8-5B1C-36E8-0ECC-23D70FA4A32B}"/>
              </a:ext>
            </a:extLst>
          </xdr:cNvPr>
          <xdr:cNvSpPr/>
        </xdr:nvSpPr>
        <xdr:spPr>
          <a:xfrm>
            <a:off x="3619500" y="3200400"/>
            <a:ext cx="1866900" cy="647700"/>
          </a:xfrm>
          <a:prstGeom prst="roundRect">
            <a:avLst/>
          </a:prstGeom>
          <a:solidFill>
            <a:srgbClr val="1E3A5F"/>
          </a:solidFill>
          <a:ln w="66675" cmpd="tri">
            <a:solidFill>
              <a:srgbClr val="C9A84C"/>
            </a:solidFill>
            <a:prstDash val="solid"/>
          </a:ln>
          <a:effectLst>
            <a:outerShdw blurRad="1270000" dist="38100" dir="21540000" algn="br" rotWithShape="0">
              <a:schemeClr val="bg1">
                <a:alpha val="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42" name="TextBox 41">
            <a:extLst>
              <a:ext uri="{FF2B5EF4-FFF2-40B4-BE49-F238E27FC236}">
                <a16:creationId xmlns:a16="http://schemas.microsoft.com/office/drawing/2014/main" id="{C2809D1B-544D-05AA-6110-B78E105482BD}"/>
              </a:ext>
            </a:extLst>
          </xdr:cNvPr>
          <xdr:cNvSpPr txBox="1"/>
        </xdr:nvSpPr>
        <xdr:spPr>
          <a:xfrm>
            <a:off x="3676650" y="3352800"/>
            <a:ext cx="1771650" cy="5334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Segoe UI Black" panose="020B0A02040204020203" pitchFamily="34" charset="0"/>
                <a:ea typeface="Segoe UI Black" panose="020B0A02040204020203" pitchFamily="34" charset="0"/>
                <a:cs typeface="Segoe UI Semibold" panose="020B0702040204020203" pitchFamily="34" charset="0"/>
              </a:rPr>
              <a:t>Cancellation</a:t>
            </a:r>
          </a:p>
        </xdr:txBody>
      </xdr:sp>
    </xdr:grpSp>
    <xdr:clientData/>
  </xdr:twoCellAnchor>
  <xdr:twoCellAnchor>
    <xdr:from>
      <xdr:col>6</xdr:col>
      <xdr:colOff>19050</xdr:colOff>
      <xdr:row>23</xdr:row>
      <xdr:rowOff>95250</xdr:rowOff>
    </xdr:from>
    <xdr:to>
      <xdr:col>9</xdr:col>
      <xdr:colOff>57150</xdr:colOff>
      <xdr:row>26</xdr:row>
      <xdr:rowOff>171450</xdr:rowOff>
    </xdr:to>
    <xdr:grpSp>
      <xdr:nvGrpSpPr>
        <xdr:cNvPr id="43" name="Group 42">
          <a:extLst>
            <a:ext uri="{FF2B5EF4-FFF2-40B4-BE49-F238E27FC236}">
              <a16:creationId xmlns:a16="http://schemas.microsoft.com/office/drawing/2014/main" id="{A6C8D3C6-DF36-4DD4-9975-966DC6B98521}"/>
            </a:ext>
          </a:extLst>
        </xdr:cNvPr>
        <xdr:cNvGrpSpPr/>
      </xdr:nvGrpSpPr>
      <xdr:grpSpPr>
        <a:xfrm>
          <a:off x="3676650" y="4476750"/>
          <a:ext cx="1866900" cy="647700"/>
          <a:chOff x="3648075" y="4362450"/>
          <a:chExt cx="1866900" cy="647700"/>
        </a:xfrm>
      </xdr:grpSpPr>
      <xdr:sp macro="" textlink="">
        <xdr:nvSpPr>
          <xdr:cNvPr id="44" name="Rectangle: Rounded Corners 43">
            <a:extLst>
              <a:ext uri="{FF2B5EF4-FFF2-40B4-BE49-F238E27FC236}">
                <a16:creationId xmlns:a16="http://schemas.microsoft.com/office/drawing/2014/main" id="{18E49639-0775-39F9-44F3-665BA9F47E26}"/>
              </a:ext>
            </a:extLst>
          </xdr:cNvPr>
          <xdr:cNvSpPr/>
        </xdr:nvSpPr>
        <xdr:spPr>
          <a:xfrm>
            <a:off x="3648075" y="4362450"/>
            <a:ext cx="1866900" cy="647700"/>
          </a:xfrm>
          <a:prstGeom prst="roundRect">
            <a:avLst/>
          </a:prstGeom>
          <a:solidFill>
            <a:srgbClr val="1E3A5F"/>
          </a:solidFill>
          <a:ln w="66675" cmpd="tri">
            <a:solidFill>
              <a:srgbClr val="C9A84C"/>
            </a:solidFill>
            <a:prstDash val="solid"/>
          </a:ln>
          <a:effectLst>
            <a:outerShdw blurRad="1270000" dist="50800" dir="2700000" algn="tl" rotWithShape="0">
              <a:schemeClr val="bg1">
                <a:alpha val="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45" name="TextBox 44">
            <a:hlinkClick xmlns:r="http://schemas.openxmlformats.org/officeDocument/2006/relationships" r:id="rId1"/>
            <a:extLst>
              <a:ext uri="{FF2B5EF4-FFF2-40B4-BE49-F238E27FC236}">
                <a16:creationId xmlns:a16="http://schemas.microsoft.com/office/drawing/2014/main" id="{489E9216-45A9-77EB-CF7B-127003CD7979}"/>
              </a:ext>
            </a:extLst>
          </xdr:cNvPr>
          <xdr:cNvSpPr txBox="1"/>
        </xdr:nvSpPr>
        <xdr:spPr>
          <a:xfrm>
            <a:off x="3695700" y="4419600"/>
            <a:ext cx="1771650" cy="5334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Segoe UI Black" panose="020B0A02040204020203" pitchFamily="34" charset="0"/>
                <a:ea typeface="Segoe UI Black" panose="020B0A02040204020203" pitchFamily="34" charset="0"/>
                <a:cs typeface="Segoe UI Semibold" panose="020B0702040204020203" pitchFamily="34" charset="0"/>
              </a:rPr>
              <a:t>    Pricing</a:t>
            </a:r>
          </a:p>
        </xdr:txBody>
      </xdr:sp>
    </xdr:grpSp>
    <xdr:clientData/>
  </xdr:twoCellAnchor>
  <xdr:twoCellAnchor>
    <xdr:from>
      <xdr:col>6</xdr:col>
      <xdr:colOff>19050</xdr:colOff>
      <xdr:row>28</xdr:row>
      <xdr:rowOff>171450</xdr:rowOff>
    </xdr:from>
    <xdr:to>
      <xdr:col>9</xdr:col>
      <xdr:colOff>95250</xdr:colOff>
      <xdr:row>32</xdr:row>
      <xdr:rowOff>76200</xdr:rowOff>
    </xdr:to>
    <xdr:grpSp>
      <xdr:nvGrpSpPr>
        <xdr:cNvPr id="46" name="Group 45">
          <a:extLst>
            <a:ext uri="{FF2B5EF4-FFF2-40B4-BE49-F238E27FC236}">
              <a16:creationId xmlns:a16="http://schemas.microsoft.com/office/drawing/2014/main" id="{C2732F72-3399-4830-9E1E-1EB9E4514F24}"/>
            </a:ext>
          </a:extLst>
        </xdr:cNvPr>
        <xdr:cNvGrpSpPr/>
      </xdr:nvGrpSpPr>
      <xdr:grpSpPr>
        <a:xfrm>
          <a:off x="3676650" y="5505450"/>
          <a:ext cx="1905000" cy="666750"/>
          <a:chOff x="3562350" y="5334000"/>
          <a:chExt cx="1905000" cy="666750"/>
        </a:xfrm>
        <a:effectLst/>
      </xdr:grpSpPr>
      <xdr:sp macro="" textlink="">
        <xdr:nvSpPr>
          <xdr:cNvPr id="47" name="Rectangle: Rounded Corners 46">
            <a:extLst>
              <a:ext uri="{FF2B5EF4-FFF2-40B4-BE49-F238E27FC236}">
                <a16:creationId xmlns:a16="http://schemas.microsoft.com/office/drawing/2014/main" id="{482AF8E8-B7C9-C2D3-AB2B-C90F145E6BD7}"/>
              </a:ext>
            </a:extLst>
          </xdr:cNvPr>
          <xdr:cNvSpPr/>
        </xdr:nvSpPr>
        <xdr:spPr>
          <a:xfrm>
            <a:off x="3562350" y="5334000"/>
            <a:ext cx="1866900" cy="647700"/>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48" name="TextBox 47">
            <a:hlinkClick xmlns:r="http://schemas.openxmlformats.org/officeDocument/2006/relationships" r:id="rId2"/>
            <a:extLst>
              <a:ext uri="{FF2B5EF4-FFF2-40B4-BE49-F238E27FC236}">
                <a16:creationId xmlns:a16="http://schemas.microsoft.com/office/drawing/2014/main" id="{94EBB908-E370-B3C7-41E3-048636A012AF}"/>
              </a:ext>
            </a:extLst>
          </xdr:cNvPr>
          <xdr:cNvSpPr txBox="1"/>
        </xdr:nvSpPr>
        <xdr:spPr>
          <a:xfrm>
            <a:off x="3695700" y="5467350"/>
            <a:ext cx="17716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Segoe UI Black" panose="020B0A02040204020203" pitchFamily="34" charset="0"/>
                <a:ea typeface="Segoe UI Black" panose="020B0A02040204020203" pitchFamily="34" charset="0"/>
                <a:cs typeface="Segoe UI Semibold" panose="020B0702040204020203" pitchFamily="34" charset="0"/>
              </a:rPr>
              <a:t>Seasonality</a:t>
            </a:r>
          </a:p>
        </xdr:txBody>
      </xdr:sp>
    </xdr:grpSp>
    <xdr:clientData/>
  </xdr:twoCellAnchor>
  <xdr:twoCellAnchor>
    <xdr:from>
      <xdr:col>6</xdr:col>
      <xdr:colOff>19050</xdr:colOff>
      <xdr:row>34</xdr:row>
      <xdr:rowOff>76200</xdr:rowOff>
    </xdr:from>
    <xdr:to>
      <xdr:col>9</xdr:col>
      <xdr:colOff>133350</xdr:colOff>
      <xdr:row>37</xdr:row>
      <xdr:rowOff>152400</xdr:rowOff>
    </xdr:to>
    <xdr:grpSp>
      <xdr:nvGrpSpPr>
        <xdr:cNvPr id="49" name="Group 48">
          <a:extLst>
            <a:ext uri="{FF2B5EF4-FFF2-40B4-BE49-F238E27FC236}">
              <a16:creationId xmlns:a16="http://schemas.microsoft.com/office/drawing/2014/main" id="{44E917C3-1908-4F2D-AFC8-34BF23BF53E8}"/>
            </a:ext>
          </a:extLst>
        </xdr:cNvPr>
        <xdr:cNvGrpSpPr/>
      </xdr:nvGrpSpPr>
      <xdr:grpSpPr>
        <a:xfrm>
          <a:off x="3676650" y="6553200"/>
          <a:ext cx="1943100" cy="647700"/>
          <a:chOff x="3581400" y="6305550"/>
          <a:chExt cx="1943100" cy="647700"/>
        </a:xfrm>
      </xdr:grpSpPr>
      <xdr:sp macro="" textlink="">
        <xdr:nvSpPr>
          <xdr:cNvPr id="50" name="Rectangle: Rounded Corners 49">
            <a:extLst>
              <a:ext uri="{FF2B5EF4-FFF2-40B4-BE49-F238E27FC236}">
                <a16:creationId xmlns:a16="http://schemas.microsoft.com/office/drawing/2014/main" id="{18F1D5A7-205A-812A-0DD8-41E62DAFCD85}"/>
              </a:ext>
            </a:extLst>
          </xdr:cNvPr>
          <xdr:cNvSpPr/>
        </xdr:nvSpPr>
        <xdr:spPr>
          <a:xfrm>
            <a:off x="3581400" y="6305550"/>
            <a:ext cx="1866900" cy="647700"/>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51" name="TextBox 50">
            <a:hlinkClick xmlns:r="http://schemas.openxmlformats.org/officeDocument/2006/relationships" r:id="rId3"/>
            <a:extLst>
              <a:ext uri="{FF2B5EF4-FFF2-40B4-BE49-F238E27FC236}">
                <a16:creationId xmlns:a16="http://schemas.microsoft.com/office/drawing/2014/main" id="{28BBB6AE-B904-115C-CCD8-258F2C16952F}"/>
              </a:ext>
            </a:extLst>
          </xdr:cNvPr>
          <xdr:cNvSpPr txBox="1"/>
        </xdr:nvSpPr>
        <xdr:spPr>
          <a:xfrm>
            <a:off x="3752850" y="6419850"/>
            <a:ext cx="17716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Segoe UI Black" panose="020B0A02040204020203" pitchFamily="34" charset="0"/>
                <a:ea typeface="Segoe UI Black" panose="020B0A02040204020203" pitchFamily="34" charset="0"/>
                <a:cs typeface="Segoe UI Semibold" panose="020B0702040204020203" pitchFamily="34" charset="0"/>
              </a:rPr>
              <a:t>Customers</a:t>
            </a:r>
          </a:p>
        </xdr:txBody>
      </xdr:sp>
    </xdr:grpSp>
    <xdr:clientData/>
  </xdr:twoCellAnchor>
  <xdr:twoCellAnchor>
    <xdr:from>
      <xdr:col>6</xdr:col>
      <xdr:colOff>19050</xdr:colOff>
      <xdr:row>39</xdr:row>
      <xdr:rowOff>152400</xdr:rowOff>
    </xdr:from>
    <xdr:to>
      <xdr:col>9</xdr:col>
      <xdr:colOff>209550</xdr:colOff>
      <xdr:row>43</xdr:row>
      <xdr:rowOff>38100</xdr:rowOff>
    </xdr:to>
    <xdr:grpSp>
      <xdr:nvGrpSpPr>
        <xdr:cNvPr id="52" name="Group 51">
          <a:extLst>
            <a:ext uri="{FF2B5EF4-FFF2-40B4-BE49-F238E27FC236}">
              <a16:creationId xmlns:a16="http://schemas.microsoft.com/office/drawing/2014/main" id="{63C95AA1-DE83-4E3F-9644-0348E28B51EE}"/>
            </a:ext>
          </a:extLst>
        </xdr:cNvPr>
        <xdr:cNvGrpSpPr/>
      </xdr:nvGrpSpPr>
      <xdr:grpSpPr>
        <a:xfrm>
          <a:off x="3676650" y="7581900"/>
          <a:ext cx="2019300" cy="647700"/>
          <a:chOff x="3695700" y="7372350"/>
          <a:chExt cx="2019300" cy="647700"/>
        </a:xfrm>
      </xdr:grpSpPr>
      <xdr:sp macro="" textlink="">
        <xdr:nvSpPr>
          <xdr:cNvPr id="53" name="Rectangle: Rounded Corners 52">
            <a:extLst>
              <a:ext uri="{FF2B5EF4-FFF2-40B4-BE49-F238E27FC236}">
                <a16:creationId xmlns:a16="http://schemas.microsoft.com/office/drawing/2014/main" id="{06FA1A41-80CB-8087-3BA0-C249F182492A}"/>
              </a:ext>
            </a:extLst>
          </xdr:cNvPr>
          <xdr:cNvSpPr/>
        </xdr:nvSpPr>
        <xdr:spPr>
          <a:xfrm>
            <a:off x="3695700" y="7372350"/>
            <a:ext cx="1866900" cy="647700"/>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54" name="TextBox 53">
            <a:hlinkClick xmlns:r="http://schemas.openxmlformats.org/officeDocument/2006/relationships" r:id="rId4"/>
            <a:extLst>
              <a:ext uri="{FF2B5EF4-FFF2-40B4-BE49-F238E27FC236}">
                <a16:creationId xmlns:a16="http://schemas.microsoft.com/office/drawing/2014/main" id="{25E7070C-D293-260F-A70C-0BF49E2B2F9D}"/>
              </a:ext>
            </a:extLst>
          </xdr:cNvPr>
          <xdr:cNvSpPr txBox="1"/>
        </xdr:nvSpPr>
        <xdr:spPr>
          <a:xfrm>
            <a:off x="3943350" y="7486650"/>
            <a:ext cx="17716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Segoe UI Black" panose="020B0A02040204020203" pitchFamily="34" charset="0"/>
                <a:ea typeface="Segoe UI Black" panose="020B0A02040204020203" pitchFamily="34" charset="0"/>
                <a:cs typeface="Segoe UI Semibold" panose="020B0702040204020203" pitchFamily="34" charset="0"/>
              </a:rPr>
              <a:t>Segment</a:t>
            </a:r>
          </a:p>
        </xdr:txBody>
      </xdr:sp>
    </xdr:grpSp>
    <xdr:clientData/>
  </xdr:twoCellAnchor>
  <xdr:twoCellAnchor>
    <xdr:from>
      <xdr:col>8</xdr:col>
      <xdr:colOff>155863</xdr:colOff>
      <xdr:row>2</xdr:row>
      <xdr:rowOff>152400</xdr:rowOff>
    </xdr:from>
    <xdr:to>
      <xdr:col>13</xdr:col>
      <xdr:colOff>311727</xdr:colOff>
      <xdr:row>6</xdr:row>
      <xdr:rowOff>37020</xdr:rowOff>
    </xdr:to>
    <xdr:sp macro="" textlink="">
      <xdr:nvSpPr>
        <xdr:cNvPr id="55" name="Flowchart: Manual Operation 11">
          <a:extLst>
            <a:ext uri="{FF2B5EF4-FFF2-40B4-BE49-F238E27FC236}">
              <a16:creationId xmlns:a16="http://schemas.microsoft.com/office/drawing/2014/main" id="{6E17C66C-A4E9-4803-9447-A7FE1DDDB6D2}"/>
            </a:ext>
          </a:extLst>
        </xdr:cNvPr>
        <xdr:cNvSpPr/>
      </xdr:nvSpPr>
      <xdr:spPr>
        <a:xfrm>
          <a:off x="5032663" y="533400"/>
          <a:ext cx="3203864" cy="646620"/>
        </a:xfrm>
        <a:custGeom>
          <a:avLst/>
          <a:gdLst>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92"/>
            <a:gd name="csX1" fmla="*/ 10000 w 10000"/>
            <a:gd name="csY1" fmla="*/ 0 h 10092"/>
            <a:gd name="csX2" fmla="*/ 8000 w 10000"/>
            <a:gd name="csY2" fmla="*/ 10000 h 10092"/>
            <a:gd name="csX3" fmla="*/ 2000 w 10000"/>
            <a:gd name="csY3" fmla="*/ 10000 h 10092"/>
            <a:gd name="csX4" fmla="*/ 0 w 10000"/>
            <a:gd name="csY4" fmla="*/ 0 h 10092"/>
            <a:gd name="csX0" fmla="*/ 0 w 10000"/>
            <a:gd name="csY0" fmla="*/ 0 h 10155"/>
            <a:gd name="csX1" fmla="*/ 10000 w 10000"/>
            <a:gd name="csY1" fmla="*/ 0 h 10155"/>
            <a:gd name="csX2" fmla="*/ 8000 w 10000"/>
            <a:gd name="csY2" fmla="*/ 10000 h 10155"/>
            <a:gd name="csX3" fmla="*/ 2000 w 10000"/>
            <a:gd name="csY3" fmla="*/ 10000 h 10155"/>
            <a:gd name="csX4" fmla="*/ 0 w 10000"/>
            <a:gd name="csY4" fmla="*/ 0 h 10155"/>
            <a:gd name="csX0" fmla="*/ 0 w 10000"/>
            <a:gd name="csY0" fmla="*/ 0 h 10134"/>
            <a:gd name="csX1" fmla="*/ 10000 w 10000"/>
            <a:gd name="csY1" fmla="*/ 0 h 10134"/>
            <a:gd name="csX2" fmla="*/ 8000 w 10000"/>
            <a:gd name="csY2" fmla="*/ 10000 h 10134"/>
            <a:gd name="csX3" fmla="*/ 2000 w 10000"/>
            <a:gd name="csY3" fmla="*/ 10000 h 10134"/>
            <a:gd name="csX4" fmla="*/ 0 w 10000"/>
            <a:gd name="csY4" fmla="*/ 0 h 10134"/>
            <a:gd name="csX0" fmla="*/ 0 w 10000"/>
            <a:gd name="csY0" fmla="*/ 0 h 10134"/>
            <a:gd name="csX1" fmla="*/ 10000 w 10000"/>
            <a:gd name="csY1" fmla="*/ 0 h 10134"/>
            <a:gd name="csX2" fmla="*/ 8000 w 10000"/>
            <a:gd name="csY2" fmla="*/ 10000 h 10134"/>
            <a:gd name="csX3" fmla="*/ 2000 w 10000"/>
            <a:gd name="csY3" fmla="*/ 10000 h 10134"/>
            <a:gd name="csX4" fmla="*/ 0 w 10000"/>
            <a:gd name="csY4" fmla="*/ 0 h 10134"/>
            <a:gd name="csX0" fmla="*/ 0 w 10000"/>
            <a:gd name="csY0" fmla="*/ 0 h 10147"/>
            <a:gd name="csX1" fmla="*/ 10000 w 10000"/>
            <a:gd name="csY1" fmla="*/ 0 h 10147"/>
            <a:gd name="csX2" fmla="*/ 8000 w 10000"/>
            <a:gd name="csY2" fmla="*/ 10000 h 10147"/>
            <a:gd name="csX3" fmla="*/ 2000 w 10000"/>
            <a:gd name="csY3" fmla="*/ 10000 h 10147"/>
            <a:gd name="csX4" fmla="*/ 0 w 10000"/>
            <a:gd name="csY4" fmla="*/ 0 h 10147"/>
            <a:gd name="csX0" fmla="*/ 0 w 10000"/>
            <a:gd name="csY0" fmla="*/ 0 h 10086"/>
            <a:gd name="csX1" fmla="*/ 10000 w 10000"/>
            <a:gd name="csY1" fmla="*/ 0 h 10086"/>
            <a:gd name="csX2" fmla="*/ 8000 w 10000"/>
            <a:gd name="csY2" fmla="*/ 10000 h 10086"/>
            <a:gd name="csX3" fmla="*/ 2000 w 10000"/>
            <a:gd name="csY3" fmla="*/ 10000 h 10086"/>
            <a:gd name="csX4" fmla="*/ 0 w 10000"/>
            <a:gd name="csY4" fmla="*/ 0 h 10086"/>
          </a:gdLst>
          <a:ahLst/>
          <a:cxnLst>
            <a:cxn ang="0">
              <a:pos x="csX0" y="csY0"/>
            </a:cxn>
            <a:cxn ang="0">
              <a:pos x="csX1" y="csY1"/>
            </a:cxn>
            <a:cxn ang="0">
              <a:pos x="csX2" y="csY2"/>
            </a:cxn>
            <a:cxn ang="0">
              <a:pos x="csX3" y="csY3"/>
            </a:cxn>
            <a:cxn ang="0">
              <a:pos x="csX4" y="csY4"/>
            </a:cxn>
          </a:cxnLst>
          <a:rect l="l" t="t" r="r" b="b"/>
          <a:pathLst>
            <a:path w="10000" h="10086">
              <a:moveTo>
                <a:pt x="0" y="0"/>
              </a:moveTo>
              <a:lnTo>
                <a:pt x="10000" y="0"/>
              </a:lnTo>
              <a:cubicBezTo>
                <a:pt x="9050" y="2584"/>
                <a:pt x="9886" y="11031"/>
                <a:pt x="8000" y="10000"/>
              </a:cubicBezTo>
              <a:lnTo>
                <a:pt x="2000" y="10000"/>
              </a:lnTo>
              <a:cubicBezTo>
                <a:pt x="943" y="9758"/>
                <a:pt x="1672" y="2402"/>
                <a:pt x="0" y="0"/>
              </a:cubicBezTo>
              <a:close/>
            </a:path>
          </a:pathLst>
        </a:custGeom>
        <a:solidFill>
          <a:srgbClr val="1E3A5F"/>
        </a:solidFill>
        <a:ln w="12700" cmpd="sng">
          <a:noFill/>
          <a:prstDash val="solid"/>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2800">
              <a:solidFill>
                <a:schemeClr val="lt1"/>
              </a:solidFill>
              <a:latin typeface="Segoe UI Black" panose="020B0A02040204020203" pitchFamily="34" charset="0"/>
              <a:ea typeface="Segoe UI Black" panose="020B0A02040204020203" pitchFamily="34" charset="0"/>
              <a:cs typeface="+mn-cs"/>
            </a:rPr>
            <a:t>     Cancellation</a:t>
          </a:r>
        </a:p>
      </xdr:txBody>
    </xdr:sp>
    <xdr:clientData/>
  </xdr:twoCellAnchor>
  <xdr:twoCellAnchor>
    <xdr:from>
      <xdr:col>9</xdr:col>
      <xdr:colOff>419100</xdr:colOff>
      <xdr:row>40</xdr:row>
      <xdr:rowOff>133350</xdr:rowOff>
    </xdr:from>
    <xdr:to>
      <xdr:col>30</xdr:col>
      <xdr:colOff>571500</xdr:colOff>
      <xdr:row>61</xdr:row>
      <xdr:rowOff>125686</xdr:rowOff>
    </xdr:to>
    <xdr:sp macro="" textlink="">
      <xdr:nvSpPr>
        <xdr:cNvPr id="83" name="Rectangle: Rounded Corners 82">
          <a:extLst>
            <a:ext uri="{FF2B5EF4-FFF2-40B4-BE49-F238E27FC236}">
              <a16:creationId xmlns:a16="http://schemas.microsoft.com/office/drawing/2014/main" id="{9B129A99-499F-6A8A-A05A-5EA617B4B645}"/>
            </a:ext>
          </a:extLst>
        </xdr:cNvPr>
        <xdr:cNvSpPr/>
      </xdr:nvSpPr>
      <xdr:spPr>
        <a:xfrm>
          <a:off x="5905500" y="7753350"/>
          <a:ext cx="12954000" cy="3992836"/>
        </a:xfrm>
        <a:prstGeom prst="roundRect">
          <a:avLst/>
        </a:prstGeom>
        <a:solidFill>
          <a:srgbClr val="162032"/>
        </a:solidFill>
        <a:ln>
          <a:noFill/>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43</xdr:col>
      <xdr:colOff>404375</xdr:colOff>
      <xdr:row>5</xdr:row>
      <xdr:rowOff>38100</xdr:rowOff>
    </xdr:from>
    <xdr:to>
      <xdr:col>48</xdr:col>
      <xdr:colOff>518211</xdr:colOff>
      <xdr:row>58</xdr:row>
      <xdr:rowOff>85040</xdr:rowOff>
    </xdr:to>
    <xdr:sp macro="" textlink="">
      <xdr:nvSpPr>
        <xdr:cNvPr id="88" name="Rectangle: Rounded Corners 87">
          <a:extLst>
            <a:ext uri="{FF2B5EF4-FFF2-40B4-BE49-F238E27FC236}">
              <a16:creationId xmlns:a16="http://schemas.microsoft.com/office/drawing/2014/main" id="{6A1ED971-CA37-423C-B42B-BFAD7A78C71F}"/>
            </a:ext>
          </a:extLst>
        </xdr:cNvPr>
        <xdr:cNvSpPr/>
      </xdr:nvSpPr>
      <xdr:spPr>
        <a:xfrm>
          <a:off x="26617175" y="990600"/>
          <a:ext cx="3161836" cy="10143440"/>
        </a:xfrm>
        <a:prstGeom prst="roundRect">
          <a:avLst/>
        </a:prstGeom>
        <a:solidFill>
          <a:srgbClr val="162032"/>
        </a:solidFill>
        <a:ln>
          <a:noFill/>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editAs="oneCell">
    <xdr:from>
      <xdr:col>44</xdr:col>
      <xdr:colOff>26467</xdr:colOff>
      <xdr:row>34</xdr:row>
      <xdr:rowOff>145178</xdr:rowOff>
    </xdr:from>
    <xdr:to>
      <xdr:col>48</xdr:col>
      <xdr:colOff>288986</xdr:colOff>
      <xdr:row>57</xdr:row>
      <xdr:rowOff>96683</xdr:rowOff>
    </xdr:to>
    <mc:AlternateContent xmlns:mc="http://schemas.openxmlformats.org/markup-compatibility/2006" xmlns:a14="http://schemas.microsoft.com/office/drawing/2010/main">
      <mc:Choice Requires="a14">
        <xdr:graphicFrame macro="">
          <xdr:nvGraphicFramePr>
            <xdr:cNvPr id="89" name="room_type_reserved">
              <a:extLst>
                <a:ext uri="{FF2B5EF4-FFF2-40B4-BE49-F238E27FC236}">
                  <a16:creationId xmlns:a16="http://schemas.microsoft.com/office/drawing/2014/main" id="{20742145-9526-48C7-A815-97510D16EEC2}"/>
                </a:ext>
              </a:extLst>
            </xdr:cNvPr>
            <xdr:cNvGraphicFramePr/>
          </xdr:nvGraphicFramePr>
          <xdr:xfrm>
            <a:off x="0" y="0"/>
            <a:ext cx="0" cy="0"/>
          </xdr:xfrm>
          <a:graphic>
            <a:graphicData uri="http://schemas.microsoft.com/office/drawing/2010/slicer">
              <sle:slicer xmlns:sle="http://schemas.microsoft.com/office/drawing/2010/slicer" name="room_type_reserved"/>
            </a:graphicData>
          </a:graphic>
        </xdr:graphicFrame>
      </mc:Choice>
      <mc:Fallback xmlns="">
        <xdr:sp macro="" textlink="">
          <xdr:nvSpPr>
            <xdr:cNvPr id="0" name=""/>
            <xdr:cNvSpPr>
              <a:spLocks noTextEdit="1"/>
            </xdr:cNvSpPr>
          </xdr:nvSpPr>
          <xdr:spPr>
            <a:xfrm>
              <a:off x="26848867" y="6622178"/>
              <a:ext cx="2700919" cy="4333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43</xdr:col>
      <xdr:colOff>533400</xdr:colOff>
      <xdr:row>7</xdr:row>
      <xdr:rowOff>19051</xdr:rowOff>
    </xdr:from>
    <xdr:to>
      <xdr:col>48</xdr:col>
      <xdr:colOff>399288</xdr:colOff>
      <xdr:row>19</xdr:row>
      <xdr:rowOff>57150</xdr:rowOff>
    </xdr:to>
    <mc:AlternateContent xmlns:mc="http://schemas.openxmlformats.org/markup-compatibility/2006" xmlns:a14="http://schemas.microsoft.com/office/drawing/2010/main">
      <mc:Choice Requires="a14">
        <xdr:graphicFrame macro="">
          <xdr:nvGraphicFramePr>
            <xdr:cNvPr id="98" name="market_segment_type">
              <a:extLst>
                <a:ext uri="{FF2B5EF4-FFF2-40B4-BE49-F238E27FC236}">
                  <a16:creationId xmlns:a16="http://schemas.microsoft.com/office/drawing/2014/main" id="{FE42C33D-5124-46DA-98E6-A8F9A572B735}"/>
                </a:ext>
              </a:extLst>
            </xdr:cNvPr>
            <xdr:cNvGraphicFramePr/>
          </xdr:nvGraphicFramePr>
          <xdr:xfrm>
            <a:off x="0" y="0"/>
            <a:ext cx="0" cy="0"/>
          </xdr:xfrm>
          <a:graphic>
            <a:graphicData uri="http://schemas.microsoft.com/office/drawing/2010/slicer">
              <sle:slicer xmlns:sle="http://schemas.microsoft.com/office/drawing/2010/slicer" name="market_segment_type"/>
            </a:graphicData>
          </a:graphic>
        </xdr:graphicFrame>
      </mc:Choice>
      <mc:Fallback xmlns="">
        <xdr:sp macro="" textlink="">
          <xdr:nvSpPr>
            <xdr:cNvPr id="0" name=""/>
            <xdr:cNvSpPr>
              <a:spLocks noTextEdit="1"/>
            </xdr:cNvSpPr>
          </xdr:nvSpPr>
          <xdr:spPr>
            <a:xfrm>
              <a:off x="26746200" y="1352551"/>
              <a:ext cx="2913888" cy="2324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43</xdr:col>
      <xdr:colOff>588818</xdr:colOff>
      <xdr:row>20</xdr:row>
      <xdr:rowOff>95250</xdr:rowOff>
    </xdr:from>
    <xdr:to>
      <xdr:col>48</xdr:col>
      <xdr:colOff>245156</xdr:colOff>
      <xdr:row>34</xdr:row>
      <xdr:rowOff>47625</xdr:rowOff>
    </xdr:to>
    <mc:AlternateContent xmlns:mc="http://schemas.openxmlformats.org/markup-compatibility/2006" xmlns:a14="http://schemas.microsoft.com/office/drawing/2010/main">
      <mc:Choice Requires="a14">
        <xdr:graphicFrame macro="">
          <xdr:nvGraphicFramePr>
            <xdr:cNvPr id="99" name="type_of_meal_plan">
              <a:extLst>
                <a:ext uri="{FF2B5EF4-FFF2-40B4-BE49-F238E27FC236}">
                  <a16:creationId xmlns:a16="http://schemas.microsoft.com/office/drawing/2014/main" id="{06AF17C2-49BF-40EE-B9A4-2FE996B70338}"/>
                </a:ext>
              </a:extLst>
            </xdr:cNvPr>
            <xdr:cNvGraphicFramePr/>
          </xdr:nvGraphicFramePr>
          <xdr:xfrm>
            <a:off x="0" y="0"/>
            <a:ext cx="0" cy="0"/>
          </xdr:xfrm>
          <a:graphic>
            <a:graphicData uri="http://schemas.microsoft.com/office/drawing/2010/slicer">
              <sle:slicer xmlns:sle="http://schemas.microsoft.com/office/drawing/2010/slicer" name="type_of_meal_plan"/>
            </a:graphicData>
          </a:graphic>
        </xdr:graphicFrame>
      </mc:Choice>
      <mc:Fallback xmlns="">
        <xdr:sp macro="" textlink="">
          <xdr:nvSpPr>
            <xdr:cNvPr id="0" name=""/>
            <xdr:cNvSpPr>
              <a:spLocks noTextEdit="1"/>
            </xdr:cNvSpPr>
          </xdr:nvSpPr>
          <xdr:spPr>
            <a:xfrm>
              <a:off x="26801618" y="3905250"/>
              <a:ext cx="2704338" cy="2619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43577</xdr:colOff>
      <xdr:row>8</xdr:row>
      <xdr:rowOff>155330</xdr:rowOff>
    </xdr:from>
    <xdr:to>
      <xdr:col>25</xdr:col>
      <xdr:colOff>596027</xdr:colOff>
      <xdr:row>17</xdr:row>
      <xdr:rowOff>32720</xdr:rowOff>
    </xdr:to>
    <xdr:sp macro="" textlink="">
      <xdr:nvSpPr>
        <xdr:cNvPr id="104" name="Rectangle: Rounded Corners 103">
          <a:extLst>
            <a:ext uri="{FF2B5EF4-FFF2-40B4-BE49-F238E27FC236}">
              <a16:creationId xmlns:a16="http://schemas.microsoft.com/office/drawing/2014/main" id="{7B228FE2-D5BB-1121-41E6-D1CCEE975DF0}"/>
            </a:ext>
          </a:extLst>
        </xdr:cNvPr>
        <xdr:cNvSpPr/>
      </xdr:nvSpPr>
      <xdr:spPr>
        <a:xfrm>
          <a:off x="11016377" y="1679330"/>
          <a:ext cx="4819650" cy="1591890"/>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20</xdr:col>
      <xdr:colOff>181597</xdr:colOff>
      <xdr:row>12</xdr:row>
      <xdr:rowOff>103506</xdr:rowOff>
    </xdr:from>
    <xdr:to>
      <xdr:col>23</xdr:col>
      <xdr:colOff>489756</xdr:colOff>
      <xdr:row>16</xdr:row>
      <xdr:rowOff>180462</xdr:rowOff>
    </xdr:to>
    <xdr:sp macro="" textlink="Pivot_table!A9">
      <xdr:nvSpPr>
        <xdr:cNvPr id="59" name="TextBox 58">
          <a:extLst>
            <a:ext uri="{FF2B5EF4-FFF2-40B4-BE49-F238E27FC236}">
              <a16:creationId xmlns:a16="http://schemas.microsoft.com/office/drawing/2014/main" id="{25A528AD-C5E0-2310-1FFC-0946F3CC40C5}"/>
            </a:ext>
          </a:extLst>
        </xdr:cNvPr>
        <xdr:cNvSpPr txBox="1"/>
      </xdr:nvSpPr>
      <xdr:spPr>
        <a:xfrm>
          <a:off x="12373597" y="2389506"/>
          <a:ext cx="2136959" cy="838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A6AC37C-9F7B-4A54-9B0F-4416731B2C8A}" type="TxLink">
            <a:rPr lang="en-US" sz="5400" b="0" i="0" u="none" strike="noStrike">
              <a:solidFill>
                <a:srgbClr val="B0BEC5"/>
              </a:solidFill>
              <a:latin typeface="Calibri"/>
              <a:ea typeface="Calibri"/>
              <a:cs typeface="Calibri"/>
            </a:rPr>
            <a:pPr marL="0" indent="0"/>
            <a:t>11,878</a:t>
          </a:fld>
          <a:endParaRPr lang="en-US" sz="5400" b="0" i="0" u="none" strike="noStrike">
            <a:solidFill>
              <a:srgbClr val="B0BEC5"/>
            </a:solidFill>
            <a:latin typeface="Calibri"/>
            <a:ea typeface="Calibri"/>
            <a:cs typeface="Calibri"/>
          </a:endParaRPr>
        </a:p>
      </xdr:txBody>
    </xdr:sp>
    <xdr:clientData/>
  </xdr:twoCellAnchor>
  <xdr:twoCellAnchor>
    <xdr:from>
      <xdr:col>18</xdr:col>
      <xdr:colOff>190861</xdr:colOff>
      <xdr:row>8</xdr:row>
      <xdr:rowOff>115489</xdr:rowOff>
    </xdr:from>
    <xdr:to>
      <xdr:col>26</xdr:col>
      <xdr:colOff>151526</xdr:colOff>
      <xdr:row>12</xdr:row>
      <xdr:rowOff>35227</xdr:rowOff>
    </xdr:to>
    <xdr:sp macro="" textlink="">
      <xdr:nvSpPr>
        <xdr:cNvPr id="58" name="TextBox 57">
          <a:extLst>
            <a:ext uri="{FF2B5EF4-FFF2-40B4-BE49-F238E27FC236}">
              <a16:creationId xmlns:a16="http://schemas.microsoft.com/office/drawing/2014/main" id="{B7C1243D-1780-510B-2AF4-EAAD237A9736}"/>
            </a:ext>
          </a:extLst>
        </xdr:cNvPr>
        <xdr:cNvSpPr txBox="1"/>
      </xdr:nvSpPr>
      <xdr:spPr>
        <a:xfrm>
          <a:off x="11163661" y="1639489"/>
          <a:ext cx="4837465" cy="681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a:solidFill>
                <a:schemeClr val="bg1">
                  <a:lumMod val="95000"/>
                </a:schemeClr>
              </a:solidFill>
              <a:latin typeface="Segoe UI" panose="020B0502040204020203" pitchFamily="34" charset="0"/>
              <a:ea typeface="+mn-ea"/>
              <a:cs typeface="Segoe UI" panose="020B0502040204020203" pitchFamily="34" charset="0"/>
            </a:rPr>
            <a:t>Total</a:t>
          </a:r>
          <a:r>
            <a:rPr lang="en-US" sz="4400">
              <a:latin typeface="Segoe UI" panose="020B0502040204020203" pitchFamily="34" charset="0"/>
              <a:cs typeface="Segoe UI" panose="020B0502040204020203" pitchFamily="34" charset="0"/>
            </a:rPr>
            <a:t> </a:t>
          </a:r>
          <a:r>
            <a:rPr lang="en-US" sz="4000">
              <a:solidFill>
                <a:schemeClr val="bg1">
                  <a:lumMod val="95000"/>
                </a:schemeClr>
              </a:solidFill>
              <a:latin typeface="Segoe UI" panose="020B0502040204020203" pitchFamily="34" charset="0"/>
              <a:ea typeface="+mn-ea"/>
              <a:cs typeface="Segoe UI" panose="020B0502040204020203" pitchFamily="34" charset="0"/>
            </a:rPr>
            <a:t>Cancellations</a:t>
          </a:r>
          <a:endParaRPr lang="en-US" sz="4400">
            <a:solidFill>
              <a:schemeClr val="bg1">
                <a:lumMod val="95000"/>
              </a:schemeClr>
            </a:solidFill>
            <a:latin typeface="Segoe UI" panose="020B0502040204020203" pitchFamily="34" charset="0"/>
            <a:ea typeface="+mn-ea"/>
            <a:cs typeface="Segoe UI" panose="020B0502040204020203" pitchFamily="34" charset="0"/>
          </a:endParaRPr>
        </a:p>
      </xdr:txBody>
    </xdr:sp>
    <xdr:clientData/>
  </xdr:twoCellAnchor>
  <xdr:twoCellAnchor>
    <xdr:from>
      <xdr:col>26</xdr:col>
      <xdr:colOff>468153</xdr:colOff>
      <xdr:row>8</xdr:row>
      <xdr:rowOff>159022</xdr:rowOff>
    </xdr:from>
    <xdr:to>
      <xdr:col>34</xdr:col>
      <xdr:colOff>411003</xdr:colOff>
      <xdr:row>17</xdr:row>
      <xdr:rowOff>29029</xdr:rowOff>
    </xdr:to>
    <xdr:sp macro="" textlink="">
      <xdr:nvSpPr>
        <xdr:cNvPr id="11" name="Rectangle: Rounded Corners 10">
          <a:extLst>
            <a:ext uri="{FF2B5EF4-FFF2-40B4-BE49-F238E27FC236}">
              <a16:creationId xmlns:a16="http://schemas.microsoft.com/office/drawing/2014/main" id="{242F3D70-4EBD-4A6A-881B-5A4F5266C819}"/>
            </a:ext>
          </a:extLst>
        </xdr:cNvPr>
        <xdr:cNvSpPr/>
      </xdr:nvSpPr>
      <xdr:spPr>
        <a:xfrm>
          <a:off x="16317753" y="1683022"/>
          <a:ext cx="4819650" cy="1584507"/>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29</xdr:col>
      <xdr:colOff>337789</xdr:colOff>
      <xdr:row>12</xdr:row>
      <xdr:rowOff>84993</xdr:rowOff>
    </xdr:from>
    <xdr:to>
      <xdr:col>32</xdr:col>
      <xdr:colOff>96868</xdr:colOff>
      <xdr:row>17</xdr:row>
      <xdr:rowOff>160875</xdr:rowOff>
    </xdr:to>
    <xdr:sp macro="" textlink="Pivot_table!B5">
      <xdr:nvSpPr>
        <xdr:cNvPr id="73" name="TextBox 72">
          <a:extLst>
            <a:ext uri="{FF2B5EF4-FFF2-40B4-BE49-F238E27FC236}">
              <a16:creationId xmlns:a16="http://schemas.microsoft.com/office/drawing/2014/main" id="{ED979B1B-3181-60B4-EA14-D156E084F0C7}"/>
            </a:ext>
          </a:extLst>
        </xdr:cNvPr>
        <xdr:cNvSpPr txBox="1"/>
      </xdr:nvSpPr>
      <xdr:spPr>
        <a:xfrm>
          <a:off x="18016189" y="2370993"/>
          <a:ext cx="1587879" cy="1028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5107EE9-F3E3-4E2C-BC7B-A89DD7AC86F7}" type="TxLink">
            <a:rPr lang="en-US" sz="5400" b="0" i="0" u="none" strike="noStrike">
              <a:solidFill>
                <a:srgbClr val="B0BEC5"/>
              </a:solidFill>
              <a:latin typeface="Calibri"/>
              <a:ea typeface="Calibri"/>
              <a:cs typeface="Calibri"/>
            </a:rPr>
            <a:pPr marL="0" indent="0"/>
            <a:t>33%</a:t>
          </a:fld>
          <a:endParaRPr lang="en-US" sz="5400" b="0" i="0" u="none" strike="noStrike">
            <a:solidFill>
              <a:srgbClr val="B0BEC5"/>
            </a:solidFill>
            <a:latin typeface="Calibri"/>
            <a:ea typeface="Calibri"/>
            <a:cs typeface="Calibri"/>
          </a:endParaRPr>
        </a:p>
      </xdr:txBody>
    </xdr:sp>
    <xdr:clientData/>
  </xdr:twoCellAnchor>
  <xdr:twoCellAnchor>
    <xdr:from>
      <xdr:col>27</xdr:col>
      <xdr:colOff>173529</xdr:colOff>
      <xdr:row>8</xdr:row>
      <xdr:rowOff>143657</xdr:rowOff>
    </xdr:from>
    <xdr:to>
      <xdr:col>34</xdr:col>
      <xdr:colOff>261127</xdr:colOff>
      <xdr:row>12</xdr:row>
      <xdr:rowOff>159459</xdr:rowOff>
    </xdr:to>
    <xdr:sp macro="" textlink="">
      <xdr:nvSpPr>
        <xdr:cNvPr id="72" name="TextBox 71">
          <a:extLst>
            <a:ext uri="{FF2B5EF4-FFF2-40B4-BE49-F238E27FC236}">
              <a16:creationId xmlns:a16="http://schemas.microsoft.com/office/drawing/2014/main" id="{3BD19838-A7FC-260E-C634-F8A0D6918B17}"/>
            </a:ext>
          </a:extLst>
        </xdr:cNvPr>
        <xdr:cNvSpPr txBox="1"/>
      </xdr:nvSpPr>
      <xdr:spPr>
        <a:xfrm>
          <a:off x="16632729" y="1667657"/>
          <a:ext cx="4354798" cy="777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4000">
              <a:solidFill>
                <a:schemeClr val="bg1">
                  <a:lumMod val="95000"/>
                </a:schemeClr>
              </a:solidFill>
              <a:latin typeface="Segoe UI" panose="020B0502040204020203" pitchFamily="34" charset="0"/>
              <a:ea typeface="+mn-ea"/>
              <a:cs typeface="Segoe UI" panose="020B0502040204020203" pitchFamily="34" charset="0"/>
            </a:rPr>
            <a:t>Cancellation</a:t>
          </a:r>
          <a:r>
            <a:rPr lang="en-US" sz="4400">
              <a:solidFill>
                <a:schemeClr val="bg1">
                  <a:lumMod val="95000"/>
                </a:schemeClr>
              </a:solidFill>
              <a:latin typeface="+mn-lt"/>
              <a:ea typeface="+mn-ea"/>
              <a:cs typeface="+mn-cs"/>
            </a:rPr>
            <a:t> Rate</a:t>
          </a:r>
        </a:p>
      </xdr:txBody>
    </xdr:sp>
    <xdr:clientData/>
  </xdr:twoCellAnchor>
  <xdr:twoCellAnchor>
    <xdr:from>
      <xdr:col>35</xdr:col>
      <xdr:colOff>283129</xdr:colOff>
      <xdr:row>8</xdr:row>
      <xdr:rowOff>159022</xdr:rowOff>
    </xdr:from>
    <xdr:to>
      <xdr:col>43</xdr:col>
      <xdr:colOff>225979</xdr:colOff>
      <xdr:row>17</xdr:row>
      <xdr:rowOff>29029</xdr:rowOff>
    </xdr:to>
    <xdr:sp macro="" textlink="">
      <xdr:nvSpPr>
        <xdr:cNvPr id="12" name="Rectangle: Rounded Corners 11">
          <a:extLst>
            <a:ext uri="{FF2B5EF4-FFF2-40B4-BE49-F238E27FC236}">
              <a16:creationId xmlns:a16="http://schemas.microsoft.com/office/drawing/2014/main" id="{9AC9F828-E6C6-4364-8303-2282E4A6DFB1}"/>
            </a:ext>
          </a:extLst>
        </xdr:cNvPr>
        <xdr:cNvSpPr/>
      </xdr:nvSpPr>
      <xdr:spPr>
        <a:xfrm>
          <a:off x="21619129" y="1683022"/>
          <a:ext cx="4819650" cy="1584507"/>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35</xdr:col>
      <xdr:colOff>393147</xdr:colOff>
      <xdr:row>8</xdr:row>
      <xdr:rowOff>154274</xdr:rowOff>
    </xdr:from>
    <xdr:to>
      <xdr:col>43</xdr:col>
      <xdr:colOff>192162</xdr:colOff>
      <xdr:row>12</xdr:row>
      <xdr:rowOff>148842</xdr:rowOff>
    </xdr:to>
    <xdr:sp macro="" textlink="">
      <xdr:nvSpPr>
        <xdr:cNvPr id="77" name="TextBox 76">
          <a:extLst>
            <a:ext uri="{FF2B5EF4-FFF2-40B4-BE49-F238E27FC236}">
              <a16:creationId xmlns:a16="http://schemas.microsoft.com/office/drawing/2014/main" id="{9497B9DA-901F-5BB2-DE30-562C88CF7445}"/>
            </a:ext>
          </a:extLst>
        </xdr:cNvPr>
        <xdr:cNvSpPr txBox="1"/>
      </xdr:nvSpPr>
      <xdr:spPr>
        <a:xfrm>
          <a:off x="21729147" y="1678274"/>
          <a:ext cx="4675815" cy="756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4000">
              <a:solidFill>
                <a:schemeClr val="bg1">
                  <a:lumMod val="95000"/>
                </a:schemeClr>
              </a:solidFill>
              <a:latin typeface="Segoe UI" panose="020B0502040204020203" pitchFamily="34" charset="0"/>
              <a:ea typeface="+mn-ea"/>
              <a:cs typeface="Segoe UI" panose="020B0502040204020203" pitchFamily="34" charset="0"/>
            </a:rPr>
            <a:t>    Avg</a:t>
          </a:r>
          <a:r>
            <a:rPr lang="en-US" sz="4000">
              <a:latin typeface="Segoe UI" panose="020B0502040204020203" pitchFamily="34" charset="0"/>
              <a:cs typeface="Segoe UI" panose="020B0502040204020203" pitchFamily="34" charset="0"/>
            </a:rPr>
            <a:t> </a:t>
          </a:r>
          <a:r>
            <a:rPr lang="en-US" sz="4000">
              <a:solidFill>
                <a:schemeClr val="bg1">
                  <a:lumMod val="95000"/>
                </a:schemeClr>
              </a:solidFill>
              <a:latin typeface="Segoe UI" panose="020B0502040204020203" pitchFamily="34" charset="0"/>
              <a:ea typeface="+mn-ea"/>
              <a:cs typeface="Segoe UI" panose="020B0502040204020203" pitchFamily="34" charset="0"/>
            </a:rPr>
            <a:t>Lead</a:t>
          </a:r>
          <a:r>
            <a:rPr lang="en-US" sz="4000">
              <a:latin typeface="Segoe UI" panose="020B0502040204020203" pitchFamily="34" charset="0"/>
              <a:cs typeface="Segoe UI" panose="020B0502040204020203" pitchFamily="34" charset="0"/>
            </a:rPr>
            <a:t> </a:t>
          </a:r>
          <a:r>
            <a:rPr lang="en-US" sz="4000">
              <a:solidFill>
                <a:schemeClr val="bg1">
                  <a:lumMod val="95000"/>
                </a:schemeClr>
              </a:solidFill>
              <a:latin typeface="Segoe UI" panose="020B0502040204020203" pitchFamily="34" charset="0"/>
              <a:ea typeface="+mn-ea"/>
              <a:cs typeface="Segoe UI" panose="020B0502040204020203" pitchFamily="34" charset="0"/>
            </a:rPr>
            <a:t>Time</a:t>
          </a:r>
        </a:p>
      </xdr:txBody>
    </xdr:sp>
    <xdr:clientData/>
  </xdr:twoCellAnchor>
  <xdr:twoCellAnchor>
    <xdr:from>
      <xdr:col>37</xdr:col>
      <xdr:colOff>167845</xdr:colOff>
      <xdr:row>12</xdr:row>
      <xdr:rowOff>40219</xdr:rowOff>
    </xdr:from>
    <xdr:to>
      <xdr:col>39</xdr:col>
      <xdr:colOff>285750</xdr:colOff>
      <xdr:row>17</xdr:row>
      <xdr:rowOff>152400</xdr:rowOff>
    </xdr:to>
    <xdr:sp macro="" textlink="Pivot_table!D5">
      <xdr:nvSpPr>
        <xdr:cNvPr id="78" name="TextBox 77">
          <a:extLst>
            <a:ext uri="{FF2B5EF4-FFF2-40B4-BE49-F238E27FC236}">
              <a16:creationId xmlns:a16="http://schemas.microsoft.com/office/drawing/2014/main" id="{08C17E96-CDE4-AA39-0298-92A194A38FE0}"/>
            </a:ext>
          </a:extLst>
        </xdr:cNvPr>
        <xdr:cNvSpPr txBox="1"/>
      </xdr:nvSpPr>
      <xdr:spPr>
        <a:xfrm>
          <a:off x="22723045" y="2326219"/>
          <a:ext cx="1337105" cy="1064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7E37A11-696A-4148-85BC-09DCBF5B3EAD}" type="TxLink">
            <a:rPr lang="en-US" sz="5400" b="0" i="0" u="none" strike="noStrike">
              <a:solidFill>
                <a:srgbClr val="B0BEC5"/>
              </a:solidFill>
              <a:latin typeface="Calibri"/>
              <a:ea typeface="Calibri"/>
              <a:cs typeface="Calibri"/>
            </a:rPr>
            <a:pPr marL="0" indent="0"/>
            <a:t>85</a:t>
          </a:fld>
          <a:endParaRPr lang="en-US" sz="5400" b="0" i="0" u="none" strike="noStrike">
            <a:solidFill>
              <a:srgbClr val="B0BEC5"/>
            </a:solidFill>
            <a:latin typeface="Calibri"/>
            <a:ea typeface="Calibri"/>
            <a:cs typeface="Calibri"/>
          </a:endParaRPr>
        </a:p>
      </xdr:txBody>
    </xdr:sp>
    <xdr:clientData/>
  </xdr:twoCellAnchor>
  <xdr:twoCellAnchor>
    <xdr:from>
      <xdr:col>38</xdr:col>
      <xdr:colOff>507171</xdr:colOff>
      <xdr:row>12</xdr:row>
      <xdr:rowOff>56259</xdr:rowOff>
    </xdr:from>
    <xdr:to>
      <xdr:col>42</xdr:col>
      <xdr:colOff>89728</xdr:colOff>
      <xdr:row>17</xdr:row>
      <xdr:rowOff>37209</xdr:rowOff>
    </xdr:to>
    <xdr:sp macro="" textlink="">
      <xdr:nvSpPr>
        <xdr:cNvPr id="101" name="TextBox 100">
          <a:extLst>
            <a:ext uri="{FF2B5EF4-FFF2-40B4-BE49-F238E27FC236}">
              <a16:creationId xmlns:a16="http://schemas.microsoft.com/office/drawing/2014/main" id="{4BF04344-FEF3-4581-9CD4-BF2A19342C85}"/>
            </a:ext>
          </a:extLst>
        </xdr:cNvPr>
        <xdr:cNvSpPr txBox="1"/>
      </xdr:nvSpPr>
      <xdr:spPr>
        <a:xfrm>
          <a:off x="23671971" y="2342259"/>
          <a:ext cx="2020957" cy="933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5400" b="0" i="0" u="none" strike="noStrike">
              <a:solidFill>
                <a:srgbClr val="B0BEC5"/>
              </a:solidFill>
              <a:latin typeface="Calibri"/>
              <a:ea typeface="Calibri"/>
              <a:cs typeface="Calibri"/>
            </a:rPr>
            <a:t>Day</a:t>
          </a:r>
        </a:p>
        <a:p>
          <a:pPr marL="0" indent="0"/>
          <a:endParaRPr lang="en-US" sz="5400" b="0" i="0" u="none" strike="noStrike">
            <a:solidFill>
              <a:srgbClr val="B0BEC5"/>
            </a:solidFill>
            <a:latin typeface="Calibri"/>
            <a:ea typeface="Calibri"/>
            <a:cs typeface="Calibri"/>
          </a:endParaRPr>
        </a:p>
      </xdr:txBody>
    </xdr:sp>
    <xdr:clientData/>
  </xdr:twoCellAnchor>
  <xdr:twoCellAnchor>
    <xdr:from>
      <xdr:col>9</xdr:col>
      <xdr:colOff>228601</xdr:colOff>
      <xdr:row>8</xdr:row>
      <xdr:rowOff>151503</xdr:rowOff>
    </xdr:from>
    <xdr:to>
      <xdr:col>17</xdr:col>
      <xdr:colOff>171451</xdr:colOff>
      <xdr:row>17</xdr:row>
      <xdr:rowOff>36548</xdr:rowOff>
    </xdr:to>
    <xdr:sp macro="" textlink="">
      <xdr:nvSpPr>
        <xdr:cNvPr id="14" name="Rectangle: Rounded Corners 13">
          <a:extLst>
            <a:ext uri="{FF2B5EF4-FFF2-40B4-BE49-F238E27FC236}">
              <a16:creationId xmlns:a16="http://schemas.microsoft.com/office/drawing/2014/main" id="{0CE4274A-054B-4E24-A85B-AA8A4BB32EAE}"/>
            </a:ext>
          </a:extLst>
        </xdr:cNvPr>
        <xdr:cNvSpPr/>
      </xdr:nvSpPr>
      <xdr:spPr>
        <a:xfrm>
          <a:off x="5715001" y="1675503"/>
          <a:ext cx="4819650" cy="1599545"/>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10</xdr:col>
      <xdr:colOff>172843</xdr:colOff>
      <xdr:row>8</xdr:row>
      <xdr:rowOff>135657</xdr:rowOff>
    </xdr:from>
    <xdr:to>
      <xdr:col>16</xdr:col>
      <xdr:colOff>227209</xdr:colOff>
      <xdr:row>12</xdr:row>
      <xdr:rowOff>167459</xdr:rowOff>
    </xdr:to>
    <xdr:sp macro="" textlink="">
      <xdr:nvSpPr>
        <xdr:cNvPr id="19" name="TextBox 18">
          <a:extLst>
            <a:ext uri="{FF2B5EF4-FFF2-40B4-BE49-F238E27FC236}">
              <a16:creationId xmlns:a16="http://schemas.microsoft.com/office/drawing/2014/main" id="{B3B400DB-A9D0-49AC-9369-17EFD2EB593A}"/>
            </a:ext>
          </a:extLst>
        </xdr:cNvPr>
        <xdr:cNvSpPr txBox="1"/>
      </xdr:nvSpPr>
      <xdr:spPr>
        <a:xfrm>
          <a:off x="6268843" y="1659657"/>
          <a:ext cx="3711966" cy="79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4000">
              <a:solidFill>
                <a:schemeClr val="bg1">
                  <a:lumMod val="95000"/>
                </a:schemeClr>
              </a:solidFill>
              <a:latin typeface="Segoe UI" panose="020B0502040204020203" pitchFamily="34" charset="0"/>
              <a:ea typeface="+mn-ea"/>
              <a:cs typeface="Segoe UI" panose="020B0502040204020203" pitchFamily="34" charset="0"/>
            </a:rPr>
            <a:t>Total</a:t>
          </a:r>
          <a:r>
            <a:rPr lang="en-US" sz="4000">
              <a:solidFill>
                <a:schemeClr val="bg1">
                  <a:lumMod val="95000"/>
                </a:schemeClr>
              </a:solidFill>
              <a:latin typeface="Segoe UI" panose="020B0502040204020203" pitchFamily="34" charset="0"/>
              <a:cs typeface="Segoe UI" panose="020B0502040204020203" pitchFamily="34" charset="0"/>
            </a:rPr>
            <a:t> </a:t>
          </a:r>
          <a:r>
            <a:rPr lang="en-US" sz="4000">
              <a:solidFill>
                <a:srgbClr val="FFFFFF"/>
              </a:solidFill>
              <a:latin typeface="Segoe UI" panose="020B0502040204020203" pitchFamily="34" charset="0"/>
              <a:ea typeface="+mn-ea"/>
              <a:cs typeface="Segoe UI" panose="020B0502040204020203" pitchFamily="34" charset="0"/>
            </a:rPr>
            <a:t>Bookings </a:t>
          </a:r>
          <a:endParaRPr lang="en-US" sz="4000">
            <a:effectLst/>
          </a:endParaRPr>
        </a:p>
      </xdr:txBody>
    </xdr:sp>
    <xdr:clientData/>
  </xdr:twoCellAnchor>
  <xdr:twoCellAnchor>
    <xdr:from>
      <xdr:col>11</xdr:col>
      <xdr:colOff>212670</xdr:colOff>
      <xdr:row>12</xdr:row>
      <xdr:rowOff>64577</xdr:rowOff>
    </xdr:from>
    <xdr:to>
      <xdr:col>15</xdr:col>
      <xdr:colOff>187382</xdr:colOff>
      <xdr:row>18</xdr:row>
      <xdr:rowOff>28891</xdr:rowOff>
    </xdr:to>
    <xdr:sp macro="" textlink="Pivot_table!A5">
      <xdr:nvSpPr>
        <xdr:cNvPr id="20" name="TextBox 19">
          <a:extLst>
            <a:ext uri="{FF2B5EF4-FFF2-40B4-BE49-F238E27FC236}">
              <a16:creationId xmlns:a16="http://schemas.microsoft.com/office/drawing/2014/main" id="{F181F5E5-97E6-4E46-B2D1-3A2FEDC6A789}"/>
            </a:ext>
          </a:extLst>
        </xdr:cNvPr>
        <xdr:cNvSpPr txBox="1"/>
      </xdr:nvSpPr>
      <xdr:spPr>
        <a:xfrm>
          <a:off x="6918270" y="2350577"/>
          <a:ext cx="2413112" cy="1107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B66DFB-D3E8-44E2-8439-CA21B5AD0A4A}" type="TxLink">
            <a:rPr lang="en-US" sz="5400" b="0" i="0" u="none" strike="noStrike">
              <a:solidFill>
                <a:srgbClr val="B0BEC5"/>
              </a:solidFill>
              <a:latin typeface="Calibri"/>
              <a:ea typeface="Calibri"/>
              <a:cs typeface="Calibri"/>
            </a:rPr>
            <a:pPr/>
            <a:t>36,238</a:t>
          </a:fld>
          <a:endParaRPr lang="en-US" sz="19900">
            <a:solidFill>
              <a:srgbClr val="B0BEC5"/>
            </a:solidFill>
          </a:endParaRPr>
        </a:p>
      </xdr:txBody>
    </xdr:sp>
    <xdr:clientData/>
  </xdr:twoCellAnchor>
  <xdr:twoCellAnchor>
    <xdr:from>
      <xdr:col>9</xdr:col>
      <xdr:colOff>419100</xdr:colOff>
      <xdr:row>18</xdr:row>
      <xdr:rowOff>9526</xdr:rowOff>
    </xdr:from>
    <xdr:to>
      <xdr:col>21</xdr:col>
      <xdr:colOff>476250</xdr:colOff>
      <xdr:row>39</xdr:row>
      <xdr:rowOff>106636</xdr:rowOff>
    </xdr:to>
    <xdr:sp macro="" textlink="">
      <xdr:nvSpPr>
        <xdr:cNvPr id="28" name="Rectangle: Rounded Corners 27">
          <a:extLst>
            <a:ext uri="{FF2B5EF4-FFF2-40B4-BE49-F238E27FC236}">
              <a16:creationId xmlns:a16="http://schemas.microsoft.com/office/drawing/2014/main" id="{F7D1D4BB-C6E2-4FB4-B121-75871D713623}"/>
            </a:ext>
          </a:extLst>
        </xdr:cNvPr>
        <xdr:cNvSpPr/>
      </xdr:nvSpPr>
      <xdr:spPr>
        <a:xfrm>
          <a:off x="5905500" y="3438526"/>
          <a:ext cx="7372350" cy="4097610"/>
        </a:xfrm>
        <a:prstGeom prst="roundRect">
          <a:avLst/>
        </a:prstGeom>
        <a:solidFill>
          <a:srgbClr val="162032"/>
        </a:solidFill>
        <a:ln>
          <a:noFill/>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31</xdr:col>
      <xdr:colOff>152400</xdr:colOff>
      <xdr:row>40</xdr:row>
      <xdr:rowOff>47626</xdr:rowOff>
    </xdr:from>
    <xdr:to>
      <xdr:col>43</xdr:col>
      <xdr:colOff>228600</xdr:colOff>
      <xdr:row>61</xdr:row>
      <xdr:rowOff>144736</xdr:rowOff>
    </xdr:to>
    <xdr:sp macro="" textlink="">
      <xdr:nvSpPr>
        <xdr:cNvPr id="30" name="Rectangle: Rounded Corners 29">
          <a:extLst>
            <a:ext uri="{FF2B5EF4-FFF2-40B4-BE49-F238E27FC236}">
              <a16:creationId xmlns:a16="http://schemas.microsoft.com/office/drawing/2014/main" id="{E77C7666-CC43-44F2-B590-F271B106AF21}"/>
            </a:ext>
          </a:extLst>
        </xdr:cNvPr>
        <xdr:cNvSpPr/>
      </xdr:nvSpPr>
      <xdr:spPr>
        <a:xfrm>
          <a:off x="19050000" y="7667626"/>
          <a:ext cx="7391400" cy="4097610"/>
        </a:xfrm>
        <a:prstGeom prst="roundRect">
          <a:avLst/>
        </a:prstGeom>
        <a:solidFill>
          <a:srgbClr val="162032"/>
        </a:solidFill>
        <a:ln>
          <a:noFill/>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22</xdr:col>
      <xdr:colOff>19050</xdr:colOff>
      <xdr:row>18</xdr:row>
      <xdr:rowOff>66676</xdr:rowOff>
    </xdr:from>
    <xdr:to>
      <xdr:col>32</xdr:col>
      <xdr:colOff>533400</xdr:colOff>
      <xdr:row>39</xdr:row>
      <xdr:rowOff>163786</xdr:rowOff>
    </xdr:to>
    <xdr:sp macro="" textlink="">
      <xdr:nvSpPr>
        <xdr:cNvPr id="31" name="Rectangle: Rounded Corners 30">
          <a:extLst>
            <a:ext uri="{FF2B5EF4-FFF2-40B4-BE49-F238E27FC236}">
              <a16:creationId xmlns:a16="http://schemas.microsoft.com/office/drawing/2014/main" id="{7AED4954-B245-44B1-A3B2-17B5970DD98A}"/>
            </a:ext>
          </a:extLst>
        </xdr:cNvPr>
        <xdr:cNvSpPr/>
      </xdr:nvSpPr>
      <xdr:spPr>
        <a:xfrm>
          <a:off x="13430250" y="3495676"/>
          <a:ext cx="6610350" cy="4097610"/>
        </a:xfrm>
        <a:prstGeom prst="roundRect">
          <a:avLst/>
        </a:prstGeom>
        <a:solidFill>
          <a:srgbClr val="162032"/>
        </a:solidFill>
        <a:ln>
          <a:noFill/>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9</xdr:col>
      <xdr:colOff>335556</xdr:colOff>
      <xdr:row>22</xdr:row>
      <xdr:rowOff>152400</xdr:rowOff>
    </xdr:from>
    <xdr:to>
      <xdr:col>21</xdr:col>
      <xdr:colOff>533400</xdr:colOff>
      <xdr:row>36</xdr:row>
      <xdr:rowOff>185828</xdr:rowOff>
    </xdr:to>
    <xdr:graphicFrame macro="">
      <xdr:nvGraphicFramePr>
        <xdr:cNvPr id="81" name="Chart 80">
          <a:extLst>
            <a:ext uri="{FF2B5EF4-FFF2-40B4-BE49-F238E27FC236}">
              <a16:creationId xmlns:a16="http://schemas.microsoft.com/office/drawing/2014/main" id="{645315EA-50F4-3ED4-2523-25473CF685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219075</xdr:colOff>
      <xdr:row>18</xdr:row>
      <xdr:rowOff>183282</xdr:rowOff>
    </xdr:from>
    <xdr:to>
      <xdr:col>21</xdr:col>
      <xdr:colOff>133350</xdr:colOff>
      <xdr:row>23</xdr:row>
      <xdr:rowOff>24584</xdr:rowOff>
    </xdr:to>
    <xdr:sp macro="" textlink="">
      <xdr:nvSpPr>
        <xdr:cNvPr id="25" name="TextBox 24">
          <a:extLst>
            <a:ext uri="{FF2B5EF4-FFF2-40B4-BE49-F238E27FC236}">
              <a16:creationId xmlns:a16="http://schemas.microsoft.com/office/drawing/2014/main" id="{58C126E8-86A7-4F32-BB9A-49E7D300B016}"/>
            </a:ext>
          </a:extLst>
        </xdr:cNvPr>
        <xdr:cNvSpPr txBox="1"/>
      </xdr:nvSpPr>
      <xdr:spPr>
        <a:xfrm>
          <a:off x="6315075" y="3612282"/>
          <a:ext cx="6619875" cy="79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3200">
              <a:solidFill>
                <a:schemeClr val="bg1">
                  <a:lumMod val="95000"/>
                </a:schemeClr>
              </a:solidFill>
              <a:latin typeface="Segoe UI" panose="020B0502040204020203" pitchFamily="34" charset="0"/>
              <a:ea typeface="+mn-ea"/>
              <a:cs typeface="Segoe UI" panose="020B0502040204020203" pitchFamily="34" charset="0"/>
            </a:rPr>
            <a:t>   Cancellation Rate by Lead Time</a:t>
          </a:r>
        </a:p>
        <a:p>
          <a:endParaRPr lang="en-US" sz="3200">
            <a:solidFill>
              <a:srgbClr val="FFFFFF"/>
            </a:solidFill>
            <a:latin typeface="Segoe UI" panose="020B0502040204020203" pitchFamily="34" charset="0"/>
            <a:ea typeface="+mn-ea"/>
            <a:cs typeface="Segoe UI" panose="020B0502040204020203" pitchFamily="34" charset="0"/>
          </a:endParaRPr>
        </a:p>
      </xdr:txBody>
    </xdr:sp>
    <xdr:clientData/>
  </xdr:twoCellAnchor>
  <xdr:twoCellAnchor>
    <xdr:from>
      <xdr:col>21</xdr:col>
      <xdr:colOff>571500</xdr:colOff>
      <xdr:row>23</xdr:row>
      <xdr:rowOff>114300</xdr:rowOff>
    </xdr:from>
    <xdr:to>
      <xdr:col>32</xdr:col>
      <xdr:colOff>552450</xdr:colOff>
      <xdr:row>39</xdr:row>
      <xdr:rowOff>68300</xdr:rowOff>
    </xdr:to>
    <xdr:graphicFrame macro="">
      <xdr:nvGraphicFramePr>
        <xdr:cNvPr id="97" name="Chart 96">
          <a:extLst>
            <a:ext uri="{FF2B5EF4-FFF2-40B4-BE49-F238E27FC236}">
              <a16:creationId xmlns:a16="http://schemas.microsoft.com/office/drawing/2014/main" id="{F5A7335A-F2A8-497E-B2E9-61EF42322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9525</xdr:colOff>
      <xdr:row>18</xdr:row>
      <xdr:rowOff>183282</xdr:rowOff>
    </xdr:from>
    <xdr:to>
      <xdr:col>32</xdr:col>
      <xdr:colOff>381000</xdr:colOff>
      <xdr:row>23</xdr:row>
      <xdr:rowOff>24584</xdr:rowOff>
    </xdr:to>
    <xdr:sp macro="" textlink="">
      <xdr:nvSpPr>
        <xdr:cNvPr id="27" name="TextBox 26">
          <a:extLst>
            <a:ext uri="{FF2B5EF4-FFF2-40B4-BE49-F238E27FC236}">
              <a16:creationId xmlns:a16="http://schemas.microsoft.com/office/drawing/2014/main" id="{FBD5DB8F-5E2F-4482-9ED7-E92DC5D25EB4}"/>
            </a:ext>
          </a:extLst>
        </xdr:cNvPr>
        <xdr:cNvSpPr txBox="1"/>
      </xdr:nvSpPr>
      <xdr:spPr>
        <a:xfrm>
          <a:off x="13420725" y="3612282"/>
          <a:ext cx="6467475" cy="79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r>
            <a:rPr lang="en-US" sz="3200">
              <a:solidFill>
                <a:schemeClr val="bg1">
                  <a:lumMod val="95000"/>
                </a:schemeClr>
              </a:solidFill>
              <a:latin typeface="Segoe UI" panose="020B0502040204020203" pitchFamily="34" charset="0"/>
              <a:ea typeface="+mn-ea"/>
              <a:cs typeface="Segoe UI" panose="020B0502040204020203" pitchFamily="34" charset="0"/>
            </a:rPr>
            <a:t>  Cancellation by Special Requests</a:t>
          </a:r>
        </a:p>
      </xdr:txBody>
    </xdr:sp>
    <xdr:clientData/>
  </xdr:twoCellAnchor>
  <xdr:twoCellAnchor>
    <xdr:from>
      <xdr:col>9</xdr:col>
      <xdr:colOff>504048</xdr:colOff>
      <xdr:row>43</xdr:row>
      <xdr:rowOff>133350</xdr:rowOff>
    </xdr:from>
    <xdr:to>
      <xdr:col>30</xdr:col>
      <xdr:colOff>247650</xdr:colOff>
      <xdr:row>60</xdr:row>
      <xdr:rowOff>57150</xdr:rowOff>
    </xdr:to>
    <xdr:graphicFrame macro="">
      <xdr:nvGraphicFramePr>
        <xdr:cNvPr id="95" name="Chart 94">
          <a:extLst>
            <a:ext uri="{FF2B5EF4-FFF2-40B4-BE49-F238E27FC236}">
              <a16:creationId xmlns:a16="http://schemas.microsoft.com/office/drawing/2014/main" id="{DB79BA13-8662-6D52-5873-A0E58C298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342900</xdr:colOff>
      <xdr:row>40</xdr:row>
      <xdr:rowOff>49932</xdr:rowOff>
    </xdr:from>
    <xdr:to>
      <xdr:col>26</xdr:col>
      <xdr:colOff>38100</xdr:colOff>
      <xdr:row>44</xdr:row>
      <xdr:rowOff>81734</xdr:rowOff>
    </xdr:to>
    <xdr:sp macro="" textlink="">
      <xdr:nvSpPr>
        <xdr:cNvPr id="34" name="TextBox 33">
          <a:extLst>
            <a:ext uri="{FF2B5EF4-FFF2-40B4-BE49-F238E27FC236}">
              <a16:creationId xmlns:a16="http://schemas.microsoft.com/office/drawing/2014/main" id="{5A700155-6049-4031-9DE3-AD88F3D48170}"/>
            </a:ext>
          </a:extLst>
        </xdr:cNvPr>
        <xdr:cNvSpPr txBox="1"/>
      </xdr:nvSpPr>
      <xdr:spPr>
        <a:xfrm>
          <a:off x="8877300" y="7669932"/>
          <a:ext cx="7010400" cy="79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ar-EG" sz="3200">
              <a:solidFill>
                <a:schemeClr val="bg1">
                  <a:lumMod val="95000"/>
                </a:schemeClr>
              </a:solidFill>
              <a:latin typeface="Segoe UI" panose="020B0502040204020203" pitchFamily="34" charset="0"/>
              <a:ea typeface="+mn-ea"/>
              <a:cs typeface="Segoe UI" panose="020B0502040204020203" pitchFamily="34" charset="0"/>
            </a:rPr>
            <a:t>       </a:t>
          </a:r>
          <a:r>
            <a:rPr lang="en-US" sz="3200">
              <a:solidFill>
                <a:schemeClr val="bg1">
                  <a:lumMod val="95000"/>
                </a:schemeClr>
              </a:solidFill>
              <a:latin typeface="Segoe UI" panose="020B0502040204020203" pitchFamily="34" charset="0"/>
              <a:ea typeface="+mn-ea"/>
              <a:cs typeface="Segoe UI" panose="020B0502040204020203" pitchFamily="34" charset="0"/>
            </a:rPr>
            <a:t>Cancellation Rate by Month</a:t>
          </a:r>
        </a:p>
      </xdr:txBody>
    </xdr:sp>
    <xdr:clientData/>
  </xdr:twoCellAnchor>
  <xdr:twoCellAnchor>
    <xdr:from>
      <xdr:col>33</xdr:col>
      <xdr:colOff>95250</xdr:colOff>
      <xdr:row>18</xdr:row>
      <xdr:rowOff>47626</xdr:rowOff>
    </xdr:from>
    <xdr:to>
      <xdr:col>43</xdr:col>
      <xdr:colOff>304800</xdr:colOff>
      <xdr:row>39</xdr:row>
      <xdr:rowOff>144736</xdr:rowOff>
    </xdr:to>
    <xdr:sp macro="" textlink="">
      <xdr:nvSpPr>
        <xdr:cNvPr id="13" name="Rectangle: Rounded Corners 12">
          <a:extLst>
            <a:ext uri="{FF2B5EF4-FFF2-40B4-BE49-F238E27FC236}">
              <a16:creationId xmlns:a16="http://schemas.microsoft.com/office/drawing/2014/main" id="{3452FC18-A027-45EC-BC65-B01D2F9A20B2}"/>
            </a:ext>
          </a:extLst>
        </xdr:cNvPr>
        <xdr:cNvSpPr/>
      </xdr:nvSpPr>
      <xdr:spPr>
        <a:xfrm>
          <a:off x="20212050" y="3476626"/>
          <a:ext cx="6305550" cy="4097610"/>
        </a:xfrm>
        <a:prstGeom prst="roundRect">
          <a:avLst/>
        </a:prstGeom>
        <a:solidFill>
          <a:srgbClr val="162032"/>
        </a:solidFill>
        <a:ln>
          <a:noFill/>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33</xdr:col>
      <xdr:colOff>133350</xdr:colOff>
      <xdr:row>25</xdr:row>
      <xdr:rowOff>0</xdr:rowOff>
    </xdr:from>
    <xdr:to>
      <xdr:col>43</xdr:col>
      <xdr:colOff>133350</xdr:colOff>
      <xdr:row>39</xdr:row>
      <xdr:rowOff>76200</xdr:rowOff>
    </xdr:to>
    <xdr:graphicFrame macro="">
      <xdr:nvGraphicFramePr>
        <xdr:cNvPr id="16" name="Chart 15">
          <a:extLst>
            <a:ext uri="{FF2B5EF4-FFF2-40B4-BE49-F238E27FC236}">
              <a16:creationId xmlns:a16="http://schemas.microsoft.com/office/drawing/2014/main" id="{90B83CBB-831D-4D43-9B00-E279FC534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33</xdr:col>
      <xdr:colOff>142875</xdr:colOff>
      <xdr:row>18</xdr:row>
      <xdr:rowOff>183282</xdr:rowOff>
    </xdr:from>
    <xdr:to>
      <xdr:col>43</xdr:col>
      <xdr:colOff>514350</xdr:colOff>
      <xdr:row>23</xdr:row>
      <xdr:rowOff>24584</xdr:rowOff>
    </xdr:to>
    <xdr:sp macro="" textlink="">
      <xdr:nvSpPr>
        <xdr:cNvPr id="18" name="TextBox 17">
          <a:extLst>
            <a:ext uri="{FF2B5EF4-FFF2-40B4-BE49-F238E27FC236}">
              <a16:creationId xmlns:a16="http://schemas.microsoft.com/office/drawing/2014/main" id="{0C0B7D38-0460-4460-8EE6-ECC7BCCA1F76}"/>
            </a:ext>
          </a:extLst>
        </xdr:cNvPr>
        <xdr:cNvSpPr txBox="1"/>
      </xdr:nvSpPr>
      <xdr:spPr>
        <a:xfrm>
          <a:off x="20259675" y="3612282"/>
          <a:ext cx="6467475" cy="79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r>
            <a:rPr lang="en-US" sz="3200">
              <a:solidFill>
                <a:schemeClr val="bg1">
                  <a:lumMod val="95000"/>
                </a:schemeClr>
              </a:solidFill>
              <a:latin typeface="Segoe UI" panose="020B0502040204020203" pitchFamily="34" charset="0"/>
              <a:ea typeface="+mn-ea"/>
              <a:cs typeface="Segoe UI" panose="020B0502040204020203" pitchFamily="34" charset="0"/>
            </a:rPr>
            <a:t>Cancellation vs Special Requests</a:t>
          </a:r>
        </a:p>
      </xdr:txBody>
    </xdr:sp>
    <xdr:clientData/>
  </xdr:twoCellAnchor>
  <xdr:twoCellAnchor>
    <xdr:from>
      <xdr:col>31</xdr:col>
      <xdr:colOff>38100</xdr:colOff>
      <xdr:row>40</xdr:row>
      <xdr:rowOff>38101</xdr:rowOff>
    </xdr:from>
    <xdr:to>
      <xdr:col>43</xdr:col>
      <xdr:colOff>257628</xdr:colOff>
      <xdr:row>61</xdr:row>
      <xdr:rowOff>19051</xdr:rowOff>
    </xdr:to>
    <xdr:graphicFrame macro="">
      <xdr:nvGraphicFramePr>
        <xdr:cNvPr id="21" name="Chart 20">
          <a:extLst>
            <a:ext uri="{FF2B5EF4-FFF2-40B4-BE49-F238E27FC236}">
              <a16:creationId xmlns:a16="http://schemas.microsoft.com/office/drawing/2014/main" id="{86ABEB0D-B221-4A7B-BC62-B4A14E86F2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400050</xdr:colOff>
      <xdr:row>44</xdr:row>
      <xdr:rowOff>19050</xdr:rowOff>
    </xdr:from>
    <xdr:to>
      <xdr:col>7</xdr:col>
      <xdr:colOff>95250</xdr:colOff>
      <xdr:row>48</xdr:row>
      <xdr:rowOff>171450</xdr:rowOff>
    </xdr:to>
    <xdr:pic>
      <xdr:nvPicPr>
        <xdr:cNvPr id="23" name="Graphic 22" descr="Single gear">
          <a:hlinkClick xmlns:r="http://schemas.openxmlformats.org/officeDocument/2006/relationships" r:id="rId10"/>
          <a:extLst>
            <a:ext uri="{FF2B5EF4-FFF2-40B4-BE49-F238E27FC236}">
              <a16:creationId xmlns:a16="http://schemas.microsoft.com/office/drawing/2014/main" id="{34B9B0FB-F0B8-4E98-A7CF-181BA3C5C7F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448050" y="8401050"/>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32657</xdr:rowOff>
    </xdr:from>
    <xdr:to>
      <xdr:col>23</xdr:col>
      <xdr:colOff>152403</xdr:colOff>
      <xdr:row>50</xdr:row>
      <xdr:rowOff>32659</xdr:rowOff>
    </xdr:to>
    <xdr:sp macro="" textlink="">
      <xdr:nvSpPr>
        <xdr:cNvPr id="2" name="Right Triangle 1">
          <a:extLst>
            <a:ext uri="{FF2B5EF4-FFF2-40B4-BE49-F238E27FC236}">
              <a16:creationId xmlns:a16="http://schemas.microsoft.com/office/drawing/2014/main" id="{6BB1AF66-4BFB-453E-A5AA-6B7877171111}"/>
            </a:ext>
          </a:extLst>
        </xdr:cNvPr>
        <xdr:cNvSpPr/>
      </xdr:nvSpPr>
      <xdr:spPr>
        <a:xfrm rot="5400000">
          <a:off x="2514601" y="-2481944"/>
          <a:ext cx="9144002" cy="14173203"/>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2A428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xdr:colOff>
      <xdr:row>0</xdr:row>
      <xdr:rowOff>32658</xdr:rowOff>
    </xdr:from>
    <xdr:to>
      <xdr:col>17</xdr:col>
      <xdr:colOff>526473</xdr:colOff>
      <xdr:row>37</xdr:row>
      <xdr:rowOff>147022</xdr:rowOff>
    </xdr:to>
    <xdr:sp macro="" textlink="">
      <xdr:nvSpPr>
        <xdr:cNvPr id="3" name="Right Triangle 1">
          <a:extLst>
            <a:ext uri="{FF2B5EF4-FFF2-40B4-BE49-F238E27FC236}">
              <a16:creationId xmlns:a16="http://schemas.microsoft.com/office/drawing/2014/main" id="{80B42E75-B34C-472B-9280-39C9F9571303}"/>
            </a:ext>
          </a:extLst>
        </xdr:cNvPr>
        <xdr:cNvSpPr/>
      </xdr:nvSpPr>
      <xdr:spPr>
        <a:xfrm rot="5400000">
          <a:off x="2004376" y="-1971715"/>
          <a:ext cx="6880924" cy="10889670"/>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3B5898"/>
        </a:solidFill>
        <a:ln w="22225" cap="flat">
          <a:solidFill>
            <a:schemeClr val="accent1">
              <a:shade val="15000"/>
              <a:alpha val="92000"/>
            </a:schemeClr>
          </a:solidFill>
          <a:round/>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xdr:colOff>
      <xdr:row>0</xdr:row>
      <xdr:rowOff>32658</xdr:rowOff>
    </xdr:from>
    <xdr:to>
      <xdr:col>9</xdr:col>
      <xdr:colOff>277091</xdr:colOff>
      <xdr:row>29</xdr:row>
      <xdr:rowOff>35425</xdr:rowOff>
    </xdr:to>
    <xdr:sp macro="" textlink="">
      <xdr:nvSpPr>
        <xdr:cNvPr id="4" name="Right Triangle 1">
          <a:extLst>
            <a:ext uri="{FF2B5EF4-FFF2-40B4-BE49-F238E27FC236}">
              <a16:creationId xmlns:a16="http://schemas.microsoft.com/office/drawing/2014/main" id="{AB93D14A-3B14-49C0-BC6C-D655D63D6940}"/>
            </a:ext>
          </a:extLst>
        </xdr:cNvPr>
        <xdr:cNvSpPr/>
      </xdr:nvSpPr>
      <xdr:spPr>
        <a:xfrm rot="5400000">
          <a:off x="228603" y="-195942"/>
          <a:ext cx="5306287" cy="5763488"/>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4F6FAE"/>
        </a:solidFill>
        <a:ln w="22225" cap="flat">
          <a:solidFill>
            <a:schemeClr val="accent1">
              <a:shade val="15000"/>
              <a:alpha val="92000"/>
            </a:schemeClr>
          </a:solidFill>
          <a:round/>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42</xdr:col>
      <xdr:colOff>533403</xdr:colOff>
      <xdr:row>0</xdr:row>
      <xdr:rowOff>70757</xdr:rowOff>
    </xdr:from>
    <xdr:to>
      <xdr:col>58</xdr:col>
      <xdr:colOff>304805</xdr:colOff>
      <xdr:row>62</xdr:row>
      <xdr:rowOff>156030</xdr:rowOff>
    </xdr:to>
    <xdr:sp macro="" textlink="">
      <xdr:nvSpPr>
        <xdr:cNvPr id="5" name="Right Triangle 1">
          <a:extLst>
            <a:ext uri="{FF2B5EF4-FFF2-40B4-BE49-F238E27FC236}">
              <a16:creationId xmlns:a16="http://schemas.microsoft.com/office/drawing/2014/main" id="{2B352DF8-8D71-41DC-84B3-9D2298EBE593}"/>
            </a:ext>
          </a:extLst>
        </xdr:cNvPr>
        <xdr:cNvSpPr/>
      </xdr:nvSpPr>
      <xdr:spPr>
        <a:xfrm rot="10800000">
          <a:off x="26136603" y="70757"/>
          <a:ext cx="9525002" cy="11423833"/>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2A428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46</xdr:col>
      <xdr:colOff>534443</xdr:colOff>
      <xdr:row>0</xdr:row>
      <xdr:rowOff>13607</xdr:rowOff>
    </xdr:from>
    <xdr:to>
      <xdr:col>58</xdr:col>
      <xdr:colOff>373036</xdr:colOff>
      <xdr:row>47</xdr:row>
      <xdr:rowOff>129012</xdr:rowOff>
    </xdr:to>
    <xdr:sp macro="" textlink="">
      <xdr:nvSpPr>
        <xdr:cNvPr id="6" name="Right Triangle 1">
          <a:extLst>
            <a:ext uri="{FF2B5EF4-FFF2-40B4-BE49-F238E27FC236}">
              <a16:creationId xmlns:a16="http://schemas.microsoft.com/office/drawing/2014/main" id="{64E177A6-D88C-4677-B8BB-1B89DE575E64}"/>
            </a:ext>
          </a:extLst>
        </xdr:cNvPr>
        <xdr:cNvSpPr/>
      </xdr:nvSpPr>
      <xdr:spPr>
        <a:xfrm rot="10800000">
          <a:off x="28576043" y="13607"/>
          <a:ext cx="7153793" cy="8710765"/>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3B5898"/>
        </a:solidFill>
        <a:ln w="22225" cap="flat">
          <a:solidFill>
            <a:schemeClr val="accent1">
              <a:shade val="15000"/>
              <a:alpha val="92000"/>
            </a:schemeClr>
          </a:solidFill>
          <a:round/>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49</xdr:col>
      <xdr:colOff>308615</xdr:colOff>
      <xdr:row>0</xdr:row>
      <xdr:rowOff>13607</xdr:rowOff>
    </xdr:from>
    <xdr:to>
      <xdr:col>58</xdr:col>
      <xdr:colOff>349482</xdr:colOff>
      <xdr:row>29</xdr:row>
      <xdr:rowOff>181658</xdr:rowOff>
    </xdr:to>
    <xdr:sp macro="" textlink="">
      <xdr:nvSpPr>
        <xdr:cNvPr id="7" name="Right Triangle 1">
          <a:extLst>
            <a:ext uri="{FF2B5EF4-FFF2-40B4-BE49-F238E27FC236}">
              <a16:creationId xmlns:a16="http://schemas.microsoft.com/office/drawing/2014/main" id="{FAE7F399-31D2-487E-BEE6-CB6721E8E8CF}"/>
            </a:ext>
          </a:extLst>
        </xdr:cNvPr>
        <xdr:cNvSpPr/>
      </xdr:nvSpPr>
      <xdr:spPr>
        <a:xfrm rot="10800000">
          <a:off x="30179015" y="13607"/>
          <a:ext cx="5527267" cy="5471571"/>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4F6FAE"/>
        </a:solidFill>
        <a:ln w="22225" cap="flat">
          <a:solidFill>
            <a:schemeClr val="accent1">
              <a:shade val="15000"/>
              <a:alpha val="92000"/>
            </a:schemeClr>
          </a:solidFill>
          <a:round/>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438150</xdr:colOff>
      <xdr:row>2</xdr:row>
      <xdr:rowOff>133350</xdr:rowOff>
    </xdr:from>
    <xdr:to>
      <xdr:col>49</xdr:col>
      <xdr:colOff>304800</xdr:colOff>
      <xdr:row>62</xdr:row>
      <xdr:rowOff>53156</xdr:rowOff>
    </xdr:to>
    <xdr:sp macro="" textlink="">
      <xdr:nvSpPr>
        <xdr:cNvPr id="8" name="Rectangle: Rounded Corners 7">
          <a:extLst>
            <a:ext uri="{FF2B5EF4-FFF2-40B4-BE49-F238E27FC236}">
              <a16:creationId xmlns:a16="http://schemas.microsoft.com/office/drawing/2014/main" id="{44812BAB-2F0E-4757-90EB-7D51ED9EADC8}"/>
            </a:ext>
          </a:extLst>
        </xdr:cNvPr>
        <xdr:cNvSpPr/>
      </xdr:nvSpPr>
      <xdr:spPr>
        <a:xfrm>
          <a:off x="3486150" y="499110"/>
          <a:ext cx="26689050" cy="10892606"/>
        </a:xfrm>
        <a:prstGeom prst="roundRect">
          <a:avLst/>
        </a:prstGeom>
        <a:solidFill>
          <a:srgbClr val="0D1B2A"/>
        </a:solidFill>
        <a:ln>
          <a:noFill/>
        </a:ln>
        <a:effectLst>
          <a:outerShdw blurRad="355600" dist="266700" dir="10800000" algn="ctr" rotWithShape="0">
            <a:srgbClr val="000000">
              <a:alpha val="5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5</xdr:col>
      <xdr:colOff>448540</xdr:colOff>
      <xdr:row>13</xdr:row>
      <xdr:rowOff>57151</xdr:rowOff>
    </xdr:from>
    <xdr:to>
      <xdr:col>9</xdr:col>
      <xdr:colOff>323850</xdr:colOff>
      <xdr:row>50</xdr:row>
      <xdr:rowOff>38098</xdr:rowOff>
    </xdr:to>
    <xdr:sp macro="" textlink="">
      <xdr:nvSpPr>
        <xdr:cNvPr id="9" name="Flowchart: Manual Operation 11">
          <a:extLst>
            <a:ext uri="{FF2B5EF4-FFF2-40B4-BE49-F238E27FC236}">
              <a16:creationId xmlns:a16="http://schemas.microsoft.com/office/drawing/2014/main" id="{483204CD-A45D-4913-BDDB-F0912AE0D0B1}"/>
            </a:ext>
          </a:extLst>
        </xdr:cNvPr>
        <xdr:cNvSpPr/>
      </xdr:nvSpPr>
      <xdr:spPr>
        <a:xfrm rot="16200000">
          <a:off x="1279641" y="4651490"/>
          <a:ext cx="6747507" cy="2313710"/>
        </a:xfrm>
        <a:custGeom>
          <a:avLst/>
          <a:gdLst>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92"/>
            <a:gd name="csX1" fmla="*/ 10000 w 10000"/>
            <a:gd name="csY1" fmla="*/ 0 h 10092"/>
            <a:gd name="csX2" fmla="*/ 8000 w 10000"/>
            <a:gd name="csY2" fmla="*/ 10000 h 10092"/>
            <a:gd name="csX3" fmla="*/ 2000 w 10000"/>
            <a:gd name="csY3" fmla="*/ 10000 h 10092"/>
            <a:gd name="csX4" fmla="*/ 0 w 10000"/>
            <a:gd name="csY4" fmla="*/ 0 h 10092"/>
          </a:gdLst>
          <a:ahLst/>
          <a:cxnLst>
            <a:cxn ang="0">
              <a:pos x="csX0" y="csY0"/>
            </a:cxn>
            <a:cxn ang="0">
              <a:pos x="csX1" y="csY1"/>
            </a:cxn>
            <a:cxn ang="0">
              <a:pos x="csX2" y="csY2"/>
            </a:cxn>
            <a:cxn ang="0">
              <a:pos x="csX3" y="csY3"/>
            </a:cxn>
            <a:cxn ang="0">
              <a:pos x="csX4" y="csY4"/>
            </a:cxn>
          </a:cxnLst>
          <a:rect l="l" t="t" r="r" b="b"/>
          <a:pathLst>
            <a:path w="10000" h="10092">
              <a:moveTo>
                <a:pt x="0" y="0"/>
              </a:moveTo>
              <a:lnTo>
                <a:pt x="10000" y="0"/>
              </a:lnTo>
              <a:cubicBezTo>
                <a:pt x="8992" y="3151"/>
                <a:pt x="9886" y="11031"/>
                <a:pt x="8000" y="10000"/>
              </a:cubicBezTo>
              <a:lnTo>
                <a:pt x="2000" y="10000"/>
              </a:lnTo>
              <a:cubicBezTo>
                <a:pt x="943" y="9758"/>
                <a:pt x="1033" y="2969"/>
                <a:pt x="0" y="0"/>
              </a:cubicBezTo>
              <a:close/>
            </a:path>
          </a:pathLst>
        </a:custGeom>
        <a:solidFill>
          <a:srgbClr val="1E3A5F"/>
        </a:solidFill>
        <a:ln w="12700" cmpd="sng">
          <a:no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21</xdr:col>
      <xdr:colOff>199569</xdr:colOff>
      <xdr:row>2</xdr:row>
      <xdr:rowOff>70758</xdr:rowOff>
    </xdr:from>
    <xdr:to>
      <xdr:col>35</xdr:col>
      <xdr:colOff>54427</xdr:colOff>
      <xdr:row>7</xdr:row>
      <xdr:rowOff>107043</xdr:rowOff>
    </xdr:to>
    <xdr:sp macro="" textlink="">
      <xdr:nvSpPr>
        <xdr:cNvPr id="10" name="TextBox 9">
          <a:extLst>
            <a:ext uri="{FF2B5EF4-FFF2-40B4-BE49-F238E27FC236}">
              <a16:creationId xmlns:a16="http://schemas.microsoft.com/office/drawing/2014/main" id="{E39BBE52-A1C5-48E4-8F46-314CF9BAAB8C}"/>
            </a:ext>
          </a:extLst>
        </xdr:cNvPr>
        <xdr:cNvSpPr txBox="1"/>
      </xdr:nvSpPr>
      <xdr:spPr>
        <a:xfrm>
          <a:off x="13001169" y="436518"/>
          <a:ext cx="8389258" cy="950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a:solidFill>
                <a:schemeClr val="bg1"/>
              </a:solidFill>
            </a:rPr>
            <a:t>Hotel Reservations Analytics</a:t>
          </a:r>
        </a:p>
      </xdr:txBody>
    </xdr:sp>
    <xdr:clientData/>
  </xdr:twoCellAnchor>
  <xdr:twoCellAnchor>
    <xdr:from>
      <xdr:col>5</xdr:col>
      <xdr:colOff>438150</xdr:colOff>
      <xdr:row>29</xdr:row>
      <xdr:rowOff>76200</xdr:rowOff>
    </xdr:from>
    <xdr:to>
      <xdr:col>8</xdr:col>
      <xdr:colOff>419100</xdr:colOff>
      <xdr:row>31</xdr:row>
      <xdr:rowOff>171450</xdr:rowOff>
    </xdr:to>
    <xdr:sp macro="" textlink="">
      <xdr:nvSpPr>
        <xdr:cNvPr id="11" name="TextBox 10">
          <a:extLst>
            <a:ext uri="{FF2B5EF4-FFF2-40B4-BE49-F238E27FC236}">
              <a16:creationId xmlns:a16="http://schemas.microsoft.com/office/drawing/2014/main" id="{FCAC4094-AC74-4D36-87A4-03F44B10EA70}"/>
            </a:ext>
          </a:extLst>
        </xdr:cNvPr>
        <xdr:cNvSpPr txBox="1"/>
      </xdr:nvSpPr>
      <xdr:spPr>
        <a:xfrm>
          <a:off x="3486150" y="5379720"/>
          <a:ext cx="1809750" cy="461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6</xdr:col>
      <xdr:colOff>19050</xdr:colOff>
      <xdr:row>17</xdr:row>
      <xdr:rowOff>171450</xdr:rowOff>
    </xdr:from>
    <xdr:to>
      <xdr:col>9</xdr:col>
      <xdr:colOff>57150</xdr:colOff>
      <xdr:row>21</xdr:row>
      <xdr:rowOff>95250</xdr:rowOff>
    </xdr:to>
    <xdr:grpSp>
      <xdr:nvGrpSpPr>
        <xdr:cNvPr id="12" name="Group 11">
          <a:extLst>
            <a:ext uri="{FF2B5EF4-FFF2-40B4-BE49-F238E27FC236}">
              <a16:creationId xmlns:a16="http://schemas.microsoft.com/office/drawing/2014/main" id="{254726A2-A30A-4D42-80D7-B8C6695F7177}"/>
            </a:ext>
          </a:extLst>
        </xdr:cNvPr>
        <xdr:cNvGrpSpPr/>
      </xdr:nvGrpSpPr>
      <xdr:grpSpPr>
        <a:xfrm>
          <a:off x="3676650" y="3409950"/>
          <a:ext cx="1866900" cy="685800"/>
          <a:chOff x="3619500" y="3200400"/>
          <a:chExt cx="1866900" cy="685800"/>
        </a:xfrm>
      </xdr:grpSpPr>
      <xdr:sp macro="" textlink="">
        <xdr:nvSpPr>
          <xdr:cNvPr id="13" name="Rectangle: Rounded Corners 12">
            <a:extLst>
              <a:ext uri="{FF2B5EF4-FFF2-40B4-BE49-F238E27FC236}">
                <a16:creationId xmlns:a16="http://schemas.microsoft.com/office/drawing/2014/main" id="{1CBC65E5-367F-E9A6-A49A-6F3E12163EA5}"/>
              </a:ext>
            </a:extLst>
          </xdr:cNvPr>
          <xdr:cNvSpPr/>
        </xdr:nvSpPr>
        <xdr:spPr>
          <a:xfrm>
            <a:off x="3619500" y="3200400"/>
            <a:ext cx="1866900" cy="647700"/>
          </a:xfrm>
          <a:prstGeom prst="roundRect">
            <a:avLst/>
          </a:prstGeom>
          <a:solidFill>
            <a:srgbClr val="1E3A5F"/>
          </a:solidFill>
          <a:ln w="66675" cmpd="tri">
            <a:solidFill>
              <a:srgbClr val="C9A84C"/>
            </a:solidFill>
            <a:prstDash val="solid"/>
          </a:ln>
          <a:effectLst>
            <a:outerShdw blurRad="1270000" dist="38100" dir="21540000" algn="br" rotWithShape="0">
              <a:schemeClr val="bg1">
                <a:alpha val="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14" name="TextBox 13">
            <a:hlinkClick xmlns:r="http://schemas.openxmlformats.org/officeDocument/2006/relationships" r:id="rId1"/>
            <a:extLst>
              <a:ext uri="{FF2B5EF4-FFF2-40B4-BE49-F238E27FC236}">
                <a16:creationId xmlns:a16="http://schemas.microsoft.com/office/drawing/2014/main" id="{11769450-13A0-5473-BFBE-1EA08BC4E7E1}"/>
              </a:ext>
            </a:extLst>
          </xdr:cNvPr>
          <xdr:cNvSpPr txBox="1"/>
        </xdr:nvSpPr>
        <xdr:spPr>
          <a:xfrm>
            <a:off x="3676650" y="3352800"/>
            <a:ext cx="1771650" cy="5334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Segoe UI Black" panose="020B0A02040204020203" pitchFamily="34" charset="0"/>
                <a:ea typeface="Segoe UI Black" panose="020B0A02040204020203" pitchFamily="34" charset="0"/>
                <a:cs typeface="Segoe UI Semibold" panose="020B0702040204020203" pitchFamily="34" charset="0"/>
              </a:rPr>
              <a:t>Cancellation</a:t>
            </a:r>
          </a:p>
        </xdr:txBody>
      </xdr:sp>
    </xdr:grpSp>
    <xdr:clientData/>
  </xdr:twoCellAnchor>
  <xdr:twoCellAnchor>
    <xdr:from>
      <xdr:col>6</xdr:col>
      <xdr:colOff>19050</xdr:colOff>
      <xdr:row>23</xdr:row>
      <xdr:rowOff>95250</xdr:rowOff>
    </xdr:from>
    <xdr:to>
      <xdr:col>9</xdr:col>
      <xdr:colOff>57150</xdr:colOff>
      <xdr:row>26</xdr:row>
      <xdr:rowOff>171450</xdr:rowOff>
    </xdr:to>
    <xdr:grpSp>
      <xdr:nvGrpSpPr>
        <xdr:cNvPr id="15" name="Group 14">
          <a:extLst>
            <a:ext uri="{FF2B5EF4-FFF2-40B4-BE49-F238E27FC236}">
              <a16:creationId xmlns:a16="http://schemas.microsoft.com/office/drawing/2014/main" id="{7944196F-8876-4E5C-986D-154439616358}"/>
            </a:ext>
          </a:extLst>
        </xdr:cNvPr>
        <xdr:cNvGrpSpPr/>
      </xdr:nvGrpSpPr>
      <xdr:grpSpPr>
        <a:xfrm>
          <a:off x="3676650" y="4476750"/>
          <a:ext cx="1866900" cy="647700"/>
          <a:chOff x="3648075" y="4362450"/>
          <a:chExt cx="1866900" cy="647700"/>
        </a:xfrm>
      </xdr:grpSpPr>
      <xdr:sp macro="" textlink="">
        <xdr:nvSpPr>
          <xdr:cNvPr id="16" name="Rectangle: Rounded Corners 15">
            <a:extLst>
              <a:ext uri="{FF2B5EF4-FFF2-40B4-BE49-F238E27FC236}">
                <a16:creationId xmlns:a16="http://schemas.microsoft.com/office/drawing/2014/main" id="{CCD29170-8485-DDB6-D9FA-CB6590AE4BA7}"/>
              </a:ext>
            </a:extLst>
          </xdr:cNvPr>
          <xdr:cNvSpPr/>
        </xdr:nvSpPr>
        <xdr:spPr>
          <a:xfrm>
            <a:off x="3648075" y="4362450"/>
            <a:ext cx="1866900" cy="647700"/>
          </a:xfrm>
          <a:prstGeom prst="roundRect">
            <a:avLst/>
          </a:prstGeom>
          <a:solidFill>
            <a:srgbClr val="1E3A5F"/>
          </a:solidFill>
          <a:ln w="66675" cmpd="tri">
            <a:solidFill>
              <a:srgbClr val="C9A84C"/>
            </a:solidFill>
            <a:prstDash val="solid"/>
          </a:ln>
          <a:effectLst>
            <a:outerShdw blurRad="1270000" dist="50800" dir="2700000" algn="tl" rotWithShape="0">
              <a:schemeClr val="bg1">
                <a:alpha val="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17" name="TextBox 16">
            <a:extLst>
              <a:ext uri="{FF2B5EF4-FFF2-40B4-BE49-F238E27FC236}">
                <a16:creationId xmlns:a16="http://schemas.microsoft.com/office/drawing/2014/main" id="{4D526554-906D-E6F1-7FBF-D8B3D150B1FD}"/>
              </a:ext>
            </a:extLst>
          </xdr:cNvPr>
          <xdr:cNvSpPr txBox="1"/>
        </xdr:nvSpPr>
        <xdr:spPr>
          <a:xfrm>
            <a:off x="3695700" y="4419600"/>
            <a:ext cx="1771650" cy="5334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Segoe UI Black" panose="020B0A02040204020203" pitchFamily="34" charset="0"/>
                <a:ea typeface="Segoe UI Black" panose="020B0A02040204020203" pitchFamily="34" charset="0"/>
                <a:cs typeface="Segoe UI Semibold" panose="020B0702040204020203" pitchFamily="34" charset="0"/>
              </a:rPr>
              <a:t>    Pricing</a:t>
            </a:r>
          </a:p>
        </xdr:txBody>
      </xdr:sp>
    </xdr:grpSp>
    <xdr:clientData/>
  </xdr:twoCellAnchor>
  <xdr:twoCellAnchor>
    <xdr:from>
      <xdr:col>6</xdr:col>
      <xdr:colOff>19050</xdr:colOff>
      <xdr:row>28</xdr:row>
      <xdr:rowOff>171450</xdr:rowOff>
    </xdr:from>
    <xdr:to>
      <xdr:col>9</xdr:col>
      <xdr:colOff>95250</xdr:colOff>
      <xdr:row>32</xdr:row>
      <xdr:rowOff>76200</xdr:rowOff>
    </xdr:to>
    <xdr:grpSp>
      <xdr:nvGrpSpPr>
        <xdr:cNvPr id="18" name="Group 17">
          <a:extLst>
            <a:ext uri="{FF2B5EF4-FFF2-40B4-BE49-F238E27FC236}">
              <a16:creationId xmlns:a16="http://schemas.microsoft.com/office/drawing/2014/main" id="{C77AD231-8AD4-4FE0-AA6A-2EAEE38562F2}"/>
            </a:ext>
          </a:extLst>
        </xdr:cNvPr>
        <xdr:cNvGrpSpPr/>
      </xdr:nvGrpSpPr>
      <xdr:grpSpPr>
        <a:xfrm>
          <a:off x="3676650" y="5505450"/>
          <a:ext cx="1905000" cy="666750"/>
          <a:chOff x="3562350" y="5334000"/>
          <a:chExt cx="1905000" cy="666750"/>
        </a:xfrm>
        <a:effectLst/>
      </xdr:grpSpPr>
      <xdr:sp macro="" textlink="">
        <xdr:nvSpPr>
          <xdr:cNvPr id="19" name="Rectangle: Rounded Corners 18">
            <a:extLst>
              <a:ext uri="{FF2B5EF4-FFF2-40B4-BE49-F238E27FC236}">
                <a16:creationId xmlns:a16="http://schemas.microsoft.com/office/drawing/2014/main" id="{44595D5D-FE6C-E93C-2766-3E37AE80A3F0}"/>
              </a:ext>
            </a:extLst>
          </xdr:cNvPr>
          <xdr:cNvSpPr/>
        </xdr:nvSpPr>
        <xdr:spPr>
          <a:xfrm>
            <a:off x="3562350" y="5334000"/>
            <a:ext cx="1866900" cy="647700"/>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20" name="TextBox 19">
            <a:hlinkClick xmlns:r="http://schemas.openxmlformats.org/officeDocument/2006/relationships" r:id="rId2"/>
            <a:extLst>
              <a:ext uri="{FF2B5EF4-FFF2-40B4-BE49-F238E27FC236}">
                <a16:creationId xmlns:a16="http://schemas.microsoft.com/office/drawing/2014/main" id="{0155975E-D108-82BF-7EDC-A1FA3E46BB4F}"/>
              </a:ext>
            </a:extLst>
          </xdr:cNvPr>
          <xdr:cNvSpPr txBox="1"/>
        </xdr:nvSpPr>
        <xdr:spPr>
          <a:xfrm>
            <a:off x="3695700" y="5467350"/>
            <a:ext cx="17716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Segoe UI Black" panose="020B0A02040204020203" pitchFamily="34" charset="0"/>
                <a:ea typeface="Segoe UI Black" panose="020B0A02040204020203" pitchFamily="34" charset="0"/>
                <a:cs typeface="Segoe UI Semibold" panose="020B0702040204020203" pitchFamily="34" charset="0"/>
              </a:rPr>
              <a:t>Seasonality</a:t>
            </a:r>
          </a:p>
        </xdr:txBody>
      </xdr:sp>
    </xdr:grpSp>
    <xdr:clientData/>
  </xdr:twoCellAnchor>
  <xdr:twoCellAnchor>
    <xdr:from>
      <xdr:col>6</xdr:col>
      <xdr:colOff>19050</xdr:colOff>
      <xdr:row>34</xdr:row>
      <xdr:rowOff>76200</xdr:rowOff>
    </xdr:from>
    <xdr:to>
      <xdr:col>9</xdr:col>
      <xdr:colOff>133350</xdr:colOff>
      <xdr:row>37</xdr:row>
      <xdr:rowOff>152400</xdr:rowOff>
    </xdr:to>
    <xdr:grpSp>
      <xdr:nvGrpSpPr>
        <xdr:cNvPr id="21" name="Group 20">
          <a:extLst>
            <a:ext uri="{FF2B5EF4-FFF2-40B4-BE49-F238E27FC236}">
              <a16:creationId xmlns:a16="http://schemas.microsoft.com/office/drawing/2014/main" id="{92859E6E-6669-407A-B853-A6F83B5BC96A}"/>
            </a:ext>
          </a:extLst>
        </xdr:cNvPr>
        <xdr:cNvGrpSpPr/>
      </xdr:nvGrpSpPr>
      <xdr:grpSpPr>
        <a:xfrm>
          <a:off x="3676650" y="6553200"/>
          <a:ext cx="1943100" cy="647700"/>
          <a:chOff x="3581400" y="6305550"/>
          <a:chExt cx="1943100" cy="647700"/>
        </a:xfrm>
      </xdr:grpSpPr>
      <xdr:sp macro="" textlink="">
        <xdr:nvSpPr>
          <xdr:cNvPr id="22" name="Rectangle: Rounded Corners 21">
            <a:extLst>
              <a:ext uri="{FF2B5EF4-FFF2-40B4-BE49-F238E27FC236}">
                <a16:creationId xmlns:a16="http://schemas.microsoft.com/office/drawing/2014/main" id="{B29BB28C-6FE1-62FA-EE46-6371E2209BB4}"/>
              </a:ext>
            </a:extLst>
          </xdr:cNvPr>
          <xdr:cNvSpPr/>
        </xdr:nvSpPr>
        <xdr:spPr>
          <a:xfrm>
            <a:off x="3581400" y="6305550"/>
            <a:ext cx="1866900" cy="647700"/>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23" name="TextBox 22">
            <a:hlinkClick xmlns:r="http://schemas.openxmlformats.org/officeDocument/2006/relationships" r:id="rId3"/>
            <a:extLst>
              <a:ext uri="{FF2B5EF4-FFF2-40B4-BE49-F238E27FC236}">
                <a16:creationId xmlns:a16="http://schemas.microsoft.com/office/drawing/2014/main" id="{0A911222-2231-A53E-A252-5061251D7197}"/>
              </a:ext>
            </a:extLst>
          </xdr:cNvPr>
          <xdr:cNvSpPr txBox="1"/>
        </xdr:nvSpPr>
        <xdr:spPr>
          <a:xfrm>
            <a:off x="3752850" y="6419850"/>
            <a:ext cx="17716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Segoe UI Black" panose="020B0A02040204020203" pitchFamily="34" charset="0"/>
                <a:ea typeface="Segoe UI Black" panose="020B0A02040204020203" pitchFamily="34" charset="0"/>
                <a:cs typeface="Segoe UI Semibold" panose="020B0702040204020203" pitchFamily="34" charset="0"/>
              </a:rPr>
              <a:t>Customers</a:t>
            </a:r>
          </a:p>
        </xdr:txBody>
      </xdr:sp>
    </xdr:grpSp>
    <xdr:clientData/>
  </xdr:twoCellAnchor>
  <xdr:twoCellAnchor>
    <xdr:from>
      <xdr:col>6</xdr:col>
      <xdr:colOff>19050</xdr:colOff>
      <xdr:row>39</xdr:row>
      <xdr:rowOff>152400</xdr:rowOff>
    </xdr:from>
    <xdr:to>
      <xdr:col>9</xdr:col>
      <xdr:colOff>209550</xdr:colOff>
      <xdr:row>43</xdr:row>
      <xdr:rowOff>38100</xdr:rowOff>
    </xdr:to>
    <xdr:grpSp>
      <xdr:nvGrpSpPr>
        <xdr:cNvPr id="24" name="Group 23">
          <a:extLst>
            <a:ext uri="{FF2B5EF4-FFF2-40B4-BE49-F238E27FC236}">
              <a16:creationId xmlns:a16="http://schemas.microsoft.com/office/drawing/2014/main" id="{63FBB3B5-5A82-4932-9091-0BCD0F2A89D3}"/>
            </a:ext>
          </a:extLst>
        </xdr:cNvPr>
        <xdr:cNvGrpSpPr/>
      </xdr:nvGrpSpPr>
      <xdr:grpSpPr>
        <a:xfrm>
          <a:off x="3676650" y="7581900"/>
          <a:ext cx="2019300" cy="647700"/>
          <a:chOff x="3695700" y="7372350"/>
          <a:chExt cx="2019300" cy="647700"/>
        </a:xfrm>
      </xdr:grpSpPr>
      <xdr:sp macro="" textlink="">
        <xdr:nvSpPr>
          <xdr:cNvPr id="25" name="Rectangle: Rounded Corners 24">
            <a:extLst>
              <a:ext uri="{FF2B5EF4-FFF2-40B4-BE49-F238E27FC236}">
                <a16:creationId xmlns:a16="http://schemas.microsoft.com/office/drawing/2014/main" id="{879C6B26-D456-3ABC-B938-CF5DB5008530}"/>
              </a:ext>
            </a:extLst>
          </xdr:cNvPr>
          <xdr:cNvSpPr/>
        </xdr:nvSpPr>
        <xdr:spPr>
          <a:xfrm>
            <a:off x="3695700" y="7372350"/>
            <a:ext cx="1866900" cy="647700"/>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26" name="TextBox 25">
            <a:hlinkClick xmlns:r="http://schemas.openxmlformats.org/officeDocument/2006/relationships" r:id="rId4"/>
            <a:extLst>
              <a:ext uri="{FF2B5EF4-FFF2-40B4-BE49-F238E27FC236}">
                <a16:creationId xmlns:a16="http://schemas.microsoft.com/office/drawing/2014/main" id="{BB8A50FF-E3E8-A222-9B99-0C315E84BEFE}"/>
              </a:ext>
            </a:extLst>
          </xdr:cNvPr>
          <xdr:cNvSpPr txBox="1"/>
        </xdr:nvSpPr>
        <xdr:spPr>
          <a:xfrm>
            <a:off x="3943350" y="7486650"/>
            <a:ext cx="17716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Segoe UI Black" panose="020B0A02040204020203" pitchFamily="34" charset="0"/>
                <a:ea typeface="Segoe UI Black" panose="020B0A02040204020203" pitchFamily="34" charset="0"/>
                <a:cs typeface="Segoe UI Semibold" panose="020B0702040204020203" pitchFamily="34" charset="0"/>
              </a:rPr>
              <a:t>Segment</a:t>
            </a:r>
          </a:p>
        </xdr:txBody>
      </xdr:sp>
    </xdr:grpSp>
    <xdr:clientData/>
  </xdr:twoCellAnchor>
  <xdr:twoCellAnchor>
    <xdr:from>
      <xdr:col>8</xdr:col>
      <xdr:colOff>155863</xdr:colOff>
      <xdr:row>2</xdr:row>
      <xdr:rowOff>152400</xdr:rowOff>
    </xdr:from>
    <xdr:to>
      <xdr:col>13</xdr:col>
      <xdr:colOff>311727</xdr:colOff>
      <xdr:row>6</xdr:row>
      <xdr:rowOff>37020</xdr:rowOff>
    </xdr:to>
    <xdr:sp macro="" textlink="">
      <xdr:nvSpPr>
        <xdr:cNvPr id="27" name="Flowchart: Manual Operation 11">
          <a:extLst>
            <a:ext uri="{FF2B5EF4-FFF2-40B4-BE49-F238E27FC236}">
              <a16:creationId xmlns:a16="http://schemas.microsoft.com/office/drawing/2014/main" id="{D3D5BB7A-4B0F-404E-85C8-1A8FA0404ED8}"/>
            </a:ext>
          </a:extLst>
        </xdr:cNvPr>
        <xdr:cNvSpPr/>
      </xdr:nvSpPr>
      <xdr:spPr>
        <a:xfrm>
          <a:off x="5032663" y="518160"/>
          <a:ext cx="3203864" cy="616140"/>
        </a:xfrm>
        <a:custGeom>
          <a:avLst/>
          <a:gdLst>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92"/>
            <a:gd name="csX1" fmla="*/ 10000 w 10000"/>
            <a:gd name="csY1" fmla="*/ 0 h 10092"/>
            <a:gd name="csX2" fmla="*/ 8000 w 10000"/>
            <a:gd name="csY2" fmla="*/ 10000 h 10092"/>
            <a:gd name="csX3" fmla="*/ 2000 w 10000"/>
            <a:gd name="csY3" fmla="*/ 10000 h 10092"/>
            <a:gd name="csX4" fmla="*/ 0 w 10000"/>
            <a:gd name="csY4" fmla="*/ 0 h 10092"/>
            <a:gd name="csX0" fmla="*/ 0 w 10000"/>
            <a:gd name="csY0" fmla="*/ 0 h 10155"/>
            <a:gd name="csX1" fmla="*/ 10000 w 10000"/>
            <a:gd name="csY1" fmla="*/ 0 h 10155"/>
            <a:gd name="csX2" fmla="*/ 8000 w 10000"/>
            <a:gd name="csY2" fmla="*/ 10000 h 10155"/>
            <a:gd name="csX3" fmla="*/ 2000 w 10000"/>
            <a:gd name="csY3" fmla="*/ 10000 h 10155"/>
            <a:gd name="csX4" fmla="*/ 0 w 10000"/>
            <a:gd name="csY4" fmla="*/ 0 h 10155"/>
            <a:gd name="csX0" fmla="*/ 0 w 10000"/>
            <a:gd name="csY0" fmla="*/ 0 h 10134"/>
            <a:gd name="csX1" fmla="*/ 10000 w 10000"/>
            <a:gd name="csY1" fmla="*/ 0 h 10134"/>
            <a:gd name="csX2" fmla="*/ 8000 w 10000"/>
            <a:gd name="csY2" fmla="*/ 10000 h 10134"/>
            <a:gd name="csX3" fmla="*/ 2000 w 10000"/>
            <a:gd name="csY3" fmla="*/ 10000 h 10134"/>
            <a:gd name="csX4" fmla="*/ 0 w 10000"/>
            <a:gd name="csY4" fmla="*/ 0 h 10134"/>
            <a:gd name="csX0" fmla="*/ 0 w 10000"/>
            <a:gd name="csY0" fmla="*/ 0 h 10134"/>
            <a:gd name="csX1" fmla="*/ 10000 w 10000"/>
            <a:gd name="csY1" fmla="*/ 0 h 10134"/>
            <a:gd name="csX2" fmla="*/ 8000 w 10000"/>
            <a:gd name="csY2" fmla="*/ 10000 h 10134"/>
            <a:gd name="csX3" fmla="*/ 2000 w 10000"/>
            <a:gd name="csY3" fmla="*/ 10000 h 10134"/>
            <a:gd name="csX4" fmla="*/ 0 w 10000"/>
            <a:gd name="csY4" fmla="*/ 0 h 10134"/>
            <a:gd name="csX0" fmla="*/ 0 w 10000"/>
            <a:gd name="csY0" fmla="*/ 0 h 10147"/>
            <a:gd name="csX1" fmla="*/ 10000 w 10000"/>
            <a:gd name="csY1" fmla="*/ 0 h 10147"/>
            <a:gd name="csX2" fmla="*/ 8000 w 10000"/>
            <a:gd name="csY2" fmla="*/ 10000 h 10147"/>
            <a:gd name="csX3" fmla="*/ 2000 w 10000"/>
            <a:gd name="csY3" fmla="*/ 10000 h 10147"/>
            <a:gd name="csX4" fmla="*/ 0 w 10000"/>
            <a:gd name="csY4" fmla="*/ 0 h 10147"/>
            <a:gd name="csX0" fmla="*/ 0 w 10000"/>
            <a:gd name="csY0" fmla="*/ 0 h 10086"/>
            <a:gd name="csX1" fmla="*/ 10000 w 10000"/>
            <a:gd name="csY1" fmla="*/ 0 h 10086"/>
            <a:gd name="csX2" fmla="*/ 8000 w 10000"/>
            <a:gd name="csY2" fmla="*/ 10000 h 10086"/>
            <a:gd name="csX3" fmla="*/ 2000 w 10000"/>
            <a:gd name="csY3" fmla="*/ 10000 h 10086"/>
            <a:gd name="csX4" fmla="*/ 0 w 10000"/>
            <a:gd name="csY4" fmla="*/ 0 h 10086"/>
          </a:gdLst>
          <a:ahLst/>
          <a:cxnLst>
            <a:cxn ang="0">
              <a:pos x="csX0" y="csY0"/>
            </a:cxn>
            <a:cxn ang="0">
              <a:pos x="csX1" y="csY1"/>
            </a:cxn>
            <a:cxn ang="0">
              <a:pos x="csX2" y="csY2"/>
            </a:cxn>
            <a:cxn ang="0">
              <a:pos x="csX3" y="csY3"/>
            </a:cxn>
            <a:cxn ang="0">
              <a:pos x="csX4" y="csY4"/>
            </a:cxn>
          </a:cxnLst>
          <a:rect l="l" t="t" r="r" b="b"/>
          <a:pathLst>
            <a:path w="10000" h="10086">
              <a:moveTo>
                <a:pt x="0" y="0"/>
              </a:moveTo>
              <a:lnTo>
                <a:pt x="10000" y="0"/>
              </a:lnTo>
              <a:cubicBezTo>
                <a:pt x="9050" y="2584"/>
                <a:pt x="9886" y="11031"/>
                <a:pt x="8000" y="10000"/>
              </a:cubicBezTo>
              <a:lnTo>
                <a:pt x="2000" y="10000"/>
              </a:lnTo>
              <a:cubicBezTo>
                <a:pt x="943" y="9758"/>
                <a:pt x="1672" y="2402"/>
                <a:pt x="0" y="0"/>
              </a:cubicBezTo>
              <a:close/>
            </a:path>
          </a:pathLst>
        </a:custGeom>
        <a:solidFill>
          <a:srgbClr val="1E3A5F"/>
        </a:solidFill>
        <a:ln w="12700" cmpd="sng">
          <a:noFill/>
          <a:prstDash val="solid"/>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2800">
              <a:solidFill>
                <a:schemeClr val="lt1"/>
              </a:solidFill>
              <a:latin typeface="Segoe UI Black" panose="020B0A02040204020203" pitchFamily="34" charset="0"/>
              <a:ea typeface="Segoe UI Black" panose="020B0A02040204020203" pitchFamily="34" charset="0"/>
              <a:cs typeface="+mn-cs"/>
            </a:rPr>
            <a:t>          Pricing</a:t>
          </a:r>
        </a:p>
      </xdr:txBody>
    </xdr:sp>
    <xdr:clientData/>
  </xdr:twoCellAnchor>
  <xdr:twoCellAnchor>
    <xdr:from>
      <xdr:col>9</xdr:col>
      <xdr:colOff>419100</xdr:colOff>
      <xdr:row>21</xdr:row>
      <xdr:rowOff>97216</xdr:rowOff>
    </xdr:from>
    <xdr:to>
      <xdr:col>26</xdr:col>
      <xdr:colOff>190500</xdr:colOff>
      <xdr:row>40</xdr:row>
      <xdr:rowOff>52480</xdr:rowOff>
    </xdr:to>
    <xdr:sp macro="" textlink="">
      <xdr:nvSpPr>
        <xdr:cNvPr id="43" name="Rectangle: Rounded Corners 42">
          <a:extLst>
            <a:ext uri="{FF2B5EF4-FFF2-40B4-BE49-F238E27FC236}">
              <a16:creationId xmlns:a16="http://schemas.microsoft.com/office/drawing/2014/main" id="{FE0F700B-16FE-B0BB-78AC-650CC30D34AD}"/>
            </a:ext>
          </a:extLst>
        </xdr:cNvPr>
        <xdr:cNvSpPr/>
      </xdr:nvSpPr>
      <xdr:spPr>
        <a:xfrm>
          <a:off x="5905500" y="4097716"/>
          <a:ext cx="10134600" cy="3574764"/>
        </a:xfrm>
        <a:prstGeom prst="roundRect">
          <a:avLst/>
        </a:prstGeom>
        <a:solidFill>
          <a:srgbClr val="162032"/>
        </a:solidFill>
        <a:ln>
          <a:noFill/>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9</xdr:col>
      <xdr:colOff>419100</xdr:colOff>
      <xdr:row>41</xdr:row>
      <xdr:rowOff>61944</xdr:rowOff>
    </xdr:from>
    <xdr:to>
      <xdr:col>26</xdr:col>
      <xdr:colOff>247650</xdr:colOff>
      <xdr:row>60</xdr:row>
      <xdr:rowOff>20910</xdr:rowOff>
    </xdr:to>
    <xdr:sp macro="" textlink="">
      <xdr:nvSpPr>
        <xdr:cNvPr id="46" name="Rectangle: Rounded Corners 45">
          <a:extLst>
            <a:ext uri="{FF2B5EF4-FFF2-40B4-BE49-F238E27FC236}">
              <a16:creationId xmlns:a16="http://schemas.microsoft.com/office/drawing/2014/main" id="{C8F5E991-4956-158E-82DA-035159283365}"/>
            </a:ext>
          </a:extLst>
        </xdr:cNvPr>
        <xdr:cNvSpPr/>
      </xdr:nvSpPr>
      <xdr:spPr>
        <a:xfrm>
          <a:off x="5905500" y="7872444"/>
          <a:ext cx="10191750" cy="3578466"/>
        </a:xfrm>
        <a:prstGeom prst="roundRect">
          <a:avLst/>
        </a:prstGeom>
        <a:solidFill>
          <a:srgbClr val="162032"/>
        </a:solidFill>
        <a:ln>
          <a:noFill/>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43</xdr:col>
      <xdr:colOff>404375</xdr:colOff>
      <xdr:row>5</xdr:row>
      <xdr:rowOff>38100</xdr:rowOff>
    </xdr:from>
    <xdr:to>
      <xdr:col>48</xdr:col>
      <xdr:colOff>518211</xdr:colOff>
      <xdr:row>58</xdr:row>
      <xdr:rowOff>85040</xdr:rowOff>
    </xdr:to>
    <xdr:sp macro="" textlink="">
      <xdr:nvSpPr>
        <xdr:cNvPr id="50" name="Rectangle: Rounded Corners 49">
          <a:extLst>
            <a:ext uri="{FF2B5EF4-FFF2-40B4-BE49-F238E27FC236}">
              <a16:creationId xmlns:a16="http://schemas.microsoft.com/office/drawing/2014/main" id="{87859CA9-F8C2-49BD-8CFD-4D7669BE4080}"/>
            </a:ext>
          </a:extLst>
        </xdr:cNvPr>
        <xdr:cNvSpPr/>
      </xdr:nvSpPr>
      <xdr:spPr>
        <a:xfrm>
          <a:off x="26617175" y="952500"/>
          <a:ext cx="3161836" cy="9739580"/>
        </a:xfrm>
        <a:prstGeom prst="roundRect">
          <a:avLst/>
        </a:prstGeom>
        <a:solidFill>
          <a:srgbClr val="162032"/>
        </a:solidFill>
        <a:ln>
          <a:noFill/>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editAs="oneCell">
    <xdr:from>
      <xdr:col>44</xdr:col>
      <xdr:colOff>26467</xdr:colOff>
      <xdr:row>33</xdr:row>
      <xdr:rowOff>14941</xdr:rowOff>
    </xdr:from>
    <xdr:to>
      <xdr:col>48</xdr:col>
      <xdr:colOff>288986</xdr:colOff>
      <xdr:row>57</xdr:row>
      <xdr:rowOff>96683</xdr:rowOff>
    </xdr:to>
    <mc:AlternateContent xmlns:mc="http://schemas.openxmlformats.org/markup-compatibility/2006" xmlns:a14="http://schemas.microsoft.com/office/drawing/2010/main">
      <mc:Choice Requires="a14">
        <xdr:graphicFrame macro="">
          <xdr:nvGraphicFramePr>
            <xdr:cNvPr id="51" name="room_type_reserved 1">
              <a:extLst>
                <a:ext uri="{FF2B5EF4-FFF2-40B4-BE49-F238E27FC236}">
                  <a16:creationId xmlns:a16="http://schemas.microsoft.com/office/drawing/2014/main" id="{C003F91C-0785-40C1-BC7E-327AFBA23CEC}"/>
                </a:ext>
              </a:extLst>
            </xdr:cNvPr>
            <xdr:cNvGraphicFramePr/>
          </xdr:nvGraphicFramePr>
          <xdr:xfrm>
            <a:off x="0" y="0"/>
            <a:ext cx="0" cy="0"/>
          </xdr:xfrm>
          <a:graphic>
            <a:graphicData uri="http://schemas.microsoft.com/office/drawing/2010/slicer">
              <sle:slicer xmlns:sle="http://schemas.microsoft.com/office/drawing/2010/slicer" name="room_type_reserved 1"/>
            </a:graphicData>
          </a:graphic>
        </xdr:graphicFrame>
      </mc:Choice>
      <mc:Fallback xmlns="">
        <xdr:sp macro="" textlink="">
          <xdr:nvSpPr>
            <xdr:cNvPr id="0" name=""/>
            <xdr:cNvSpPr>
              <a:spLocks noTextEdit="1"/>
            </xdr:cNvSpPr>
          </xdr:nvSpPr>
          <xdr:spPr>
            <a:xfrm>
              <a:off x="26848867" y="6301441"/>
              <a:ext cx="2700919" cy="46537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84948</xdr:colOff>
      <xdr:row>21</xdr:row>
      <xdr:rowOff>798</xdr:rowOff>
    </xdr:from>
    <xdr:to>
      <xdr:col>43</xdr:col>
      <xdr:colOff>80511</xdr:colOff>
      <xdr:row>40</xdr:row>
      <xdr:rowOff>160104</xdr:rowOff>
    </xdr:to>
    <xdr:sp macro="" textlink="">
      <xdr:nvSpPr>
        <xdr:cNvPr id="53" name="Rectangle: Rounded Corners 52">
          <a:extLst>
            <a:ext uri="{FF2B5EF4-FFF2-40B4-BE49-F238E27FC236}">
              <a16:creationId xmlns:a16="http://schemas.microsoft.com/office/drawing/2014/main" id="{6026A5AD-86AA-645F-FFE7-BF89D1A4E672}"/>
            </a:ext>
          </a:extLst>
        </xdr:cNvPr>
        <xdr:cNvSpPr/>
      </xdr:nvSpPr>
      <xdr:spPr>
        <a:xfrm>
          <a:off x="16624830" y="3765974"/>
          <a:ext cx="9796975" cy="3565895"/>
        </a:xfrm>
        <a:prstGeom prst="roundRect">
          <a:avLst/>
        </a:prstGeom>
        <a:solidFill>
          <a:srgbClr val="162032"/>
        </a:solidFill>
        <a:ln>
          <a:noFill/>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editAs="oneCell">
    <xdr:from>
      <xdr:col>43</xdr:col>
      <xdr:colOff>533400</xdr:colOff>
      <xdr:row>7</xdr:row>
      <xdr:rowOff>19051</xdr:rowOff>
    </xdr:from>
    <xdr:to>
      <xdr:col>48</xdr:col>
      <xdr:colOff>399288</xdr:colOff>
      <xdr:row>19</xdr:row>
      <xdr:rowOff>57150</xdr:rowOff>
    </xdr:to>
    <mc:AlternateContent xmlns:mc="http://schemas.openxmlformats.org/markup-compatibility/2006" xmlns:a14="http://schemas.microsoft.com/office/drawing/2010/main">
      <mc:Choice Requires="a14">
        <xdr:graphicFrame macro="">
          <xdr:nvGraphicFramePr>
            <xdr:cNvPr id="55" name="market_segment_type 2">
              <a:extLst>
                <a:ext uri="{FF2B5EF4-FFF2-40B4-BE49-F238E27FC236}">
                  <a16:creationId xmlns:a16="http://schemas.microsoft.com/office/drawing/2014/main" id="{DCD57890-9B1E-4E27-9316-9F54EB99C0A4}"/>
                </a:ext>
              </a:extLst>
            </xdr:cNvPr>
            <xdr:cNvGraphicFramePr/>
          </xdr:nvGraphicFramePr>
          <xdr:xfrm>
            <a:off x="0" y="0"/>
            <a:ext cx="0" cy="0"/>
          </xdr:xfrm>
          <a:graphic>
            <a:graphicData uri="http://schemas.microsoft.com/office/drawing/2010/slicer">
              <sle:slicer xmlns:sle="http://schemas.microsoft.com/office/drawing/2010/slicer" name="market_segment_type 2"/>
            </a:graphicData>
          </a:graphic>
        </xdr:graphicFrame>
      </mc:Choice>
      <mc:Fallback xmlns="">
        <xdr:sp macro="" textlink="">
          <xdr:nvSpPr>
            <xdr:cNvPr id="0" name=""/>
            <xdr:cNvSpPr>
              <a:spLocks noTextEdit="1"/>
            </xdr:cNvSpPr>
          </xdr:nvSpPr>
          <xdr:spPr>
            <a:xfrm>
              <a:off x="26746200" y="1352551"/>
              <a:ext cx="2913888" cy="2324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19051</xdr:colOff>
      <xdr:row>41</xdr:row>
      <xdr:rowOff>116012</xdr:rowOff>
    </xdr:from>
    <xdr:to>
      <xdr:col>43</xdr:col>
      <xdr:colOff>133351</xdr:colOff>
      <xdr:row>59</xdr:row>
      <xdr:rowOff>177955</xdr:rowOff>
    </xdr:to>
    <xdr:sp macro="" textlink="">
      <xdr:nvSpPr>
        <xdr:cNvPr id="57" name="Rectangle: Rounded Corners 56">
          <a:extLst>
            <a:ext uri="{FF2B5EF4-FFF2-40B4-BE49-F238E27FC236}">
              <a16:creationId xmlns:a16="http://schemas.microsoft.com/office/drawing/2014/main" id="{A77EDD9A-EA73-4D57-A00E-66FE9E7040AE}"/>
            </a:ext>
          </a:extLst>
        </xdr:cNvPr>
        <xdr:cNvSpPr/>
      </xdr:nvSpPr>
      <xdr:spPr>
        <a:xfrm>
          <a:off x="16478251" y="7926512"/>
          <a:ext cx="9867900" cy="3490943"/>
        </a:xfrm>
        <a:prstGeom prst="roundRect">
          <a:avLst/>
        </a:prstGeom>
        <a:solidFill>
          <a:srgbClr val="162032"/>
        </a:solidFill>
        <a:ln>
          <a:noFill/>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10</xdr:col>
      <xdr:colOff>19050</xdr:colOff>
      <xdr:row>25</xdr:row>
      <xdr:rowOff>152400</xdr:rowOff>
    </xdr:from>
    <xdr:to>
      <xdr:col>25</xdr:col>
      <xdr:colOff>224118</xdr:colOff>
      <xdr:row>39</xdr:row>
      <xdr:rowOff>164352</xdr:rowOff>
    </xdr:to>
    <xdr:graphicFrame macro="">
      <xdr:nvGraphicFramePr>
        <xdr:cNvPr id="59" name="Chart 58">
          <a:extLst>
            <a:ext uri="{FF2B5EF4-FFF2-40B4-BE49-F238E27FC236}">
              <a16:creationId xmlns:a16="http://schemas.microsoft.com/office/drawing/2014/main" id="{932EFBD4-057F-4953-A57E-0B313F222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428813</xdr:colOff>
      <xdr:row>24</xdr:row>
      <xdr:rowOff>19049</xdr:rowOff>
    </xdr:from>
    <xdr:to>
      <xdr:col>42</xdr:col>
      <xdr:colOff>403412</xdr:colOff>
      <xdr:row>39</xdr:row>
      <xdr:rowOff>119528</xdr:rowOff>
    </xdr:to>
    <xdr:graphicFrame macro="">
      <xdr:nvGraphicFramePr>
        <xdr:cNvPr id="60" name="Chart 59">
          <a:extLst>
            <a:ext uri="{FF2B5EF4-FFF2-40B4-BE49-F238E27FC236}">
              <a16:creationId xmlns:a16="http://schemas.microsoft.com/office/drawing/2014/main" id="{8DF87CD1-6D77-4AE9-8205-025524C5E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268941</xdr:colOff>
      <xdr:row>42</xdr:row>
      <xdr:rowOff>44823</xdr:rowOff>
    </xdr:from>
    <xdr:to>
      <xdr:col>25</xdr:col>
      <xdr:colOff>14941</xdr:colOff>
      <xdr:row>58</xdr:row>
      <xdr:rowOff>134470</xdr:rowOff>
    </xdr:to>
    <xdr:graphicFrame macro="">
      <xdr:nvGraphicFramePr>
        <xdr:cNvPr id="61" name="Chart 60">
          <a:extLst>
            <a:ext uri="{FF2B5EF4-FFF2-40B4-BE49-F238E27FC236}">
              <a16:creationId xmlns:a16="http://schemas.microsoft.com/office/drawing/2014/main" id="{C845FF28-9BCE-45BA-A96E-B4636FDEF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89647</xdr:colOff>
      <xdr:row>43</xdr:row>
      <xdr:rowOff>44823</xdr:rowOff>
    </xdr:from>
    <xdr:to>
      <xdr:col>42</xdr:col>
      <xdr:colOff>493059</xdr:colOff>
      <xdr:row>58</xdr:row>
      <xdr:rowOff>98611</xdr:rowOff>
    </xdr:to>
    <xdr:graphicFrame macro="">
      <xdr:nvGraphicFramePr>
        <xdr:cNvPr id="62" name="Chart 61">
          <a:extLst>
            <a:ext uri="{FF2B5EF4-FFF2-40B4-BE49-F238E27FC236}">
              <a16:creationId xmlns:a16="http://schemas.microsoft.com/office/drawing/2014/main" id="{B9169E58-02D1-4919-A870-0E165CAFE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44</xdr:col>
      <xdr:colOff>14515</xdr:colOff>
      <xdr:row>22</xdr:row>
      <xdr:rowOff>117686</xdr:rowOff>
    </xdr:from>
    <xdr:to>
      <xdr:col>48</xdr:col>
      <xdr:colOff>204492</xdr:colOff>
      <xdr:row>30</xdr:row>
      <xdr:rowOff>44823</xdr:rowOff>
    </xdr:to>
    <mc:AlternateContent xmlns:mc="http://schemas.openxmlformats.org/markup-compatibility/2006" xmlns:a14="http://schemas.microsoft.com/office/drawing/2010/main">
      <mc:Choice Requires="a14">
        <xdr:graphicFrame macro="">
          <xdr:nvGraphicFramePr>
            <xdr:cNvPr id="71" name="booking_status">
              <a:extLst>
                <a:ext uri="{FF2B5EF4-FFF2-40B4-BE49-F238E27FC236}">
                  <a16:creationId xmlns:a16="http://schemas.microsoft.com/office/drawing/2014/main" id="{92C2EB1A-9183-431F-B6E5-1D61208B178A}"/>
                </a:ext>
              </a:extLst>
            </xdr:cNvPr>
            <xdr:cNvGraphicFramePr/>
          </xdr:nvGraphicFramePr>
          <xdr:xfrm>
            <a:off x="0" y="0"/>
            <a:ext cx="0" cy="0"/>
          </xdr:xfrm>
          <a:graphic>
            <a:graphicData uri="http://schemas.microsoft.com/office/drawing/2010/slicer">
              <sle:slicer xmlns:sle="http://schemas.microsoft.com/office/drawing/2010/slicer" name="booking_status"/>
            </a:graphicData>
          </a:graphic>
        </xdr:graphicFrame>
      </mc:Choice>
      <mc:Fallback xmlns="">
        <xdr:sp macro="" textlink="">
          <xdr:nvSpPr>
            <xdr:cNvPr id="0" name=""/>
            <xdr:cNvSpPr>
              <a:spLocks noTextEdit="1"/>
            </xdr:cNvSpPr>
          </xdr:nvSpPr>
          <xdr:spPr>
            <a:xfrm>
              <a:off x="26836915" y="4308686"/>
              <a:ext cx="2628377" cy="14511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596026</xdr:colOff>
      <xdr:row>10</xdr:row>
      <xdr:rowOff>78113</xdr:rowOff>
    </xdr:from>
    <xdr:to>
      <xdr:col>25</xdr:col>
      <xdr:colOff>538876</xdr:colOff>
      <xdr:row>18</xdr:row>
      <xdr:rowOff>146003</xdr:rowOff>
    </xdr:to>
    <xdr:sp macro="" textlink="">
      <xdr:nvSpPr>
        <xdr:cNvPr id="29" name="Rectangle: Rounded Corners 28">
          <a:extLst>
            <a:ext uri="{FF2B5EF4-FFF2-40B4-BE49-F238E27FC236}">
              <a16:creationId xmlns:a16="http://schemas.microsoft.com/office/drawing/2014/main" id="{E7D98767-68A0-47B4-BD4F-E24F3AA7BF8B}"/>
            </a:ext>
          </a:extLst>
        </xdr:cNvPr>
        <xdr:cNvSpPr/>
      </xdr:nvSpPr>
      <xdr:spPr>
        <a:xfrm>
          <a:off x="10959226" y="1983113"/>
          <a:ext cx="4819650" cy="1591890"/>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26</xdr:col>
      <xdr:colOff>411002</xdr:colOff>
      <xdr:row>10</xdr:row>
      <xdr:rowOff>81805</xdr:rowOff>
    </xdr:from>
    <xdr:to>
      <xdr:col>34</xdr:col>
      <xdr:colOff>353852</xdr:colOff>
      <xdr:row>18</xdr:row>
      <xdr:rowOff>142312</xdr:rowOff>
    </xdr:to>
    <xdr:sp macro="" textlink="">
      <xdr:nvSpPr>
        <xdr:cNvPr id="30" name="Rectangle: Rounded Corners 29">
          <a:extLst>
            <a:ext uri="{FF2B5EF4-FFF2-40B4-BE49-F238E27FC236}">
              <a16:creationId xmlns:a16="http://schemas.microsoft.com/office/drawing/2014/main" id="{26042A04-5688-4202-9905-218C656CC7A1}"/>
            </a:ext>
          </a:extLst>
        </xdr:cNvPr>
        <xdr:cNvSpPr/>
      </xdr:nvSpPr>
      <xdr:spPr>
        <a:xfrm>
          <a:off x="16260602" y="1986805"/>
          <a:ext cx="4819650" cy="1584507"/>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35</xdr:col>
      <xdr:colOff>225978</xdr:colOff>
      <xdr:row>10</xdr:row>
      <xdr:rowOff>81805</xdr:rowOff>
    </xdr:from>
    <xdr:to>
      <xdr:col>43</xdr:col>
      <xdr:colOff>168828</xdr:colOff>
      <xdr:row>18</xdr:row>
      <xdr:rowOff>142312</xdr:rowOff>
    </xdr:to>
    <xdr:sp macro="" textlink="">
      <xdr:nvSpPr>
        <xdr:cNvPr id="31" name="Rectangle: Rounded Corners 30">
          <a:extLst>
            <a:ext uri="{FF2B5EF4-FFF2-40B4-BE49-F238E27FC236}">
              <a16:creationId xmlns:a16="http://schemas.microsoft.com/office/drawing/2014/main" id="{89336039-CB7C-47F4-8D5E-C8510222CAC6}"/>
            </a:ext>
          </a:extLst>
        </xdr:cNvPr>
        <xdr:cNvSpPr/>
      </xdr:nvSpPr>
      <xdr:spPr>
        <a:xfrm>
          <a:off x="21561978" y="1986805"/>
          <a:ext cx="4819650" cy="1584507"/>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9</xdr:col>
      <xdr:colOff>171450</xdr:colOff>
      <xdr:row>10</xdr:row>
      <xdr:rowOff>78096</xdr:rowOff>
    </xdr:from>
    <xdr:to>
      <xdr:col>17</xdr:col>
      <xdr:colOff>114300</xdr:colOff>
      <xdr:row>18</xdr:row>
      <xdr:rowOff>146021</xdr:rowOff>
    </xdr:to>
    <xdr:sp macro="" textlink="">
      <xdr:nvSpPr>
        <xdr:cNvPr id="32" name="Rectangle: Rounded Corners 31">
          <a:extLst>
            <a:ext uri="{FF2B5EF4-FFF2-40B4-BE49-F238E27FC236}">
              <a16:creationId xmlns:a16="http://schemas.microsoft.com/office/drawing/2014/main" id="{469A0D10-85BD-4A17-80DF-73C8EA07DE2D}"/>
            </a:ext>
          </a:extLst>
        </xdr:cNvPr>
        <xdr:cNvSpPr/>
      </xdr:nvSpPr>
      <xdr:spPr>
        <a:xfrm>
          <a:off x="5657850" y="1983096"/>
          <a:ext cx="4819650" cy="1591925"/>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28</xdr:col>
      <xdr:colOff>22791</xdr:colOff>
      <xdr:row>13</xdr:row>
      <xdr:rowOff>176866</xdr:rowOff>
    </xdr:from>
    <xdr:to>
      <xdr:col>33</xdr:col>
      <xdr:colOff>45190</xdr:colOff>
      <xdr:row>19</xdr:row>
      <xdr:rowOff>16380</xdr:rowOff>
    </xdr:to>
    <xdr:sp macro="" textlink="Pivot_table!E9">
      <xdr:nvSpPr>
        <xdr:cNvPr id="41" name="TextBox 40">
          <a:extLst>
            <a:ext uri="{FF2B5EF4-FFF2-40B4-BE49-F238E27FC236}">
              <a16:creationId xmlns:a16="http://schemas.microsoft.com/office/drawing/2014/main" id="{AB9E02FF-3197-756C-EC23-23FD79FBAC96}"/>
            </a:ext>
          </a:extLst>
        </xdr:cNvPr>
        <xdr:cNvSpPr txBox="1"/>
      </xdr:nvSpPr>
      <xdr:spPr>
        <a:xfrm>
          <a:off x="17091591" y="2653366"/>
          <a:ext cx="3070399" cy="982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18EE013-4387-4DA7-94FC-8493F8CF477D}" type="TxLink">
            <a:rPr lang="en-US" sz="5400" b="0" i="0" u="none" strike="noStrike">
              <a:solidFill>
                <a:srgbClr val="B0BEC5"/>
              </a:solidFill>
              <a:latin typeface="Calibri"/>
              <a:ea typeface="Calibri"/>
              <a:cs typeface="Calibri"/>
            </a:rPr>
            <a:pPr marL="0" indent="0"/>
            <a:t>4,293,921</a:t>
          </a:fld>
          <a:endParaRPr lang="en-US" sz="5400" b="0" i="0" u="none" strike="noStrike">
            <a:solidFill>
              <a:srgbClr val="B0BEC5"/>
            </a:solidFill>
            <a:latin typeface="Calibri"/>
            <a:ea typeface="Calibri"/>
            <a:cs typeface="Calibri"/>
          </a:endParaRPr>
        </a:p>
      </xdr:txBody>
    </xdr:sp>
    <xdr:clientData/>
  </xdr:twoCellAnchor>
  <xdr:twoCellAnchor>
    <xdr:from>
      <xdr:col>27</xdr:col>
      <xdr:colOff>19807</xdr:colOff>
      <xdr:row>10</xdr:row>
      <xdr:rowOff>5443</xdr:rowOff>
    </xdr:from>
    <xdr:to>
      <xdr:col>34</xdr:col>
      <xdr:colOff>426185</xdr:colOff>
      <xdr:row>14</xdr:row>
      <xdr:rowOff>1055</xdr:rowOff>
    </xdr:to>
    <xdr:sp macro="" textlink="">
      <xdr:nvSpPr>
        <xdr:cNvPr id="40" name="TextBox 39">
          <a:extLst>
            <a:ext uri="{FF2B5EF4-FFF2-40B4-BE49-F238E27FC236}">
              <a16:creationId xmlns:a16="http://schemas.microsoft.com/office/drawing/2014/main" id="{85AC26E3-718C-C4B8-2051-7FC81FE6DC02}"/>
            </a:ext>
          </a:extLst>
        </xdr:cNvPr>
        <xdr:cNvSpPr txBox="1"/>
      </xdr:nvSpPr>
      <xdr:spPr>
        <a:xfrm>
          <a:off x="16479007" y="1910443"/>
          <a:ext cx="4673578" cy="757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4400">
              <a:solidFill>
                <a:schemeClr val="bg1">
                  <a:lumMod val="95000"/>
                </a:schemeClr>
              </a:solidFill>
              <a:latin typeface="+mn-lt"/>
              <a:ea typeface="+mn-ea"/>
              <a:cs typeface="+mn-cs"/>
            </a:rPr>
            <a:t>Total Lost</a:t>
          </a:r>
          <a:r>
            <a:rPr lang="en-US" sz="4400" baseline="0">
              <a:solidFill>
                <a:schemeClr val="bg1">
                  <a:lumMod val="95000"/>
                </a:schemeClr>
              </a:solidFill>
              <a:latin typeface="+mn-lt"/>
              <a:ea typeface="+mn-ea"/>
              <a:cs typeface="+mn-cs"/>
            </a:rPr>
            <a:t> Revenue</a:t>
          </a:r>
          <a:endParaRPr lang="en-US" sz="4400">
            <a:solidFill>
              <a:schemeClr val="bg1">
                <a:lumMod val="95000"/>
              </a:schemeClr>
            </a:solidFill>
            <a:latin typeface="+mn-lt"/>
            <a:ea typeface="+mn-ea"/>
            <a:cs typeface="+mn-cs"/>
          </a:endParaRPr>
        </a:p>
      </xdr:txBody>
    </xdr:sp>
    <xdr:clientData/>
  </xdr:twoCellAnchor>
  <xdr:twoCellAnchor>
    <xdr:from>
      <xdr:col>18</xdr:col>
      <xdr:colOff>118626</xdr:colOff>
      <xdr:row>9</xdr:row>
      <xdr:rowOff>185868</xdr:rowOff>
    </xdr:from>
    <xdr:to>
      <xdr:col>26</xdr:col>
      <xdr:colOff>269843</xdr:colOff>
      <xdr:row>14</xdr:row>
      <xdr:rowOff>11131</xdr:rowOff>
    </xdr:to>
    <xdr:sp macro="" textlink="">
      <xdr:nvSpPr>
        <xdr:cNvPr id="35" name="TextBox 34">
          <a:extLst>
            <a:ext uri="{FF2B5EF4-FFF2-40B4-BE49-F238E27FC236}">
              <a16:creationId xmlns:a16="http://schemas.microsoft.com/office/drawing/2014/main" id="{CE01E8B0-EB73-ED21-5082-B1F734C76662}"/>
            </a:ext>
          </a:extLst>
        </xdr:cNvPr>
        <xdr:cNvSpPr txBox="1"/>
      </xdr:nvSpPr>
      <xdr:spPr>
        <a:xfrm>
          <a:off x="11091426" y="1900368"/>
          <a:ext cx="5028017" cy="777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bg1">
                  <a:lumMod val="95000"/>
                </a:schemeClr>
              </a:solidFill>
              <a:latin typeface="+mn-lt"/>
              <a:ea typeface="+mn-ea"/>
              <a:cs typeface="+mn-cs"/>
            </a:rPr>
            <a:t>Total Actual</a:t>
          </a:r>
          <a:r>
            <a:rPr lang="en-US" sz="4000" baseline="0">
              <a:solidFill>
                <a:schemeClr val="dk1"/>
              </a:solidFill>
              <a:effectLst/>
              <a:latin typeface="+mn-lt"/>
              <a:ea typeface="+mn-ea"/>
              <a:cs typeface="+mn-cs"/>
            </a:rPr>
            <a:t> </a:t>
          </a:r>
          <a:r>
            <a:rPr lang="en-US" sz="4000">
              <a:solidFill>
                <a:schemeClr val="bg1">
                  <a:lumMod val="95000"/>
                </a:schemeClr>
              </a:solidFill>
              <a:latin typeface="+mn-lt"/>
              <a:ea typeface="+mn-ea"/>
              <a:cs typeface="+mn-cs"/>
            </a:rPr>
            <a:t>Revenue</a:t>
          </a:r>
        </a:p>
      </xdr:txBody>
    </xdr:sp>
    <xdr:clientData/>
  </xdr:twoCellAnchor>
  <xdr:twoCellAnchor>
    <xdr:from>
      <xdr:col>19</xdr:col>
      <xdr:colOff>156937</xdr:colOff>
      <xdr:row>13</xdr:row>
      <xdr:rowOff>136020</xdr:rowOff>
    </xdr:from>
    <xdr:to>
      <xdr:col>24</xdr:col>
      <xdr:colOff>132868</xdr:colOff>
      <xdr:row>19</xdr:row>
      <xdr:rowOff>57226</xdr:rowOff>
    </xdr:to>
    <xdr:sp macro="" textlink="Pivot_table!D9">
      <xdr:nvSpPr>
        <xdr:cNvPr id="36" name="TextBox 35">
          <a:extLst>
            <a:ext uri="{FF2B5EF4-FFF2-40B4-BE49-F238E27FC236}">
              <a16:creationId xmlns:a16="http://schemas.microsoft.com/office/drawing/2014/main" id="{8BB52641-91C1-875D-82D4-8576D4EA0ABA}"/>
            </a:ext>
          </a:extLst>
        </xdr:cNvPr>
        <xdr:cNvSpPr txBox="1"/>
      </xdr:nvSpPr>
      <xdr:spPr>
        <a:xfrm>
          <a:off x="11739337" y="2612520"/>
          <a:ext cx="3023931" cy="1064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FF548CB-2319-4B99-8002-F618CD11F992}" type="TxLink">
            <a:rPr lang="en-US" sz="5400" b="0" i="0" u="none" strike="noStrike">
              <a:solidFill>
                <a:srgbClr val="B0BEC5"/>
              </a:solidFill>
              <a:latin typeface="Calibri"/>
              <a:ea typeface="Calibri"/>
              <a:cs typeface="Calibri"/>
            </a:rPr>
            <a:pPr marL="0" indent="0"/>
            <a:t>7,042,183</a:t>
          </a:fld>
          <a:endParaRPr lang="en-US" sz="5400" b="0" i="0" u="none" strike="noStrike">
            <a:solidFill>
              <a:srgbClr val="B0BEC5"/>
            </a:solidFill>
            <a:latin typeface="Calibri"/>
            <a:ea typeface="Calibri"/>
            <a:cs typeface="Calibri"/>
          </a:endParaRPr>
        </a:p>
      </xdr:txBody>
    </xdr:sp>
    <xdr:clientData/>
  </xdr:twoCellAnchor>
  <xdr:twoCellAnchor>
    <xdr:from>
      <xdr:col>10</xdr:col>
      <xdr:colOff>491998</xdr:colOff>
      <xdr:row>13</xdr:row>
      <xdr:rowOff>183906</xdr:rowOff>
    </xdr:from>
    <xdr:to>
      <xdr:col>15</xdr:col>
      <xdr:colOff>530726</xdr:colOff>
      <xdr:row>19</xdr:row>
      <xdr:rowOff>9341</xdr:rowOff>
    </xdr:to>
    <xdr:sp macro="" textlink="Pivot_table!C9">
      <xdr:nvSpPr>
        <xdr:cNvPr id="67" name="TextBox 66">
          <a:extLst>
            <a:ext uri="{FF2B5EF4-FFF2-40B4-BE49-F238E27FC236}">
              <a16:creationId xmlns:a16="http://schemas.microsoft.com/office/drawing/2014/main" id="{A01DD806-4880-4DA4-9C11-0FA2A1302CC5}"/>
            </a:ext>
          </a:extLst>
        </xdr:cNvPr>
        <xdr:cNvSpPr txBox="1"/>
      </xdr:nvSpPr>
      <xdr:spPr>
        <a:xfrm>
          <a:off x="6587998" y="2660406"/>
          <a:ext cx="3086728" cy="968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B2F835B-DD37-485C-80BF-E1CA799CB095}" type="TxLink">
            <a:rPr lang="en-US" sz="5400" b="0" i="0" u="none" strike="noStrike">
              <a:solidFill>
                <a:srgbClr val="B0BEC5"/>
              </a:solidFill>
              <a:latin typeface="Calibri"/>
              <a:ea typeface="Calibri"/>
              <a:cs typeface="Calibri"/>
            </a:rPr>
            <a:pPr marL="0" indent="0"/>
            <a:t>11,336,104</a:t>
          </a:fld>
          <a:endParaRPr lang="en-US" sz="5400" b="0" i="0" u="none" strike="noStrike">
            <a:solidFill>
              <a:srgbClr val="B0BEC5"/>
            </a:solidFill>
            <a:latin typeface="Calibri"/>
            <a:ea typeface="Calibri"/>
            <a:cs typeface="Calibri"/>
          </a:endParaRPr>
        </a:p>
      </xdr:txBody>
    </xdr:sp>
    <xdr:clientData/>
  </xdr:twoCellAnchor>
  <xdr:twoCellAnchor>
    <xdr:from>
      <xdr:col>10</xdr:col>
      <xdr:colOff>373588</xdr:colOff>
      <xdr:row>10</xdr:row>
      <xdr:rowOff>25719</xdr:rowOff>
    </xdr:from>
    <xdr:to>
      <xdr:col>15</xdr:col>
      <xdr:colOff>602817</xdr:colOff>
      <xdr:row>13</xdr:row>
      <xdr:rowOff>171279</xdr:rowOff>
    </xdr:to>
    <xdr:sp macro="" textlink="">
      <xdr:nvSpPr>
        <xdr:cNvPr id="66" name="TextBox 65">
          <a:extLst>
            <a:ext uri="{FF2B5EF4-FFF2-40B4-BE49-F238E27FC236}">
              <a16:creationId xmlns:a16="http://schemas.microsoft.com/office/drawing/2014/main" id="{C3B60F88-6867-402A-8C63-D9253DD749BA}"/>
            </a:ext>
          </a:extLst>
        </xdr:cNvPr>
        <xdr:cNvSpPr txBox="1"/>
      </xdr:nvSpPr>
      <xdr:spPr>
        <a:xfrm>
          <a:off x="6469588" y="1930719"/>
          <a:ext cx="3277229" cy="717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4000">
              <a:solidFill>
                <a:schemeClr val="bg1">
                  <a:lumMod val="95000"/>
                </a:schemeClr>
              </a:solidFill>
              <a:latin typeface="+mn-lt"/>
              <a:ea typeface="+mn-ea"/>
              <a:cs typeface="+mn-cs"/>
            </a:rPr>
            <a:t>Total Revenue</a:t>
          </a:r>
        </a:p>
        <a:p>
          <a:pPr marL="0" indent="0"/>
          <a:endParaRPr lang="en-US" sz="4000">
            <a:solidFill>
              <a:schemeClr val="bg1">
                <a:lumMod val="95000"/>
              </a:schemeClr>
            </a:solidFill>
            <a:latin typeface="+mn-lt"/>
            <a:ea typeface="+mn-ea"/>
            <a:cs typeface="+mn-cs"/>
          </a:endParaRPr>
        </a:p>
      </xdr:txBody>
    </xdr:sp>
    <xdr:clientData/>
  </xdr:twoCellAnchor>
  <xdr:twoCellAnchor>
    <xdr:from>
      <xdr:col>35</xdr:col>
      <xdr:colOff>343657</xdr:colOff>
      <xdr:row>10</xdr:row>
      <xdr:rowOff>22129</xdr:rowOff>
    </xdr:from>
    <xdr:to>
      <xdr:col>43</xdr:col>
      <xdr:colOff>140435</xdr:colOff>
      <xdr:row>13</xdr:row>
      <xdr:rowOff>174869</xdr:rowOff>
    </xdr:to>
    <xdr:sp macro="" textlink="">
      <xdr:nvSpPr>
        <xdr:cNvPr id="37" name="TextBox 36">
          <a:extLst>
            <a:ext uri="{FF2B5EF4-FFF2-40B4-BE49-F238E27FC236}">
              <a16:creationId xmlns:a16="http://schemas.microsoft.com/office/drawing/2014/main" id="{F9D180A0-AF6C-49AA-BBE2-53FFAAE00520}"/>
            </a:ext>
          </a:extLst>
        </xdr:cNvPr>
        <xdr:cNvSpPr txBox="1"/>
      </xdr:nvSpPr>
      <xdr:spPr>
        <a:xfrm>
          <a:off x="21679657" y="1927129"/>
          <a:ext cx="4673578" cy="724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r>
            <a:rPr lang="en-US" sz="3800">
              <a:solidFill>
                <a:schemeClr val="bg1">
                  <a:lumMod val="95000"/>
                </a:schemeClr>
              </a:solidFill>
              <a:latin typeface="+mn-lt"/>
              <a:ea typeface="+mn-ea"/>
              <a:cs typeface="+mn-cs"/>
            </a:rPr>
            <a:t>Average Daily Rate</a:t>
          </a:r>
          <a:r>
            <a:rPr lang="en-US" sz="2400">
              <a:solidFill>
                <a:schemeClr val="bg1">
                  <a:lumMod val="95000"/>
                </a:schemeClr>
              </a:solidFill>
              <a:latin typeface="+mn-lt"/>
              <a:ea typeface="+mn-ea"/>
              <a:cs typeface="+mn-cs"/>
            </a:rPr>
            <a:t>(ADR)</a:t>
          </a:r>
          <a:endParaRPr lang="en-US" sz="4000">
            <a:solidFill>
              <a:schemeClr val="bg1">
                <a:lumMod val="95000"/>
              </a:schemeClr>
            </a:solidFill>
            <a:latin typeface="+mn-lt"/>
            <a:ea typeface="+mn-ea"/>
            <a:cs typeface="+mn-cs"/>
          </a:endParaRPr>
        </a:p>
      </xdr:txBody>
    </xdr:sp>
    <xdr:clientData/>
  </xdr:twoCellAnchor>
  <xdr:twoCellAnchor>
    <xdr:from>
      <xdr:col>37</xdr:col>
      <xdr:colOff>419100</xdr:colOff>
      <xdr:row>13</xdr:row>
      <xdr:rowOff>155152</xdr:rowOff>
    </xdr:from>
    <xdr:to>
      <xdr:col>40</xdr:col>
      <xdr:colOff>569275</xdr:colOff>
      <xdr:row>19</xdr:row>
      <xdr:rowOff>38094</xdr:rowOff>
    </xdr:to>
    <xdr:sp macro="" textlink="Pivot_table!B9">
      <xdr:nvSpPr>
        <xdr:cNvPr id="38" name="TextBox 37">
          <a:extLst>
            <a:ext uri="{FF2B5EF4-FFF2-40B4-BE49-F238E27FC236}">
              <a16:creationId xmlns:a16="http://schemas.microsoft.com/office/drawing/2014/main" id="{727F08BB-573D-4E53-9885-EF65BB027746}"/>
            </a:ext>
          </a:extLst>
        </xdr:cNvPr>
        <xdr:cNvSpPr txBox="1"/>
      </xdr:nvSpPr>
      <xdr:spPr>
        <a:xfrm>
          <a:off x="22974300" y="2631652"/>
          <a:ext cx="1978975" cy="1025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87555AD-3469-4D21-91F5-4E2A5F005127}" type="TxLink">
            <a:rPr lang="en-US" sz="5400" b="0" i="0" u="none" strike="noStrike">
              <a:solidFill>
                <a:srgbClr val="B0BEC5"/>
              </a:solidFill>
              <a:latin typeface="Calibri"/>
              <a:ea typeface="Calibri"/>
              <a:cs typeface="Calibri"/>
            </a:rPr>
            <a:pPr marL="0" indent="0"/>
            <a:t>99.94</a:t>
          </a:fld>
          <a:endParaRPr lang="en-US" sz="5400" b="0" i="0" u="none" strike="noStrike">
            <a:solidFill>
              <a:srgbClr val="B0BEC5"/>
            </a:solidFill>
            <a:latin typeface="Calibri"/>
            <a:ea typeface="Calibri"/>
            <a:cs typeface="Calibri"/>
          </a:endParaRPr>
        </a:p>
      </xdr:txBody>
    </xdr:sp>
    <xdr:clientData/>
  </xdr:twoCellAnchor>
  <xdr:twoCellAnchor>
    <xdr:from>
      <xdr:col>11</xdr:col>
      <xdr:colOff>133350</xdr:colOff>
      <xdr:row>21</xdr:row>
      <xdr:rowOff>28575</xdr:rowOff>
    </xdr:from>
    <xdr:to>
      <xdr:col>24</xdr:col>
      <xdr:colOff>476250</xdr:colOff>
      <xdr:row>25</xdr:row>
      <xdr:rowOff>60377</xdr:rowOff>
    </xdr:to>
    <xdr:sp macro="" textlink="">
      <xdr:nvSpPr>
        <xdr:cNvPr id="39" name="TextBox 38">
          <a:extLst>
            <a:ext uri="{FF2B5EF4-FFF2-40B4-BE49-F238E27FC236}">
              <a16:creationId xmlns:a16="http://schemas.microsoft.com/office/drawing/2014/main" id="{13C5B557-D306-42B4-8969-C2DF40987B0A}"/>
            </a:ext>
          </a:extLst>
        </xdr:cNvPr>
        <xdr:cNvSpPr txBox="1"/>
      </xdr:nvSpPr>
      <xdr:spPr>
        <a:xfrm>
          <a:off x="6838950" y="4029075"/>
          <a:ext cx="8267700" cy="79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3200">
              <a:solidFill>
                <a:schemeClr val="bg1">
                  <a:lumMod val="95000"/>
                </a:schemeClr>
              </a:solidFill>
              <a:latin typeface="Segoe UI" panose="020B0502040204020203" pitchFamily="34" charset="0"/>
              <a:ea typeface="+mn-ea"/>
              <a:cs typeface="Segoe UI" panose="020B0502040204020203" pitchFamily="34" charset="0"/>
            </a:rPr>
            <a:t> </a:t>
          </a:r>
          <a:r>
            <a:rPr lang="ar-EG" sz="3200">
              <a:solidFill>
                <a:schemeClr val="bg1">
                  <a:lumMod val="95000"/>
                </a:schemeClr>
              </a:solidFill>
              <a:latin typeface="Segoe UI" panose="020B0502040204020203" pitchFamily="34" charset="0"/>
              <a:ea typeface="+mn-ea"/>
              <a:cs typeface="Segoe UI" panose="020B0502040204020203" pitchFamily="34" charset="0"/>
            </a:rPr>
            <a:t>            </a:t>
          </a:r>
          <a:r>
            <a:rPr lang="en-US" sz="3200">
              <a:solidFill>
                <a:schemeClr val="bg1">
                  <a:lumMod val="95000"/>
                </a:schemeClr>
              </a:solidFill>
              <a:latin typeface="Segoe UI" panose="020B0502040204020203" pitchFamily="34" charset="0"/>
              <a:ea typeface="+mn-ea"/>
              <a:cs typeface="Segoe UI" panose="020B0502040204020203" pitchFamily="34" charset="0"/>
            </a:rPr>
            <a:t>Avg Price by Room Type</a:t>
          </a:r>
        </a:p>
        <a:p>
          <a:pPr marL="0" marR="0" lvl="0" indent="0" defTabSz="914400" rtl="0" eaLnBrk="1" fontAlgn="auto" latinLnBrk="0" hangingPunct="1">
            <a:lnSpc>
              <a:spcPct val="100000"/>
            </a:lnSpc>
            <a:spcBef>
              <a:spcPts val="0"/>
            </a:spcBef>
            <a:spcAft>
              <a:spcPts val="0"/>
            </a:spcAft>
            <a:buClrTx/>
            <a:buSzTx/>
            <a:buFontTx/>
            <a:buNone/>
            <a:tabLst/>
            <a:defRPr/>
          </a:pPr>
          <a:endParaRPr lang="en-US" sz="3200">
            <a:solidFill>
              <a:schemeClr val="bg1">
                <a:lumMod val="95000"/>
              </a:schemeClr>
            </a:solidFill>
            <a:latin typeface="Segoe UI" panose="020B0502040204020203" pitchFamily="34" charset="0"/>
            <a:ea typeface="+mn-ea"/>
            <a:cs typeface="Segoe UI" panose="020B0502040204020203" pitchFamily="34" charset="0"/>
          </a:endParaRPr>
        </a:p>
        <a:p>
          <a:endParaRPr lang="en-US" sz="3200">
            <a:solidFill>
              <a:srgbClr val="FFFFFF"/>
            </a:solidFill>
            <a:latin typeface="Segoe UI" panose="020B0502040204020203" pitchFamily="34" charset="0"/>
            <a:ea typeface="+mn-ea"/>
            <a:cs typeface="Segoe UI" panose="020B0502040204020203" pitchFamily="34" charset="0"/>
          </a:endParaRPr>
        </a:p>
      </xdr:txBody>
    </xdr:sp>
    <xdr:clientData/>
  </xdr:twoCellAnchor>
  <xdr:twoCellAnchor>
    <xdr:from>
      <xdr:col>30</xdr:col>
      <xdr:colOff>209550</xdr:colOff>
      <xdr:row>20</xdr:row>
      <xdr:rowOff>158776</xdr:rowOff>
    </xdr:from>
    <xdr:to>
      <xdr:col>43</xdr:col>
      <xdr:colOff>552450</xdr:colOff>
      <xdr:row>24</xdr:row>
      <xdr:rowOff>44476</xdr:rowOff>
    </xdr:to>
    <xdr:sp macro="" textlink="">
      <xdr:nvSpPr>
        <xdr:cNvPr id="33" name="TextBox 32">
          <a:extLst>
            <a:ext uri="{FF2B5EF4-FFF2-40B4-BE49-F238E27FC236}">
              <a16:creationId xmlns:a16="http://schemas.microsoft.com/office/drawing/2014/main" id="{4F9B17DA-0FCE-4BCF-A90B-882EAFAA1465}"/>
            </a:ext>
          </a:extLst>
        </xdr:cNvPr>
        <xdr:cNvSpPr txBox="1"/>
      </xdr:nvSpPr>
      <xdr:spPr>
        <a:xfrm>
          <a:off x="18497550" y="3968776"/>
          <a:ext cx="826770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r>
            <a:rPr lang="ar-EG" sz="3200">
              <a:solidFill>
                <a:schemeClr val="bg1">
                  <a:lumMod val="95000"/>
                </a:schemeClr>
              </a:solidFill>
              <a:latin typeface="Segoe UI" panose="020B0502040204020203" pitchFamily="34" charset="0"/>
              <a:ea typeface="+mn-ea"/>
              <a:cs typeface="Segoe UI" panose="020B0502040204020203" pitchFamily="34" charset="0"/>
            </a:rPr>
            <a:t>         </a:t>
          </a:r>
          <a:r>
            <a:rPr lang="en-US" sz="3200">
              <a:solidFill>
                <a:schemeClr val="bg1">
                  <a:lumMod val="95000"/>
                </a:schemeClr>
              </a:solidFill>
              <a:latin typeface="Segoe UI" panose="020B0502040204020203" pitchFamily="34" charset="0"/>
              <a:ea typeface="+mn-ea"/>
              <a:cs typeface="Segoe UI" panose="020B0502040204020203" pitchFamily="34" charset="0"/>
            </a:rPr>
            <a:t>  </a:t>
          </a:r>
          <a:r>
            <a:rPr lang="ar-EG" sz="3200">
              <a:solidFill>
                <a:schemeClr val="bg1">
                  <a:lumMod val="95000"/>
                </a:schemeClr>
              </a:solidFill>
              <a:latin typeface="Segoe UI" panose="020B0502040204020203" pitchFamily="34" charset="0"/>
              <a:ea typeface="+mn-ea"/>
              <a:cs typeface="Segoe UI" panose="020B0502040204020203" pitchFamily="34" charset="0"/>
            </a:rPr>
            <a:t> </a:t>
          </a:r>
          <a:r>
            <a:rPr lang="en-US" sz="3200">
              <a:solidFill>
                <a:schemeClr val="bg1">
                  <a:lumMod val="95000"/>
                </a:schemeClr>
              </a:solidFill>
              <a:latin typeface="Segoe UI" panose="020B0502040204020203" pitchFamily="34" charset="0"/>
              <a:ea typeface="+mn-ea"/>
              <a:cs typeface="Segoe UI" panose="020B0502040204020203" pitchFamily="34" charset="0"/>
            </a:rPr>
            <a:t>Avg Price by Month</a:t>
          </a:r>
        </a:p>
      </xdr:txBody>
    </xdr:sp>
    <xdr:clientData/>
  </xdr:twoCellAnchor>
  <xdr:twoCellAnchor editAs="oneCell">
    <xdr:from>
      <xdr:col>5</xdr:col>
      <xdr:colOff>323850</xdr:colOff>
      <xdr:row>44</xdr:row>
      <xdr:rowOff>19050</xdr:rowOff>
    </xdr:from>
    <xdr:to>
      <xdr:col>7</xdr:col>
      <xdr:colOff>19050</xdr:colOff>
      <xdr:row>48</xdr:row>
      <xdr:rowOff>171450</xdr:rowOff>
    </xdr:to>
    <xdr:pic>
      <xdr:nvPicPr>
        <xdr:cNvPr id="34" name="Graphic 33" descr="Single gear">
          <a:hlinkClick xmlns:r="http://schemas.openxmlformats.org/officeDocument/2006/relationships" r:id="rId9"/>
          <a:extLst>
            <a:ext uri="{FF2B5EF4-FFF2-40B4-BE49-F238E27FC236}">
              <a16:creationId xmlns:a16="http://schemas.microsoft.com/office/drawing/2014/main" id="{5EF76066-86B8-4A76-89E8-8ECBA6A37BD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371850" y="8401050"/>
          <a:ext cx="914400" cy="914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32657</xdr:rowOff>
    </xdr:from>
    <xdr:to>
      <xdr:col>23</xdr:col>
      <xdr:colOff>152403</xdr:colOff>
      <xdr:row>50</xdr:row>
      <xdr:rowOff>32659</xdr:rowOff>
    </xdr:to>
    <xdr:sp macro="" textlink="">
      <xdr:nvSpPr>
        <xdr:cNvPr id="2" name="Right Triangle 1">
          <a:extLst>
            <a:ext uri="{FF2B5EF4-FFF2-40B4-BE49-F238E27FC236}">
              <a16:creationId xmlns:a16="http://schemas.microsoft.com/office/drawing/2014/main" id="{2F56F486-38F7-41BB-B199-FE09715544D5}"/>
            </a:ext>
          </a:extLst>
        </xdr:cNvPr>
        <xdr:cNvSpPr/>
      </xdr:nvSpPr>
      <xdr:spPr>
        <a:xfrm rot="5400000">
          <a:off x="2514601" y="-2481944"/>
          <a:ext cx="9144002" cy="14173203"/>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2A428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xdr:colOff>
      <xdr:row>0</xdr:row>
      <xdr:rowOff>32658</xdr:rowOff>
    </xdr:from>
    <xdr:to>
      <xdr:col>17</xdr:col>
      <xdr:colOff>526473</xdr:colOff>
      <xdr:row>37</xdr:row>
      <xdr:rowOff>147022</xdr:rowOff>
    </xdr:to>
    <xdr:sp macro="" textlink="">
      <xdr:nvSpPr>
        <xdr:cNvPr id="3" name="Right Triangle 1">
          <a:extLst>
            <a:ext uri="{FF2B5EF4-FFF2-40B4-BE49-F238E27FC236}">
              <a16:creationId xmlns:a16="http://schemas.microsoft.com/office/drawing/2014/main" id="{7316011B-87AE-4EEB-B97F-C2795C7A1BB6}"/>
            </a:ext>
          </a:extLst>
        </xdr:cNvPr>
        <xdr:cNvSpPr/>
      </xdr:nvSpPr>
      <xdr:spPr>
        <a:xfrm rot="5400000">
          <a:off x="2004376" y="-1971715"/>
          <a:ext cx="6880924" cy="10889670"/>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3B5898"/>
        </a:solidFill>
        <a:ln w="22225" cap="flat">
          <a:solidFill>
            <a:schemeClr val="accent1">
              <a:shade val="15000"/>
              <a:alpha val="92000"/>
            </a:schemeClr>
          </a:solidFill>
          <a:round/>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xdr:colOff>
      <xdr:row>0</xdr:row>
      <xdr:rowOff>32658</xdr:rowOff>
    </xdr:from>
    <xdr:to>
      <xdr:col>9</xdr:col>
      <xdr:colOff>277091</xdr:colOff>
      <xdr:row>29</xdr:row>
      <xdr:rowOff>35425</xdr:rowOff>
    </xdr:to>
    <xdr:sp macro="" textlink="">
      <xdr:nvSpPr>
        <xdr:cNvPr id="4" name="Right Triangle 1">
          <a:extLst>
            <a:ext uri="{FF2B5EF4-FFF2-40B4-BE49-F238E27FC236}">
              <a16:creationId xmlns:a16="http://schemas.microsoft.com/office/drawing/2014/main" id="{9EE8CF52-1807-4030-9022-004F72EAF246}"/>
            </a:ext>
          </a:extLst>
        </xdr:cNvPr>
        <xdr:cNvSpPr/>
      </xdr:nvSpPr>
      <xdr:spPr>
        <a:xfrm rot="5400000">
          <a:off x="228603" y="-195942"/>
          <a:ext cx="5306287" cy="5763488"/>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4F6FAE"/>
        </a:solidFill>
        <a:ln w="22225" cap="flat">
          <a:solidFill>
            <a:schemeClr val="accent1">
              <a:shade val="15000"/>
              <a:alpha val="92000"/>
            </a:schemeClr>
          </a:solidFill>
          <a:round/>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42</xdr:col>
      <xdr:colOff>533403</xdr:colOff>
      <xdr:row>0</xdr:row>
      <xdr:rowOff>70757</xdr:rowOff>
    </xdr:from>
    <xdr:to>
      <xdr:col>58</xdr:col>
      <xdr:colOff>304805</xdr:colOff>
      <xdr:row>62</xdr:row>
      <xdr:rowOff>156030</xdr:rowOff>
    </xdr:to>
    <xdr:sp macro="" textlink="">
      <xdr:nvSpPr>
        <xdr:cNvPr id="5" name="Right Triangle 1">
          <a:extLst>
            <a:ext uri="{FF2B5EF4-FFF2-40B4-BE49-F238E27FC236}">
              <a16:creationId xmlns:a16="http://schemas.microsoft.com/office/drawing/2014/main" id="{0EBF82D1-FAC4-492C-9339-682F9BC0C0D7}"/>
            </a:ext>
          </a:extLst>
        </xdr:cNvPr>
        <xdr:cNvSpPr/>
      </xdr:nvSpPr>
      <xdr:spPr>
        <a:xfrm rot="10800000">
          <a:off x="26136603" y="70757"/>
          <a:ext cx="9525002" cy="11423833"/>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2A428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46</xdr:col>
      <xdr:colOff>534443</xdr:colOff>
      <xdr:row>0</xdr:row>
      <xdr:rowOff>13607</xdr:rowOff>
    </xdr:from>
    <xdr:to>
      <xdr:col>58</xdr:col>
      <xdr:colOff>373036</xdr:colOff>
      <xdr:row>47</xdr:row>
      <xdr:rowOff>129012</xdr:rowOff>
    </xdr:to>
    <xdr:sp macro="" textlink="">
      <xdr:nvSpPr>
        <xdr:cNvPr id="6" name="Right Triangle 1">
          <a:extLst>
            <a:ext uri="{FF2B5EF4-FFF2-40B4-BE49-F238E27FC236}">
              <a16:creationId xmlns:a16="http://schemas.microsoft.com/office/drawing/2014/main" id="{81248566-98CC-4E42-9883-49805C6C4755}"/>
            </a:ext>
          </a:extLst>
        </xdr:cNvPr>
        <xdr:cNvSpPr/>
      </xdr:nvSpPr>
      <xdr:spPr>
        <a:xfrm rot="10800000">
          <a:off x="28576043" y="13607"/>
          <a:ext cx="7153793" cy="8710765"/>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3B5898"/>
        </a:solidFill>
        <a:ln w="22225" cap="flat">
          <a:solidFill>
            <a:schemeClr val="accent1">
              <a:shade val="15000"/>
              <a:alpha val="92000"/>
            </a:schemeClr>
          </a:solidFill>
          <a:round/>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49</xdr:col>
      <xdr:colOff>308615</xdr:colOff>
      <xdr:row>0</xdr:row>
      <xdr:rowOff>13607</xdr:rowOff>
    </xdr:from>
    <xdr:to>
      <xdr:col>58</xdr:col>
      <xdr:colOff>349482</xdr:colOff>
      <xdr:row>29</xdr:row>
      <xdr:rowOff>181658</xdr:rowOff>
    </xdr:to>
    <xdr:sp macro="" textlink="">
      <xdr:nvSpPr>
        <xdr:cNvPr id="7" name="Right Triangle 1">
          <a:extLst>
            <a:ext uri="{FF2B5EF4-FFF2-40B4-BE49-F238E27FC236}">
              <a16:creationId xmlns:a16="http://schemas.microsoft.com/office/drawing/2014/main" id="{B6B93722-BEEF-40AB-8646-39997435CFF4}"/>
            </a:ext>
          </a:extLst>
        </xdr:cNvPr>
        <xdr:cNvSpPr/>
      </xdr:nvSpPr>
      <xdr:spPr>
        <a:xfrm rot="10800000">
          <a:off x="30179015" y="13607"/>
          <a:ext cx="5527267" cy="5471571"/>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4F6FAE"/>
        </a:solidFill>
        <a:ln w="22225" cap="flat">
          <a:solidFill>
            <a:schemeClr val="accent1">
              <a:shade val="15000"/>
              <a:alpha val="92000"/>
            </a:schemeClr>
          </a:solidFill>
          <a:round/>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438150</xdr:colOff>
      <xdr:row>2</xdr:row>
      <xdr:rowOff>133350</xdr:rowOff>
    </xdr:from>
    <xdr:to>
      <xdr:col>49</xdr:col>
      <xdr:colOff>304800</xdr:colOff>
      <xdr:row>62</xdr:row>
      <xdr:rowOff>53156</xdr:rowOff>
    </xdr:to>
    <xdr:sp macro="" textlink="">
      <xdr:nvSpPr>
        <xdr:cNvPr id="8" name="Rectangle: Rounded Corners 7">
          <a:extLst>
            <a:ext uri="{FF2B5EF4-FFF2-40B4-BE49-F238E27FC236}">
              <a16:creationId xmlns:a16="http://schemas.microsoft.com/office/drawing/2014/main" id="{621965DF-86C6-407E-8119-FB5254271D52}"/>
            </a:ext>
          </a:extLst>
        </xdr:cNvPr>
        <xdr:cNvSpPr/>
      </xdr:nvSpPr>
      <xdr:spPr>
        <a:xfrm>
          <a:off x="3486150" y="499110"/>
          <a:ext cx="26689050" cy="10892606"/>
        </a:xfrm>
        <a:prstGeom prst="roundRect">
          <a:avLst/>
        </a:prstGeom>
        <a:solidFill>
          <a:srgbClr val="0D1B2A"/>
        </a:solidFill>
        <a:ln>
          <a:noFill/>
        </a:ln>
        <a:effectLst>
          <a:outerShdw blurRad="355600" dist="266700" dir="10800000" algn="ctr" rotWithShape="0">
            <a:srgbClr val="000000">
              <a:alpha val="5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5</xdr:col>
      <xdr:colOff>448540</xdr:colOff>
      <xdr:row>13</xdr:row>
      <xdr:rowOff>57151</xdr:rowOff>
    </xdr:from>
    <xdr:to>
      <xdr:col>9</xdr:col>
      <xdr:colOff>323850</xdr:colOff>
      <xdr:row>50</xdr:row>
      <xdr:rowOff>38098</xdr:rowOff>
    </xdr:to>
    <xdr:sp macro="" textlink="">
      <xdr:nvSpPr>
        <xdr:cNvPr id="9" name="Flowchart: Manual Operation 11">
          <a:extLst>
            <a:ext uri="{FF2B5EF4-FFF2-40B4-BE49-F238E27FC236}">
              <a16:creationId xmlns:a16="http://schemas.microsoft.com/office/drawing/2014/main" id="{74F7AB22-BDE1-4157-AD6F-0EC32A625F8A}"/>
            </a:ext>
          </a:extLst>
        </xdr:cNvPr>
        <xdr:cNvSpPr/>
      </xdr:nvSpPr>
      <xdr:spPr>
        <a:xfrm rot="16200000">
          <a:off x="1279641" y="4651490"/>
          <a:ext cx="6747507" cy="2313710"/>
        </a:xfrm>
        <a:custGeom>
          <a:avLst/>
          <a:gdLst>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92"/>
            <a:gd name="csX1" fmla="*/ 10000 w 10000"/>
            <a:gd name="csY1" fmla="*/ 0 h 10092"/>
            <a:gd name="csX2" fmla="*/ 8000 w 10000"/>
            <a:gd name="csY2" fmla="*/ 10000 h 10092"/>
            <a:gd name="csX3" fmla="*/ 2000 w 10000"/>
            <a:gd name="csY3" fmla="*/ 10000 h 10092"/>
            <a:gd name="csX4" fmla="*/ 0 w 10000"/>
            <a:gd name="csY4" fmla="*/ 0 h 10092"/>
          </a:gdLst>
          <a:ahLst/>
          <a:cxnLst>
            <a:cxn ang="0">
              <a:pos x="csX0" y="csY0"/>
            </a:cxn>
            <a:cxn ang="0">
              <a:pos x="csX1" y="csY1"/>
            </a:cxn>
            <a:cxn ang="0">
              <a:pos x="csX2" y="csY2"/>
            </a:cxn>
            <a:cxn ang="0">
              <a:pos x="csX3" y="csY3"/>
            </a:cxn>
            <a:cxn ang="0">
              <a:pos x="csX4" y="csY4"/>
            </a:cxn>
          </a:cxnLst>
          <a:rect l="l" t="t" r="r" b="b"/>
          <a:pathLst>
            <a:path w="10000" h="10092">
              <a:moveTo>
                <a:pt x="0" y="0"/>
              </a:moveTo>
              <a:lnTo>
                <a:pt x="10000" y="0"/>
              </a:lnTo>
              <a:cubicBezTo>
                <a:pt x="8992" y="3151"/>
                <a:pt x="9886" y="11031"/>
                <a:pt x="8000" y="10000"/>
              </a:cubicBezTo>
              <a:lnTo>
                <a:pt x="2000" y="10000"/>
              </a:lnTo>
              <a:cubicBezTo>
                <a:pt x="943" y="9758"/>
                <a:pt x="1033" y="2969"/>
                <a:pt x="0" y="0"/>
              </a:cubicBezTo>
              <a:close/>
            </a:path>
          </a:pathLst>
        </a:custGeom>
        <a:solidFill>
          <a:srgbClr val="1E3A5F"/>
        </a:solidFill>
        <a:ln w="12700" cmpd="sng">
          <a:no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21</xdr:col>
      <xdr:colOff>199569</xdr:colOff>
      <xdr:row>2</xdr:row>
      <xdr:rowOff>70758</xdr:rowOff>
    </xdr:from>
    <xdr:to>
      <xdr:col>35</xdr:col>
      <xdr:colOff>54427</xdr:colOff>
      <xdr:row>7</xdr:row>
      <xdr:rowOff>107043</xdr:rowOff>
    </xdr:to>
    <xdr:sp macro="" textlink="">
      <xdr:nvSpPr>
        <xdr:cNvPr id="10" name="TextBox 9">
          <a:extLst>
            <a:ext uri="{FF2B5EF4-FFF2-40B4-BE49-F238E27FC236}">
              <a16:creationId xmlns:a16="http://schemas.microsoft.com/office/drawing/2014/main" id="{C8F313D9-3492-4028-8BFA-D10622131667}"/>
            </a:ext>
          </a:extLst>
        </xdr:cNvPr>
        <xdr:cNvSpPr txBox="1"/>
      </xdr:nvSpPr>
      <xdr:spPr>
        <a:xfrm>
          <a:off x="13001169" y="436518"/>
          <a:ext cx="8389258" cy="950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a:solidFill>
                <a:schemeClr val="bg1"/>
              </a:solidFill>
            </a:rPr>
            <a:t>Hotel Reservations Analytics</a:t>
          </a:r>
        </a:p>
      </xdr:txBody>
    </xdr:sp>
    <xdr:clientData/>
  </xdr:twoCellAnchor>
  <xdr:twoCellAnchor>
    <xdr:from>
      <xdr:col>5</xdr:col>
      <xdr:colOff>438150</xdr:colOff>
      <xdr:row>29</xdr:row>
      <xdr:rowOff>76200</xdr:rowOff>
    </xdr:from>
    <xdr:to>
      <xdr:col>8</xdr:col>
      <xdr:colOff>419100</xdr:colOff>
      <xdr:row>31</xdr:row>
      <xdr:rowOff>171450</xdr:rowOff>
    </xdr:to>
    <xdr:sp macro="" textlink="">
      <xdr:nvSpPr>
        <xdr:cNvPr id="11" name="TextBox 10">
          <a:extLst>
            <a:ext uri="{FF2B5EF4-FFF2-40B4-BE49-F238E27FC236}">
              <a16:creationId xmlns:a16="http://schemas.microsoft.com/office/drawing/2014/main" id="{29CB4DA7-16E0-42B7-A858-B55C6A1969AB}"/>
            </a:ext>
          </a:extLst>
        </xdr:cNvPr>
        <xdr:cNvSpPr txBox="1"/>
      </xdr:nvSpPr>
      <xdr:spPr>
        <a:xfrm>
          <a:off x="3486150" y="5379720"/>
          <a:ext cx="1809750" cy="461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6</xdr:col>
      <xdr:colOff>19050</xdr:colOff>
      <xdr:row>17</xdr:row>
      <xdr:rowOff>171450</xdr:rowOff>
    </xdr:from>
    <xdr:to>
      <xdr:col>9</xdr:col>
      <xdr:colOff>57150</xdr:colOff>
      <xdr:row>21</xdr:row>
      <xdr:rowOff>95250</xdr:rowOff>
    </xdr:to>
    <xdr:grpSp>
      <xdr:nvGrpSpPr>
        <xdr:cNvPr id="12" name="Group 11">
          <a:extLst>
            <a:ext uri="{FF2B5EF4-FFF2-40B4-BE49-F238E27FC236}">
              <a16:creationId xmlns:a16="http://schemas.microsoft.com/office/drawing/2014/main" id="{3F02F2AC-62AF-4119-A97E-B090346C8A1D}"/>
            </a:ext>
          </a:extLst>
        </xdr:cNvPr>
        <xdr:cNvGrpSpPr/>
      </xdr:nvGrpSpPr>
      <xdr:grpSpPr>
        <a:xfrm>
          <a:off x="3676650" y="3409950"/>
          <a:ext cx="1866900" cy="685800"/>
          <a:chOff x="3619500" y="3200400"/>
          <a:chExt cx="1866900" cy="685800"/>
        </a:xfrm>
      </xdr:grpSpPr>
      <xdr:sp macro="" textlink="">
        <xdr:nvSpPr>
          <xdr:cNvPr id="13" name="Rectangle: Rounded Corners 12">
            <a:extLst>
              <a:ext uri="{FF2B5EF4-FFF2-40B4-BE49-F238E27FC236}">
                <a16:creationId xmlns:a16="http://schemas.microsoft.com/office/drawing/2014/main" id="{688C54AA-8DDA-6048-0ABA-D498D3B2D23D}"/>
              </a:ext>
            </a:extLst>
          </xdr:cNvPr>
          <xdr:cNvSpPr/>
        </xdr:nvSpPr>
        <xdr:spPr>
          <a:xfrm>
            <a:off x="3619500" y="3200400"/>
            <a:ext cx="1866900" cy="647700"/>
          </a:xfrm>
          <a:prstGeom prst="roundRect">
            <a:avLst/>
          </a:prstGeom>
          <a:solidFill>
            <a:srgbClr val="1E3A5F"/>
          </a:solidFill>
          <a:ln w="66675" cmpd="tri">
            <a:solidFill>
              <a:srgbClr val="C9A84C"/>
            </a:solidFill>
            <a:prstDash val="solid"/>
          </a:ln>
          <a:effectLst>
            <a:outerShdw blurRad="1270000" dist="38100" dir="21540000" algn="br" rotWithShape="0">
              <a:schemeClr val="bg1">
                <a:alpha val="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14" name="TextBox 13">
            <a:extLst>
              <a:ext uri="{FF2B5EF4-FFF2-40B4-BE49-F238E27FC236}">
                <a16:creationId xmlns:a16="http://schemas.microsoft.com/office/drawing/2014/main" id="{2621634B-505C-9B08-7C01-EFC5BC23144C}"/>
              </a:ext>
            </a:extLst>
          </xdr:cNvPr>
          <xdr:cNvSpPr txBox="1"/>
        </xdr:nvSpPr>
        <xdr:spPr>
          <a:xfrm>
            <a:off x="3676650" y="3352800"/>
            <a:ext cx="1771650" cy="5334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Segoe UI Black" panose="020B0A02040204020203" pitchFamily="34" charset="0"/>
                <a:ea typeface="Segoe UI Black" panose="020B0A02040204020203" pitchFamily="34" charset="0"/>
                <a:cs typeface="Segoe UI Semibold" panose="020B0702040204020203" pitchFamily="34" charset="0"/>
              </a:rPr>
              <a:t>Cancellation</a:t>
            </a:r>
          </a:p>
        </xdr:txBody>
      </xdr:sp>
    </xdr:grpSp>
    <xdr:clientData/>
  </xdr:twoCellAnchor>
  <xdr:twoCellAnchor>
    <xdr:from>
      <xdr:col>6</xdr:col>
      <xdr:colOff>19050</xdr:colOff>
      <xdr:row>23</xdr:row>
      <xdr:rowOff>95250</xdr:rowOff>
    </xdr:from>
    <xdr:to>
      <xdr:col>9</xdr:col>
      <xdr:colOff>57150</xdr:colOff>
      <xdr:row>26</xdr:row>
      <xdr:rowOff>171450</xdr:rowOff>
    </xdr:to>
    <xdr:grpSp>
      <xdr:nvGrpSpPr>
        <xdr:cNvPr id="15" name="Group 14">
          <a:extLst>
            <a:ext uri="{FF2B5EF4-FFF2-40B4-BE49-F238E27FC236}">
              <a16:creationId xmlns:a16="http://schemas.microsoft.com/office/drawing/2014/main" id="{BF1F7686-FC65-48EE-AFB4-0C167FEA39AE}"/>
            </a:ext>
          </a:extLst>
        </xdr:cNvPr>
        <xdr:cNvGrpSpPr/>
      </xdr:nvGrpSpPr>
      <xdr:grpSpPr>
        <a:xfrm>
          <a:off x="3676650" y="4476750"/>
          <a:ext cx="1866900" cy="647700"/>
          <a:chOff x="3648075" y="4362450"/>
          <a:chExt cx="1866900" cy="647700"/>
        </a:xfrm>
      </xdr:grpSpPr>
      <xdr:sp macro="" textlink="">
        <xdr:nvSpPr>
          <xdr:cNvPr id="16" name="Rectangle: Rounded Corners 15">
            <a:extLst>
              <a:ext uri="{FF2B5EF4-FFF2-40B4-BE49-F238E27FC236}">
                <a16:creationId xmlns:a16="http://schemas.microsoft.com/office/drawing/2014/main" id="{AF3C7916-A3D6-6C50-E7FD-0E3C607C2F9A}"/>
              </a:ext>
            </a:extLst>
          </xdr:cNvPr>
          <xdr:cNvSpPr/>
        </xdr:nvSpPr>
        <xdr:spPr>
          <a:xfrm>
            <a:off x="3648075" y="4362450"/>
            <a:ext cx="1866900" cy="647700"/>
          </a:xfrm>
          <a:prstGeom prst="roundRect">
            <a:avLst/>
          </a:prstGeom>
          <a:solidFill>
            <a:srgbClr val="1E3A5F"/>
          </a:solidFill>
          <a:ln w="66675" cmpd="tri">
            <a:solidFill>
              <a:srgbClr val="C9A84C"/>
            </a:solidFill>
            <a:prstDash val="solid"/>
          </a:ln>
          <a:effectLst>
            <a:outerShdw blurRad="1270000" dist="50800" dir="2700000" algn="tl" rotWithShape="0">
              <a:schemeClr val="bg1">
                <a:alpha val="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17" name="TextBox 16">
            <a:hlinkClick xmlns:r="http://schemas.openxmlformats.org/officeDocument/2006/relationships" r:id="rId1"/>
            <a:extLst>
              <a:ext uri="{FF2B5EF4-FFF2-40B4-BE49-F238E27FC236}">
                <a16:creationId xmlns:a16="http://schemas.microsoft.com/office/drawing/2014/main" id="{2E17F5BD-73BC-57FE-41BD-B48D5AB1B2A5}"/>
              </a:ext>
            </a:extLst>
          </xdr:cNvPr>
          <xdr:cNvSpPr txBox="1"/>
        </xdr:nvSpPr>
        <xdr:spPr>
          <a:xfrm>
            <a:off x="3695700" y="4419600"/>
            <a:ext cx="1771650" cy="5334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Segoe UI Black" panose="020B0A02040204020203" pitchFamily="34" charset="0"/>
                <a:ea typeface="Segoe UI Black" panose="020B0A02040204020203" pitchFamily="34" charset="0"/>
                <a:cs typeface="Segoe UI Semibold" panose="020B0702040204020203" pitchFamily="34" charset="0"/>
              </a:rPr>
              <a:t>    Pricing</a:t>
            </a:r>
          </a:p>
        </xdr:txBody>
      </xdr:sp>
    </xdr:grpSp>
    <xdr:clientData/>
  </xdr:twoCellAnchor>
  <xdr:twoCellAnchor>
    <xdr:from>
      <xdr:col>6</xdr:col>
      <xdr:colOff>19050</xdr:colOff>
      <xdr:row>28</xdr:row>
      <xdr:rowOff>171450</xdr:rowOff>
    </xdr:from>
    <xdr:to>
      <xdr:col>9</xdr:col>
      <xdr:colOff>95250</xdr:colOff>
      <xdr:row>32</xdr:row>
      <xdr:rowOff>76200</xdr:rowOff>
    </xdr:to>
    <xdr:grpSp>
      <xdr:nvGrpSpPr>
        <xdr:cNvPr id="18" name="Group 17">
          <a:extLst>
            <a:ext uri="{FF2B5EF4-FFF2-40B4-BE49-F238E27FC236}">
              <a16:creationId xmlns:a16="http://schemas.microsoft.com/office/drawing/2014/main" id="{F9533907-898D-4778-B84E-80F235087EC5}"/>
            </a:ext>
          </a:extLst>
        </xdr:cNvPr>
        <xdr:cNvGrpSpPr/>
      </xdr:nvGrpSpPr>
      <xdr:grpSpPr>
        <a:xfrm>
          <a:off x="3676650" y="5505450"/>
          <a:ext cx="1905000" cy="666750"/>
          <a:chOff x="3562350" y="5334000"/>
          <a:chExt cx="1905000" cy="666750"/>
        </a:xfrm>
        <a:effectLst/>
      </xdr:grpSpPr>
      <xdr:sp macro="" textlink="">
        <xdr:nvSpPr>
          <xdr:cNvPr id="19" name="Rectangle: Rounded Corners 18">
            <a:extLst>
              <a:ext uri="{FF2B5EF4-FFF2-40B4-BE49-F238E27FC236}">
                <a16:creationId xmlns:a16="http://schemas.microsoft.com/office/drawing/2014/main" id="{CAFBF2FD-6D81-BAFF-24E3-DCBD1D130E9E}"/>
              </a:ext>
            </a:extLst>
          </xdr:cNvPr>
          <xdr:cNvSpPr/>
        </xdr:nvSpPr>
        <xdr:spPr>
          <a:xfrm>
            <a:off x="3562350" y="5334000"/>
            <a:ext cx="1866900" cy="647700"/>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20" name="TextBox 19">
            <a:extLst>
              <a:ext uri="{FF2B5EF4-FFF2-40B4-BE49-F238E27FC236}">
                <a16:creationId xmlns:a16="http://schemas.microsoft.com/office/drawing/2014/main" id="{F6030FB4-AB9E-6741-6964-78B58C8A9F27}"/>
              </a:ext>
            </a:extLst>
          </xdr:cNvPr>
          <xdr:cNvSpPr txBox="1"/>
        </xdr:nvSpPr>
        <xdr:spPr>
          <a:xfrm>
            <a:off x="3695700" y="5467350"/>
            <a:ext cx="17716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Segoe UI Black" panose="020B0A02040204020203" pitchFamily="34" charset="0"/>
                <a:ea typeface="Segoe UI Black" panose="020B0A02040204020203" pitchFamily="34" charset="0"/>
                <a:cs typeface="Segoe UI Semibold" panose="020B0702040204020203" pitchFamily="34" charset="0"/>
              </a:rPr>
              <a:t>Seasonality</a:t>
            </a:r>
          </a:p>
        </xdr:txBody>
      </xdr:sp>
    </xdr:grpSp>
    <xdr:clientData/>
  </xdr:twoCellAnchor>
  <xdr:twoCellAnchor>
    <xdr:from>
      <xdr:col>6</xdr:col>
      <xdr:colOff>19050</xdr:colOff>
      <xdr:row>34</xdr:row>
      <xdr:rowOff>76200</xdr:rowOff>
    </xdr:from>
    <xdr:to>
      <xdr:col>9</xdr:col>
      <xdr:colOff>133350</xdr:colOff>
      <xdr:row>37</xdr:row>
      <xdr:rowOff>152400</xdr:rowOff>
    </xdr:to>
    <xdr:grpSp>
      <xdr:nvGrpSpPr>
        <xdr:cNvPr id="21" name="Group 20">
          <a:extLst>
            <a:ext uri="{FF2B5EF4-FFF2-40B4-BE49-F238E27FC236}">
              <a16:creationId xmlns:a16="http://schemas.microsoft.com/office/drawing/2014/main" id="{16A0AD12-4490-40A0-99ED-4ABA99A7688E}"/>
            </a:ext>
          </a:extLst>
        </xdr:cNvPr>
        <xdr:cNvGrpSpPr/>
      </xdr:nvGrpSpPr>
      <xdr:grpSpPr>
        <a:xfrm>
          <a:off x="3676650" y="6553200"/>
          <a:ext cx="1943100" cy="647700"/>
          <a:chOff x="3581400" y="6305550"/>
          <a:chExt cx="1943100" cy="647700"/>
        </a:xfrm>
      </xdr:grpSpPr>
      <xdr:sp macro="" textlink="">
        <xdr:nvSpPr>
          <xdr:cNvPr id="22" name="Rectangle: Rounded Corners 21">
            <a:extLst>
              <a:ext uri="{FF2B5EF4-FFF2-40B4-BE49-F238E27FC236}">
                <a16:creationId xmlns:a16="http://schemas.microsoft.com/office/drawing/2014/main" id="{E375402A-D247-4650-8262-1822DE52E63E}"/>
              </a:ext>
            </a:extLst>
          </xdr:cNvPr>
          <xdr:cNvSpPr/>
        </xdr:nvSpPr>
        <xdr:spPr>
          <a:xfrm>
            <a:off x="3581400" y="6305550"/>
            <a:ext cx="1866900" cy="647700"/>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23" name="TextBox 22">
            <a:hlinkClick xmlns:r="http://schemas.openxmlformats.org/officeDocument/2006/relationships" r:id="rId2"/>
            <a:extLst>
              <a:ext uri="{FF2B5EF4-FFF2-40B4-BE49-F238E27FC236}">
                <a16:creationId xmlns:a16="http://schemas.microsoft.com/office/drawing/2014/main" id="{FBB33A14-7EAC-726D-D048-6224937635A3}"/>
              </a:ext>
            </a:extLst>
          </xdr:cNvPr>
          <xdr:cNvSpPr txBox="1"/>
        </xdr:nvSpPr>
        <xdr:spPr>
          <a:xfrm>
            <a:off x="3752850" y="6419850"/>
            <a:ext cx="17716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Segoe UI Black" panose="020B0A02040204020203" pitchFamily="34" charset="0"/>
                <a:ea typeface="Segoe UI Black" panose="020B0A02040204020203" pitchFamily="34" charset="0"/>
                <a:cs typeface="Segoe UI Semibold" panose="020B0702040204020203" pitchFamily="34" charset="0"/>
              </a:rPr>
              <a:t>Customers</a:t>
            </a:r>
          </a:p>
        </xdr:txBody>
      </xdr:sp>
    </xdr:grpSp>
    <xdr:clientData/>
  </xdr:twoCellAnchor>
  <xdr:twoCellAnchor>
    <xdr:from>
      <xdr:col>6</xdr:col>
      <xdr:colOff>19050</xdr:colOff>
      <xdr:row>39</xdr:row>
      <xdr:rowOff>152400</xdr:rowOff>
    </xdr:from>
    <xdr:to>
      <xdr:col>9</xdr:col>
      <xdr:colOff>209550</xdr:colOff>
      <xdr:row>43</xdr:row>
      <xdr:rowOff>38100</xdr:rowOff>
    </xdr:to>
    <xdr:grpSp>
      <xdr:nvGrpSpPr>
        <xdr:cNvPr id="24" name="Group 23">
          <a:extLst>
            <a:ext uri="{FF2B5EF4-FFF2-40B4-BE49-F238E27FC236}">
              <a16:creationId xmlns:a16="http://schemas.microsoft.com/office/drawing/2014/main" id="{36A64881-A7A1-4E9A-BEE7-6C19A7D6F8D9}"/>
            </a:ext>
          </a:extLst>
        </xdr:cNvPr>
        <xdr:cNvGrpSpPr/>
      </xdr:nvGrpSpPr>
      <xdr:grpSpPr>
        <a:xfrm>
          <a:off x="3676650" y="7581900"/>
          <a:ext cx="2019300" cy="647700"/>
          <a:chOff x="3695700" y="7372350"/>
          <a:chExt cx="2019300" cy="647700"/>
        </a:xfrm>
      </xdr:grpSpPr>
      <xdr:sp macro="" textlink="">
        <xdr:nvSpPr>
          <xdr:cNvPr id="25" name="Rectangle: Rounded Corners 24">
            <a:extLst>
              <a:ext uri="{FF2B5EF4-FFF2-40B4-BE49-F238E27FC236}">
                <a16:creationId xmlns:a16="http://schemas.microsoft.com/office/drawing/2014/main" id="{7E998111-ED7A-DB54-89DB-F2299B3D109B}"/>
              </a:ext>
            </a:extLst>
          </xdr:cNvPr>
          <xdr:cNvSpPr/>
        </xdr:nvSpPr>
        <xdr:spPr>
          <a:xfrm>
            <a:off x="3695700" y="7372350"/>
            <a:ext cx="1866900" cy="647700"/>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26" name="TextBox 25">
            <a:hlinkClick xmlns:r="http://schemas.openxmlformats.org/officeDocument/2006/relationships" r:id="rId3"/>
            <a:extLst>
              <a:ext uri="{FF2B5EF4-FFF2-40B4-BE49-F238E27FC236}">
                <a16:creationId xmlns:a16="http://schemas.microsoft.com/office/drawing/2014/main" id="{D0F153A6-424C-B331-CF69-6A162503BAB5}"/>
              </a:ext>
            </a:extLst>
          </xdr:cNvPr>
          <xdr:cNvSpPr txBox="1"/>
        </xdr:nvSpPr>
        <xdr:spPr>
          <a:xfrm>
            <a:off x="3943350" y="7486650"/>
            <a:ext cx="17716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Segoe UI Black" panose="020B0A02040204020203" pitchFamily="34" charset="0"/>
                <a:ea typeface="Segoe UI Black" panose="020B0A02040204020203" pitchFamily="34" charset="0"/>
                <a:cs typeface="Segoe UI Semibold" panose="020B0702040204020203" pitchFamily="34" charset="0"/>
              </a:rPr>
              <a:t>Segment</a:t>
            </a:r>
          </a:p>
        </xdr:txBody>
      </xdr:sp>
    </xdr:grpSp>
    <xdr:clientData/>
  </xdr:twoCellAnchor>
  <xdr:twoCellAnchor>
    <xdr:from>
      <xdr:col>8</xdr:col>
      <xdr:colOff>155863</xdr:colOff>
      <xdr:row>2</xdr:row>
      <xdr:rowOff>152400</xdr:rowOff>
    </xdr:from>
    <xdr:to>
      <xdr:col>13</xdr:col>
      <xdr:colOff>311727</xdr:colOff>
      <xdr:row>6</xdr:row>
      <xdr:rowOff>37020</xdr:rowOff>
    </xdr:to>
    <xdr:sp macro="" textlink="">
      <xdr:nvSpPr>
        <xdr:cNvPr id="27" name="Flowchart: Manual Operation 11">
          <a:extLst>
            <a:ext uri="{FF2B5EF4-FFF2-40B4-BE49-F238E27FC236}">
              <a16:creationId xmlns:a16="http://schemas.microsoft.com/office/drawing/2014/main" id="{D9A42A14-E68C-4EFC-B108-6D9BC5098474}"/>
            </a:ext>
          </a:extLst>
        </xdr:cNvPr>
        <xdr:cNvSpPr/>
      </xdr:nvSpPr>
      <xdr:spPr>
        <a:xfrm>
          <a:off x="5032663" y="518160"/>
          <a:ext cx="3203864" cy="616140"/>
        </a:xfrm>
        <a:custGeom>
          <a:avLst/>
          <a:gdLst>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92"/>
            <a:gd name="csX1" fmla="*/ 10000 w 10000"/>
            <a:gd name="csY1" fmla="*/ 0 h 10092"/>
            <a:gd name="csX2" fmla="*/ 8000 w 10000"/>
            <a:gd name="csY2" fmla="*/ 10000 h 10092"/>
            <a:gd name="csX3" fmla="*/ 2000 w 10000"/>
            <a:gd name="csY3" fmla="*/ 10000 h 10092"/>
            <a:gd name="csX4" fmla="*/ 0 w 10000"/>
            <a:gd name="csY4" fmla="*/ 0 h 10092"/>
            <a:gd name="csX0" fmla="*/ 0 w 10000"/>
            <a:gd name="csY0" fmla="*/ 0 h 10155"/>
            <a:gd name="csX1" fmla="*/ 10000 w 10000"/>
            <a:gd name="csY1" fmla="*/ 0 h 10155"/>
            <a:gd name="csX2" fmla="*/ 8000 w 10000"/>
            <a:gd name="csY2" fmla="*/ 10000 h 10155"/>
            <a:gd name="csX3" fmla="*/ 2000 w 10000"/>
            <a:gd name="csY3" fmla="*/ 10000 h 10155"/>
            <a:gd name="csX4" fmla="*/ 0 w 10000"/>
            <a:gd name="csY4" fmla="*/ 0 h 10155"/>
            <a:gd name="csX0" fmla="*/ 0 w 10000"/>
            <a:gd name="csY0" fmla="*/ 0 h 10134"/>
            <a:gd name="csX1" fmla="*/ 10000 w 10000"/>
            <a:gd name="csY1" fmla="*/ 0 h 10134"/>
            <a:gd name="csX2" fmla="*/ 8000 w 10000"/>
            <a:gd name="csY2" fmla="*/ 10000 h 10134"/>
            <a:gd name="csX3" fmla="*/ 2000 w 10000"/>
            <a:gd name="csY3" fmla="*/ 10000 h 10134"/>
            <a:gd name="csX4" fmla="*/ 0 w 10000"/>
            <a:gd name="csY4" fmla="*/ 0 h 10134"/>
            <a:gd name="csX0" fmla="*/ 0 w 10000"/>
            <a:gd name="csY0" fmla="*/ 0 h 10134"/>
            <a:gd name="csX1" fmla="*/ 10000 w 10000"/>
            <a:gd name="csY1" fmla="*/ 0 h 10134"/>
            <a:gd name="csX2" fmla="*/ 8000 w 10000"/>
            <a:gd name="csY2" fmla="*/ 10000 h 10134"/>
            <a:gd name="csX3" fmla="*/ 2000 w 10000"/>
            <a:gd name="csY3" fmla="*/ 10000 h 10134"/>
            <a:gd name="csX4" fmla="*/ 0 w 10000"/>
            <a:gd name="csY4" fmla="*/ 0 h 10134"/>
            <a:gd name="csX0" fmla="*/ 0 w 10000"/>
            <a:gd name="csY0" fmla="*/ 0 h 10147"/>
            <a:gd name="csX1" fmla="*/ 10000 w 10000"/>
            <a:gd name="csY1" fmla="*/ 0 h 10147"/>
            <a:gd name="csX2" fmla="*/ 8000 w 10000"/>
            <a:gd name="csY2" fmla="*/ 10000 h 10147"/>
            <a:gd name="csX3" fmla="*/ 2000 w 10000"/>
            <a:gd name="csY3" fmla="*/ 10000 h 10147"/>
            <a:gd name="csX4" fmla="*/ 0 w 10000"/>
            <a:gd name="csY4" fmla="*/ 0 h 10147"/>
            <a:gd name="csX0" fmla="*/ 0 w 10000"/>
            <a:gd name="csY0" fmla="*/ 0 h 10086"/>
            <a:gd name="csX1" fmla="*/ 10000 w 10000"/>
            <a:gd name="csY1" fmla="*/ 0 h 10086"/>
            <a:gd name="csX2" fmla="*/ 8000 w 10000"/>
            <a:gd name="csY2" fmla="*/ 10000 h 10086"/>
            <a:gd name="csX3" fmla="*/ 2000 w 10000"/>
            <a:gd name="csY3" fmla="*/ 10000 h 10086"/>
            <a:gd name="csX4" fmla="*/ 0 w 10000"/>
            <a:gd name="csY4" fmla="*/ 0 h 10086"/>
          </a:gdLst>
          <a:ahLst/>
          <a:cxnLst>
            <a:cxn ang="0">
              <a:pos x="csX0" y="csY0"/>
            </a:cxn>
            <a:cxn ang="0">
              <a:pos x="csX1" y="csY1"/>
            </a:cxn>
            <a:cxn ang="0">
              <a:pos x="csX2" y="csY2"/>
            </a:cxn>
            <a:cxn ang="0">
              <a:pos x="csX3" y="csY3"/>
            </a:cxn>
            <a:cxn ang="0">
              <a:pos x="csX4" y="csY4"/>
            </a:cxn>
          </a:cxnLst>
          <a:rect l="l" t="t" r="r" b="b"/>
          <a:pathLst>
            <a:path w="10000" h="10086">
              <a:moveTo>
                <a:pt x="0" y="0"/>
              </a:moveTo>
              <a:lnTo>
                <a:pt x="10000" y="0"/>
              </a:lnTo>
              <a:cubicBezTo>
                <a:pt x="9050" y="2584"/>
                <a:pt x="9886" y="11031"/>
                <a:pt x="8000" y="10000"/>
              </a:cubicBezTo>
              <a:lnTo>
                <a:pt x="2000" y="10000"/>
              </a:lnTo>
              <a:cubicBezTo>
                <a:pt x="943" y="9758"/>
                <a:pt x="1672" y="2402"/>
                <a:pt x="0" y="0"/>
              </a:cubicBezTo>
              <a:close/>
            </a:path>
          </a:pathLst>
        </a:custGeom>
        <a:solidFill>
          <a:srgbClr val="1E3A5F"/>
        </a:solidFill>
        <a:ln w="12700" cmpd="sng">
          <a:noFill/>
          <a:prstDash val="solid"/>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2800">
              <a:solidFill>
                <a:schemeClr val="lt1"/>
              </a:solidFill>
              <a:latin typeface="Segoe UI Black" panose="020B0A02040204020203" pitchFamily="34" charset="0"/>
              <a:ea typeface="Segoe UI Black" panose="020B0A02040204020203" pitchFamily="34" charset="0"/>
              <a:cs typeface="+mn-cs"/>
            </a:rPr>
            <a:t>      Seasonality</a:t>
          </a:r>
        </a:p>
      </xdr:txBody>
    </xdr:sp>
    <xdr:clientData/>
  </xdr:twoCellAnchor>
  <xdr:twoCellAnchor>
    <xdr:from>
      <xdr:col>9</xdr:col>
      <xdr:colOff>419100</xdr:colOff>
      <xdr:row>21</xdr:row>
      <xdr:rowOff>97216</xdr:rowOff>
    </xdr:from>
    <xdr:to>
      <xdr:col>23</xdr:col>
      <xdr:colOff>190500</xdr:colOff>
      <xdr:row>41</xdr:row>
      <xdr:rowOff>133350</xdr:rowOff>
    </xdr:to>
    <xdr:sp macro="" textlink="">
      <xdr:nvSpPr>
        <xdr:cNvPr id="31" name="Rectangle: Rounded Corners 30">
          <a:extLst>
            <a:ext uri="{FF2B5EF4-FFF2-40B4-BE49-F238E27FC236}">
              <a16:creationId xmlns:a16="http://schemas.microsoft.com/office/drawing/2014/main" id="{76057B7F-4EA5-4481-B396-D9D9377747B3}"/>
            </a:ext>
          </a:extLst>
        </xdr:cNvPr>
        <xdr:cNvSpPr/>
      </xdr:nvSpPr>
      <xdr:spPr>
        <a:xfrm>
          <a:off x="5905500" y="4097716"/>
          <a:ext cx="8305800" cy="3846134"/>
        </a:xfrm>
        <a:prstGeom prst="roundRect">
          <a:avLst/>
        </a:prstGeom>
        <a:solidFill>
          <a:srgbClr val="162032"/>
        </a:solidFill>
        <a:ln>
          <a:noFill/>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23</xdr:col>
      <xdr:colOff>476250</xdr:colOff>
      <xdr:row>21</xdr:row>
      <xdr:rowOff>138144</xdr:rowOff>
    </xdr:from>
    <xdr:to>
      <xdr:col>42</xdr:col>
      <xdr:colOff>218141</xdr:colOff>
      <xdr:row>41</xdr:row>
      <xdr:rowOff>76200</xdr:rowOff>
    </xdr:to>
    <xdr:sp macro="" textlink="">
      <xdr:nvSpPr>
        <xdr:cNvPr id="32" name="Rectangle: Rounded Corners 31">
          <a:extLst>
            <a:ext uri="{FF2B5EF4-FFF2-40B4-BE49-F238E27FC236}">
              <a16:creationId xmlns:a16="http://schemas.microsoft.com/office/drawing/2014/main" id="{3866A403-A18C-4755-BF66-DBB5E2FE2959}"/>
            </a:ext>
          </a:extLst>
        </xdr:cNvPr>
        <xdr:cNvSpPr/>
      </xdr:nvSpPr>
      <xdr:spPr>
        <a:xfrm>
          <a:off x="14497050" y="4138644"/>
          <a:ext cx="11324291" cy="3748056"/>
        </a:xfrm>
        <a:prstGeom prst="roundRect">
          <a:avLst/>
        </a:prstGeom>
        <a:solidFill>
          <a:srgbClr val="162032"/>
        </a:solidFill>
        <a:ln>
          <a:noFill/>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43</xdr:col>
      <xdr:colOff>404375</xdr:colOff>
      <xdr:row>5</xdr:row>
      <xdr:rowOff>38100</xdr:rowOff>
    </xdr:from>
    <xdr:to>
      <xdr:col>48</xdr:col>
      <xdr:colOff>518211</xdr:colOff>
      <xdr:row>58</xdr:row>
      <xdr:rowOff>85040</xdr:rowOff>
    </xdr:to>
    <xdr:sp macro="" textlink="">
      <xdr:nvSpPr>
        <xdr:cNvPr id="33" name="Rectangle: Rounded Corners 32">
          <a:extLst>
            <a:ext uri="{FF2B5EF4-FFF2-40B4-BE49-F238E27FC236}">
              <a16:creationId xmlns:a16="http://schemas.microsoft.com/office/drawing/2014/main" id="{BBD985DF-44F5-453F-9C9F-C0452EC700BC}"/>
            </a:ext>
          </a:extLst>
        </xdr:cNvPr>
        <xdr:cNvSpPr/>
      </xdr:nvSpPr>
      <xdr:spPr>
        <a:xfrm>
          <a:off x="26617175" y="952500"/>
          <a:ext cx="3161836" cy="9739580"/>
        </a:xfrm>
        <a:prstGeom prst="roundRect">
          <a:avLst/>
        </a:prstGeom>
        <a:solidFill>
          <a:srgbClr val="162032"/>
        </a:solidFill>
        <a:ln>
          <a:noFill/>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editAs="oneCell">
    <xdr:from>
      <xdr:col>44</xdr:col>
      <xdr:colOff>26467</xdr:colOff>
      <xdr:row>33</xdr:row>
      <xdr:rowOff>14941</xdr:rowOff>
    </xdr:from>
    <xdr:to>
      <xdr:col>48</xdr:col>
      <xdr:colOff>288986</xdr:colOff>
      <xdr:row>57</xdr:row>
      <xdr:rowOff>96683</xdr:rowOff>
    </xdr:to>
    <mc:AlternateContent xmlns:mc="http://schemas.openxmlformats.org/markup-compatibility/2006" xmlns:a14="http://schemas.microsoft.com/office/drawing/2010/main">
      <mc:Choice Requires="a14">
        <xdr:graphicFrame macro="">
          <xdr:nvGraphicFramePr>
            <xdr:cNvPr id="34" name="room_type_reserved 2">
              <a:extLst>
                <a:ext uri="{FF2B5EF4-FFF2-40B4-BE49-F238E27FC236}">
                  <a16:creationId xmlns:a16="http://schemas.microsoft.com/office/drawing/2014/main" id="{B698531B-A2DA-4B96-9999-063D4D9AE645}"/>
                </a:ext>
              </a:extLst>
            </xdr:cNvPr>
            <xdr:cNvGraphicFramePr/>
          </xdr:nvGraphicFramePr>
          <xdr:xfrm>
            <a:off x="0" y="0"/>
            <a:ext cx="0" cy="0"/>
          </xdr:xfrm>
          <a:graphic>
            <a:graphicData uri="http://schemas.microsoft.com/office/drawing/2010/slicer">
              <sle:slicer xmlns:sle="http://schemas.microsoft.com/office/drawing/2010/slicer" name="room_type_reserved 2"/>
            </a:graphicData>
          </a:graphic>
        </xdr:graphicFrame>
      </mc:Choice>
      <mc:Fallback xmlns="">
        <xdr:sp macro="" textlink="">
          <xdr:nvSpPr>
            <xdr:cNvPr id="0" name=""/>
            <xdr:cNvSpPr>
              <a:spLocks noTextEdit="1"/>
            </xdr:cNvSpPr>
          </xdr:nvSpPr>
          <xdr:spPr>
            <a:xfrm>
              <a:off x="26848867" y="6301441"/>
              <a:ext cx="2700919" cy="46537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457200</xdr:colOff>
      <xdr:row>43</xdr:row>
      <xdr:rowOff>19848</xdr:rowOff>
    </xdr:from>
    <xdr:to>
      <xdr:col>42</xdr:col>
      <xdr:colOff>271011</xdr:colOff>
      <xdr:row>61</xdr:row>
      <xdr:rowOff>0</xdr:rowOff>
    </xdr:to>
    <xdr:sp macro="" textlink="">
      <xdr:nvSpPr>
        <xdr:cNvPr id="35" name="Rectangle: Rounded Corners 34">
          <a:extLst>
            <a:ext uri="{FF2B5EF4-FFF2-40B4-BE49-F238E27FC236}">
              <a16:creationId xmlns:a16="http://schemas.microsoft.com/office/drawing/2014/main" id="{8928C88D-21F4-46A3-9911-95F1F83AA565}"/>
            </a:ext>
          </a:extLst>
        </xdr:cNvPr>
        <xdr:cNvSpPr/>
      </xdr:nvSpPr>
      <xdr:spPr>
        <a:xfrm>
          <a:off x="5943600" y="8211348"/>
          <a:ext cx="19930611" cy="3409152"/>
        </a:xfrm>
        <a:prstGeom prst="roundRect">
          <a:avLst/>
        </a:prstGeom>
        <a:solidFill>
          <a:srgbClr val="162032"/>
        </a:solidFill>
        <a:ln>
          <a:noFill/>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editAs="oneCell">
    <xdr:from>
      <xdr:col>43</xdr:col>
      <xdr:colOff>533400</xdr:colOff>
      <xdr:row>7</xdr:row>
      <xdr:rowOff>19051</xdr:rowOff>
    </xdr:from>
    <xdr:to>
      <xdr:col>48</xdr:col>
      <xdr:colOff>399288</xdr:colOff>
      <xdr:row>19</xdr:row>
      <xdr:rowOff>57150</xdr:rowOff>
    </xdr:to>
    <mc:AlternateContent xmlns:mc="http://schemas.openxmlformats.org/markup-compatibility/2006" xmlns:a14="http://schemas.microsoft.com/office/drawing/2010/main">
      <mc:Choice Requires="a14">
        <xdr:graphicFrame macro="">
          <xdr:nvGraphicFramePr>
            <xdr:cNvPr id="36" name="market_segment_type 3">
              <a:extLst>
                <a:ext uri="{FF2B5EF4-FFF2-40B4-BE49-F238E27FC236}">
                  <a16:creationId xmlns:a16="http://schemas.microsoft.com/office/drawing/2014/main" id="{C1AEB086-A246-4099-BB98-4CA7F335A65B}"/>
                </a:ext>
              </a:extLst>
            </xdr:cNvPr>
            <xdr:cNvGraphicFramePr/>
          </xdr:nvGraphicFramePr>
          <xdr:xfrm>
            <a:off x="0" y="0"/>
            <a:ext cx="0" cy="0"/>
          </xdr:xfrm>
          <a:graphic>
            <a:graphicData uri="http://schemas.microsoft.com/office/drawing/2010/slicer">
              <sle:slicer xmlns:sle="http://schemas.microsoft.com/office/drawing/2010/slicer" name="market_segment_type 3"/>
            </a:graphicData>
          </a:graphic>
        </xdr:graphicFrame>
      </mc:Choice>
      <mc:Fallback xmlns="">
        <xdr:sp macro="" textlink="">
          <xdr:nvSpPr>
            <xdr:cNvPr id="0" name=""/>
            <xdr:cNvSpPr>
              <a:spLocks noTextEdit="1"/>
            </xdr:cNvSpPr>
          </xdr:nvSpPr>
          <xdr:spPr>
            <a:xfrm>
              <a:off x="26746200" y="1352551"/>
              <a:ext cx="2913888" cy="2324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44</xdr:col>
      <xdr:colOff>14515</xdr:colOff>
      <xdr:row>22</xdr:row>
      <xdr:rowOff>117686</xdr:rowOff>
    </xdr:from>
    <xdr:to>
      <xdr:col>48</xdr:col>
      <xdr:colOff>204492</xdr:colOff>
      <xdr:row>30</xdr:row>
      <xdr:rowOff>44823</xdr:rowOff>
    </xdr:to>
    <mc:AlternateContent xmlns:mc="http://schemas.openxmlformats.org/markup-compatibility/2006" xmlns:a14="http://schemas.microsoft.com/office/drawing/2010/main">
      <mc:Choice Requires="a14">
        <xdr:graphicFrame macro="">
          <xdr:nvGraphicFramePr>
            <xdr:cNvPr id="43" name="booking_status 1">
              <a:extLst>
                <a:ext uri="{FF2B5EF4-FFF2-40B4-BE49-F238E27FC236}">
                  <a16:creationId xmlns:a16="http://schemas.microsoft.com/office/drawing/2014/main" id="{A2482287-B092-41D3-9B11-49BA2F64D805}"/>
                </a:ext>
              </a:extLst>
            </xdr:cNvPr>
            <xdr:cNvGraphicFramePr/>
          </xdr:nvGraphicFramePr>
          <xdr:xfrm>
            <a:off x="0" y="0"/>
            <a:ext cx="0" cy="0"/>
          </xdr:xfrm>
          <a:graphic>
            <a:graphicData uri="http://schemas.microsoft.com/office/drawing/2010/slicer">
              <sle:slicer xmlns:sle="http://schemas.microsoft.com/office/drawing/2010/slicer" name="booking_status 1"/>
            </a:graphicData>
          </a:graphic>
        </xdr:graphicFrame>
      </mc:Choice>
      <mc:Fallback xmlns="">
        <xdr:sp macro="" textlink="">
          <xdr:nvSpPr>
            <xdr:cNvPr id="0" name=""/>
            <xdr:cNvSpPr>
              <a:spLocks noTextEdit="1"/>
            </xdr:cNvSpPr>
          </xdr:nvSpPr>
          <xdr:spPr>
            <a:xfrm>
              <a:off x="26836915" y="4308686"/>
              <a:ext cx="2628377" cy="14511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33</xdr:col>
      <xdr:colOff>160569</xdr:colOff>
      <xdr:row>21</xdr:row>
      <xdr:rowOff>19480</xdr:rowOff>
    </xdr:from>
    <xdr:to>
      <xdr:col>39</xdr:col>
      <xdr:colOff>194215</xdr:colOff>
      <xdr:row>25</xdr:row>
      <xdr:rowOff>47601</xdr:rowOff>
    </xdr:to>
    <xdr:sp macro="" textlink="">
      <xdr:nvSpPr>
        <xdr:cNvPr id="57" name="TextBox 56">
          <a:extLst>
            <a:ext uri="{FF2B5EF4-FFF2-40B4-BE49-F238E27FC236}">
              <a16:creationId xmlns:a16="http://schemas.microsoft.com/office/drawing/2014/main" id="{40D92E8D-746E-CB92-9CB2-55B2155E67CF}"/>
            </a:ext>
          </a:extLst>
        </xdr:cNvPr>
        <xdr:cNvSpPr txBox="1"/>
      </xdr:nvSpPr>
      <xdr:spPr>
        <a:xfrm>
          <a:off x="20277369" y="4019980"/>
          <a:ext cx="3691246" cy="790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4000">
            <a:solidFill>
              <a:srgbClr val="FFFFFF"/>
            </a:solidFill>
            <a:latin typeface="+mn-lt"/>
            <a:ea typeface="+mn-ea"/>
            <a:cs typeface="+mn-cs"/>
          </a:endParaRPr>
        </a:p>
      </xdr:txBody>
    </xdr:sp>
    <xdr:clientData/>
  </xdr:twoCellAnchor>
  <xdr:twoCellAnchor>
    <xdr:from>
      <xdr:col>23</xdr:col>
      <xdr:colOff>476250</xdr:colOff>
      <xdr:row>25</xdr:row>
      <xdr:rowOff>171450</xdr:rowOff>
    </xdr:from>
    <xdr:to>
      <xdr:col>42</xdr:col>
      <xdr:colOff>400050</xdr:colOff>
      <xdr:row>40</xdr:row>
      <xdr:rowOff>57150</xdr:rowOff>
    </xdr:to>
    <xdr:graphicFrame macro="">
      <xdr:nvGraphicFramePr>
        <xdr:cNvPr id="63" name="Chart 62">
          <a:extLst>
            <a:ext uri="{FF2B5EF4-FFF2-40B4-BE49-F238E27FC236}">
              <a16:creationId xmlns:a16="http://schemas.microsoft.com/office/drawing/2014/main" id="{6300BBDD-3AAB-41CB-AE60-813D92BEC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19050</xdr:colOff>
      <xdr:row>25</xdr:row>
      <xdr:rowOff>114300</xdr:rowOff>
    </xdr:from>
    <xdr:to>
      <xdr:col>22</xdr:col>
      <xdr:colOff>247650</xdr:colOff>
      <xdr:row>39</xdr:row>
      <xdr:rowOff>133350</xdr:rowOff>
    </xdr:to>
    <xdr:graphicFrame macro="">
      <xdr:nvGraphicFramePr>
        <xdr:cNvPr id="29" name="Chart 28">
          <a:extLst>
            <a:ext uri="{FF2B5EF4-FFF2-40B4-BE49-F238E27FC236}">
              <a16:creationId xmlns:a16="http://schemas.microsoft.com/office/drawing/2014/main" id="{B225F6D9-26F2-467E-A7AF-74EFAA03F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119776</xdr:colOff>
      <xdr:row>9</xdr:row>
      <xdr:rowOff>99078</xdr:rowOff>
    </xdr:from>
    <xdr:to>
      <xdr:col>26</xdr:col>
      <xdr:colOff>62626</xdr:colOff>
      <xdr:row>17</xdr:row>
      <xdr:rowOff>166968</xdr:rowOff>
    </xdr:to>
    <xdr:sp macro="" textlink="">
      <xdr:nvSpPr>
        <xdr:cNvPr id="30" name="Rectangle: Rounded Corners 29">
          <a:extLst>
            <a:ext uri="{FF2B5EF4-FFF2-40B4-BE49-F238E27FC236}">
              <a16:creationId xmlns:a16="http://schemas.microsoft.com/office/drawing/2014/main" id="{FA8E39D6-7AE2-458E-9428-AA1840830E33}"/>
            </a:ext>
          </a:extLst>
        </xdr:cNvPr>
        <xdr:cNvSpPr/>
      </xdr:nvSpPr>
      <xdr:spPr>
        <a:xfrm>
          <a:off x="11092576" y="1813578"/>
          <a:ext cx="4819650" cy="1591890"/>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26</xdr:col>
      <xdr:colOff>544352</xdr:colOff>
      <xdr:row>9</xdr:row>
      <xdr:rowOff>102770</xdr:rowOff>
    </xdr:from>
    <xdr:to>
      <xdr:col>34</xdr:col>
      <xdr:colOff>487202</xdr:colOff>
      <xdr:row>17</xdr:row>
      <xdr:rowOff>163277</xdr:rowOff>
    </xdr:to>
    <xdr:sp macro="" textlink="">
      <xdr:nvSpPr>
        <xdr:cNvPr id="37" name="Rectangle: Rounded Corners 36">
          <a:extLst>
            <a:ext uri="{FF2B5EF4-FFF2-40B4-BE49-F238E27FC236}">
              <a16:creationId xmlns:a16="http://schemas.microsoft.com/office/drawing/2014/main" id="{8D76D05E-9E0F-4FB8-BAF2-9BEE8EC8AB82}"/>
            </a:ext>
          </a:extLst>
        </xdr:cNvPr>
        <xdr:cNvSpPr/>
      </xdr:nvSpPr>
      <xdr:spPr>
        <a:xfrm>
          <a:off x="16393952" y="1817270"/>
          <a:ext cx="4819650" cy="1584507"/>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35</xdr:col>
      <xdr:colOff>359328</xdr:colOff>
      <xdr:row>9</xdr:row>
      <xdr:rowOff>102770</xdr:rowOff>
    </xdr:from>
    <xdr:to>
      <xdr:col>43</xdr:col>
      <xdr:colOff>302178</xdr:colOff>
      <xdr:row>17</xdr:row>
      <xdr:rowOff>163277</xdr:rowOff>
    </xdr:to>
    <xdr:sp macro="" textlink="">
      <xdr:nvSpPr>
        <xdr:cNvPr id="38" name="Rectangle: Rounded Corners 37">
          <a:extLst>
            <a:ext uri="{FF2B5EF4-FFF2-40B4-BE49-F238E27FC236}">
              <a16:creationId xmlns:a16="http://schemas.microsoft.com/office/drawing/2014/main" id="{323CE7C3-B61A-4F1F-90ED-526AAB166DE8}"/>
            </a:ext>
          </a:extLst>
        </xdr:cNvPr>
        <xdr:cNvSpPr/>
      </xdr:nvSpPr>
      <xdr:spPr>
        <a:xfrm>
          <a:off x="21695328" y="1817270"/>
          <a:ext cx="4819650" cy="1584507"/>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9</xdr:col>
      <xdr:colOff>304800</xdr:colOff>
      <xdr:row>9</xdr:row>
      <xdr:rowOff>99061</xdr:rowOff>
    </xdr:from>
    <xdr:to>
      <xdr:col>17</xdr:col>
      <xdr:colOff>247650</xdr:colOff>
      <xdr:row>17</xdr:row>
      <xdr:rowOff>166986</xdr:rowOff>
    </xdr:to>
    <xdr:sp macro="" textlink="">
      <xdr:nvSpPr>
        <xdr:cNvPr id="39" name="Rectangle: Rounded Corners 38">
          <a:extLst>
            <a:ext uri="{FF2B5EF4-FFF2-40B4-BE49-F238E27FC236}">
              <a16:creationId xmlns:a16="http://schemas.microsoft.com/office/drawing/2014/main" id="{DE4D8E20-E099-4910-87FB-3B32ADAC8300}"/>
            </a:ext>
          </a:extLst>
        </xdr:cNvPr>
        <xdr:cNvSpPr/>
      </xdr:nvSpPr>
      <xdr:spPr>
        <a:xfrm>
          <a:off x="5791200" y="1813561"/>
          <a:ext cx="4819650" cy="1591925"/>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19</xdr:col>
      <xdr:colOff>376637</xdr:colOff>
      <xdr:row>13</xdr:row>
      <xdr:rowOff>61717</xdr:rowOff>
    </xdr:from>
    <xdr:to>
      <xdr:col>24</xdr:col>
      <xdr:colOff>415365</xdr:colOff>
      <xdr:row>18</xdr:row>
      <xdr:rowOff>70032</xdr:rowOff>
    </xdr:to>
    <xdr:sp macro="" textlink="Pivot_table!C9">
      <xdr:nvSpPr>
        <xdr:cNvPr id="48" name="TextBox 47">
          <a:extLst>
            <a:ext uri="{FF2B5EF4-FFF2-40B4-BE49-F238E27FC236}">
              <a16:creationId xmlns:a16="http://schemas.microsoft.com/office/drawing/2014/main" id="{FB975369-F2D8-4E4D-B966-A5E2E41AE1FC}"/>
            </a:ext>
          </a:extLst>
        </xdr:cNvPr>
        <xdr:cNvSpPr txBox="1"/>
      </xdr:nvSpPr>
      <xdr:spPr>
        <a:xfrm>
          <a:off x="11959037" y="2538217"/>
          <a:ext cx="3086728" cy="960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B2F835B-DD37-485C-80BF-E1CA799CB095}" type="TxLink">
            <a:rPr lang="en-US" sz="5400" b="0" i="0" u="none" strike="noStrike">
              <a:solidFill>
                <a:srgbClr val="B0BEC5"/>
              </a:solidFill>
              <a:latin typeface="Calibri"/>
              <a:ea typeface="Calibri"/>
              <a:cs typeface="Calibri"/>
            </a:rPr>
            <a:pPr marL="0" indent="0"/>
            <a:t>11,336,104</a:t>
          </a:fld>
          <a:endParaRPr lang="en-US" sz="5400" b="0" i="0" u="none" strike="noStrike">
            <a:solidFill>
              <a:srgbClr val="B0BEC5"/>
            </a:solidFill>
            <a:latin typeface="Calibri"/>
            <a:ea typeface="Calibri"/>
            <a:cs typeface="Calibri"/>
          </a:endParaRPr>
        </a:p>
      </xdr:txBody>
    </xdr:sp>
    <xdr:clientData/>
  </xdr:twoCellAnchor>
  <xdr:twoCellAnchor>
    <xdr:from>
      <xdr:col>19</xdr:col>
      <xdr:colOff>281387</xdr:colOff>
      <xdr:row>9</xdr:row>
      <xdr:rowOff>62238</xdr:rowOff>
    </xdr:from>
    <xdr:to>
      <xdr:col>24</xdr:col>
      <xdr:colOff>510616</xdr:colOff>
      <xdr:row>13</xdr:row>
      <xdr:rowOff>9678</xdr:rowOff>
    </xdr:to>
    <xdr:sp macro="" textlink="">
      <xdr:nvSpPr>
        <xdr:cNvPr id="49" name="TextBox 48">
          <a:extLst>
            <a:ext uri="{FF2B5EF4-FFF2-40B4-BE49-F238E27FC236}">
              <a16:creationId xmlns:a16="http://schemas.microsoft.com/office/drawing/2014/main" id="{CD2D79D3-205F-46F0-A1DD-AC3291739E28}"/>
            </a:ext>
          </a:extLst>
        </xdr:cNvPr>
        <xdr:cNvSpPr txBox="1"/>
      </xdr:nvSpPr>
      <xdr:spPr>
        <a:xfrm>
          <a:off x="11863787" y="1776738"/>
          <a:ext cx="3277229" cy="709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4000">
              <a:solidFill>
                <a:schemeClr val="bg1">
                  <a:lumMod val="95000"/>
                </a:schemeClr>
              </a:solidFill>
              <a:latin typeface="+mn-lt"/>
              <a:ea typeface="+mn-ea"/>
              <a:cs typeface="+mn-cs"/>
            </a:rPr>
            <a:t>Total Revenue</a:t>
          </a:r>
        </a:p>
        <a:p>
          <a:pPr marL="0" indent="0"/>
          <a:endParaRPr lang="en-US" sz="4000">
            <a:solidFill>
              <a:schemeClr val="bg1">
                <a:lumMod val="95000"/>
              </a:schemeClr>
            </a:solidFill>
            <a:latin typeface="+mn-lt"/>
            <a:ea typeface="+mn-ea"/>
            <a:cs typeface="+mn-cs"/>
          </a:endParaRPr>
        </a:p>
      </xdr:txBody>
    </xdr:sp>
    <xdr:clientData/>
  </xdr:twoCellAnchor>
  <xdr:twoCellAnchor>
    <xdr:from>
      <xdr:col>29</xdr:col>
      <xdr:colOff>331438</xdr:colOff>
      <xdr:row>13</xdr:row>
      <xdr:rowOff>84131</xdr:rowOff>
    </xdr:from>
    <xdr:to>
      <xdr:col>32</xdr:col>
      <xdr:colOff>90517</xdr:colOff>
      <xdr:row>19</xdr:row>
      <xdr:rowOff>154298</xdr:rowOff>
    </xdr:to>
    <xdr:sp macro="" textlink="Pivot_table!B5">
      <xdr:nvSpPr>
        <xdr:cNvPr id="52" name="TextBox 51">
          <a:extLst>
            <a:ext uri="{FF2B5EF4-FFF2-40B4-BE49-F238E27FC236}">
              <a16:creationId xmlns:a16="http://schemas.microsoft.com/office/drawing/2014/main" id="{1B904C76-B47D-3EE7-5B54-1AFDB5FE0EE5}"/>
            </a:ext>
          </a:extLst>
        </xdr:cNvPr>
        <xdr:cNvSpPr txBox="1"/>
      </xdr:nvSpPr>
      <xdr:spPr>
        <a:xfrm>
          <a:off x="18009838" y="2560631"/>
          <a:ext cx="1587879" cy="121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5107EE9-F3E3-4E2C-BC7B-A89DD7AC86F7}" type="TxLink">
            <a:rPr lang="en-US" sz="5400" b="0" i="0" u="none" strike="noStrike">
              <a:solidFill>
                <a:srgbClr val="B0BEC5"/>
              </a:solidFill>
              <a:latin typeface="Calibri"/>
              <a:ea typeface="Calibri"/>
              <a:cs typeface="Calibri"/>
            </a:rPr>
            <a:pPr marL="0" indent="0"/>
            <a:t>33%</a:t>
          </a:fld>
          <a:endParaRPr lang="en-US" sz="5400" b="0" i="0" u="none" strike="noStrike">
            <a:solidFill>
              <a:srgbClr val="B0BEC5"/>
            </a:solidFill>
            <a:latin typeface="Calibri"/>
            <a:ea typeface="Calibri"/>
            <a:cs typeface="Calibri"/>
          </a:endParaRPr>
        </a:p>
      </xdr:txBody>
    </xdr:sp>
    <xdr:clientData/>
  </xdr:twoCellAnchor>
  <xdr:twoCellAnchor>
    <xdr:from>
      <xdr:col>27</xdr:col>
      <xdr:colOff>167178</xdr:colOff>
      <xdr:row>9</xdr:row>
      <xdr:rowOff>28057</xdr:rowOff>
    </xdr:from>
    <xdr:to>
      <xdr:col>34</xdr:col>
      <xdr:colOff>254776</xdr:colOff>
      <xdr:row>13</xdr:row>
      <xdr:rowOff>43859</xdr:rowOff>
    </xdr:to>
    <xdr:sp macro="" textlink="">
      <xdr:nvSpPr>
        <xdr:cNvPr id="54" name="TextBox 53">
          <a:extLst>
            <a:ext uri="{FF2B5EF4-FFF2-40B4-BE49-F238E27FC236}">
              <a16:creationId xmlns:a16="http://schemas.microsoft.com/office/drawing/2014/main" id="{BA749A29-5F3C-6B27-CE94-150448E2CE75}"/>
            </a:ext>
          </a:extLst>
        </xdr:cNvPr>
        <xdr:cNvSpPr txBox="1"/>
      </xdr:nvSpPr>
      <xdr:spPr>
        <a:xfrm>
          <a:off x="16626378" y="1742557"/>
          <a:ext cx="4354798" cy="777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4400">
              <a:solidFill>
                <a:schemeClr val="bg1">
                  <a:lumMod val="95000"/>
                </a:schemeClr>
              </a:solidFill>
              <a:latin typeface="+mn-lt"/>
              <a:ea typeface="+mn-ea"/>
              <a:cs typeface="+mn-cs"/>
            </a:rPr>
            <a:t>Cancellation Rate</a:t>
          </a:r>
        </a:p>
      </xdr:txBody>
    </xdr:sp>
    <xdr:clientData/>
  </xdr:twoCellAnchor>
  <xdr:twoCellAnchor>
    <xdr:from>
      <xdr:col>11</xdr:col>
      <xdr:colOff>352754</xdr:colOff>
      <xdr:row>13</xdr:row>
      <xdr:rowOff>33885</xdr:rowOff>
    </xdr:from>
    <xdr:to>
      <xdr:col>15</xdr:col>
      <xdr:colOff>313996</xdr:colOff>
      <xdr:row>17</xdr:row>
      <xdr:rowOff>135963</xdr:rowOff>
    </xdr:to>
    <xdr:sp macro="" textlink="Pivot_table!A5">
      <xdr:nvSpPr>
        <xdr:cNvPr id="58" name="TextBox 57">
          <a:extLst>
            <a:ext uri="{FF2B5EF4-FFF2-40B4-BE49-F238E27FC236}">
              <a16:creationId xmlns:a16="http://schemas.microsoft.com/office/drawing/2014/main" id="{72C615FB-C980-BA9D-3BC7-4EA872B9D7AE}"/>
            </a:ext>
          </a:extLst>
        </xdr:cNvPr>
        <xdr:cNvSpPr txBox="1"/>
      </xdr:nvSpPr>
      <xdr:spPr>
        <a:xfrm>
          <a:off x="7058354" y="2510385"/>
          <a:ext cx="2399642" cy="864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B66DFB-D3E8-44E2-8439-CA21B5AD0A4A}" type="TxLink">
            <a:rPr lang="en-US" sz="5400" b="0" i="0" u="none" strike="noStrike">
              <a:solidFill>
                <a:srgbClr val="B0BEC5"/>
              </a:solidFill>
              <a:latin typeface="Calibri"/>
              <a:ea typeface="Calibri"/>
              <a:cs typeface="Calibri"/>
            </a:rPr>
            <a:pPr/>
            <a:t>36,238</a:t>
          </a:fld>
          <a:endParaRPr lang="en-US" sz="19900">
            <a:solidFill>
              <a:srgbClr val="B0BEC5"/>
            </a:solidFill>
          </a:endParaRPr>
        </a:p>
      </xdr:txBody>
    </xdr:sp>
    <xdr:clientData/>
  </xdr:twoCellAnchor>
  <xdr:twoCellAnchor>
    <xdr:from>
      <xdr:col>9</xdr:col>
      <xdr:colOff>2251</xdr:colOff>
      <xdr:row>9</xdr:row>
      <xdr:rowOff>34342</xdr:rowOff>
    </xdr:from>
    <xdr:to>
      <xdr:col>16</xdr:col>
      <xdr:colOff>408629</xdr:colOff>
      <xdr:row>13</xdr:row>
      <xdr:rowOff>37574</xdr:rowOff>
    </xdr:to>
    <xdr:sp macro="" textlink="">
      <xdr:nvSpPr>
        <xdr:cNvPr id="45" name="TextBox 44">
          <a:extLst>
            <a:ext uri="{FF2B5EF4-FFF2-40B4-BE49-F238E27FC236}">
              <a16:creationId xmlns:a16="http://schemas.microsoft.com/office/drawing/2014/main" id="{AF622F9A-23F6-4FAA-A6F6-F9BBFAE688C4}"/>
            </a:ext>
          </a:extLst>
        </xdr:cNvPr>
        <xdr:cNvSpPr txBox="1"/>
      </xdr:nvSpPr>
      <xdr:spPr>
        <a:xfrm>
          <a:off x="5488651" y="1748842"/>
          <a:ext cx="4673578" cy="765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4400">
              <a:solidFill>
                <a:schemeClr val="bg1">
                  <a:lumMod val="95000"/>
                </a:schemeClr>
              </a:solidFill>
              <a:latin typeface="+mn-lt"/>
              <a:ea typeface="+mn-ea"/>
              <a:cs typeface="+mn-cs"/>
            </a:rPr>
            <a:t>       Total Bookings</a:t>
          </a:r>
        </a:p>
        <a:p>
          <a:pPr marL="0" indent="0"/>
          <a:endParaRPr lang="en-US" sz="4400">
            <a:solidFill>
              <a:schemeClr val="bg1">
                <a:lumMod val="95000"/>
              </a:schemeClr>
            </a:solidFill>
            <a:latin typeface="+mn-lt"/>
            <a:ea typeface="+mn-ea"/>
            <a:cs typeface="+mn-cs"/>
          </a:endParaRPr>
        </a:p>
      </xdr:txBody>
    </xdr:sp>
    <xdr:clientData/>
  </xdr:twoCellAnchor>
  <xdr:twoCellAnchor>
    <xdr:from>
      <xdr:col>35</xdr:col>
      <xdr:colOff>534322</xdr:colOff>
      <xdr:row>9</xdr:row>
      <xdr:rowOff>15651</xdr:rowOff>
    </xdr:from>
    <xdr:to>
      <xdr:col>43</xdr:col>
      <xdr:colOff>127185</xdr:colOff>
      <xdr:row>13</xdr:row>
      <xdr:rowOff>56266</xdr:rowOff>
    </xdr:to>
    <xdr:sp macro="" textlink="">
      <xdr:nvSpPr>
        <xdr:cNvPr id="40" name="TextBox 39">
          <a:extLst>
            <a:ext uri="{FF2B5EF4-FFF2-40B4-BE49-F238E27FC236}">
              <a16:creationId xmlns:a16="http://schemas.microsoft.com/office/drawing/2014/main" id="{85CFF4ED-044E-41BA-9507-6BB114B51EC1}"/>
            </a:ext>
          </a:extLst>
        </xdr:cNvPr>
        <xdr:cNvSpPr txBox="1"/>
      </xdr:nvSpPr>
      <xdr:spPr>
        <a:xfrm>
          <a:off x="21870322" y="1730151"/>
          <a:ext cx="4469663" cy="802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4400">
              <a:solidFill>
                <a:schemeClr val="bg1">
                  <a:lumMod val="95000"/>
                </a:schemeClr>
              </a:solidFill>
              <a:latin typeface="+mn-lt"/>
              <a:ea typeface="+mn-ea"/>
              <a:cs typeface="+mn-cs"/>
            </a:rPr>
            <a:t>   Length of Stay</a:t>
          </a:r>
        </a:p>
      </xdr:txBody>
    </xdr:sp>
    <xdr:clientData/>
  </xdr:twoCellAnchor>
  <xdr:twoCellAnchor>
    <xdr:from>
      <xdr:col>37</xdr:col>
      <xdr:colOff>194282</xdr:colOff>
      <xdr:row>13</xdr:row>
      <xdr:rowOff>40114</xdr:rowOff>
    </xdr:from>
    <xdr:to>
      <xdr:col>38</xdr:col>
      <xdr:colOff>198680</xdr:colOff>
      <xdr:row>18</xdr:row>
      <xdr:rowOff>91634</xdr:rowOff>
    </xdr:to>
    <xdr:sp macro="" textlink="Pivot_table!T74">
      <xdr:nvSpPr>
        <xdr:cNvPr id="41" name="TextBox 40">
          <a:extLst>
            <a:ext uri="{FF2B5EF4-FFF2-40B4-BE49-F238E27FC236}">
              <a16:creationId xmlns:a16="http://schemas.microsoft.com/office/drawing/2014/main" id="{CDD273B6-D44B-44D1-8F4E-29995F85955B}"/>
            </a:ext>
          </a:extLst>
        </xdr:cNvPr>
        <xdr:cNvSpPr txBox="1"/>
      </xdr:nvSpPr>
      <xdr:spPr>
        <a:xfrm>
          <a:off x="22749482" y="2516614"/>
          <a:ext cx="613998" cy="1004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62FF7B8-0F86-4815-A0D1-5DE9EEE31057}" type="TxLink">
            <a:rPr lang="en-US" sz="5400" b="0" i="0" u="none" strike="noStrike">
              <a:solidFill>
                <a:srgbClr val="B0BEC5"/>
              </a:solidFill>
              <a:latin typeface="Calibri"/>
              <a:ea typeface="Calibri"/>
              <a:cs typeface="Calibri"/>
            </a:rPr>
            <a:pPr marL="0" indent="0"/>
            <a:t>3</a:t>
          </a:fld>
          <a:endParaRPr lang="en-US" sz="5400" b="0" i="0" u="none" strike="noStrike">
            <a:solidFill>
              <a:srgbClr val="B0BEC5"/>
            </a:solidFill>
            <a:latin typeface="Calibri"/>
            <a:ea typeface="Calibri"/>
            <a:cs typeface="Calibri"/>
          </a:endParaRPr>
        </a:p>
      </xdr:txBody>
    </xdr:sp>
    <xdr:clientData/>
  </xdr:twoCellAnchor>
  <xdr:twoCellAnchor>
    <xdr:from>
      <xdr:col>38</xdr:col>
      <xdr:colOff>201544</xdr:colOff>
      <xdr:row>13</xdr:row>
      <xdr:rowOff>67754</xdr:rowOff>
    </xdr:from>
    <xdr:to>
      <xdr:col>41</xdr:col>
      <xdr:colOff>383762</xdr:colOff>
      <xdr:row>17</xdr:row>
      <xdr:rowOff>152400</xdr:rowOff>
    </xdr:to>
    <xdr:sp macro="" textlink="">
      <xdr:nvSpPr>
        <xdr:cNvPr id="46" name="TextBox 45">
          <a:extLst>
            <a:ext uri="{FF2B5EF4-FFF2-40B4-BE49-F238E27FC236}">
              <a16:creationId xmlns:a16="http://schemas.microsoft.com/office/drawing/2014/main" id="{9988F66D-78F8-44AF-BC3D-69C89833CFEE}"/>
            </a:ext>
          </a:extLst>
        </xdr:cNvPr>
        <xdr:cNvSpPr txBox="1"/>
      </xdr:nvSpPr>
      <xdr:spPr>
        <a:xfrm>
          <a:off x="23366344" y="2544254"/>
          <a:ext cx="2011018" cy="846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5400" b="0" i="0" u="none" strike="noStrike">
              <a:solidFill>
                <a:srgbClr val="B0BEC5"/>
              </a:solidFill>
              <a:latin typeface="Calibri"/>
              <a:ea typeface="Calibri"/>
              <a:cs typeface="Calibri"/>
            </a:rPr>
            <a:t>Nights</a:t>
          </a:r>
        </a:p>
        <a:p>
          <a:pPr marL="0" indent="0"/>
          <a:endParaRPr lang="en-US" sz="5400" b="0" i="0" u="none" strike="noStrike">
            <a:solidFill>
              <a:srgbClr val="B0BEC5"/>
            </a:solidFill>
            <a:latin typeface="Calibri"/>
            <a:ea typeface="Calibri"/>
            <a:cs typeface="Calibri"/>
          </a:endParaRPr>
        </a:p>
      </xdr:txBody>
    </xdr:sp>
    <xdr:clientData/>
  </xdr:twoCellAnchor>
  <xdr:twoCellAnchor>
    <xdr:from>
      <xdr:col>9</xdr:col>
      <xdr:colOff>476250</xdr:colOff>
      <xdr:row>21</xdr:row>
      <xdr:rowOff>95250</xdr:rowOff>
    </xdr:from>
    <xdr:to>
      <xdr:col>23</xdr:col>
      <xdr:colOff>261589</xdr:colOff>
      <xdr:row>25</xdr:row>
      <xdr:rowOff>116086</xdr:rowOff>
    </xdr:to>
    <xdr:sp macro="" textlink="">
      <xdr:nvSpPr>
        <xdr:cNvPr id="42" name="TextBox 41">
          <a:extLst>
            <a:ext uri="{FF2B5EF4-FFF2-40B4-BE49-F238E27FC236}">
              <a16:creationId xmlns:a16="http://schemas.microsoft.com/office/drawing/2014/main" id="{A3F508BA-015B-402E-9788-E035DDF84750}"/>
            </a:ext>
          </a:extLst>
        </xdr:cNvPr>
        <xdr:cNvSpPr txBox="1"/>
      </xdr:nvSpPr>
      <xdr:spPr>
        <a:xfrm>
          <a:off x="5962650" y="4095750"/>
          <a:ext cx="8319739" cy="782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lang="en-US" sz="2800" b="0" i="0" u="none" strike="noStrike" kern="1200" spc="0" baseline="0">
              <a:solidFill>
                <a:srgbClr val="FFFFFF"/>
              </a:solidFill>
              <a:latin typeface="Segoe UI" panose="020B0502040204020203" pitchFamily="34" charset="0"/>
              <a:ea typeface="+mn-ea"/>
              <a:cs typeface="Segoe UI" panose="020B0502040204020203" pitchFamily="34" charset="0"/>
            </a:defRPr>
          </a:pPr>
          <a:r>
            <a:rPr lang="en-US" sz="3200" b="0" i="0" u="none" strike="noStrike" kern="1200" spc="0" baseline="0">
              <a:solidFill>
                <a:schemeClr val="bg1">
                  <a:lumMod val="95000"/>
                </a:schemeClr>
              </a:solidFill>
              <a:latin typeface="Segoe UI" panose="020B0502040204020203" pitchFamily="34" charset="0"/>
              <a:ea typeface="+mn-ea"/>
              <a:cs typeface="Segoe UI" panose="020B0502040204020203" pitchFamily="34" charset="0"/>
            </a:rPr>
            <a:t>Revenue Contribution by Market Segment</a:t>
          </a:r>
        </a:p>
        <a:p>
          <a:pPr marL="0" marR="0" lvl="0" indent="0" algn="ctr" defTabSz="914400" rtl="0" eaLnBrk="1" fontAlgn="auto" latinLnBrk="0" hangingPunct="1">
            <a:lnSpc>
              <a:spcPct val="100000"/>
            </a:lnSpc>
            <a:spcBef>
              <a:spcPts val="0"/>
            </a:spcBef>
            <a:spcAft>
              <a:spcPts val="0"/>
            </a:spcAft>
            <a:buClrTx/>
            <a:buSzTx/>
            <a:buFontTx/>
            <a:buNone/>
            <a:tabLst/>
            <a:defRPr lang="en-US" sz="2800" b="0" i="0" u="none" strike="noStrike" kern="1200" spc="0" baseline="0">
              <a:solidFill>
                <a:srgbClr val="FFFFFF"/>
              </a:solidFill>
              <a:latin typeface="Segoe UI" panose="020B0502040204020203" pitchFamily="34" charset="0"/>
              <a:ea typeface="+mn-ea"/>
              <a:cs typeface="Segoe UI" panose="020B0502040204020203" pitchFamily="34" charset="0"/>
            </a:defRPr>
          </a:pPr>
          <a:endParaRPr lang="en-US" sz="3200">
            <a:solidFill>
              <a:schemeClr val="bg1">
                <a:lumMod val="95000"/>
              </a:schemeClr>
            </a:solidFill>
            <a:latin typeface="Segoe UI" panose="020B0502040204020203" pitchFamily="34" charset="0"/>
            <a:ea typeface="+mn-ea"/>
            <a:cs typeface="Segoe UI" panose="020B0502040204020203" pitchFamily="34" charset="0"/>
          </a:endParaRPr>
        </a:p>
      </xdr:txBody>
    </xdr:sp>
    <xdr:clientData/>
  </xdr:twoCellAnchor>
  <xdr:twoCellAnchor>
    <xdr:from>
      <xdr:col>26</xdr:col>
      <xdr:colOff>149726</xdr:colOff>
      <xdr:row>21</xdr:row>
      <xdr:rowOff>38100</xdr:rowOff>
    </xdr:from>
    <xdr:to>
      <xdr:col>39</xdr:col>
      <xdr:colOff>544665</xdr:colOff>
      <xdr:row>24</xdr:row>
      <xdr:rowOff>114300</xdr:rowOff>
    </xdr:to>
    <xdr:sp macro="" textlink="">
      <xdr:nvSpPr>
        <xdr:cNvPr id="44" name="TextBox 43">
          <a:extLst>
            <a:ext uri="{FF2B5EF4-FFF2-40B4-BE49-F238E27FC236}">
              <a16:creationId xmlns:a16="http://schemas.microsoft.com/office/drawing/2014/main" id="{61289702-AEB8-476D-8EB4-435C1830DDF7}"/>
            </a:ext>
          </a:extLst>
        </xdr:cNvPr>
        <xdr:cNvSpPr txBox="1"/>
      </xdr:nvSpPr>
      <xdr:spPr>
        <a:xfrm>
          <a:off x="15999326" y="4038600"/>
          <a:ext cx="8319739"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lang="en-US" sz="2800" b="0" i="0" u="none" strike="noStrike" kern="1200" spc="0" baseline="0">
              <a:solidFill>
                <a:srgbClr val="FFFFFF"/>
              </a:solidFill>
              <a:latin typeface="Segoe UI" panose="020B0502040204020203" pitchFamily="34" charset="0"/>
              <a:ea typeface="+mn-ea"/>
              <a:cs typeface="Segoe UI" panose="020B0502040204020203" pitchFamily="34" charset="0"/>
            </a:defRPr>
          </a:pPr>
          <a:r>
            <a:rPr lang="en-US" sz="3200" b="0" i="0" u="none" strike="noStrike" kern="1200" spc="0" baseline="0">
              <a:solidFill>
                <a:schemeClr val="bg1">
                  <a:lumMod val="95000"/>
                </a:schemeClr>
              </a:solidFill>
              <a:latin typeface="Segoe UI" panose="020B0502040204020203" pitchFamily="34" charset="0"/>
              <a:ea typeface="+mn-ea"/>
              <a:cs typeface="Segoe UI" panose="020B0502040204020203" pitchFamily="34" charset="0"/>
            </a:rPr>
            <a:t>Monthly Bookings   </a:t>
          </a:r>
        </a:p>
        <a:p>
          <a:pPr marL="0" marR="0" lvl="0" indent="0" algn="ctr" defTabSz="914400" rtl="0" eaLnBrk="1" fontAlgn="auto" latinLnBrk="0" hangingPunct="1">
            <a:lnSpc>
              <a:spcPct val="100000"/>
            </a:lnSpc>
            <a:spcBef>
              <a:spcPts val="0"/>
            </a:spcBef>
            <a:spcAft>
              <a:spcPts val="0"/>
            </a:spcAft>
            <a:buClrTx/>
            <a:buSzTx/>
            <a:buFontTx/>
            <a:buNone/>
            <a:tabLst/>
            <a:defRPr lang="en-US" sz="2800" b="0" i="0" u="none" strike="noStrike" kern="1200" spc="0" baseline="0">
              <a:solidFill>
                <a:srgbClr val="FFFFFF"/>
              </a:solidFill>
              <a:latin typeface="Segoe UI" panose="020B0502040204020203" pitchFamily="34" charset="0"/>
              <a:ea typeface="+mn-ea"/>
              <a:cs typeface="Segoe UI" panose="020B0502040204020203" pitchFamily="34" charset="0"/>
            </a:defRPr>
          </a:pPr>
          <a:endParaRPr lang="en-US" sz="3200" b="0" i="0" u="none" strike="noStrike" kern="1200" spc="0" baseline="0">
            <a:solidFill>
              <a:schemeClr val="bg1">
                <a:lumMod val="95000"/>
              </a:schemeClr>
            </a:solidFill>
            <a:latin typeface="Segoe UI" panose="020B0502040204020203" pitchFamily="34" charset="0"/>
            <a:ea typeface="+mn-ea"/>
            <a:cs typeface="Segoe UI" panose="020B0502040204020203" pitchFamily="34" charset="0"/>
          </a:endParaRPr>
        </a:p>
        <a:p>
          <a:pPr marL="0" marR="0" lvl="0" indent="0" algn="ctr" defTabSz="914400" rtl="0" eaLnBrk="1" fontAlgn="auto" latinLnBrk="0" hangingPunct="1">
            <a:lnSpc>
              <a:spcPct val="100000"/>
            </a:lnSpc>
            <a:spcBef>
              <a:spcPts val="0"/>
            </a:spcBef>
            <a:spcAft>
              <a:spcPts val="0"/>
            </a:spcAft>
            <a:buClrTx/>
            <a:buSzTx/>
            <a:buFontTx/>
            <a:buNone/>
            <a:tabLst/>
            <a:defRPr lang="en-US" sz="2800" b="0" i="0" u="none" strike="noStrike" kern="1200" spc="0" baseline="0">
              <a:solidFill>
                <a:srgbClr val="FFFFFF"/>
              </a:solidFill>
              <a:latin typeface="Segoe UI" panose="020B0502040204020203" pitchFamily="34" charset="0"/>
              <a:ea typeface="+mn-ea"/>
              <a:cs typeface="Segoe UI" panose="020B0502040204020203" pitchFamily="34" charset="0"/>
            </a:defRPr>
          </a:pPr>
          <a:endParaRPr lang="en-US" sz="3200">
            <a:solidFill>
              <a:schemeClr val="bg1">
                <a:lumMod val="95000"/>
              </a:schemeClr>
            </a:solidFill>
            <a:latin typeface="Segoe UI" panose="020B0502040204020203" pitchFamily="34" charset="0"/>
            <a:ea typeface="+mn-ea"/>
            <a:cs typeface="Segoe UI" panose="020B0502040204020203" pitchFamily="34" charset="0"/>
          </a:endParaRPr>
        </a:p>
      </xdr:txBody>
    </xdr:sp>
    <xdr:clientData/>
  </xdr:twoCellAnchor>
  <xdr:twoCellAnchor>
    <xdr:from>
      <xdr:col>10</xdr:col>
      <xdr:colOff>57150</xdr:colOff>
      <xdr:row>45</xdr:row>
      <xdr:rowOff>57150</xdr:rowOff>
    </xdr:from>
    <xdr:to>
      <xdr:col>41</xdr:col>
      <xdr:colOff>400050</xdr:colOff>
      <xdr:row>59</xdr:row>
      <xdr:rowOff>145691</xdr:rowOff>
    </xdr:to>
    <xdr:graphicFrame macro="">
      <xdr:nvGraphicFramePr>
        <xdr:cNvPr id="47" name="Chart 46">
          <a:extLst>
            <a:ext uri="{FF2B5EF4-FFF2-40B4-BE49-F238E27FC236}">
              <a16:creationId xmlns:a16="http://schemas.microsoft.com/office/drawing/2014/main" id="{29D282EA-3B2C-4CC5-88A5-A6F7743B5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166636</xdr:colOff>
      <xdr:row>42</xdr:row>
      <xdr:rowOff>76200</xdr:rowOff>
    </xdr:from>
    <xdr:to>
      <xdr:col>32</xdr:col>
      <xdr:colOff>561575</xdr:colOff>
      <xdr:row>45</xdr:row>
      <xdr:rowOff>152400</xdr:rowOff>
    </xdr:to>
    <xdr:sp macro="" textlink="">
      <xdr:nvSpPr>
        <xdr:cNvPr id="50" name="TextBox 49">
          <a:extLst>
            <a:ext uri="{FF2B5EF4-FFF2-40B4-BE49-F238E27FC236}">
              <a16:creationId xmlns:a16="http://schemas.microsoft.com/office/drawing/2014/main" id="{BD09AAF5-06F5-4A78-8EE8-05AC3AE2F581}"/>
            </a:ext>
          </a:extLst>
        </xdr:cNvPr>
        <xdr:cNvSpPr txBox="1"/>
      </xdr:nvSpPr>
      <xdr:spPr>
        <a:xfrm>
          <a:off x="11749036" y="8077200"/>
          <a:ext cx="8319739"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lang="en-US" sz="2800" b="0" i="0" u="none" strike="noStrike" kern="1200" spc="0" baseline="0">
              <a:solidFill>
                <a:srgbClr val="FFFFFF"/>
              </a:solidFill>
              <a:latin typeface="Segoe UI" panose="020B0502040204020203" pitchFamily="34" charset="0"/>
              <a:ea typeface="+mn-ea"/>
              <a:cs typeface="Segoe UI" panose="020B0502040204020203" pitchFamily="34" charset="0"/>
            </a:defRPr>
          </a:pPr>
          <a:r>
            <a:rPr lang="en-US" sz="3200" b="0" i="0" u="none" strike="noStrike" kern="1200" spc="0" baseline="0">
              <a:solidFill>
                <a:schemeClr val="bg1">
                  <a:lumMod val="95000"/>
                </a:schemeClr>
              </a:solidFill>
              <a:latin typeface="Segoe UI" panose="020B0502040204020203" pitchFamily="34" charset="0"/>
              <a:ea typeface="+mn-ea"/>
              <a:cs typeface="Segoe UI" panose="020B0502040204020203" pitchFamily="34" charset="0"/>
            </a:rPr>
            <a:t>  Monthly Revenue</a:t>
          </a:r>
        </a:p>
        <a:p>
          <a:pPr marL="0" marR="0" lvl="0" indent="0" algn="ctr" defTabSz="914400" rtl="0" eaLnBrk="1" fontAlgn="auto" latinLnBrk="0" hangingPunct="1">
            <a:lnSpc>
              <a:spcPct val="100000"/>
            </a:lnSpc>
            <a:spcBef>
              <a:spcPts val="0"/>
            </a:spcBef>
            <a:spcAft>
              <a:spcPts val="0"/>
            </a:spcAft>
            <a:buClrTx/>
            <a:buSzTx/>
            <a:buFontTx/>
            <a:buNone/>
            <a:tabLst/>
            <a:defRPr lang="en-US" sz="2800" b="0" i="0" u="none" strike="noStrike" kern="1200" spc="0" baseline="0">
              <a:solidFill>
                <a:srgbClr val="FFFFFF"/>
              </a:solidFill>
              <a:latin typeface="Segoe UI" panose="020B0502040204020203" pitchFamily="34" charset="0"/>
              <a:ea typeface="+mn-ea"/>
              <a:cs typeface="Segoe UI" panose="020B0502040204020203" pitchFamily="34" charset="0"/>
            </a:defRPr>
          </a:pPr>
          <a:endParaRPr lang="en-US" sz="3200" b="0" i="0" u="none" strike="noStrike" kern="1200" spc="0" baseline="0">
            <a:solidFill>
              <a:schemeClr val="bg1">
                <a:lumMod val="95000"/>
              </a:schemeClr>
            </a:solidFill>
            <a:latin typeface="Segoe UI" panose="020B0502040204020203" pitchFamily="34" charset="0"/>
            <a:ea typeface="+mn-ea"/>
            <a:cs typeface="Segoe UI" panose="020B0502040204020203" pitchFamily="34" charset="0"/>
          </a:endParaRPr>
        </a:p>
        <a:p>
          <a:pPr marL="0" marR="0" lvl="0" indent="0" algn="ctr" defTabSz="914400" rtl="0" eaLnBrk="1" fontAlgn="auto" latinLnBrk="0" hangingPunct="1">
            <a:lnSpc>
              <a:spcPct val="100000"/>
            </a:lnSpc>
            <a:spcBef>
              <a:spcPts val="0"/>
            </a:spcBef>
            <a:spcAft>
              <a:spcPts val="0"/>
            </a:spcAft>
            <a:buClrTx/>
            <a:buSzTx/>
            <a:buFontTx/>
            <a:buNone/>
            <a:tabLst/>
            <a:defRPr lang="en-US" sz="2800" b="0" i="0" u="none" strike="noStrike" kern="1200" spc="0" baseline="0">
              <a:solidFill>
                <a:srgbClr val="FFFFFF"/>
              </a:solidFill>
              <a:latin typeface="Segoe UI" panose="020B0502040204020203" pitchFamily="34" charset="0"/>
              <a:ea typeface="+mn-ea"/>
              <a:cs typeface="Segoe UI" panose="020B0502040204020203" pitchFamily="34" charset="0"/>
            </a:defRPr>
          </a:pPr>
          <a:endParaRPr lang="en-US" sz="3200">
            <a:solidFill>
              <a:schemeClr val="bg1">
                <a:lumMod val="95000"/>
              </a:schemeClr>
            </a:solidFill>
            <a:latin typeface="Segoe UI" panose="020B0502040204020203" pitchFamily="34" charset="0"/>
            <a:ea typeface="+mn-ea"/>
            <a:cs typeface="Segoe UI" panose="020B0502040204020203" pitchFamily="34" charset="0"/>
          </a:endParaRPr>
        </a:p>
      </xdr:txBody>
    </xdr:sp>
    <xdr:clientData/>
  </xdr:twoCellAnchor>
  <xdr:twoCellAnchor editAs="oneCell">
    <xdr:from>
      <xdr:col>5</xdr:col>
      <xdr:colOff>381000</xdr:colOff>
      <xdr:row>44</xdr:row>
      <xdr:rowOff>19050</xdr:rowOff>
    </xdr:from>
    <xdr:to>
      <xdr:col>7</xdr:col>
      <xdr:colOff>76200</xdr:colOff>
      <xdr:row>48</xdr:row>
      <xdr:rowOff>171450</xdr:rowOff>
    </xdr:to>
    <xdr:pic>
      <xdr:nvPicPr>
        <xdr:cNvPr id="51" name="Graphic 50" descr="Single gear">
          <a:hlinkClick xmlns:r="http://schemas.openxmlformats.org/officeDocument/2006/relationships" r:id="rId7"/>
          <a:extLst>
            <a:ext uri="{FF2B5EF4-FFF2-40B4-BE49-F238E27FC236}">
              <a16:creationId xmlns:a16="http://schemas.microsoft.com/office/drawing/2014/main" id="{83C8B5EC-C9B7-40D2-B3C3-0063F6436BA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29000" y="8401050"/>
          <a:ext cx="914400" cy="914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32657</xdr:rowOff>
    </xdr:from>
    <xdr:to>
      <xdr:col>23</xdr:col>
      <xdr:colOff>152403</xdr:colOff>
      <xdr:row>50</xdr:row>
      <xdr:rowOff>32659</xdr:rowOff>
    </xdr:to>
    <xdr:sp macro="" textlink="">
      <xdr:nvSpPr>
        <xdr:cNvPr id="2" name="Right Triangle 1">
          <a:extLst>
            <a:ext uri="{FF2B5EF4-FFF2-40B4-BE49-F238E27FC236}">
              <a16:creationId xmlns:a16="http://schemas.microsoft.com/office/drawing/2014/main" id="{5A1CBAD5-252A-403D-96FF-A02778D9008E}"/>
            </a:ext>
          </a:extLst>
        </xdr:cNvPr>
        <xdr:cNvSpPr/>
      </xdr:nvSpPr>
      <xdr:spPr>
        <a:xfrm rot="5400000">
          <a:off x="2514601" y="-2481944"/>
          <a:ext cx="9144002" cy="14173203"/>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2A428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xdr:colOff>
      <xdr:row>0</xdr:row>
      <xdr:rowOff>32658</xdr:rowOff>
    </xdr:from>
    <xdr:to>
      <xdr:col>17</xdr:col>
      <xdr:colOff>526473</xdr:colOff>
      <xdr:row>37</xdr:row>
      <xdr:rowOff>147022</xdr:rowOff>
    </xdr:to>
    <xdr:sp macro="" textlink="">
      <xdr:nvSpPr>
        <xdr:cNvPr id="3" name="Right Triangle 1">
          <a:extLst>
            <a:ext uri="{FF2B5EF4-FFF2-40B4-BE49-F238E27FC236}">
              <a16:creationId xmlns:a16="http://schemas.microsoft.com/office/drawing/2014/main" id="{AC637021-EEDF-4C9C-8947-C2F2AB615D27}"/>
            </a:ext>
          </a:extLst>
        </xdr:cNvPr>
        <xdr:cNvSpPr/>
      </xdr:nvSpPr>
      <xdr:spPr>
        <a:xfrm rot="5400000">
          <a:off x="2004376" y="-1971715"/>
          <a:ext cx="6880924" cy="10889670"/>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3B5898"/>
        </a:solidFill>
        <a:ln w="22225" cap="flat">
          <a:solidFill>
            <a:schemeClr val="accent1">
              <a:shade val="15000"/>
              <a:alpha val="92000"/>
            </a:schemeClr>
          </a:solidFill>
          <a:round/>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xdr:colOff>
      <xdr:row>0</xdr:row>
      <xdr:rowOff>32658</xdr:rowOff>
    </xdr:from>
    <xdr:to>
      <xdr:col>9</xdr:col>
      <xdr:colOff>277091</xdr:colOff>
      <xdr:row>29</xdr:row>
      <xdr:rowOff>35425</xdr:rowOff>
    </xdr:to>
    <xdr:sp macro="" textlink="">
      <xdr:nvSpPr>
        <xdr:cNvPr id="4" name="Right Triangle 1">
          <a:extLst>
            <a:ext uri="{FF2B5EF4-FFF2-40B4-BE49-F238E27FC236}">
              <a16:creationId xmlns:a16="http://schemas.microsoft.com/office/drawing/2014/main" id="{27075311-153C-4784-B9CF-D5D79F01C9A6}"/>
            </a:ext>
          </a:extLst>
        </xdr:cNvPr>
        <xdr:cNvSpPr/>
      </xdr:nvSpPr>
      <xdr:spPr>
        <a:xfrm rot="5400000">
          <a:off x="228603" y="-195942"/>
          <a:ext cx="5306287" cy="5763488"/>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4F6FAE"/>
        </a:solidFill>
        <a:ln w="22225" cap="flat">
          <a:solidFill>
            <a:schemeClr val="accent1">
              <a:shade val="15000"/>
              <a:alpha val="92000"/>
            </a:schemeClr>
          </a:solidFill>
          <a:round/>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42</xdr:col>
      <xdr:colOff>533403</xdr:colOff>
      <xdr:row>0</xdr:row>
      <xdr:rowOff>70757</xdr:rowOff>
    </xdr:from>
    <xdr:to>
      <xdr:col>58</xdr:col>
      <xdr:colOff>304805</xdr:colOff>
      <xdr:row>62</xdr:row>
      <xdr:rowOff>156030</xdr:rowOff>
    </xdr:to>
    <xdr:sp macro="" textlink="">
      <xdr:nvSpPr>
        <xdr:cNvPr id="5" name="Right Triangle 1">
          <a:extLst>
            <a:ext uri="{FF2B5EF4-FFF2-40B4-BE49-F238E27FC236}">
              <a16:creationId xmlns:a16="http://schemas.microsoft.com/office/drawing/2014/main" id="{DDBB69CE-1EE1-41FC-B152-EA1DDA6C5657}"/>
            </a:ext>
          </a:extLst>
        </xdr:cNvPr>
        <xdr:cNvSpPr/>
      </xdr:nvSpPr>
      <xdr:spPr>
        <a:xfrm rot="10800000">
          <a:off x="26136603" y="70757"/>
          <a:ext cx="9525002" cy="11423833"/>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2A428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46</xdr:col>
      <xdr:colOff>534443</xdr:colOff>
      <xdr:row>0</xdr:row>
      <xdr:rowOff>13607</xdr:rowOff>
    </xdr:from>
    <xdr:to>
      <xdr:col>58</xdr:col>
      <xdr:colOff>373036</xdr:colOff>
      <xdr:row>47</xdr:row>
      <xdr:rowOff>129012</xdr:rowOff>
    </xdr:to>
    <xdr:sp macro="" textlink="">
      <xdr:nvSpPr>
        <xdr:cNvPr id="6" name="Right Triangle 1">
          <a:extLst>
            <a:ext uri="{FF2B5EF4-FFF2-40B4-BE49-F238E27FC236}">
              <a16:creationId xmlns:a16="http://schemas.microsoft.com/office/drawing/2014/main" id="{2DD6CC67-5572-409C-8212-BBEA8C2E0C7E}"/>
            </a:ext>
          </a:extLst>
        </xdr:cNvPr>
        <xdr:cNvSpPr/>
      </xdr:nvSpPr>
      <xdr:spPr>
        <a:xfrm rot="10800000">
          <a:off x="28576043" y="13607"/>
          <a:ext cx="7153793" cy="8710765"/>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3B5898"/>
        </a:solidFill>
        <a:ln w="22225" cap="flat">
          <a:solidFill>
            <a:schemeClr val="accent1">
              <a:shade val="15000"/>
              <a:alpha val="92000"/>
            </a:schemeClr>
          </a:solidFill>
          <a:round/>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49</xdr:col>
      <xdr:colOff>308615</xdr:colOff>
      <xdr:row>0</xdr:row>
      <xdr:rowOff>13607</xdr:rowOff>
    </xdr:from>
    <xdr:to>
      <xdr:col>58</xdr:col>
      <xdr:colOff>349482</xdr:colOff>
      <xdr:row>29</xdr:row>
      <xdr:rowOff>181658</xdr:rowOff>
    </xdr:to>
    <xdr:sp macro="" textlink="">
      <xdr:nvSpPr>
        <xdr:cNvPr id="7" name="Right Triangle 1">
          <a:extLst>
            <a:ext uri="{FF2B5EF4-FFF2-40B4-BE49-F238E27FC236}">
              <a16:creationId xmlns:a16="http://schemas.microsoft.com/office/drawing/2014/main" id="{C7A97B8B-6FE5-4BE2-9F65-2A0FDE79CCB3}"/>
            </a:ext>
          </a:extLst>
        </xdr:cNvPr>
        <xdr:cNvSpPr/>
      </xdr:nvSpPr>
      <xdr:spPr>
        <a:xfrm rot="10800000">
          <a:off x="30179015" y="13607"/>
          <a:ext cx="5527267" cy="5471571"/>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4F6FAE"/>
        </a:solidFill>
        <a:ln w="22225" cap="flat">
          <a:solidFill>
            <a:schemeClr val="accent1">
              <a:shade val="15000"/>
              <a:alpha val="92000"/>
            </a:schemeClr>
          </a:solidFill>
          <a:round/>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361950</xdr:colOff>
      <xdr:row>2</xdr:row>
      <xdr:rowOff>144447</xdr:rowOff>
    </xdr:from>
    <xdr:to>
      <xdr:col>49</xdr:col>
      <xdr:colOff>228600</xdr:colOff>
      <xdr:row>62</xdr:row>
      <xdr:rowOff>64253</xdr:rowOff>
    </xdr:to>
    <xdr:sp macro="" textlink="">
      <xdr:nvSpPr>
        <xdr:cNvPr id="8" name="Rectangle: Rounded Corners 7">
          <a:extLst>
            <a:ext uri="{FF2B5EF4-FFF2-40B4-BE49-F238E27FC236}">
              <a16:creationId xmlns:a16="http://schemas.microsoft.com/office/drawing/2014/main" id="{CB1D1A13-FC5A-4B3E-97E0-EEDD66E63FC8}"/>
            </a:ext>
          </a:extLst>
        </xdr:cNvPr>
        <xdr:cNvSpPr/>
      </xdr:nvSpPr>
      <xdr:spPr>
        <a:xfrm>
          <a:off x="3409950" y="525447"/>
          <a:ext cx="26689050" cy="11349806"/>
        </a:xfrm>
        <a:prstGeom prst="roundRect">
          <a:avLst/>
        </a:prstGeom>
        <a:solidFill>
          <a:srgbClr val="0D1B2A"/>
        </a:solidFill>
        <a:ln>
          <a:noFill/>
        </a:ln>
        <a:effectLst>
          <a:outerShdw blurRad="355600" dist="266700" dir="10800000" algn="ctr" rotWithShape="0">
            <a:srgbClr val="000000">
              <a:alpha val="5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5</xdr:col>
      <xdr:colOff>448540</xdr:colOff>
      <xdr:row>13</xdr:row>
      <xdr:rowOff>57151</xdr:rowOff>
    </xdr:from>
    <xdr:to>
      <xdr:col>9</xdr:col>
      <xdr:colOff>323850</xdr:colOff>
      <xdr:row>50</xdr:row>
      <xdr:rowOff>38098</xdr:rowOff>
    </xdr:to>
    <xdr:sp macro="" textlink="">
      <xdr:nvSpPr>
        <xdr:cNvPr id="9" name="Flowchart: Manual Operation 11">
          <a:extLst>
            <a:ext uri="{FF2B5EF4-FFF2-40B4-BE49-F238E27FC236}">
              <a16:creationId xmlns:a16="http://schemas.microsoft.com/office/drawing/2014/main" id="{B49E7EB8-BAFD-43E2-B68E-5D4F8B7FA3AE}"/>
            </a:ext>
          </a:extLst>
        </xdr:cNvPr>
        <xdr:cNvSpPr/>
      </xdr:nvSpPr>
      <xdr:spPr>
        <a:xfrm rot="16200000">
          <a:off x="1279641" y="4651490"/>
          <a:ext cx="6747507" cy="2313710"/>
        </a:xfrm>
        <a:custGeom>
          <a:avLst/>
          <a:gdLst>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92"/>
            <a:gd name="csX1" fmla="*/ 10000 w 10000"/>
            <a:gd name="csY1" fmla="*/ 0 h 10092"/>
            <a:gd name="csX2" fmla="*/ 8000 w 10000"/>
            <a:gd name="csY2" fmla="*/ 10000 h 10092"/>
            <a:gd name="csX3" fmla="*/ 2000 w 10000"/>
            <a:gd name="csY3" fmla="*/ 10000 h 10092"/>
            <a:gd name="csX4" fmla="*/ 0 w 10000"/>
            <a:gd name="csY4" fmla="*/ 0 h 10092"/>
          </a:gdLst>
          <a:ahLst/>
          <a:cxnLst>
            <a:cxn ang="0">
              <a:pos x="csX0" y="csY0"/>
            </a:cxn>
            <a:cxn ang="0">
              <a:pos x="csX1" y="csY1"/>
            </a:cxn>
            <a:cxn ang="0">
              <a:pos x="csX2" y="csY2"/>
            </a:cxn>
            <a:cxn ang="0">
              <a:pos x="csX3" y="csY3"/>
            </a:cxn>
            <a:cxn ang="0">
              <a:pos x="csX4" y="csY4"/>
            </a:cxn>
          </a:cxnLst>
          <a:rect l="l" t="t" r="r" b="b"/>
          <a:pathLst>
            <a:path w="10000" h="10092">
              <a:moveTo>
                <a:pt x="0" y="0"/>
              </a:moveTo>
              <a:lnTo>
                <a:pt x="10000" y="0"/>
              </a:lnTo>
              <a:cubicBezTo>
                <a:pt x="8992" y="3151"/>
                <a:pt x="9886" y="11031"/>
                <a:pt x="8000" y="10000"/>
              </a:cubicBezTo>
              <a:lnTo>
                <a:pt x="2000" y="10000"/>
              </a:lnTo>
              <a:cubicBezTo>
                <a:pt x="943" y="9758"/>
                <a:pt x="1033" y="2969"/>
                <a:pt x="0" y="0"/>
              </a:cubicBezTo>
              <a:close/>
            </a:path>
          </a:pathLst>
        </a:custGeom>
        <a:solidFill>
          <a:srgbClr val="1E3A5F"/>
        </a:solidFill>
        <a:ln w="12700" cmpd="sng">
          <a:no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21</xdr:col>
      <xdr:colOff>199569</xdr:colOff>
      <xdr:row>2</xdr:row>
      <xdr:rowOff>70758</xdr:rowOff>
    </xdr:from>
    <xdr:to>
      <xdr:col>35</xdr:col>
      <xdr:colOff>54427</xdr:colOff>
      <xdr:row>7</xdr:row>
      <xdr:rowOff>107043</xdr:rowOff>
    </xdr:to>
    <xdr:sp macro="" textlink="">
      <xdr:nvSpPr>
        <xdr:cNvPr id="10" name="TextBox 9">
          <a:extLst>
            <a:ext uri="{FF2B5EF4-FFF2-40B4-BE49-F238E27FC236}">
              <a16:creationId xmlns:a16="http://schemas.microsoft.com/office/drawing/2014/main" id="{8559E680-6DE5-4406-8D72-9AE7925525F9}"/>
            </a:ext>
          </a:extLst>
        </xdr:cNvPr>
        <xdr:cNvSpPr txBox="1"/>
      </xdr:nvSpPr>
      <xdr:spPr>
        <a:xfrm>
          <a:off x="13001169" y="436518"/>
          <a:ext cx="8389258" cy="950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a:solidFill>
                <a:schemeClr val="bg1"/>
              </a:solidFill>
            </a:rPr>
            <a:t>Hotel Reservations Analytics</a:t>
          </a:r>
        </a:p>
      </xdr:txBody>
    </xdr:sp>
    <xdr:clientData/>
  </xdr:twoCellAnchor>
  <xdr:twoCellAnchor>
    <xdr:from>
      <xdr:col>5</xdr:col>
      <xdr:colOff>438150</xdr:colOff>
      <xdr:row>29</xdr:row>
      <xdr:rowOff>76200</xdr:rowOff>
    </xdr:from>
    <xdr:to>
      <xdr:col>8</xdr:col>
      <xdr:colOff>419100</xdr:colOff>
      <xdr:row>31</xdr:row>
      <xdr:rowOff>171450</xdr:rowOff>
    </xdr:to>
    <xdr:sp macro="" textlink="">
      <xdr:nvSpPr>
        <xdr:cNvPr id="11" name="TextBox 10">
          <a:extLst>
            <a:ext uri="{FF2B5EF4-FFF2-40B4-BE49-F238E27FC236}">
              <a16:creationId xmlns:a16="http://schemas.microsoft.com/office/drawing/2014/main" id="{AEA102F6-620C-4557-AEC9-4C83D0228FB6}"/>
            </a:ext>
          </a:extLst>
        </xdr:cNvPr>
        <xdr:cNvSpPr txBox="1"/>
      </xdr:nvSpPr>
      <xdr:spPr>
        <a:xfrm>
          <a:off x="3486150" y="5379720"/>
          <a:ext cx="1809750" cy="461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6</xdr:col>
      <xdr:colOff>19050</xdr:colOff>
      <xdr:row>17</xdr:row>
      <xdr:rowOff>171450</xdr:rowOff>
    </xdr:from>
    <xdr:to>
      <xdr:col>9</xdr:col>
      <xdr:colOff>57150</xdr:colOff>
      <xdr:row>21</xdr:row>
      <xdr:rowOff>95250</xdr:rowOff>
    </xdr:to>
    <xdr:grpSp>
      <xdr:nvGrpSpPr>
        <xdr:cNvPr id="12" name="Group 11">
          <a:extLst>
            <a:ext uri="{FF2B5EF4-FFF2-40B4-BE49-F238E27FC236}">
              <a16:creationId xmlns:a16="http://schemas.microsoft.com/office/drawing/2014/main" id="{59849D85-525E-4608-B76E-9A5DAB71338F}"/>
            </a:ext>
          </a:extLst>
        </xdr:cNvPr>
        <xdr:cNvGrpSpPr/>
      </xdr:nvGrpSpPr>
      <xdr:grpSpPr>
        <a:xfrm>
          <a:off x="3676650" y="3409950"/>
          <a:ext cx="1866900" cy="685800"/>
          <a:chOff x="3619500" y="3200400"/>
          <a:chExt cx="1866900" cy="685800"/>
        </a:xfrm>
      </xdr:grpSpPr>
      <xdr:sp macro="" textlink="">
        <xdr:nvSpPr>
          <xdr:cNvPr id="13" name="Rectangle: Rounded Corners 12">
            <a:extLst>
              <a:ext uri="{FF2B5EF4-FFF2-40B4-BE49-F238E27FC236}">
                <a16:creationId xmlns:a16="http://schemas.microsoft.com/office/drawing/2014/main" id="{1DF15EC8-07B4-9F38-5E4C-EA8D971F1C12}"/>
              </a:ext>
            </a:extLst>
          </xdr:cNvPr>
          <xdr:cNvSpPr/>
        </xdr:nvSpPr>
        <xdr:spPr>
          <a:xfrm>
            <a:off x="3619500" y="3200400"/>
            <a:ext cx="1866900" cy="647700"/>
          </a:xfrm>
          <a:prstGeom prst="roundRect">
            <a:avLst/>
          </a:prstGeom>
          <a:solidFill>
            <a:srgbClr val="1E3A5F"/>
          </a:solidFill>
          <a:ln w="66675" cmpd="tri">
            <a:solidFill>
              <a:srgbClr val="C9A84C"/>
            </a:solidFill>
            <a:prstDash val="solid"/>
          </a:ln>
          <a:effectLst>
            <a:outerShdw blurRad="1270000" dist="38100" dir="21540000" algn="br" rotWithShape="0">
              <a:schemeClr val="bg1">
                <a:alpha val="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14" name="TextBox 13">
            <a:extLst>
              <a:ext uri="{FF2B5EF4-FFF2-40B4-BE49-F238E27FC236}">
                <a16:creationId xmlns:a16="http://schemas.microsoft.com/office/drawing/2014/main" id="{79EDA9FF-4520-82B0-EF71-BA4F862490B0}"/>
              </a:ext>
            </a:extLst>
          </xdr:cNvPr>
          <xdr:cNvSpPr txBox="1"/>
        </xdr:nvSpPr>
        <xdr:spPr>
          <a:xfrm>
            <a:off x="3676650" y="3352800"/>
            <a:ext cx="1771650" cy="5334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Segoe UI Black" panose="020B0A02040204020203" pitchFamily="34" charset="0"/>
                <a:ea typeface="Segoe UI Black" panose="020B0A02040204020203" pitchFamily="34" charset="0"/>
                <a:cs typeface="Segoe UI Semibold" panose="020B0702040204020203" pitchFamily="34" charset="0"/>
              </a:rPr>
              <a:t>Cancellation</a:t>
            </a:r>
          </a:p>
        </xdr:txBody>
      </xdr:sp>
    </xdr:grpSp>
    <xdr:clientData/>
  </xdr:twoCellAnchor>
  <xdr:twoCellAnchor>
    <xdr:from>
      <xdr:col>6</xdr:col>
      <xdr:colOff>19050</xdr:colOff>
      <xdr:row>23</xdr:row>
      <xdr:rowOff>95250</xdr:rowOff>
    </xdr:from>
    <xdr:to>
      <xdr:col>9</xdr:col>
      <xdr:colOff>57150</xdr:colOff>
      <xdr:row>26</xdr:row>
      <xdr:rowOff>171450</xdr:rowOff>
    </xdr:to>
    <xdr:grpSp>
      <xdr:nvGrpSpPr>
        <xdr:cNvPr id="15" name="Group 14">
          <a:hlinkClick xmlns:r="http://schemas.openxmlformats.org/officeDocument/2006/relationships" r:id="rId1"/>
          <a:extLst>
            <a:ext uri="{FF2B5EF4-FFF2-40B4-BE49-F238E27FC236}">
              <a16:creationId xmlns:a16="http://schemas.microsoft.com/office/drawing/2014/main" id="{62163478-00BD-4F19-9870-9B0C451D01C3}"/>
            </a:ext>
          </a:extLst>
        </xdr:cNvPr>
        <xdr:cNvGrpSpPr/>
      </xdr:nvGrpSpPr>
      <xdr:grpSpPr>
        <a:xfrm>
          <a:off x="3676650" y="4476750"/>
          <a:ext cx="1866900" cy="647700"/>
          <a:chOff x="3648075" y="4362450"/>
          <a:chExt cx="1866900" cy="647700"/>
        </a:xfrm>
      </xdr:grpSpPr>
      <xdr:sp macro="" textlink="">
        <xdr:nvSpPr>
          <xdr:cNvPr id="16" name="Rectangle: Rounded Corners 15">
            <a:extLst>
              <a:ext uri="{FF2B5EF4-FFF2-40B4-BE49-F238E27FC236}">
                <a16:creationId xmlns:a16="http://schemas.microsoft.com/office/drawing/2014/main" id="{1346849E-0C01-4A0E-1591-E788714FCD5C}"/>
              </a:ext>
            </a:extLst>
          </xdr:cNvPr>
          <xdr:cNvSpPr/>
        </xdr:nvSpPr>
        <xdr:spPr>
          <a:xfrm>
            <a:off x="3648075" y="4362450"/>
            <a:ext cx="1866900" cy="647700"/>
          </a:xfrm>
          <a:prstGeom prst="roundRect">
            <a:avLst/>
          </a:prstGeom>
          <a:solidFill>
            <a:srgbClr val="1E3A5F"/>
          </a:solidFill>
          <a:ln w="66675" cmpd="tri">
            <a:solidFill>
              <a:srgbClr val="C9A84C"/>
            </a:solidFill>
            <a:prstDash val="solid"/>
          </a:ln>
          <a:effectLst>
            <a:outerShdw blurRad="1270000" dist="50800" dir="2700000" algn="tl" rotWithShape="0">
              <a:schemeClr val="bg1">
                <a:alpha val="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17" name="TextBox 16">
            <a:extLst>
              <a:ext uri="{FF2B5EF4-FFF2-40B4-BE49-F238E27FC236}">
                <a16:creationId xmlns:a16="http://schemas.microsoft.com/office/drawing/2014/main" id="{5FF9A54C-3ACD-3B93-37D0-9647773B2E36}"/>
              </a:ext>
            </a:extLst>
          </xdr:cNvPr>
          <xdr:cNvSpPr txBox="1"/>
        </xdr:nvSpPr>
        <xdr:spPr>
          <a:xfrm>
            <a:off x="3695700" y="4419600"/>
            <a:ext cx="1771650" cy="5334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Segoe UI Black" panose="020B0A02040204020203" pitchFamily="34" charset="0"/>
                <a:ea typeface="Segoe UI Black" panose="020B0A02040204020203" pitchFamily="34" charset="0"/>
                <a:cs typeface="Segoe UI Semibold" panose="020B0702040204020203" pitchFamily="34" charset="0"/>
              </a:rPr>
              <a:t>    Pricing</a:t>
            </a:r>
          </a:p>
        </xdr:txBody>
      </xdr:sp>
    </xdr:grpSp>
    <xdr:clientData/>
  </xdr:twoCellAnchor>
  <xdr:twoCellAnchor>
    <xdr:from>
      <xdr:col>6</xdr:col>
      <xdr:colOff>19050</xdr:colOff>
      <xdr:row>28</xdr:row>
      <xdr:rowOff>171450</xdr:rowOff>
    </xdr:from>
    <xdr:to>
      <xdr:col>9</xdr:col>
      <xdr:colOff>95250</xdr:colOff>
      <xdr:row>32</xdr:row>
      <xdr:rowOff>76200</xdr:rowOff>
    </xdr:to>
    <xdr:grpSp>
      <xdr:nvGrpSpPr>
        <xdr:cNvPr id="18" name="Group 17">
          <a:extLst>
            <a:ext uri="{FF2B5EF4-FFF2-40B4-BE49-F238E27FC236}">
              <a16:creationId xmlns:a16="http://schemas.microsoft.com/office/drawing/2014/main" id="{77215F38-F32E-4EE3-8FEE-6CBB31802884}"/>
            </a:ext>
          </a:extLst>
        </xdr:cNvPr>
        <xdr:cNvGrpSpPr/>
      </xdr:nvGrpSpPr>
      <xdr:grpSpPr>
        <a:xfrm>
          <a:off x="3676650" y="5505450"/>
          <a:ext cx="1905000" cy="666750"/>
          <a:chOff x="3562350" y="5334000"/>
          <a:chExt cx="1905000" cy="666750"/>
        </a:xfrm>
        <a:effectLst/>
      </xdr:grpSpPr>
      <xdr:sp macro="" textlink="">
        <xdr:nvSpPr>
          <xdr:cNvPr id="19" name="Rectangle: Rounded Corners 18">
            <a:extLst>
              <a:ext uri="{FF2B5EF4-FFF2-40B4-BE49-F238E27FC236}">
                <a16:creationId xmlns:a16="http://schemas.microsoft.com/office/drawing/2014/main" id="{2B55056C-58EA-5FE2-B315-4EC65BA97693}"/>
              </a:ext>
            </a:extLst>
          </xdr:cNvPr>
          <xdr:cNvSpPr/>
        </xdr:nvSpPr>
        <xdr:spPr>
          <a:xfrm>
            <a:off x="3562350" y="5334000"/>
            <a:ext cx="1866900" cy="647700"/>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20" name="TextBox 19">
            <a:hlinkClick xmlns:r="http://schemas.openxmlformats.org/officeDocument/2006/relationships" r:id="rId2"/>
            <a:extLst>
              <a:ext uri="{FF2B5EF4-FFF2-40B4-BE49-F238E27FC236}">
                <a16:creationId xmlns:a16="http://schemas.microsoft.com/office/drawing/2014/main" id="{DC63578A-198E-4A20-EA91-0CD234017673}"/>
              </a:ext>
            </a:extLst>
          </xdr:cNvPr>
          <xdr:cNvSpPr txBox="1"/>
        </xdr:nvSpPr>
        <xdr:spPr>
          <a:xfrm>
            <a:off x="3695700" y="5467350"/>
            <a:ext cx="17716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Segoe UI Black" panose="020B0A02040204020203" pitchFamily="34" charset="0"/>
                <a:ea typeface="Segoe UI Black" panose="020B0A02040204020203" pitchFamily="34" charset="0"/>
                <a:cs typeface="Segoe UI Semibold" panose="020B0702040204020203" pitchFamily="34" charset="0"/>
              </a:rPr>
              <a:t>Seasonality</a:t>
            </a:r>
          </a:p>
        </xdr:txBody>
      </xdr:sp>
    </xdr:grpSp>
    <xdr:clientData/>
  </xdr:twoCellAnchor>
  <xdr:twoCellAnchor>
    <xdr:from>
      <xdr:col>6</xdr:col>
      <xdr:colOff>19050</xdr:colOff>
      <xdr:row>34</xdr:row>
      <xdr:rowOff>76200</xdr:rowOff>
    </xdr:from>
    <xdr:to>
      <xdr:col>9</xdr:col>
      <xdr:colOff>133350</xdr:colOff>
      <xdr:row>37</xdr:row>
      <xdr:rowOff>152400</xdr:rowOff>
    </xdr:to>
    <xdr:grpSp>
      <xdr:nvGrpSpPr>
        <xdr:cNvPr id="21" name="Group 20">
          <a:extLst>
            <a:ext uri="{FF2B5EF4-FFF2-40B4-BE49-F238E27FC236}">
              <a16:creationId xmlns:a16="http://schemas.microsoft.com/office/drawing/2014/main" id="{3CE0CF77-33A6-4E74-B397-D22C6FCF868F}"/>
            </a:ext>
          </a:extLst>
        </xdr:cNvPr>
        <xdr:cNvGrpSpPr/>
      </xdr:nvGrpSpPr>
      <xdr:grpSpPr>
        <a:xfrm>
          <a:off x="3676650" y="6553200"/>
          <a:ext cx="1943100" cy="647700"/>
          <a:chOff x="3581400" y="6305550"/>
          <a:chExt cx="1943100" cy="647700"/>
        </a:xfrm>
      </xdr:grpSpPr>
      <xdr:sp macro="" textlink="">
        <xdr:nvSpPr>
          <xdr:cNvPr id="22" name="Rectangle: Rounded Corners 21">
            <a:extLst>
              <a:ext uri="{FF2B5EF4-FFF2-40B4-BE49-F238E27FC236}">
                <a16:creationId xmlns:a16="http://schemas.microsoft.com/office/drawing/2014/main" id="{7FD260B2-241B-EBB2-C678-4FEF889D36C1}"/>
              </a:ext>
            </a:extLst>
          </xdr:cNvPr>
          <xdr:cNvSpPr/>
        </xdr:nvSpPr>
        <xdr:spPr>
          <a:xfrm>
            <a:off x="3581400" y="6305550"/>
            <a:ext cx="1866900" cy="647700"/>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23" name="TextBox 22">
            <a:extLst>
              <a:ext uri="{FF2B5EF4-FFF2-40B4-BE49-F238E27FC236}">
                <a16:creationId xmlns:a16="http://schemas.microsoft.com/office/drawing/2014/main" id="{A4EC1115-41A4-B7D0-35C1-E6A7EBAC5D0F}"/>
              </a:ext>
            </a:extLst>
          </xdr:cNvPr>
          <xdr:cNvSpPr txBox="1"/>
        </xdr:nvSpPr>
        <xdr:spPr>
          <a:xfrm>
            <a:off x="3752850" y="6419850"/>
            <a:ext cx="17716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Segoe UI Black" panose="020B0A02040204020203" pitchFamily="34" charset="0"/>
                <a:ea typeface="Segoe UI Black" panose="020B0A02040204020203" pitchFamily="34" charset="0"/>
                <a:cs typeface="Segoe UI Semibold" panose="020B0702040204020203" pitchFamily="34" charset="0"/>
              </a:rPr>
              <a:t>Customers</a:t>
            </a:r>
          </a:p>
        </xdr:txBody>
      </xdr:sp>
    </xdr:grpSp>
    <xdr:clientData/>
  </xdr:twoCellAnchor>
  <xdr:twoCellAnchor>
    <xdr:from>
      <xdr:col>6</xdr:col>
      <xdr:colOff>19050</xdr:colOff>
      <xdr:row>39</xdr:row>
      <xdr:rowOff>152400</xdr:rowOff>
    </xdr:from>
    <xdr:to>
      <xdr:col>9</xdr:col>
      <xdr:colOff>209550</xdr:colOff>
      <xdr:row>43</xdr:row>
      <xdr:rowOff>38100</xdr:rowOff>
    </xdr:to>
    <xdr:grpSp>
      <xdr:nvGrpSpPr>
        <xdr:cNvPr id="24" name="Group 23">
          <a:extLst>
            <a:ext uri="{FF2B5EF4-FFF2-40B4-BE49-F238E27FC236}">
              <a16:creationId xmlns:a16="http://schemas.microsoft.com/office/drawing/2014/main" id="{C9A77CC5-38D3-4F19-8C19-5038894CC489}"/>
            </a:ext>
          </a:extLst>
        </xdr:cNvPr>
        <xdr:cNvGrpSpPr/>
      </xdr:nvGrpSpPr>
      <xdr:grpSpPr>
        <a:xfrm>
          <a:off x="3676650" y="7581900"/>
          <a:ext cx="2019300" cy="647700"/>
          <a:chOff x="3695700" y="7372350"/>
          <a:chExt cx="2019300" cy="647700"/>
        </a:xfrm>
      </xdr:grpSpPr>
      <xdr:sp macro="" textlink="">
        <xdr:nvSpPr>
          <xdr:cNvPr id="25" name="Rectangle: Rounded Corners 24">
            <a:extLst>
              <a:ext uri="{FF2B5EF4-FFF2-40B4-BE49-F238E27FC236}">
                <a16:creationId xmlns:a16="http://schemas.microsoft.com/office/drawing/2014/main" id="{EC0B2C09-C1E8-DC19-CF9F-850317DEE0E3}"/>
              </a:ext>
            </a:extLst>
          </xdr:cNvPr>
          <xdr:cNvSpPr/>
        </xdr:nvSpPr>
        <xdr:spPr>
          <a:xfrm>
            <a:off x="3695700" y="7372350"/>
            <a:ext cx="1866900" cy="647700"/>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26" name="TextBox 25">
            <a:hlinkClick xmlns:r="http://schemas.openxmlformats.org/officeDocument/2006/relationships" r:id="rId3"/>
            <a:extLst>
              <a:ext uri="{FF2B5EF4-FFF2-40B4-BE49-F238E27FC236}">
                <a16:creationId xmlns:a16="http://schemas.microsoft.com/office/drawing/2014/main" id="{AAD6F2D3-FDEB-A909-007D-CC7806BD69EA}"/>
              </a:ext>
            </a:extLst>
          </xdr:cNvPr>
          <xdr:cNvSpPr txBox="1"/>
        </xdr:nvSpPr>
        <xdr:spPr>
          <a:xfrm>
            <a:off x="3943350" y="7486650"/>
            <a:ext cx="17716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Segoe UI Black" panose="020B0A02040204020203" pitchFamily="34" charset="0"/>
                <a:ea typeface="Segoe UI Black" panose="020B0A02040204020203" pitchFamily="34" charset="0"/>
                <a:cs typeface="Segoe UI Semibold" panose="020B0702040204020203" pitchFamily="34" charset="0"/>
              </a:rPr>
              <a:t>Segment</a:t>
            </a:r>
          </a:p>
        </xdr:txBody>
      </xdr:sp>
    </xdr:grpSp>
    <xdr:clientData/>
  </xdr:twoCellAnchor>
  <xdr:twoCellAnchor>
    <xdr:from>
      <xdr:col>8</xdr:col>
      <xdr:colOff>155863</xdr:colOff>
      <xdr:row>2</xdr:row>
      <xdr:rowOff>152400</xdr:rowOff>
    </xdr:from>
    <xdr:to>
      <xdr:col>13</xdr:col>
      <xdr:colOff>311727</xdr:colOff>
      <xdr:row>6</xdr:row>
      <xdr:rowOff>37020</xdr:rowOff>
    </xdr:to>
    <xdr:sp macro="" textlink="">
      <xdr:nvSpPr>
        <xdr:cNvPr id="27" name="Flowchart: Manual Operation 11">
          <a:extLst>
            <a:ext uri="{FF2B5EF4-FFF2-40B4-BE49-F238E27FC236}">
              <a16:creationId xmlns:a16="http://schemas.microsoft.com/office/drawing/2014/main" id="{BC580EF5-080F-472C-AA49-F9C7128E468D}"/>
            </a:ext>
          </a:extLst>
        </xdr:cNvPr>
        <xdr:cNvSpPr/>
      </xdr:nvSpPr>
      <xdr:spPr>
        <a:xfrm>
          <a:off x="5032663" y="518160"/>
          <a:ext cx="3203864" cy="616140"/>
        </a:xfrm>
        <a:custGeom>
          <a:avLst/>
          <a:gdLst>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92"/>
            <a:gd name="csX1" fmla="*/ 10000 w 10000"/>
            <a:gd name="csY1" fmla="*/ 0 h 10092"/>
            <a:gd name="csX2" fmla="*/ 8000 w 10000"/>
            <a:gd name="csY2" fmla="*/ 10000 h 10092"/>
            <a:gd name="csX3" fmla="*/ 2000 w 10000"/>
            <a:gd name="csY3" fmla="*/ 10000 h 10092"/>
            <a:gd name="csX4" fmla="*/ 0 w 10000"/>
            <a:gd name="csY4" fmla="*/ 0 h 10092"/>
            <a:gd name="csX0" fmla="*/ 0 w 10000"/>
            <a:gd name="csY0" fmla="*/ 0 h 10155"/>
            <a:gd name="csX1" fmla="*/ 10000 w 10000"/>
            <a:gd name="csY1" fmla="*/ 0 h 10155"/>
            <a:gd name="csX2" fmla="*/ 8000 w 10000"/>
            <a:gd name="csY2" fmla="*/ 10000 h 10155"/>
            <a:gd name="csX3" fmla="*/ 2000 w 10000"/>
            <a:gd name="csY3" fmla="*/ 10000 h 10155"/>
            <a:gd name="csX4" fmla="*/ 0 w 10000"/>
            <a:gd name="csY4" fmla="*/ 0 h 10155"/>
            <a:gd name="csX0" fmla="*/ 0 w 10000"/>
            <a:gd name="csY0" fmla="*/ 0 h 10134"/>
            <a:gd name="csX1" fmla="*/ 10000 w 10000"/>
            <a:gd name="csY1" fmla="*/ 0 h 10134"/>
            <a:gd name="csX2" fmla="*/ 8000 w 10000"/>
            <a:gd name="csY2" fmla="*/ 10000 h 10134"/>
            <a:gd name="csX3" fmla="*/ 2000 w 10000"/>
            <a:gd name="csY3" fmla="*/ 10000 h 10134"/>
            <a:gd name="csX4" fmla="*/ 0 w 10000"/>
            <a:gd name="csY4" fmla="*/ 0 h 10134"/>
            <a:gd name="csX0" fmla="*/ 0 w 10000"/>
            <a:gd name="csY0" fmla="*/ 0 h 10134"/>
            <a:gd name="csX1" fmla="*/ 10000 w 10000"/>
            <a:gd name="csY1" fmla="*/ 0 h 10134"/>
            <a:gd name="csX2" fmla="*/ 8000 w 10000"/>
            <a:gd name="csY2" fmla="*/ 10000 h 10134"/>
            <a:gd name="csX3" fmla="*/ 2000 w 10000"/>
            <a:gd name="csY3" fmla="*/ 10000 h 10134"/>
            <a:gd name="csX4" fmla="*/ 0 w 10000"/>
            <a:gd name="csY4" fmla="*/ 0 h 10134"/>
            <a:gd name="csX0" fmla="*/ 0 w 10000"/>
            <a:gd name="csY0" fmla="*/ 0 h 10147"/>
            <a:gd name="csX1" fmla="*/ 10000 w 10000"/>
            <a:gd name="csY1" fmla="*/ 0 h 10147"/>
            <a:gd name="csX2" fmla="*/ 8000 w 10000"/>
            <a:gd name="csY2" fmla="*/ 10000 h 10147"/>
            <a:gd name="csX3" fmla="*/ 2000 w 10000"/>
            <a:gd name="csY3" fmla="*/ 10000 h 10147"/>
            <a:gd name="csX4" fmla="*/ 0 w 10000"/>
            <a:gd name="csY4" fmla="*/ 0 h 10147"/>
            <a:gd name="csX0" fmla="*/ 0 w 10000"/>
            <a:gd name="csY0" fmla="*/ 0 h 10086"/>
            <a:gd name="csX1" fmla="*/ 10000 w 10000"/>
            <a:gd name="csY1" fmla="*/ 0 h 10086"/>
            <a:gd name="csX2" fmla="*/ 8000 w 10000"/>
            <a:gd name="csY2" fmla="*/ 10000 h 10086"/>
            <a:gd name="csX3" fmla="*/ 2000 w 10000"/>
            <a:gd name="csY3" fmla="*/ 10000 h 10086"/>
            <a:gd name="csX4" fmla="*/ 0 w 10000"/>
            <a:gd name="csY4" fmla="*/ 0 h 10086"/>
          </a:gdLst>
          <a:ahLst/>
          <a:cxnLst>
            <a:cxn ang="0">
              <a:pos x="csX0" y="csY0"/>
            </a:cxn>
            <a:cxn ang="0">
              <a:pos x="csX1" y="csY1"/>
            </a:cxn>
            <a:cxn ang="0">
              <a:pos x="csX2" y="csY2"/>
            </a:cxn>
            <a:cxn ang="0">
              <a:pos x="csX3" y="csY3"/>
            </a:cxn>
            <a:cxn ang="0">
              <a:pos x="csX4" y="csY4"/>
            </a:cxn>
          </a:cxnLst>
          <a:rect l="l" t="t" r="r" b="b"/>
          <a:pathLst>
            <a:path w="10000" h="10086">
              <a:moveTo>
                <a:pt x="0" y="0"/>
              </a:moveTo>
              <a:lnTo>
                <a:pt x="10000" y="0"/>
              </a:lnTo>
              <a:cubicBezTo>
                <a:pt x="9050" y="2584"/>
                <a:pt x="9886" y="11031"/>
                <a:pt x="8000" y="10000"/>
              </a:cubicBezTo>
              <a:lnTo>
                <a:pt x="2000" y="10000"/>
              </a:lnTo>
              <a:cubicBezTo>
                <a:pt x="943" y="9758"/>
                <a:pt x="1672" y="2402"/>
                <a:pt x="0" y="0"/>
              </a:cubicBezTo>
              <a:close/>
            </a:path>
          </a:pathLst>
        </a:custGeom>
        <a:solidFill>
          <a:srgbClr val="1E3A5F"/>
        </a:solidFill>
        <a:ln w="12700" cmpd="sng">
          <a:noFill/>
          <a:prstDash val="solid"/>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2800">
              <a:solidFill>
                <a:schemeClr val="lt1"/>
              </a:solidFill>
              <a:latin typeface="Segoe UI Black" panose="020B0A02040204020203" pitchFamily="34" charset="0"/>
              <a:ea typeface="Segoe UI Black" panose="020B0A02040204020203" pitchFamily="34" charset="0"/>
              <a:cs typeface="+mn-cs"/>
            </a:rPr>
            <a:t>     </a:t>
          </a:r>
          <a:r>
            <a:rPr lang="ar-EG" sz="2800">
              <a:solidFill>
                <a:schemeClr val="lt1"/>
              </a:solidFill>
              <a:latin typeface="Segoe UI Black" panose="020B0A02040204020203" pitchFamily="34" charset="0"/>
              <a:ea typeface="Segoe UI Black" panose="020B0A02040204020203" pitchFamily="34" charset="0"/>
              <a:cs typeface="+mn-cs"/>
            </a:rPr>
            <a:t>  </a:t>
          </a:r>
          <a:r>
            <a:rPr lang="en-US" sz="2800">
              <a:solidFill>
                <a:schemeClr val="lt1"/>
              </a:solidFill>
              <a:latin typeface="Segoe UI Black" panose="020B0A02040204020203" pitchFamily="34" charset="0"/>
              <a:ea typeface="Segoe UI Black" panose="020B0A02040204020203" pitchFamily="34" charset="0"/>
              <a:cs typeface="+mn-cs"/>
            </a:rPr>
            <a:t>Customer</a:t>
          </a:r>
        </a:p>
      </xdr:txBody>
    </xdr:sp>
    <xdr:clientData/>
  </xdr:twoCellAnchor>
  <xdr:twoCellAnchor>
    <xdr:from>
      <xdr:col>43</xdr:col>
      <xdr:colOff>404375</xdr:colOff>
      <xdr:row>5</xdr:row>
      <xdr:rowOff>38100</xdr:rowOff>
    </xdr:from>
    <xdr:to>
      <xdr:col>48</xdr:col>
      <xdr:colOff>518211</xdr:colOff>
      <xdr:row>58</xdr:row>
      <xdr:rowOff>85040</xdr:rowOff>
    </xdr:to>
    <xdr:sp macro="" textlink="">
      <xdr:nvSpPr>
        <xdr:cNvPr id="50" name="Rectangle: Rounded Corners 49">
          <a:extLst>
            <a:ext uri="{FF2B5EF4-FFF2-40B4-BE49-F238E27FC236}">
              <a16:creationId xmlns:a16="http://schemas.microsoft.com/office/drawing/2014/main" id="{639EFFF4-0055-4ACF-A52F-E02763E4B57C}"/>
            </a:ext>
          </a:extLst>
        </xdr:cNvPr>
        <xdr:cNvSpPr/>
      </xdr:nvSpPr>
      <xdr:spPr>
        <a:xfrm>
          <a:off x="26617175" y="952500"/>
          <a:ext cx="3161836" cy="9739580"/>
        </a:xfrm>
        <a:prstGeom prst="roundRect">
          <a:avLst/>
        </a:prstGeom>
        <a:solidFill>
          <a:srgbClr val="162032"/>
        </a:solidFill>
        <a:ln>
          <a:noFill/>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editAs="oneCell">
    <xdr:from>
      <xdr:col>43</xdr:col>
      <xdr:colOff>530915</xdr:colOff>
      <xdr:row>16</xdr:row>
      <xdr:rowOff>152401</xdr:rowOff>
    </xdr:from>
    <xdr:to>
      <xdr:col>48</xdr:col>
      <xdr:colOff>396803</xdr:colOff>
      <xdr:row>32</xdr:row>
      <xdr:rowOff>171450</xdr:rowOff>
    </xdr:to>
    <mc:AlternateContent xmlns:mc="http://schemas.openxmlformats.org/markup-compatibility/2006" xmlns:a14="http://schemas.microsoft.com/office/drawing/2010/main">
      <mc:Choice Requires="a14">
        <xdr:graphicFrame macro="">
          <xdr:nvGraphicFramePr>
            <xdr:cNvPr id="55" name="market_segment_type 1">
              <a:extLst>
                <a:ext uri="{FF2B5EF4-FFF2-40B4-BE49-F238E27FC236}">
                  <a16:creationId xmlns:a16="http://schemas.microsoft.com/office/drawing/2014/main" id="{20FA484A-CF69-40A5-A346-0E464A4D83A0}"/>
                </a:ext>
              </a:extLst>
            </xdr:cNvPr>
            <xdr:cNvGraphicFramePr/>
          </xdr:nvGraphicFramePr>
          <xdr:xfrm>
            <a:off x="0" y="0"/>
            <a:ext cx="0" cy="0"/>
          </xdr:xfrm>
          <a:graphic>
            <a:graphicData uri="http://schemas.microsoft.com/office/drawing/2010/slicer">
              <sle:slicer xmlns:sle="http://schemas.microsoft.com/office/drawing/2010/slicer" name="market_segment_type 1"/>
            </a:graphicData>
          </a:graphic>
        </xdr:graphicFrame>
      </mc:Choice>
      <mc:Fallback xmlns="">
        <xdr:sp macro="" textlink="">
          <xdr:nvSpPr>
            <xdr:cNvPr id="0" name=""/>
            <xdr:cNvSpPr>
              <a:spLocks noTextEdit="1"/>
            </xdr:cNvSpPr>
          </xdr:nvSpPr>
          <xdr:spPr>
            <a:xfrm>
              <a:off x="26743715" y="3200401"/>
              <a:ext cx="2913888" cy="3067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150409</xdr:colOff>
      <xdr:row>12</xdr:row>
      <xdr:rowOff>51661</xdr:rowOff>
    </xdr:from>
    <xdr:to>
      <xdr:col>18</xdr:col>
      <xdr:colOff>361699</xdr:colOff>
      <xdr:row>18</xdr:row>
      <xdr:rowOff>147540</xdr:rowOff>
    </xdr:to>
    <xdr:sp macro="" textlink="Pivot_table!Z75">
      <xdr:nvSpPr>
        <xdr:cNvPr id="66" name="TextBox 65">
          <a:extLst>
            <a:ext uri="{FF2B5EF4-FFF2-40B4-BE49-F238E27FC236}">
              <a16:creationId xmlns:a16="http://schemas.microsoft.com/office/drawing/2014/main" id="{8554DABE-F858-444B-88D3-0168CDDDE061}"/>
            </a:ext>
          </a:extLst>
        </xdr:cNvPr>
        <xdr:cNvSpPr txBox="1"/>
      </xdr:nvSpPr>
      <xdr:spPr>
        <a:xfrm>
          <a:off x="8118279" y="2238270"/>
          <a:ext cx="3275855" cy="1189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6509942-58FC-4205-938C-B873B064FC02}" type="TxLink">
            <a:rPr lang="en-US" sz="5400" b="0" i="0" u="none" strike="noStrike">
              <a:solidFill>
                <a:srgbClr val="B0BEC5"/>
              </a:solidFill>
              <a:latin typeface="Calibri"/>
              <a:ea typeface="Calibri"/>
              <a:cs typeface="Calibri"/>
            </a:rPr>
            <a:pPr marL="0" indent="0"/>
            <a:t> </a:t>
          </a:fld>
          <a:endParaRPr lang="en-US" sz="5400" b="0" i="0" u="none" strike="noStrike">
            <a:solidFill>
              <a:srgbClr val="B0BEC5"/>
            </a:solidFill>
            <a:latin typeface="Calibri"/>
            <a:ea typeface="Calibri"/>
            <a:cs typeface="Calibri"/>
          </a:endParaRPr>
        </a:p>
      </xdr:txBody>
    </xdr:sp>
    <xdr:clientData/>
  </xdr:twoCellAnchor>
  <xdr:twoCellAnchor editAs="oneCell">
    <xdr:from>
      <xdr:col>43</xdr:col>
      <xdr:colOff>554934</xdr:colOff>
      <xdr:row>33</xdr:row>
      <xdr:rowOff>81169</xdr:rowOff>
    </xdr:from>
    <xdr:to>
      <xdr:col>48</xdr:col>
      <xdr:colOff>340249</xdr:colOff>
      <xdr:row>56</xdr:row>
      <xdr:rowOff>33130</xdr:rowOff>
    </xdr:to>
    <mc:AlternateContent xmlns:mc="http://schemas.openxmlformats.org/markup-compatibility/2006" xmlns:a14="http://schemas.microsoft.com/office/drawing/2010/main">
      <mc:Choice Requires="a14">
        <xdr:graphicFrame macro="">
          <xdr:nvGraphicFramePr>
            <xdr:cNvPr id="72" name="Lead_Time_Group">
              <a:extLst>
                <a:ext uri="{FF2B5EF4-FFF2-40B4-BE49-F238E27FC236}">
                  <a16:creationId xmlns:a16="http://schemas.microsoft.com/office/drawing/2014/main" id="{A22C4036-0188-4C56-9592-DB38375EFDD7}"/>
                </a:ext>
              </a:extLst>
            </xdr:cNvPr>
            <xdr:cNvGraphicFramePr/>
          </xdr:nvGraphicFramePr>
          <xdr:xfrm>
            <a:off x="0" y="0"/>
            <a:ext cx="0" cy="0"/>
          </xdr:xfrm>
          <a:graphic>
            <a:graphicData uri="http://schemas.microsoft.com/office/drawing/2010/slicer">
              <sle:slicer xmlns:sle="http://schemas.microsoft.com/office/drawing/2010/slicer" name="Lead_Time_Group"/>
            </a:graphicData>
          </a:graphic>
        </xdr:graphicFrame>
      </mc:Choice>
      <mc:Fallback xmlns="">
        <xdr:sp macro="" textlink="">
          <xdr:nvSpPr>
            <xdr:cNvPr id="0" name=""/>
            <xdr:cNvSpPr>
              <a:spLocks noTextEdit="1"/>
            </xdr:cNvSpPr>
          </xdr:nvSpPr>
          <xdr:spPr>
            <a:xfrm>
              <a:off x="26767734" y="6367669"/>
              <a:ext cx="2833315" cy="43334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43</xdr:col>
      <xdr:colOff>519319</xdr:colOff>
      <xdr:row>6</xdr:row>
      <xdr:rowOff>54667</xdr:rowOff>
    </xdr:from>
    <xdr:to>
      <xdr:col>48</xdr:col>
      <xdr:colOff>321199</xdr:colOff>
      <xdr:row>16</xdr:row>
      <xdr:rowOff>16566</xdr:rowOff>
    </xdr:to>
    <mc:AlternateContent xmlns:mc="http://schemas.openxmlformats.org/markup-compatibility/2006" xmlns:a14="http://schemas.microsoft.com/office/drawing/2010/main">
      <mc:Choice Requires="a14">
        <xdr:graphicFrame macro="">
          <xdr:nvGraphicFramePr>
            <xdr:cNvPr id="73" name="Year 1">
              <a:extLst>
                <a:ext uri="{FF2B5EF4-FFF2-40B4-BE49-F238E27FC236}">
                  <a16:creationId xmlns:a16="http://schemas.microsoft.com/office/drawing/2014/main" id="{8187A664-A49B-4EA8-8B34-78A1672BB17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6732119" y="1197667"/>
              <a:ext cx="2849880" cy="1866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157876</xdr:colOff>
      <xdr:row>9</xdr:row>
      <xdr:rowOff>114317</xdr:rowOff>
    </xdr:from>
    <xdr:to>
      <xdr:col>26</xdr:col>
      <xdr:colOff>100726</xdr:colOff>
      <xdr:row>17</xdr:row>
      <xdr:rowOff>182207</xdr:rowOff>
    </xdr:to>
    <xdr:sp macro="" textlink="">
      <xdr:nvSpPr>
        <xdr:cNvPr id="29" name="Rectangle: Rounded Corners 28">
          <a:extLst>
            <a:ext uri="{FF2B5EF4-FFF2-40B4-BE49-F238E27FC236}">
              <a16:creationId xmlns:a16="http://schemas.microsoft.com/office/drawing/2014/main" id="{9267C034-DA9E-4E97-BEC7-8903EA90CC83}"/>
            </a:ext>
          </a:extLst>
        </xdr:cNvPr>
        <xdr:cNvSpPr/>
      </xdr:nvSpPr>
      <xdr:spPr>
        <a:xfrm>
          <a:off x="11130676" y="1828817"/>
          <a:ext cx="4819650" cy="1591890"/>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26</xdr:col>
      <xdr:colOff>549045</xdr:colOff>
      <xdr:row>9</xdr:row>
      <xdr:rowOff>118009</xdr:rowOff>
    </xdr:from>
    <xdr:to>
      <xdr:col>34</xdr:col>
      <xdr:colOff>491895</xdr:colOff>
      <xdr:row>17</xdr:row>
      <xdr:rowOff>178516</xdr:rowOff>
    </xdr:to>
    <xdr:sp macro="" textlink="">
      <xdr:nvSpPr>
        <xdr:cNvPr id="30" name="Rectangle: Rounded Corners 29">
          <a:extLst>
            <a:ext uri="{FF2B5EF4-FFF2-40B4-BE49-F238E27FC236}">
              <a16:creationId xmlns:a16="http://schemas.microsoft.com/office/drawing/2014/main" id="{E5BA72DD-EC85-4710-A226-CA65AA7E53CC}"/>
            </a:ext>
          </a:extLst>
        </xdr:cNvPr>
        <xdr:cNvSpPr/>
      </xdr:nvSpPr>
      <xdr:spPr>
        <a:xfrm>
          <a:off x="16398645" y="1832509"/>
          <a:ext cx="4819650" cy="1584507"/>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35</xdr:col>
      <xdr:colOff>340278</xdr:colOff>
      <xdr:row>9</xdr:row>
      <xdr:rowOff>118009</xdr:rowOff>
    </xdr:from>
    <xdr:to>
      <xdr:col>43</xdr:col>
      <xdr:colOff>283128</xdr:colOff>
      <xdr:row>17</xdr:row>
      <xdr:rowOff>178516</xdr:rowOff>
    </xdr:to>
    <xdr:sp macro="" textlink="">
      <xdr:nvSpPr>
        <xdr:cNvPr id="31" name="Rectangle: Rounded Corners 30">
          <a:extLst>
            <a:ext uri="{FF2B5EF4-FFF2-40B4-BE49-F238E27FC236}">
              <a16:creationId xmlns:a16="http://schemas.microsoft.com/office/drawing/2014/main" id="{6717E37C-4318-4F9F-8196-842CBF275F81}"/>
            </a:ext>
          </a:extLst>
        </xdr:cNvPr>
        <xdr:cNvSpPr/>
      </xdr:nvSpPr>
      <xdr:spPr>
        <a:xfrm>
          <a:off x="21676278" y="1832509"/>
          <a:ext cx="4819650" cy="1584507"/>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9</xdr:col>
      <xdr:colOff>342900</xdr:colOff>
      <xdr:row>9</xdr:row>
      <xdr:rowOff>114300</xdr:rowOff>
    </xdr:from>
    <xdr:to>
      <xdr:col>17</xdr:col>
      <xdr:colOff>285750</xdr:colOff>
      <xdr:row>17</xdr:row>
      <xdr:rowOff>182225</xdr:rowOff>
    </xdr:to>
    <xdr:sp macro="" textlink="">
      <xdr:nvSpPr>
        <xdr:cNvPr id="32" name="Rectangle: Rounded Corners 31">
          <a:extLst>
            <a:ext uri="{FF2B5EF4-FFF2-40B4-BE49-F238E27FC236}">
              <a16:creationId xmlns:a16="http://schemas.microsoft.com/office/drawing/2014/main" id="{9C6C72F1-9022-4F90-AC63-DAFF5B67DE3C}"/>
            </a:ext>
          </a:extLst>
        </xdr:cNvPr>
        <xdr:cNvSpPr/>
      </xdr:nvSpPr>
      <xdr:spPr>
        <a:xfrm>
          <a:off x="5829300" y="1828800"/>
          <a:ext cx="4819650" cy="1591925"/>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28</xdr:col>
      <xdr:colOff>583658</xdr:colOff>
      <xdr:row>12</xdr:row>
      <xdr:rowOff>173108</xdr:rowOff>
    </xdr:from>
    <xdr:to>
      <xdr:col>29</xdr:col>
      <xdr:colOff>588056</xdr:colOff>
      <xdr:row>18</xdr:row>
      <xdr:rowOff>34128</xdr:rowOff>
    </xdr:to>
    <xdr:sp macro="" textlink="Pivot_table!T74">
      <xdr:nvSpPr>
        <xdr:cNvPr id="61" name="TextBox 60">
          <a:extLst>
            <a:ext uri="{FF2B5EF4-FFF2-40B4-BE49-F238E27FC236}">
              <a16:creationId xmlns:a16="http://schemas.microsoft.com/office/drawing/2014/main" id="{CC4BA6A7-14DF-40B5-91F4-B3B10E76EEED}"/>
            </a:ext>
          </a:extLst>
        </xdr:cNvPr>
        <xdr:cNvSpPr txBox="1"/>
      </xdr:nvSpPr>
      <xdr:spPr>
        <a:xfrm>
          <a:off x="17652458" y="2459108"/>
          <a:ext cx="613998" cy="1004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62FF7B8-0F86-4815-A0D1-5DE9EEE31057}" type="TxLink">
            <a:rPr lang="en-US" sz="5400" b="0" i="0" u="none" strike="noStrike">
              <a:solidFill>
                <a:srgbClr val="B0BEC5"/>
              </a:solidFill>
              <a:latin typeface="Calibri"/>
              <a:ea typeface="Calibri"/>
              <a:cs typeface="Calibri"/>
            </a:rPr>
            <a:pPr marL="0" indent="0"/>
            <a:t>3</a:t>
          </a:fld>
          <a:endParaRPr lang="en-US" sz="5400" b="0" i="0" u="none" strike="noStrike">
            <a:solidFill>
              <a:srgbClr val="B0BEC5"/>
            </a:solidFill>
            <a:latin typeface="Calibri"/>
            <a:ea typeface="Calibri"/>
            <a:cs typeface="Calibri"/>
          </a:endParaRPr>
        </a:p>
      </xdr:txBody>
    </xdr:sp>
    <xdr:clientData/>
  </xdr:twoCellAnchor>
  <xdr:twoCellAnchor>
    <xdr:from>
      <xdr:col>10</xdr:col>
      <xdr:colOff>558358</xdr:colOff>
      <xdr:row>8</xdr:row>
      <xdr:rowOff>171158</xdr:rowOff>
    </xdr:from>
    <xdr:to>
      <xdr:col>16</xdr:col>
      <xdr:colOff>146218</xdr:colOff>
      <xdr:row>13</xdr:row>
      <xdr:rowOff>75663</xdr:rowOff>
    </xdr:to>
    <xdr:sp macro="" textlink="">
      <xdr:nvSpPr>
        <xdr:cNvPr id="65" name="TextBox 64">
          <a:extLst>
            <a:ext uri="{FF2B5EF4-FFF2-40B4-BE49-F238E27FC236}">
              <a16:creationId xmlns:a16="http://schemas.microsoft.com/office/drawing/2014/main" id="{48057BE7-9539-40B7-AE30-433968FC9732}"/>
            </a:ext>
          </a:extLst>
        </xdr:cNvPr>
        <xdr:cNvSpPr txBox="1"/>
      </xdr:nvSpPr>
      <xdr:spPr>
        <a:xfrm>
          <a:off x="6654358" y="1695158"/>
          <a:ext cx="3245460" cy="857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4400">
              <a:solidFill>
                <a:schemeClr val="bg1">
                  <a:lumMod val="95000"/>
                </a:schemeClr>
              </a:solidFill>
              <a:latin typeface="+mn-lt"/>
              <a:ea typeface="+mn-ea"/>
              <a:cs typeface="+mn-cs"/>
            </a:rPr>
            <a:t>Total Guests</a:t>
          </a:r>
        </a:p>
      </xdr:txBody>
    </xdr:sp>
    <xdr:clientData/>
  </xdr:twoCellAnchor>
  <xdr:twoCellAnchor>
    <xdr:from>
      <xdr:col>11</xdr:col>
      <xdr:colOff>479978</xdr:colOff>
      <xdr:row>12</xdr:row>
      <xdr:rowOff>153230</xdr:rowOff>
    </xdr:from>
    <xdr:to>
      <xdr:col>15</xdr:col>
      <xdr:colOff>148673</xdr:colOff>
      <xdr:row>16</xdr:row>
      <xdr:rowOff>153231</xdr:rowOff>
    </xdr:to>
    <xdr:sp macro="" textlink="Pivot_table!AK7">
      <xdr:nvSpPr>
        <xdr:cNvPr id="78" name="TextBox 77">
          <a:extLst>
            <a:ext uri="{FF2B5EF4-FFF2-40B4-BE49-F238E27FC236}">
              <a16:creationId xmlns:a16="http://schemas.microsoft.com/office/drawing/2014/main" id="{48867A55-AE6D-4E9E-9841-14CC03B02C37}"/>
            </a:ext>
          </a:extLst>
        </xdr:cNvPr>
        <xdr:cNvSpPr txBox="1"/>
      </xdr:nvSpPr>
      <xdr:spPr>
        <a:xfrm>
          <a:off x="7185578" y="2439230"/>
          <a:ext cx="2107095" cy="762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DFA0BA7-9814-4695-A047-632137F1F60D}" type="TxLink">
            <a:rPr lang="en-US" sz="5400" b="0" i="0" u="none" strike="noStrike">
              <a:solidFill>
                <a:srgbClr val="B0BEC5"/>
              </a:solidFill>
              <a:latin typeface="Calibri"/>
              <a:ea typeface="Calibri"/>
              <a:cs typeface="Calibri"/>
            </a:rPr>
            <a:pPr marL="0" indent="0"/>
            <a:t>70,683</a:t>
          </a:fld>
          <a:endParaRPr lang="en-US" sz="5400" b="0" i="0" u="none" strike="noStrike">
            <a:solidFill>
              <a:srgbClr val="B0BEC5"/>
            </a:solidFill>
            <a:latin typeface="Calibri"/>
            <a:ea typeface="Calibri"/>
            <a:cs typeface="Calibri"/>
          </a:endParaRPr>
        </a:p>
      </xdr:txBody>
    </xdr:sp>
    <xdr:clientData/>
  </xdr:twoCellAnchor>
  <xdr:twoCellAnchor>
    <xdr:from>
      <xdr:col>19</xdr:col>
      <xdr:colOff>122417</xdr:colOff>
      <xdr:row>8</xdr:row>
      <xdr:rowOff>162112</xdr:rowOff>
    </xdr:from>
    <xdr:to>
      <xdr:col>25</xdr:col>
      <xdr:colOff>136185</xdr:colOff>
      <xdr:row>13</xdr:row>
      <xdr:rowOff>84708</xdr:rowOff>
    </xdr:to>
    <xdr:sp macro="" textlink="">
      <xdr:nvSpPr>
        <xdr:cNvPr id="80" name="TextBox 79">
          <a:extLst>
            <a:ext uri="{FF2B5EF4-FFF2-40B4-BE49-F238E27FC236}">
              <a16:creationId xmlns:a16="http://schemas.microsoft.com/office/drawing/2014/main" id="{3D1658F4-D006-4265-8106-1D1360446280}"/>
            </a:ext>
          </a:extLst>
        </xdr:cNvPr>
        <xdr:cNvSpPr txBox="1"/>
      </xdr:nvSpPr>
      <xdr:spPr>
        <a:xfrm>
          <a:off x="11704817" y="1686112"/>
          <a:ext cx="3671368" cy="875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4400">
              <a:solidFill>
                <a:schemeClr val="bg1">
                  <a:lumMod val="95000"/>
                </a:schemeClr>
              </a:solidFill>
              <a:latin typeface="+mn-lt"/>
              <a:ea typeface="+mn-ea"/>
              <a:cs typeface="+mn-cs"/>
            </a:rPr>
            <a:t>Avg </a:t>
          </a:r>
          <a:r>
            <a:rPr lang="en-US" sz="4000">
              <a:solidFill>
                <a:schemeClr val="bg1">
                  <a:lumMod val="95000"/>
                </a:schemeClr>
              </a:solidFill>
              <a:latin typeface="+mn-lt"/>
              <a:ea typeface="+mn-ea"/>
              <a:cs typeface="+mn-cs"/>
            </a:rPr>
            <a:t>Lead</a:t>
          </a:r>
          <a:r>
            <a:rPr lang="en-US" sz="4400">
              <a:solidFill>
                <a:schemeClr val="bg1">
                  <a:lumMod val="95000"/>
                </a:schemeClr>
              </a:solidFill>
              <a:latin typeface="+mn-lt"/>
              <a:ea typeface="+mn-ea"/>
              <a:cs typeface="+mn-cs"/>
            </a:rPr>
            <a:t> Time</a:t>
          </a:r>
        </a:p>
      </xdr:txBody>
    </xdr:sp>
    <xdr:clientData/>
  </xdr:twoCellAnchor>
  <xdr:twoCellAnchor>
    <xdr:from>
      <xdr:col>20</xdr:col>
      <xdr:colOff>227843</xdr:colOff>
      <xdr:row>12</xdr:row>
      <xdr:rowOff>160091</xdr:rowOff>
    </xdr:from>
    <xdr:to>
      <xdr:col>22</xdr:col>
      <xdr:colOff>51008</xdr:colOff>
      <xdr:row>17</xdr:row>
      <xdr:rowOff>57723</xdr:rowOff>
    </xdr:to>
    <xdr:sp macro="" textlink="Pivot_table!D5">
      <xdr:nvSpPr>
        <xdr:cNvPr id="81" name="TextBox 80">
          <a:extLst>
            <a:ext uri="{FF2B5EF4-FFF2-40B4-BE49-F238E27FC236}">
              <a16:creationId xmlns:a16="http://schemas.microsoft.com/office/drawing/2014/main" id="{2E40F225-BD23-4B11-9917-ECADC00BEAD1}"/>
            </a:ext>
          </a:extLst>
        </xdr:cNvPr>
        <xdr:cNvSpPr txBox="1"/>
      </xdr:nvSpPr>
      <xdr:spPr>
        <a:xfrm>
          <a:off x="12419843" y="2446091"/>
          <a:ext cx="1042365" cy="850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C85A17F-2DB2-40CD-BF53-2633EFD855B3}" type="TxLink">
            <a:rPr lang="en-US" sz="5400" b="0" i="0" u="none" strike="noStrike">
              <a:solidFill>
                <a:srgbClr val="B0BEC5"/>
              </a:solidFill>
              <a:latin typeface="Calibri"/>
              <a:ea typeface="Calibri"/>
              <a:cs typeface="Calibri"/>
            </a:rPr>
            <a:pPr marL="0" indent="0"/>
            <a:t>85</a:t>
          </a:fld>
          <a:endParaRPr lang="en-US" sz="5400" b="0" i="0" u="none" strike="noStrike">
            <a:solidFill>
              <a:srgbClr val="B0BEC5"/>
            </a:solidFill>
            <a:latin typeface="Calibri"/>
            <a:ea typeface="Calibri"/>
            <a:cs typeface="Calibri"/>
          </a:endParaRPr>
        </a:p>
      </xdr:txBody>
    </xdr:sp>
    <xdr:clientData/>
  </xdr:twoCellAnchor>
  <xdr:twoCellAnchor>
    <xdr:from>
      <xdr:col>21</xdr:col>
      <xdr:colOff>496240</xdr:colOff>
      <xdr:row>12</xdr:row>
      <xdr:rowOff>149247</xdr:rowOff>
    </xdr:from>
    <xdr:to>
      <xdr:col>23</xdr:col>
      <xdr:colOff>524363</xdr:colOff>
      <xdr:row>18</xdr:row>
      <xdr:rowOff>156060</xdr:rowOff>
    </xdr:to>
    <xdr:sp macro="" textlink="">
      <xdr:nvSpPr>
        <xdr:cNvPr id="83" name="TextBox 82">
          <a:extLst>
            <a:ext uri="{FF2B5EF4-FFF2-40B4-BE49-F238E27FC236}">
              <a16:creationId xmlns:a16="http://schemas.microsoft.com/office/drawing/2014/main" id="{FC328C7F-FE54-46E0-B7A6-1697A6CC5DCD}"/>
            </a:ext>
          </a:extLst>
        </xdr:cNvPr>
        <xdr:cNvSpPr txBox="1"/>
      </xdr:nvSpPr>
      <xdr:spPr>
        <a:xfrm>
          <a:off x="13297840" y="2435247"/>
          <a:ext cx="1247323" cy="1149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5400" b="0" i="0" u="none" strike="noStrike">
              <a:solidFill>
                <a:srgbClr val="B0BEC5"/>
              </a:solidFill>
              <a:latin typeface="Calibri"/>
              <a:ea typeface="Calibri"/>
              <a:cs typeface="Calibri"/>
            </a:rPr>
            <a:t>Day</a:t>
          </a:r>
        </a:p>
        <a:p>
          <a:pPr marL="0" indent="0"/>
          <a:endParaRPr lang="en-US" sz="5400" b="0" i="0" u="none" strike="noStrike">
            <a:solidFill>
              <a:srgbClr val="B0BEC5"/>
            </a:solidFill>
            <a:latin typeface="Calibri"/>
            <a:ea typeface="Calibri"/>
            <a:cs typeface="Calibri"/>
          </a:endParaRPr>
        </a:p>
      </xdr:txBody>
    </xdr:sp>
    <xdr:clientData/>
  </xdr:twoCellAnchor>
  <xdr:twoCellAnchor>
    <xdr:from>
      <xdr:col>29</xdr:col>
      <xdr:colOff>609048</xdr:colOff>
      <xdr:row>12</xdr:row>
      <xdr:rowOff>182054</xdr:rowOff>
    </xdr:from>
    <xdr:to>
      <xdr:col>33</xdr:col>
      <xdr:colOff>181666</xdr:colOff>
      <xdr:row>19</xdr:row>
      <xdr:rowOff>5988</xdr:rowOff>
    </xdr:to>
    <xdr:sp macro="" textlink="">
      <xdr:nvSpPr>
        <xdr:cNvPr id="85" name="TextBox 84">
          <a:extLst>
            <a:ext uri="{FF2B5EF4-FFF2-40B4-BE49-F238E27FC236}">
              <a16:creationId xmlns:a16="http://schemas.microsoft.com/office/drawing/2014/main" id="{8D8AEE7F-E48F-4A9F-AD80-03471422692C}"/>
            </a:ext>
          </a:extLst>
        </xdr:cNvPr>
        <xdr:cNvSpPr txBox="1"/>
      </xdr:nvSpPr>
      <xdr:spPr>
        <a:xfrm>
          <a:off x="18287448" y="2468054"/>
          <a:ext cx="2011018" cy="1157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5400" b="0" i="0" u="none" strike="noStrike">
              <a:solidFill>
                <a:srgbClr val="B0BEC5"/>
              </a:solidFill>
              <a:latin typeface="Calibri"/>
              <a:ea typeface="Calibri"/>
              <a:cs typeface="Calibri"/>
            </a:rPr>
            <a:t>Nights</a:t>
          </a:r>
        </a:p>
        <a:p>
          <a:pPr marL="0" indent="0"/>
          <a:endParaRPr lang="en-US" sz="5400" b="0" i="0" u="none" strike="noStrike">
            <a:solidFill>
              <a:srgbClr val="B0BEC5"/>
            </a:solidFill>
            <a:latin typeface="Calibri"/>
            <a:ea typeface="Calibri"/>
            <a:cs typeface="Calibri"/>
          </a:endParaRPr>
        </a:p>
      </xdr:txBody>
    </xdr:sp>
    <xdr:clientData/>
  </xdr:twoCellAnchor>
  <xdr:twoCellAnchor>
    <xdr:from>
      <xdr:col>27</xdr:col>
      <xdr:colOff>114439</xdr:colOff>
      <xdr:row>9</xdr:row>
      <xdr:rowOff>7853</xdr:rowOff>
    </xdr:from>
    <xdr:to>
      <xdr:col>34</xdr:col>
      <xdr:colOff>316902</xdr:colOff>
      <xdr:row>13</xdr:row>
      <xdr:rowOff>48468</xdr:rowOff>
    </xdr:to>
    <xdr:sp macro="" textlink="">
      <xdr:nvSpPr>
        <xdr:cNvPr id="60" name="TextBox 59">
          <a:extLst>
            <a:ext uri="{FF2B5EF4-FFF2-40B4-BE49-F238E27FC236}">
              <a16:creationId xmlns:a16="http://schemas.microsoft.com/office/drawing/2014/main" id="{3BEC0185-EDC9-4D35-8F74-4733C6F51D83}"/>
            </a:ext>
          </a:extLst>
        </xdr:cNvPr>
        <xdr:cNvSpPr txBox="1"/>
      </xdr:nvSpPr>
      <xdr:spPr>
        <a:xfrm>
          <a:off x="16573639" y="1722353"/>
          <a:ext cx="4469663" cy="802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4400">
              <a:solidFill>
                <a:schemeClr val="bg1">
                  <a:lumMod val="95000"/>
                </a:schemeClr>
              </a:solidFill>
              <a:latin typeface="+mn-lt"/>
              <a:ea typeface="+mn-ea"/>
              <a:cs typeface="+mn-cs"/>
            </a:rPr>
            <a:t>  </a:t>
          </a:r>
          <a:r>
            <a:rPr lang="ar-EG" sz="4400">
              <a:solidFill>
                <a:schemeClr val="bg1">
                  <a:lumMod val="95000"/>
                </a:schemeClr>
              </a:solidFill>
              <a:latin typeface="+mn-lt"/>
              <a:ea typeface="+mn-ea"/>
              <a:cs typeface="+mn-cs"/>
            </a:rPr>
            <a:t> </a:t>
          </a:r>
          <a:r>
            <a:rPr lang="en-US" sz="4400">
              <a:solidFill>
                <a:schemeClr val="bg1">
                  <a:lumMod val="95000"/>
                </a:schemeClr>
              </a:solidFill>
              <a:latin typeface="+mn-lt"/>
              <a:ea typeface="+mn-ea"/>
              <a:cs typeface="+mn-cs"/>
            </a:rPr>
            <a:t> Length of Stay</a:t>
          </a:r>
        </a:p>
      </xdr:txBody>
    </xdr:sp>
    <xdr:clientData/>
  </xdr:twoCellAnchor>
  <xdr:twoCellAnchor>
    <xdr:from>
      <xdr:col>35</xdr:col>
      <xdr:colOff>476250</xdr:colOff>
      <xdr:row>9</xdr:row>
      <xdr:rowOff>7853</xdr:rowOff>
    </xdr:from>
    <xdr:to>
      <xdr:col>43</xdr:col>
      <xdr:colOff>108135</xdr:colOff>
      <xdr:row>13</xdr:row>
      <xdr:rowOff>48468</xdr:rowOff>
    </xdr:to>
    <xdr:sp macro="" textlink="">
      <xdr:nvSpPr>
        <xdr:cNvPr id="37" name="TextBox 36">
          <a:extLst>
            <a:ext uri="{FF2B5EF4-FFF2-40B4-BE49-F238E27FC236}">
              <a16:creationId xmlns:a16="http://schemas.microsoft.com/office/drawing/2014/main" id="{739BC764-17F8-430B-BDD7-74481A459F78}"/>
            </a:ext>
          </a:extLst>
        </xdr:cNvPr>
        <xdr:cNvSpPr txBox="1"/>
      </xdr:nvSpPr>
      <xdr:spPr>
        <a:xfrm>
          <a:off x="21812250" y="1722353"/>
          <a:ext cx="4508685" cy="802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ar-EG" sz="4400">
              <a:solidFill>
                <a:schemeClr val="bg1">
                  <a:lumMod val="95000"/>
                </a:schemeClr>
              </a:solidFill>
              <a:latin typeface="+mn-lt"/>
              <a:ea typeface="+mn-ea"/>
              <a:cs typeface="+mn-cs"/>
            </a:rPr>
            <a:t>   </a:t>
          </a:r>
          <a:r>
            <a:rPr lang="en-US" sz="4400">
              <a:solidFill>
                <a:schemeClr val="bg1">
                  <a:lumMod val="95000"/>
                </a:schemeClr>
              </a:solidFill>
              <a:latin typeface="+mn-lt"/>
              <a:ea typeface="+mn-ea"/>
              <a:cs typeface="+mn-cs"/>
            </a:rPr>
            <a:t>Repeat</a:t>
          </a:r>
          <a:r>
            <a:rPr lang="en-US" sz="4400"/>
            <a:t> </a:t>
          </a:r>
          <a:r>
            <a:rPr lang="en-US" sz="4400">
              <a:solidFill>
                <a:schemeClr val="bg1">
                  <a:lumMod val="95000"/>
                </a:schemeClr>
              </a:solidFill>
              <a:latin typeface="+mn-lt"/>
              <a:ea typeface="+mn-ea"/>
              <a:cs typeface="+mn-cs"/>
            </a:rPr>
            <a:t>Guests</a:t>
          </a:r>
        </a:p>
      </xdr:txBody>
    </xdr:sp>
    <xdr:clientData/>
  </xdr:twoCellAnchor>
  <xdr:twoCellAnchor>
    <xdr:from>
      <xdr:col>37</xdr:col>
      <xdr:colOff>498891</xdr:colOff>
      <xdr:row>12</xdr:row>
      <xdr:rowOff>153230</xdr:rowOff>
    </xdr:from>
    <xdr:to>
      <xdr:col>41</xdr:col>
      <xdr:colOff>167586</xdr:colOff>
      <xdr:row>16</xdr:row>
      <xdr:rowOff>153231</xdr:rowOff>
    </xdr:to>
    <xdr:sp macro="" textlink="">
      <xdr:nvSpPr>
        <xdr:cNvPr id="38" name="TextBox 37">
          <a:extLst>
            <a:ext uri="{FF2B5EF4-FFF2-40B4-BE49-F238E27FC236}">
              <a16:creationId xmlns:a16="http://schemas.microsoft.com/office/drawing/2014/main" id="{643D6357-DB29-480D-AFE6-C4D52C7265F7}"/>
            </a:ext>
          </a:extLst>
        </xdr:cNvPr>
        <xdr:cNvSpPr txBox="1"/>
      </xdr:nvSpPr>
      <xdr:spPr>
        <a:xfrm>
          <a:off x="23054091" y="2439230"/>
          <a:ext cx="2107095" cy="762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5400" b="0" i="0" u="none" strike="noStrike">
              <a:solidFill>
                <a:srgbClr val="B0BEC5"/>
              </a:solidFill>
              <a:latin typeface="Calibri"/>
              <a:ea typeface="Calibri"/>
              <a:cs typeface="Calibri"/>
            </a:rPr>
            <a:t>2.56%</a:t>
          </a:r>
        </a:p>
      </xdr:txBody>
    </xdr:sp>
    <xdr:clientData/>
  </xdr:twoCellAnchor>
  <xdr:twoCellAnchor>
    <xdr:from>
      <xdr:col>9</xdr:col>
      <xdr:colOff>457200</xdr:colOff>
      <xdr:row>19</xdr:row>
      <xdr:rowOff>39267</xdr:rowOff>
    </xdr:from>
    <xdr:to>
      <xdr:col>25</xdr:col>
      <xdr:colOff>449046</xdr:colOff>
      <xdr:row>39</xdr:row>
      <xdr:rowOff>123007</xdr:rowOff>
    </xdr:to>
    <xdr:sp macro="" textlink="">
      <xdr:nvSpPr>
        <xdr:cNvPr id="39" name="Rectangle: Rounded Corners 38">
          <a:extLst>
            <a:ext uri="{FF2B5EF4-FFF2-40B4-BE49-F238E27FC236}">
              <a16:creationId xmlns:a16="http://schemas.microsoft.com/office/drawing/2014/main" id="{C76CFF0A-99DC-4F73-BCC4-72EA35F452F7}"/>
            </a:ext>
          </a:extLst>
        </xdr:cNvPr>
        <xdr:cNvSpPr/>
      </xdr:nvSpPr>
      <xdr:spPr>
        <a:xfrm>
          <a:off x="5943600" y="3658767"/>
          <a:ext cx="9745446" cy="3893740"/>
        </a:xfrm>
        <a:prstGeom prst="roundRect">
          <a:avLst/>
        </a:prstGeom>
        <a:solidFill>
          <a:srgbClr val="162032"/>
        </a:solidFill>
        <a:ln>
          <a:noFill/>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9</xdr:col>
      <xdr:colOff>495300</xdr:colOff>
      <xdr:row>41</xdr:row>
      <xdr:rowOff>42096</xdr:rowOff>
    </xdr:from>
    <xdr:to>
      <xdr:col>25</xdr:col>
      <xdr:colOff>599141</xdr:colOff>
      <xdr:row>60</xdr:row>
      <xdr:rowOff>1062</xdr:rowOff>
    </xdr:to>
    <xdr:sp macro="" textlink="">
      <xdr:nvSpPr>
        <xdr:cNvPr id="40" name="Rectangle: Rounded Corners 39">
          <a:extLst>
            <a:ext uri="{FF2B5EF4-FFF2-40B4-BE49-F238E27FC236}">
              <a16:creationId xmlns:a16="http://schemas.microsoft.com/office/drawing/2014/main" id="{7ECEC159-6E04-4A5F-88A5-F172BEF2CD7B}"/>
            </a:ext>
          </a:extLst>
        </xdr:cNvPr>
        <xdr:cNvSpPr/>
      </xdr:nvSpPr>
      <xdr:spPr>
        <a:xfrm>
          <a:off x="5981700" y="7852596"/>
          <a:ext cx="9857441" cy="3578466"/>
        </a:xfrm>
        <a:prstGeom prst="roundRect">
          <a:avLst/>
        </a:prstGeom>
        <a:solidFill>
          <a:srgbClr val="162032"/>
        </a:solidFill>
        <a:ln>
          <a:noFill/>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10</xdr:col>
      <xdr:colOff>571500</xdr:colOff>
      <xdr:row>18</xdr:row>
      <xdr:rowOff>141657</xdr:rowOff>
    </xdr:from>
    <xdr:to>
      <xdr:col>24</xdr:col>
      <xdr:colOff>304800</xdr:colOff>
      <xdr:row>22</xdr:row>
      <xdr:rowOff>181079</xdr:rowOff>
    </xdr:to>
    <xdr:sp macro="" textlink="">
      <xdr:nvSpPr>
        <xdr:cNvPr id="43" name="TextBox 42">
          <a:extLst>
            <a:ext uri="{FF2B5EF4-FFF2-40B4-BE49-F238E27FC236}">
              <a16:creationId xmlns:a16="http://schemas.microsoft.com/office/drawing/2014/main" id="{BFE5EA3A-BFBE-4FF7-92EF-D6BD85C3D894}"/>
            </a:ext>
          </a:extLst>
        </xdr:cNvPr>
        <xdr:cNvSpPr txBox="1"/>
      </xdr:nvSpPr>
      <xdr:spPr>
        <a:xfrm>
          <a:off x="6704671" y="3487023"/>
          <a:ext cx="8319739" cy="782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lang="en-US" sz="2800" b="0" i="0" u="none" strike="noStrike" kern="1200" spc="0" baseline="0">
              <a:solidFill>
                <a:srgbClr val="FFFFFF"/>
              </a:solidFill>
              <a:latin typeface="Segoe UI" panose="020B0502040204020203" pitchFamily="34" charset="0"/>
              <a:ea typeface="+mn-ea"/>
              <a:cs typeface="Segoe UI" panose="020B0502040204020203" pitchFamily="34" charset="0"/>
            </a:defRPr>
          </a:pPr>
          <a:r>
            <a:rPr lang="en-US" sz="3200">
              <a:solidFill>
                <a:schemeClr val="bg1">
                  <a:lumMod val="95000"/>
                </a:schemeClr>
              </a:solidFill>
              <a:latin typeface="Segoe UI" panose="020B0502040204020203" pitchFamily="34" charset="0"/>
              <a:ea typeface="+mn-ea"/>
              <a:cs typeface="Segoe UI" panose="020B0502040204020203" pitchFamily="34" charset="0"/>
            </a:rPr>
            <a:t>Room Type Distribution</a:t>
          </a:r>
        </a:p>
      </xdr:txBody>
    </xdr:sp>
    <xdr:clientData/>
  </xdr:twoCellAnchor>
  <xdr:twoCellAnchor>
    <xdr:from>
      <xdr:col>10</xdr:col>
      <xdr:colOff>114300</xdr:colOff>
      <xdr:row>22</xdr:row>
      <xdr:rowOff>76200</xdr:rowOff>
    </xdr:from>
    <xdr:to>
      <xdr:col>25</xdr:col>
      <xdr:colOff>419100</xdr:colOff>
      <xdr:row>40</xdr:row>
      <xdr:rowOff>0</xdr:rowOff>
    </xdr:to>
    <xdr:graphicFrame macro="">
      <xdr:nvGraphicFramePr>
        <xdr:cNvPr id="33" name="Chart 32">
          <a:extLst>
            <a:ext uri="{FF2B5EF4-FFF2-40B4-BE49-F238E27FC236}">
              <a16:creationId xmlns:a16="http://schemas.microsoft.com/office/drawing/2014/main" id="{A6A921DB-4639-41CE-A162-A8FD70D25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266700</xdr:colOff>
      <xdr:row>19</xdr:row>
      <xdr:rowOff>77366</xdr:rowOff>
    </xdr:from>
    <xdr:to>
      <xdr:col>42</xdr:col>
      <xdr:colOff>258546</xdr:colOff>
      <xdr:row>60</xdr:row>
      <xdr:rowOff>55755</xdr:rowOff>
    </xdr:to>
    <xdr:sp macro="" textlink="">
      <xdr:nvSpPr>
        <xdr:cNvPr id="44" name="Rectangle: Rounded Corners 43">
          <a:extLst>
            <a:ext uri="{FF2B5EF4-FFF2-40B4-BE49-F238E27FC236}">
              <a16:creationId xmlns:a16="http://schemas.microsoft.com/office/drawing/2014/main" id="{82635752-0E71-431C-AFDD-BD5104B8294D}"/>
            </a:ext>
          </a:extLst>
        </xdr:cNvPr>
        <xdr:cNvSpPr/>
      </xdr:nvSpPr>
      <xdr:spPr>
        <a:xfrm>
          <a:off x="16212944" y="3608586"/>
          <a:ext cx="9804919" cy="7598389"/>
        </a:xfrm>
        <a:prstGeom prst="roundRect">
          <a:avLst/>
        </a:prstGeom>
        <a:solidFill>
          <a:srgbClr val="162032"/>
        </a:solidFill>
        <a:ln>
          <a:noFill/>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10</xdr:col>
      <xdr:colOff>131019</xdr:colOff>
      <xdr:row>45</xdr:row>
      <xdr:rowOff>0</xdr:rowOff>
    </xdr:from>
    <xdr:to>
      <xdr:col>25</xdr:col>
      <xdr:colOff>92919</xdr:colOff>
      <xdr:row>59</xdr:row>
      <xdr:rowOff>76200</xdr:rowOff>
    </xdr:to>
    <xdr:graphicFrame macro="">
      <xdr:nvGraphicFramePr>
        <xdr:cNvPr id="36" name="Chart 35">
          <a:extLst>
            <a:ext uri="{FF2B5EF4-FFF2-40B4-BE49-F238E27FC236}">
              <a16:creationId xmlns:a16="http://schemas.microsoft.com/office/drawing/2014/main" id="{4428D766-F6E5-499E-B4E0-A96BF093B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21750</xdr:colOff>
      <xdr:row>40</xdr:row>
      <xdr:rowOff>133350</xdr:rowOff>
    </xdr:from>
    <xdr:to>
      <xdr:col>24</xdr:col>
      <xdr:colOff>368367</xdr:colOff>
      <xdr:row>44</xdr:row>
      <xdr:rowOff>165152</xdr:rowOff>
    </xdr:to>
    <xdr:sp macro="" textlink="">
      <xdr:nvSpPr>
        <xdr:cNvPr id="35" name="TextBox 34">
          <a:extLst>
            <a:ext uri="{FF2B5EF4-FFF2-40B4-BE49-F238E27FC236}">
              <a16:creationId xmlns:a16="http://schemas.microsoft.com/office/drawing/2014/main" id="{4F3028E6-1423-4219-97EE-4AEA9B1AF72F}"/>
            </a:ext>
          </a:extLst>
        </xdr:cNvPr>
        <xdr:cNvSpPr txBox="1"/>
      </xdr:nvSpPr>
      <xdr:spPr>
        <a:xfrm>
          <a:off x="6768238" y="7567496"/>
          <a:ext cx="8319739" cy="775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lang="en-US" sz="2800" b="0" i="0" u="none" strike="noStrike" kern="1200" spc="0" baseline="0">
              <a:solidFill>
                <a:srgbClr val="FFFFFF"/>
              </a:solidFill>
              <a:latin typeface="Segoe UI" panose="020B0502040204020203" pitchFamily="34" charset="0"/>
              <a:ea typeface="+mn-ea"/>
              <a:cs typeface="Segoe UI" panose="020B0502040204020203" pitchFamily="34" charset="0"/>
            </a:defRPr>
          </a:pPr>
          <a:r>
            <a:rPr lang="en-US" sz="3200" b="0" i="0" u="none" strike="noStrike" kern="1200" spc="0" baseline="0">
              <a:solidFill>
                <a:schemeClr val="bg1">
                  <a:lumMod val="95000"/>
                </a:schemeClr>
              </a:solidFill>
              <a:latin typeface="Segoe UI" panose="020B0502040204020203" pitchFamily="34" charset="0"/>
              <a:ea typeface="+mn-ea"/>
              <a:cs typeface="Segoe UI" panose="020B0502040204020203" pitchFamily="34" charset="0"/>
            </a:rPr>
            <a:t>Meal Plan Distribution</a:t>
          </a:r>
        </a:p>
      </xdr:txBody>
    </xdr:sp>
    <xdr:clientData/>
  </xdr:twoCellAnchor>
  <xdr:twoCellAnchor>
    <xdr:from>
      <xdr:col>28</xdr:col>
      <xdr:colOff>595597</xdr:colOff>
      <xdr:row>33</xdr:row>
      <xdr:rowOff>39029</xdr:rowOff>
    </xdr:from>
    <xdr:to>
      <xdr:col>39</xdr:col>
      <xdr:colOff>233647</xdr:colOff>
      <xdr:row>37</xdr:row>
      <xdr:rowOff>70831</xdr:rowOff>
    </xdr:to>
    <xdr:sp macro="" textlink="">
      <xdr:nvSpPr>
        <xdr:cNvPr id="45" name="TextBox 44">
          <a:extLst>
            <a:ext uri="{FF2B5EF4-FFF2-40B4-BE49-F238E27FC236}">
              <a16:creationId xmlns:a16="http://schemas.microsoft.com/office/drawing/2014/main" id="{D2C74433-6106-4A23-9AB2-7671F68EBFBD}"/>
            </a:ext>
          </a:extLst>
        </xdr:cNvPr>
        <xdr:cNvSpPr txBox="1"/>
      </xdr:nvSpPr>
      <xdr:spPr>
        <a:xfrm>
          <a:off x="17768475" y="6172200"/>
          <a:ext cx="6384538" cy="775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3200">
              <a:solidFill>
                <a:schemeClr val="bg1">
                  <a:lumMod val="95000"/>
                </a:schemeClr>
              </a:solidFill>
              <a:latin typeface="Segoe UI" panose="020B0502040204020203" pitchFamily="34" charset="0"/>
              <a:ea typeface="+mn-ea"/>
              <a:cs typeface="Segoe UI" panose="020B0502040204020203" pitchFamily="34" charset="0"/>
            </a:rPr>
            <a:t>           Repeat vs New Guests</a:t>
          </a:r>
        </a:p>
      </xdr:txBody>
    </xdr:sp>
    <xdr:clientData/>
  </xdr:twoCellAnchor>
  <xdr:twoCellAnchor>
    <xdr:from>
      <xdr:col>29</xdr:col>
      <xdr:colOff>124057</xdr:colOff>
      <xdr:row>19</xdr:row>
      <xdr:rowOff>63438</xdr:rowOff>
    </xdr:from>
    <xdr:to>
      <xdr:col>39</xdr:col>
      <xdr:colOff>85957</xdr:colOff>
      <xdr:row>34</xdr:row>
      <xdr:rowOff>101539</xdr:rowOff>
    </xdr:to>
    <xdr:graphicFrame macro="">
      <xdr:nvGraphicFramePr>
        <xdr:cNvPr id="46" name="Chart 45">
          <a:extLst>
            <a:ext uri="{FF2B5EF4-FFF2-40B4-BE49-F238E27FC236}">
              <a16:creationId xmlns:a16="http://schemas.microsoft.com/office/drawing/2014/main" id="{A614E94A-FA79-4872-A4AF-1935DF096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111512</xdr:colOff>
      <xdr:row>38</xdr:row>
      <xdr:rowOff>167731</xdr:rowOff>
    </xdr:from>
    <xdr:to>
      <xdr:col>40</xdr:col>
      <xdr:colOff>0</xdr:colOff>
      <xdr:row>55</xdr:row>
      <xdr:rowOff>18586</xdr:rowOff>
    </xdr:to>
    <xdr:graphicFrame macro="">
      <xdr:nvGraphicFramePr>
        <xdr:cNvPr id="47" name="Chart 46">
          <a:extLst>
            <a:ext uri="{FF2B5EF4-FFF2-40B4-BE49-F238E27FC236}">
              <a16:creationId xmlns:a16="http://schemas.microsoft.com/office/drawing/2014/main" id="{DB8F33CD-41E6-44BD-BF8B-EB79E110B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353122</xdr:colOff>
      <xdr:row>38</xdr:row>
      <xdr:rowOff>111515</xdr:rowOff>
    </xdr:from>
    <xdr:to>
      <xdr:col>38</xdr:col>
      <xdr:colOff>576146</xdr:colOff>
      <xdr:row>38</xdr:row>
      <xdr:rowOff>111515</xdr:rowOff>
    </xdr:to>
    <xdr:cxnSp macro="">
      <xdr:nvCxnSpPr>
        <xdr:cNvPr id="49" name="Straight Connector 48">
          <a:extLst>
            <a:ext uri="{FF2B5EF4-FFF2-40B4-BE49-F238E27FC236}">
              <a16:creationId xmlns:a16="http://schemas.microsoft.com/office/drawing/2014/main" id="{92A1D763-0231-CFD1-1353-A841384AB142}"/>
            </a:ext>
          </a:extLst>
        </xdr:cNvPr>
        <xdr:cNvCxnSpPr/>
      </xdr:nvCxnSpPr>
      <xdr:spPr>
        <a:xfrm>
          <a:off x="18139317" y="7173954"/>
          <a:ext cx="5742878" cy="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595597</xdr:colOff>
      <xdr:row>55</xdr:row>
      <xdr:rowOff>135674</xdr:rowOff>
    </xdr:from>
    <xdr:to>
      <xdr:col>39</xdr:col>
      <xdr:colOff>233647</xdr:colOff>
      <xdr:row>59</xdr:row>
      <xdr:rowOff>167475</xdr:rowOff>
    </xdr:to>
    <xdr:sp macro="" textlink="">
      <xdr:nvSpPr>
        <xdr:cNvPr id="59" name="TextBox 58">
          <a:extLst>
            <a:ext uri="{FF2B5EF4-FFF2-40B4-BE49-F238E27FC236}">
              <a16:creationId xmlns:a16="http://schemas.microsoft.com/office/drawing/2014/main" id="{93F5516C-E235-4038-A323-4C17D807C5D9}"/>
            </a:ext>
          </a:extLst>
        </xdr:cNvPr>
        <xdr:cNvSpPr txBox="1"/>
      </xdr:nvSpPr>
      <xdr:spPr>
        <a:xfrm>
          <a:off x="17768475" y="10357625"/>
          <a:ext cx="6384538" cy="775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3200">
              <a:solidFill>
                <a:schemeClr val="bg1">
                  <a:lumMod val="95000"/>
                </a:schemeClr>
              </a:solidFill>
              <a:latin typeface="Segoe UI" panose="020B0502040204020203" pitchFamily="34" charset="0"/>
              <a:ea typeface="+mn-ea"/>
              <a:cs typeface="Segoe UI" panose="020B0502040204020203" pitchFamily="34" charset="0"/>
            </a:rPr>
            <a:t>           Parking vs Cancellation</a:t>
          </a:r>
        </a:p>
      </xdr:txBody>
    </xdr:sp>
    <xdr:clientData/>
  </xdr:twoCellAnchor>
  <xdr:twoCellAnchor editAs="oneCell">
    <xdr:from>
      <xdr:col>5</xdr:col>
      <xdr:colOff>361950</xdr:colOff>
      <xdr:row>44</xdr:row>
      <xdr:rowOff>0</xdr:rowOff>
    </xdr:from>
    <xdr:to>
      <xdr:col>7</xdr:col>
      <xdr:colOff>57150</xdr:colOff>
      <xdr:row>48</xdr:row>
      <xdr:rowOff>152400</xdr:rowOff>
    </xdr:to>
    <xdr:pic>
      <xdr:nvPicPr>
        <xdr:cNvPr id="62" name="Graphic 61" descr="Single gear">
          <a:hlinkClick xmlns:r="http://schemas.openxmlformats.org/officeDocument/2006/relationships" r:id="rId8"/>
          <a:extLst>
            <a:ext uri="{FF2B5EF4-FFF2-40B4-BE49-F238E27FC236}">
              <a16:creationId xmlns:a16="http://schemas.microsoft.com/office/drawing/2014/main" id="{663EEAEF-660A-4B81-A33A-EBD56E4A8F5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09950" y="8382000"/>
          <a:ext cx="914400" cy="914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32657</xdr:rowOff>
    </xdr:from>
    <xdr:to>
      <xdr:col>23</xdr:col>
      <xdr:colOff>152403</xdr:colOff>
      <xdr:row>50</xdr:row>
      <xdr:rowOff>32659</xdr:rowOff>
    </xdr:to>
    <xdr:sp macro="" textlink="">
      <xdr:nvSpPr>
        <xdr:cNvPr id="2" name="Right Triangle 1">
          <a:extLst>
            <a:ext uri="{FF2B5EF4-FFF2-40B4-BE49-F238E27FC236}">
              <a16:creationId xmlns:a16="http://schemas.microsoft.com/office/drawing/2014/main" id="{B87C280B-2790-46C5-97D7-05BF425AF9ED}"/>
            </a:ext>
          </a:extLst>
        </xdr:cNvPr>
        <xdr:cNvSpPr/>
      </xdr:nvSpPr>
      <xdr:spPr>
        <a:xfrm rot="5400000">
          <a:off x="2514601" y="-2481944"/>
          <a:ext cx="9144002" cy="14173203"/>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2A428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xdr:colOff>
      <xdr:row>0</xdr:row>
      <xdr:rowOff>32658</xdr:rowOff>
    </xdr:from>
    <xdr:to>
      <xdr:col>17</xdr:col>
      <xdr:colOff>526473</xdr:colOff>
      <xdr:row>37</xdr:row>
      <xdr:rowOff>147022</xdr:rowOff>
    </xdr:to>
    <xdr:sp macro="" textlink="">
      <xdr:nvSpPr>
        <xdr:cNvPr id="3" name="Right Triangle 1">
          <a:extLst>
            <a:ext uri="{FF2B5EF4-FFF2-40B4-BE49-F238E27FC236}">
              <a16:creationId xmlns:a16="http://schemas.microsoft.com/office/drawing/2014/main" id="{76E28181-0007-46AE-8112-782FF615D407}"/>
            </a:ext>
          </a:extLst>
        </xdr:cNvPr>
        <xdr:cNvSpPr/>
      </xdr:nvSpPr>
      <xdr:spPr>
        <a:xfrm rot="5400000">
          <a:off x="2004376" y="-1971715"/>
          <a:ext cx="6880924" cy="10889670"/>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3B5898"/>
        </a:solidFill>
        <a:ln w="22225" cap="flat">
          <a:solidFill>
            <a:schemeClr val="accent1">
              <a:shade val="15000"/>
              <a:alpha val="92000"/>
            </a:schemeClr>
          </a:solidFill>
          <a:round/>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xdr:colOff>
      <xdr:row>0</xdr:row>
      <xdr:rowOff>32658</xdr:rowOff>
    </xdr:from>
    <xdr:to>
      <xdr:col>9</xdr:col>
      <xdr:colOff>277091</xdr:colOff>
      <xdr:row>29</xdr:row>
      <xdr:rowOff>35425</xdr:rowOff>
    </xdr:to>
    <xdr:sp macro="" textlink="">
      <xdr:nvSpPr>
        <xdr:cNvPr id="4" name="Right Triangle 1">
          <a:extLst>
            <a:ext uri="{FF2B5EF4-FFF2-40B4-BE49-F238E27FC236}">
              <a16:creationId xmlns:a16="http://schemas.microsoft.com/office/drawing/2014/main" id="{C1CEDF2C-747D-4EA3-912C-1524CF8582E7}"/>
            </a:ext>
          </a:extLst>
        </xdr:cNvPr>
        <xdr:cNvSpPr/>
      </xdr:nvSpPr>
      <xdr:spPr>
        <a:xfrm rot="5400000">
          <a:off x="228603" y="-195942"/>
          <a:ext cx="5306287" cy="5763488"/>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4F6FAE"/>
        </a:solidFill>
        <a:ln w="22225" cap="flat">
          <a:solidFill>
            <a:schemeClr val="accent1">
              <a:shade val="15000"/>
              <a:alpha val="92000"/>
            </a:schemeClr>
          </a:solidFill>
          <a:round/>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42</xdr:col>
      <xdr:colOff>533403</xdr:colOff>
      <xdr:row>0</xdr:row>
      <xdr:rowOff>70757</xdr:rowOff>
    </xdr:from>
    <xdr:to>
      <xdr:col>58</xdr:col>
      <xdr:colOff>304805</xdr:colOff>
      <xdr:row>62</xdr:row>
      <xdr:rowOff>156030</xdr:rowOff>
    </xdr:to>
    <xdr:sp macro="" textlink="">
      <xdr:nvSpPr>
        <xdr:cNvPr id="5" name="Right Triangle 1">
          <a:extLst>
            <a:ext uri="{FF2B5EF4-FFF2-40B4-BE49-F238E27FC236}">
              <a16:creationId xmlns:a16="http://schemas.microsoft.com/office/drawing/2014/main" id="{BB9BB426-D7DE-46D7-BD0D-5D7FA5AED338}"/>
            </a:ext>
          </a:extLst>
        </xdr:cNvPr>
        <xdr:cNvSpPr/>
      </xdr:nvSpPr>
      <xdr:spPr>
        <a:xfrm rot="10800000">
          <a:off x="26136603" y="70757"/>
          <a:ext cx="9525002" cy="11423833"/>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2A428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46</xdr:col>
      <xdr:colOff>534443</xdr:colOff>
      <xdr:row>0</xdr:row>
      <xdr:rowOff>13607</xdr:rowOff>
    </xdr:from>
    <xdr:to>
      <xdr:col>58</xdr:col>
      <xdr:colOff>373036</xdr:colOff>
      <xdr:row>47</xdr:row>
      <xdr:rowOff>129012</xdr:rowOff>
    </xdr:to>
    <xdr:sp macro="" textlink="">
      <xdr:nvSpPr>
        <xdr:cNvPr id="6" name="Right Triangle 1">
          <a:extLst>
            <a:ext uri="{FF2B5EF4-FFF2-40B4-BE49-F238E27FC236}">
              <a16:creationId xmlns:a16="http://schemas.microsoft.com/office/drawing/2014/main" id="{BFAAE93E-90A1-4911-BE92-56675DD74B94}"/>
            </a:ext>
          </a:extLst>
        </xdr:cNvPr>
        <xdr:cNvSpPr/>
      </xdr:nvSpPr>
      <xdr:spPr>
        <a:xfrm rot="10800000">
          <a:off x="28576043" y="13607"/>
          <a:ext cx="7153793" cy="8710765"/>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3B5898"/>
        </a:solidFill>
        <a:ln w="22225" cap="flat">
          <a:solidFill>
            <a:schemeClr val="accent1">
              <a:shade val="15000"/>
              <a:alpha val="92000"/>
            </a:schemeClr>
          </a:solidFill>
          <a:round/>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49</xdr:col>
      <xdr:colOff>308615</xdr:colOff>
      <xdr:row>0</xdr:row>
      <xdr:rowOff>13607</xdr:rowOff>
    </xdr:from>
    <xdr:to>
      <xdr:col>58</xdr:col>
      <xdr:colOff>349482</xdr:colOff>
      <xdr:row>29</xdr:row>
      <xdr:rowOff>181658</xdr:rowOff>
    </xdr:to>
    <xdr:sp macro="" textlink="">
      <xdr:nvSpPr>
        <xdr:cNvPr id="7" name="Right Triangle 1">
          <a:extLst>
            <a:ext uri="{FF2B5EF4-FFF2-40B4-BE49-F238E27FC236}">
              <a16:creationId xmlns:a16="http://schemas.microsoft.com/office/drawing/2014/main" id="{7C0314E2-AF19-47FE-8BBC-BAD2C6EF1A24}"/>
            </a:ext>
          </a:extLst>
        </xdr:cNvPr>
        <xdr:cNvSpPr/>
      </xdr:nvSpPr>
      <xdr:spPr>
        <a:xfrm rot="10800000">
          <a:off x="30179015" y="13607"/>
          <a:ext cx="5527267" cy="5471571"/>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4F6FAE"/>
        </a:solidFill>
        <a:ln w="22225" cap="flat">
          <a:solidFill>
            <a:schemeClr val="accent1">
              <a:shade val="15000"/>
              <a:alpha val="92000"/>
            </a:schemeClr>
          </a:solidFill>
          <a:round/>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438150</xdr:colOff>
      <xdr:row>2</xdr:row>
      <xdr:rowOff>133350</xdr:rowOff>
    </xdr:from>
    <xdr:to>
      <xdr:col>49</xdr:col>
      <xdr:colOff>304800</xdr:colOff>
      <xdr:row>62</xdr:row>
      <xdr:rowOff>53156</xdr:rowOff>
    </xdr:to>
    <xdr:sp macro="" textlink="">
      <xdr:nvSpPr>
        <xdr:cNvPr id="8" name="Rectangle: Rounded Corners 7">
          <a:extLst>
            <a:ext uri="{FF2B5EF4-FFF2-40B4-BE49-F238E27FC236}">
              <a16:creationId xmlns:a16="http://schemas.microsoft.com/office/drawing/2014/main" id="{97855D3D-5E7B-4BE4-9B4C-C8A982F7793E}"/>
            </a:ext>
          </a:extLst>
        </xdr:cNvPr>
        <xdr:cNvSpPr/>
      </xdr:nvSpPr>
      <xdr:spPr>
        <a:xfrm>
          <a:off x="3486150" y="514350"/>
          <a:ext cx="26689050" cy="11349806"/>
        </a:xfrm>
        <a:prstGeom prst="roundRect">
          <a:avLst/>
        </a:prstGeom>
        <a:solidFill>
          <a:srgbClr val="0D1B2A"/>
        </a:solidFill>
        <a:ln>
          <a:noFill/>
        </a:ln>
        <a:effectLst>
          <a:outerShdw blurRad="355600" dist="266700" dir="10800000" algn="ctr" rotWithShape="0">
            <a:srgbClr val="000000">
              <a:alpha val="5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5</xdr:col>
      <xdr:colOff>448540</xdr:colOff>
      <xdr:row>13</xdr:row>
      <xdr:rowOff>57151</xdr:rowOff>
    </xdr:from>
    <xdr:to>
      <xdr:col>9</xdr:col>
      <xdr:colOff>323850</xdr:colOff>
      <xdr:row>50</xdr:row>
      <xdr:rowOff>38098</xdr:rowOff>
    </xdr:to>
    <xdr:sp macro="" textlink="">
      <xdr:nvSpPr>
        <xdr:cNvPr id="9" name="Flowchart: Manual Operation 11">
          <a:extLst>
            <a:ext uri="{FF2B5EF4-FFF2-40B4-BE49-F238E27FC236}">
              <a16:creationId xmlns:a16="http://schemas.microsoft.com/office/drawing/2014/main" id="{28E411D1-41BC-4F9B-AC12-9830D5B9A143}"/>
            </a:ext>
          </a:extLst>
        </xdr:cNvPr>
        <xdr:cNvSpPr/>
      </xdr:nvSpPr>
      <xdr:spPr>
        <a:xfrm rot="16200000">
          <a:off x="1279641" y="4651490"/>
          <a:ext cx="6747507" cy="2313710"/>
        </a:xfrm>
        <a:custGeom>
          <a:avLst/>
          <a:gdLst>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92"/>
            <a:gd name="csX1" fmla="*/ 10000 w 10000"/>
            <a:gd name="csY1" fmla="*/ 0 h 10092"/>
            <a:gd name="csX2" fmla="*/ 8000 w 10000"/>
            <a:gd name="csY2" fmla="*/ 10000 h 10092"/>
            <a:gd name="csX3" fmla="*/ 2000 w 10000"/>
            <a:gd name="csY3" fmla="*/ 10000 h 10092"/>
            <a:gd name="csX4" fmla="*/ 0 w 10000"/>
            <a:gd name="csY4" fmla="*/ 0 h 10092"/>
          </a:gdLst>
          <a:ahLst/>
          <a:cxnLst>
            <a:cxn ang="0">
              <a:pos x="csX0" y="csY0"/>
            </a:cxn>
            <a:cxn ang="0">
              <a:pos x="csX1" y="csY1"/>
            </a:cxn>
            <a:cxn ang="0">
              <a:pos x="csX2" y="csY2"/>
            </a:cxn>
            <a:cxn ang="0">
              <a:pos x="csX3" y="csY3"/>
            </a:cxn>
            <a:cxn ang="0">
              <a:pos x="csX4" y="csY4"/>
            </a:cxn>
          </a:cxnLst>
          <a:rect l="l" t="t" r="r" b="b"/>
          <a:pathLst>
            <a:path w="10000" h="10092">
              <a:moveTo>
                <a:pt x="0" y="0"/>
              </a:moveTo>
              <a:lnTo>
                <a:pt x="10000" y="0"/>
              </a:lnTo>
              <a:cubicBezTo>
                <a:pt x="8992" y="3151"/>
                <a:pt x="9886" y="11031"/>
                <a:pt x="8000" y="10000"/>
              </a:cubicBezTo>
              <a:lnTo>
                <a:pt x="2000" y="10000"/>
              </a:lnTo>
              <a:cubicBezTo>
                <a:pt x="943" y="9758"/>
                <a:pt x="1033" y="2969"/>
                <a:pt x="0" y="0"/>
              </a:cubicBezTo>
              <a:close/>
            </a:path>
          </a:pathLst>
        </a:custGeom>
        <a:solidFill>
          <a:srgbClr val="1E3A5F"/>
        </a:solidFill>
        <a:ln w="12700" cmpd="sng">
          <a:no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21</xdr:col>
      <xdr:colOff>199569</xdr:colOff>
      <xdr:row>2</xdr:row>
      <xdr:rowOff>70758</xdr:rowOff>
    </xdr:from>
    <xdr:to>
      <xdr:col>35</xdr:col>
      <xdr:colOff>54427</xdr:colOff>
      <xdr:row>7</xdr:row>
      <xdr:rowOff>107043</xdr:rowOff>
    </xdr:to>
    <xdr:sp macro="" textlink="">
      <xdr:nvSpPr>
        <xdr:cNvPr id="10" name="TextBox 9">
          <a:extLst>
            <a:ext uri="{FF2B5EF4-FFF2-40B4-BE49-F238E27FC236}">
              <a16:creationId xmlns:a16="http://schemas.microsoft.com/office/drawing/2014/main" id="{B8DA1FD8-1006-4143-9586-E018AE8F2CFF}"/>
            </a:ext>
          </a:extLst>
        </xdr:cNvPr>
        <xdr:cNvSpPr txBox="1"/>
      </xdr:nvSpPr>
      <xdr:spPr>
        <a:xfrm>
          <a:off x="13001169" y="436518"/>
          <a:ext cx="8389258" cy="950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a:solidFill>
                <a:schemeClr val="bg1"/>
              </a:solidFill>
            </a:rPr>
            <a:t>Hotel Reservations Analytics</a:t>
          </a:r>
        </a:p>
      </xdr:txBody>
    </xdr:sp>
    <xdr:clientData/>
  </xdr:twoCellAnchor>
  <xdr:twoCellAnchor>
    <xdr:from>
      <xdr:col>5</xdr:col>
      <xdr:colOff>438150</xdr:colOff>
      <xdr:row>29</xdr:row>
      <xdr:rowOff>76200</xdr:rowOff>
    </xdr:from>
    <xdr:to>
      <xdr:col>8</xdr:col>
      <xdr:colOff>419100</xdr:colOff>
      <xdr:row>31</xdr:row>
      <xdr:rowOff>171450</xdr:rowOff>
    </xdr:to>
    <xdr:sp macro="" textlink="">
      <xdr:nvSpPr>
        <xdr:cNvPr id="11" name="TextBox 10">
          <a:extLst>
            <a:ext uri="{FF2B5EF4-FFF2-40B4-BE49-F238E27FC236}">
              <a16:creationId xmlns:a16="http://schemas.microsoft.com/office/drawing/2014/main" id="{FD156248-BBAB-43FD-AC89-FD1B94EE9980}"/>
            </a:ext>
          </a:extLst>
        </xdr:cNvPr>
        <xdr:cNvSpPr txBox="1"/>
      </xdr:nvSpPr>
      <xdr:spPr>
        <a:xfrm>
          <a:off x="3486150" y="5379720"/>
          <a:ext cx="1809750" cy="461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6</xdr:col>
      <xdr:colOff>19050</xdr:colOff>
      <xdr:row>17</xdr:row>
      <xdr:rowOff>171450</xdr:rowOff>
    </xdr:from>
    <xdr:to>
      <xdr:col>9</xdr:col>
      <xdr:colOff>57150</xdr:colOff>
      <xdr:row>21</xdr:row>
      <xdr:rowOff>95250</xdr:rowOff>
    </xdr:to>
    <xdr:grpSp>
      <xdr:nvGrpSpPr>
        <xdr:cNvPr id="12" name="Group 11">
          <a:extLst>
            <a:ext uri="{FF2B5EF4-FFF2-40B4-BE49-F238E27FC236}">
              <a16:creationId xmlns:a16="http://schemas.microsoft.com/office/drawing/2014/main" id="{CBD86BC5-5969-4023-81C0-3DA862885A2B}"/>
            </a:ext>
          </a:extLst>
        </xdr:cNvPr>
        <xdr:cNvGrpSpPr/>
      </xdr:nvGrpSpPr>
      <xdr:grpSpPr>
        <a:xfrm>
          <a:off x="3676650" y="3409950"/>
          <a:ext cx="1866900" cy="685800"/>
          <a:chOff x="3619500" y="3200400"/>
          <a:chExt cx="1866900" cy="685800"/>
        </a:xfrm>
      </xdr:grpSpPr>
      <xdr:sp macro="" textlink="">
        <xdr:nvSpPr>
          <xdr:cNvPr id="13" name="Rectangle: Rounded Corners 12">
            <a:extLst>
              <a:ext uri="{FF2B5EF4-FFF2-40B4-BE49-F238E27FC236}">
                <a16:creationId xmlns:a16="http://schemas.microsoft.com/office/drawing/2014/main" id="{850E8DC8-8685-9951-5EBF-68B3EBC276C1}"/>
              </a:ext>
            </a:extLst>
          </xdr:cNvPr>
          <xdr:cNvSpPr/>
        </xdr:nvSpPr>
        <xdr:spPr>
          <a:xfrm>
            <a:off x="3619500" y="3200400"/>
            <a:ext cx="1866900" cy="647700"/>
          </a:xfrm>
          <a:prstGeom prst="roundRect">
            <a:avLst/>
          </a:prstGeom>
          <a:solidFill>
            <a:srgbClr val="1E3A5F"/>
          </a:solidFill>
          <a:ln w="66675" cmpd="tri">
            <a:solidFill>
              <a:srgbClr val="C9A84C"/>
            </a:solidFill>
            <a:prstDash val="solid"/>
          </a:ln>
          <a:effectLst>
            <a:outerShdw blurRad="1270000" dist="38100" dir="21540000" algn="br" rotWithShape="0">
              <a:schemeClr val="bg1">
                <a:alpha val="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14" name="TextBox 13">
            <a:hlinkClick xmlns:r="http://schemas.openxmlformats.org/officeDocument/2006/relationships" r:id="rId1"/>
            <a:extLst>
              <a:ext uri="{FF2B5EF4-FFF2-40B4-BE49-F238E27FC236}">
                <a16:creationId xmlns:a16="http://schemas.microsoft.com/office/drawing/2014/main" id="{45856961-6243-21C5-3EFE-B65D3B02974E}"/>
              </a:ext>
            </a:extLst>
          </xdr:cNvPr>
          <xdr:cNvSpPr txBox="1"/>
        </xdr:nvSpPr>
        <xdr:spPr>
          <a:xfrm>
            <a:off x="3676650" y="3352800"/>
            <a:ext cx="1771650" cy="5334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Segoe UI Black" panose="020B0A02040204020203" pitchFamily="34" charset="0"/>
                <a:ea typeface="Segoe UI Black" panose="020B0A02040204020203" pitchFamily="34" charset="0"/>
                <a:cs typeface="Segoe UI Semibold" panose="020B0702040204020203" pitchFamily="34" charset="0"/>
              </a:rPr>
              <a:t>Cancellation</a:t>
            </a:r>
          </a:p>
        </xdr:txBody>
      </xdr:sp>
    </xdr:grpSp>
    <xdr:clientData/>
  </xdr:twoCellAnchor>
  <xdr:twoCellAnchor>
    <xdr:from>
      <xdr:col>6</xdr:col>
      <xdr:colOff>19050</xdr:colOff>
      <xdr:row>23</xdr:row>
      <xdr:rowOff>95250</xdr:rowOff>
    </xdr:from>
    <xdr:to>
      <xdr:col>9</xdr:col>
      <xdr:colOff>57150</xdr:colOff>
      <xdr:row>26</xdr:row>
      <xdr:rowOff>171450</xdr:rowOff>
    </xdr:to>
    <xdr:grpSp>
      <xdr:nvGrpSpPr>
        <xdr:cNvPr id="15" name="Group 14">
          <a:extLst>
            <a:ext uri="{FF2B5EF4-FFF2-40B4-BE49-F238E27FC236}">
              <a16:creationId xmlns:a16="http://schemas.microsoft.com/office/drawing/2014/main" id="{7C28E88A-C4DD-4A4E-9E80-48195236600F}"/>
            </a:ext>
          </a:extLst>
        </xdr:cNvPr>
        <xdr:cNvGrpSpPr/>
      </xdr:nvGrpSpPr>
      <xdr:grpSpPr>
        <a:xfrm>
          <a:off x="3676650" y="4476750"/>
          <a:ext cx="1866900" cy="647700"/>
          <a:chOff x="3648075" y="4362450"/>
          <a:chExt cx="1866900" cy="647700"/>
        </a:xfrm>
      </xdr:grpSpPr>
      <xdr:sp macro="" textlink="">
        <xdr:nvSpPr>
          <xdr:cNvPr id="16" name="Rectangle: Rounded Corners 15">
            <a:extLst>
              <a:ext uri="{FF2B5EF4-FFF2-40B4-BE49-F238E27FC236}">
                <a16:creationId xmlns:a16="http://schemas.microsoft.com/office/drawing/2014/main" id="{FF6AA6B1-B832-8E70-E323-A5FBA85B3E22}"/>
              </a:ext>
            </a:extLst>
          </xdr:cNvPr>
          <xdr:cNvSpPr/>
        </xdr:nvSpPr>
        <xdr:spPr>
          <a:xfrm>
            <a:off x="3648075" y="4362450"/>
            <a:ext cx="1866900" cy="647700"/>
          </a:xfrm>
          <a:prstGeom prst="roundRect">
            <a:avLst/>
          </a:prstGeom>
          <a:solidFill>
            <a:srgbClr val="1E3A5F"/>
          </a:solidFill>
          <a:ln w="66675" cmpd="tri">
            <a:solidFill>
              <a:srgbClr val="C9A84C"/>
            </a:solidFill>
            <a:prstDash val="solid"/>
          </a:ln>
          <a:effectLst>
            <a:outerShdw blurRad="1270000" dist="50800" dir="2700000" algn="tl" rotWithShape="0">
              <a:schemeClr val="bg1">
                <a:alpha val="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17" name="TextBox 16">
            <a:hlinkClick xmlns:r="http://schemas.openxmlformats.org/officeDocument/2006/relationships" r:id="rId2"/>
            <a:extLst>
              <a:ext uri="{FF2B5EF4-FFF2-40B4-BE49-F238E27FC236}">
                <a16:creationId xmlns:a16="http://schemas.microsoft.com/office/drawing/2014/main" id="{DE1A81D6-FA9B-49EB-7AE6-87B5A0EAD99F}"/>
              </a:ext>
            </a:extLst>
          </xdr:cNvPr>
          <xdr:cNvSpPr txBox="1"/>
        </xdr:nvSpPr>
        <xdr:spPr>
          <a:xfrm>
            <a:off x="3695700" y="4419600"/>
            <a:ext cx="1771650" cy="5334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Segoe UI Black" panose="020B0A02040204020203" pitchFamily="34" charset="0"/>
                <a:ea typeface="Segoe UI Black" panose="020B0A02040204020203" pitchFamily="34" charset="0"/>
                <a:cs typeface="Segoe UI Semibold" panose="020B0702040204020203" pitchFamily="34" charset="0"/>
              </a:rPr>
              <a:t>    Pricing</a:t>
            </a:r>
          </a:p>
        </xdr:txBody>
      </xdr:sp>
    </xdr:grpSp>
    <xdr:clientData/>
  </xdr:twoCellAnchor>
  <xdr:twoCellAnchor>
    <xdr:from>
      <xdr:col>6</xdr:col>
      <xdr:colOff>19050</xdr:colOff>
      <xdr:row>28</xdr:row>
      <xdr:rowOff>171450</xdr:rowOff>
    </xdr:from>
    <xdr:to>
      <xdr:col>9</xdr:col>
      <xdr:colOff>95250</xdr:colOff>
      <xdr:row>32</xdr:row>
      <xdr:rowOff>76200</xdr:rowOff>
    </xdr:to>
    <xdr:grpSp>
      <xdr:nvGrpSpPr>
        <xdr:cNvPr id="18" name="Group 17">
          <a:extLst>
            <a:ext uri="{FF2B5EF4-FFF2-40B4-BE49-F238E27FC236}">
              <a16:creationId xmlns:a16="http://schemas.microsoft.com/office/drawing/2014/main" id="{DFBBB3E3-EF9E-4555-8E92-54EFC0B3B80D}"/>
            </a:ext>
          </a:extLst>
        </xdr:cNvPr>
        <xdr:cNvGrpSpPr/>
      </xdr:nvGrpSpPr>
      <xdr:grpSpPr>
        <a:xfrm>
          <a:off x="3676650" y="5505450"/>
          <a:ext cx="1905000" cy="666750"/>
          <a:chOff x="3562350" y="5334000"/>
          <a:chExt cx="1905000" cy="666750"/>
        </a:xfrm>
        <a:effectLst/>
      </xdr:grpSpPr>
      <xdr:sp macro="" textlink="">
        <xdr:nvSpPr>
          <xdr:cNvPr id="19" name="Rectangle: Rounded Corners 18">
            <a:extLst>
              <a:ext uri="{FF2B5EF4-FFF2-40B4-BE49-F238E27FC236}">
                <a16:creationId xmlns:a16="http://schemas.microsoft.com/office/drawing/2014/main" id="{ED2E9A58-FF4C-E4E0-520F-4684C43667A6}"/>
              </a:ext>
            </a:extLst>
          </xdr:cNvPr>
          <xdr:cNvSpPr/>
        </xdr:nvSpPr>
        <xdr:spPr>
          <a:xfrm>
            <a:off x="3562350" y="5334000"/>
            <a:ext cx="1866900" cy="647700"/>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20" name="TextBox 19">
            <a:hlinkClick xmlns:r="http://schemas.openxmlformats.org/officeDocument/2006/relationships" r:id="rId3"/>
            <a:extLst>
              <a:ext uri="{FF2B5EF4-FFF2-40B4-BE49-F238E27FC236}">
                <a16:creationId xmlns:a16="http://schemas.microsoft.com/office/drawing/2014/main" id="{4B50AD9C-AB62-7184-5AEE-D82C38003CEB}"/>
              </a:ext>
            </a:extLst>
          </xdr:cNvPr>
          <xdr:cNvSpPr txBox="1"/>
        </xdr:nvSpPr>
        <xdr:spPr>
          <a:xfrm>
            <a:off x="3695700" y="5467350"/>
            <a:ext cx="17716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Segoe UI Black" panose="020B0A02040204020203" pitchFamily="34" charset="0"/>
                <a:ea typeface="Segoe UI Black" panose="020B0A02040204020203" pitchFamily="34" charset="0"/>
                <a:cs typeface="Segoe UI Semibold" panose="020B0702040204020203" pitchFamily="34" charset="0"/>
              </a:rPr>
              <a:t>Seasonality</a:t>
            </a:r>
          </a:p>
        </xdr:txBody>
      </xdr:sp>
    </xdr:grpSp>
    <xdr:clientData/>
  </xdr:twoCellAnchor>
  <xdr:twoCellAnchor>
    <xdr:from>
      <xdr:col>6</xdr:col>
      <xdr:colOff>19050</xdr:colOff>
      <xdr:row>34</xdr:row>
      <xdr:rowOff>76200</xdr:rowOff>
    </xdr:from>
    <xdr:to>
      <xdr:col>9</xdr:col>
      <xdr:colOff>133350</xdr:colOff>
      <xdr:row>37</xdr:row>
      <xdr:rowOff>152400</xdr:rowOff>
    </xdr:to>
    <xdr:grpSp>
      <xdr:nvGrpSpPr>
        <xdr:cNvPr id="21" name="Group 20">
          <a:extLst>
            <a:ext uri="{FF2B5EF4-FFF2-40B4-BE49-F238E27FC236}">
              <a16:creationId xmlns:a16="http://schemas.microsoft.com/office/drawing/2014/main" id="{2C96A958-12E3-42CC-B41A-3B0ACF1F98FB}"/>
            </a:ext>
          </a:extLst>
        </xdr:cNvPr>
        <xdr:cNvGrpSpPr/>
      </xdr:nvGrpSpPr>
      <xdr:grpSpPr>
        <a:xfrm>
          <a:off x="3676650" y="6553200"/>
          <a:ext cx="1943100" cy="647700"/>
          <a:chOff x="3581400" y="6305550"/>
          <a:chExt cx="1943100" cy="647700"/>
        </a:xfrm>
      </xdr:grpSpPr>
      <xdr:sp macro="" textlink="">
        <xdr:nvSpPr>
          <xdr:cNvPr id="22" name="Rectangle: Rounded Corners 21">
            <a:extLst>
              <a:ext uri="{FF2B5EF4-FFF2-40B4-BE49-F238E27FC236}">
                <a16:creationId xmlns:a16="http://schemas.microsoft.com/office/drawing/2014/main" id="{5B3BD96E-1560-266A-5462-49585F97E02E}"/>
              </a:ext>
            </a:extLst>
          </xdr:cNvPr>
          <xdr:cNvSpPr/>
        </xdr:nvSpPr>
        <xdr:spPr>
          <a:xfrm>
            <a:off x="3581400" y="6305550"/>
            <a:ext cx="1866900" cy="647700"/>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23" name="TextBox 22">
            <a:hlinkClick xmlns:r="http://schemas.openxmlformats.org/officeDocument/2006/relationships" r:id="rId4"/>
            <a:extLst>
              <a:ext uri="{FF2B5EF4-FFF2-40B4-BE49-F238E27FC236}">
                <a16:creationId xmlns:a16="http://schemas.microsoft.com/office/drawing/2014/main" id="{FB2D2E43-4FC4-28A3-2934-1C85C18F90EF}"/>
              </a:ext>
            </a:extLst>
          </xdr:cNvPr>
          <xdr:cNvSpPr txBox="1"/>
        </xdr:nvSpPr>
        <xdr:spPr>
          <a:xfrm>
            <a:off x="3752850" y="6419850"/>
            <a:ext cx="17716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Segoe UI Black" panose="020B0A02040204020203" pitchFamily="34" charset="0"/>
                <a:ea typeface="Segoe UI Black" panose="020B0A02040204020203" pitchFamily="34" charset="0"/>
                <a:cs typeface="Segoe UI Semibold" panose="020B0702040204020203" pitchFamily="34" charset="0"/>
              </a:rPr>
              <a:t>Customers</a:t>
            </a:r>
          </a:p>
        </xdr:txBody>
      </xdr:sp>
    </xdr:grpSp>
    <xdr:clientData/>
  </xdr:twoCellAnchor>
  <xdr:twoCellAnchor>
    <xdr:from>
      <xdr:col>6</xdr:col>
      <xdr:colOff>19050</xdr:colOff>
      <xdr:row>39</xdr:row>
      <xdr:rowOff>152400</xdr:rowOff>
    </xdr:from>
    <xdr:to>
      <xdr:col>9</xdr:col>
      <xdr:colOff>209550</xdr:colOff>
      <xdr:row>43</xdr:row>
      <xdr:rowOff>38100</xdr:rowOff>
    </xdr:to>
    <xdr:grpSp>
      <xdr:nvGrpSpPr>
        <xdr:cNvPr id="24" name="Group 23">
          <a:extLst>
            <a:ext uri="{FF2B5EF4-FFF2-40B4-BE49-F238E27FC236}">
              <a16:creationId xmlns:a16="http://schemas.microsoft.com/office/drawing/2014/main" id="{A7FDA255-0B61-400B-A14B-AD84BB020E01}"/>
            </a:ext>
          </a:extLst>
        </xdr:cNvPr>
        <xdr:cNvGrpSpPr/>
      </xdr:nvGrpSpPr>
      <xdr:grpSpPr>
        <a:xfrm>
          <a:off x="3676650" y="7581900"/>
          <a:ext cx="2019300" cy="647700"/>
          <a:chOff x="3695700" y="7372350"/>
          <a:chExt cx="2019300" cy="647700"/>
        </a:xfrm>
      </xdr:grpSpPr>
      <xdr:sp macro="" textlink="">
        <xdr:nvSpPr>
          <xdr:cNvPr id="25" name="Rectangle: Rounded Corners 24">
            <a:extLst>
              <a:ext uri="{FF2B5EF4-FFF2-40B4-BE49-F238E27FC236}">
                <a16:creationId xmlns:a16="http://schemas.microsoft.com/office/drawing/2014/main" id="{DA44C7DF-DE67-DB29-7E52-8E231D5BFC19}"/>
              </a:ext>
            </a:extLst>
          </xdr:cNvPr>
          <xdr:cNvSpPr/>
        </xdr:nvSpPr>
        <xdr:spPr>
          <a:xfrm>
            <a:off x="3695700" y="7372350"/>
            <a:ext cx="1866900" cy="647700"/>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26" name="TextBox 25">
            <a:hlinkClick xmlns:r="http://schemas.openxmlformats.org/officeDocument/2006/relationships" r:id="rId4"/>
            <a:extLst>
              <a:ext uri="{FF2B5EF4-FFF2-40B4-BE49-F238E27FC236}">
                <a16:creationId xmlns:a16="http://schemas.microsoft.com/office/drawing/2014/main" id="{C02BA25B-B9AA-6BDB-1575-6141C6CCD74D}"/>
              </a:ext>
            </a:extLst>
          </xdr:cNvPr>
          <xdr:cNvSpPr txBox="1"/>
        </xdr:nvSpPr>
        <xdr:spPr>
          <a:xfrm>
            <a:off x="3943350" y="7486650"/>
            <a:ext cx="17716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Segoe UI Black" panose="020B0A02040204020203" pitchFamily="34" charset="0"/>
                <a:ea typeface="Segoe UI Black" panose="020B0A02040204020203" pitchFamily="34" charset="0"/>
                <a:cs typeface="Segoe UI Semibold" panose="020B0702040204020203" pitchFamily="34" charset="0"/>
              </a:rPr>
              <a:t>Segment</a:t>
            </a:r>
          </a:p>
        </xdr:txBody>
      </xdr:sp>
    </xdr:grpSp>
    <xdr:clientData/>
  </xdr:twoCellAnchor>
  <xdr:twoCellAnchor>
    <xdr:from>
      <xdr:col>8</xdr:col>
      <xdr:colOff>155863</xdr:colOff>
      <xdr:row>2</xdr:row>
      <xdr:rowOff>152400</xdr:rowOff>
    </xdr:from>
    <xdr:to>
      <xdr:col>13</xdr:col>
      <xdr:colOff>311727</xdr:colOff>
      <xdr:row>6</xdr:row>
      <xdr:rowOff>37020</xdr:rowOff>
    </xdr:to>
    <xdr:sp macro="" textlink="">
      <xdr:nvSpPr>
        <xdr:cNvPr id="27" name="Flowchart: Manual Operation 11">
          <a:extLst>
            <a:ext uri="{FF2B5EF4-FFF2-40B4-BE49-F238E27FC236}">
              <a16:creationId xmlns:a16="http://schemas.microsoft.com/office/drawing/2014/main" id="{26BFB86C-9C33-4A23-A599-D22861230262}"/>
            </a:ext>
          </a:extLst>
        </xdr:cNvPr>
        <xdr:cNvSpPr/>
      </xdr:nvSpPr>
      <xdr:spPr>
        <a:xfrm>
          <a:off x="5032663" y="518160"/>
          <a:ext cx="3203864" cy="616140"/>
        </a:xfrm>
        <a:custGeom>
          <a:avLst/>
          <a:gdLst>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92"/>
            <a:gd name="csX1" fmla="*/ 10000 w 10000"/>
            <a:gd name="csY1" fmla="*/ 0 h 10092"/>
            <a:gd name="csX2" fmla="*/ 8000 w 10000"/>
            <a:gd name="csY2" fmla="*/ 10000 h 10092"/>
            <a:gd name="csX3" fmla="*/ 2000 w 10000"/>
            <a:gd name="csY3" fmla="*/ 10000 h 10092"/>
            <a:gd name="csX4" fmla="*/ 0 w 10000"/>
            <a:gd name="csY4" fmla="*/ 0 h 10092"/>
            <a:gd name="csX0" fmla="*/ 0 w 10000"/>
            <a:gd name="csY0" fmla="*/ 0 h 10155"/>
            <a:gd name="csX1" fmla="*/ 10000 w 10000"/>
            <a:gd name="csY1" fmla="*/ 0 h 10155"/>
            <a:gd name="csX2" fmla="*/ 8000 w 10000"/>
            <a:gd name="csY2" fmla="*/ 10000 h 10155"/>
            <a:gd name="csX3" fmla="*/ 2000 w 10000"/>
            <a:gd name="csY3" fmla="*/ 10000 h 10155"/>
            <a:gd name="csX4" fmla="*/ 0 w 10000"/>
            <a:gd name="csY4" fmla="*/ 0 h 10155"/>
            <a:gd name="csX0" fmla="*/ 0 w 10000"/>
            <a:gd name="csY0" fmla="*/ 0 h 10134"/>
            <a:gd name="csX1" fmla="*/ 10000 w 10000"/>
            <a:gd name="csY1" fmla="*/ 0 h 10134"/>
            <a:gd name="csX2" fmla="*/ 8000 w 10000"/>
            <a:gd name="csY2" fmla="*/ 10000 h 10134"/>
            <a:gd name="csX3" fmla="*/ 2000 w 10000"/>
            <a:gd name="csY3" fmla="*/ 10000 h 10134"/>
            <a:gd name="csX4" fmla="*/ 0 w 10000"/>
            <a:gd name="csY4" fmla="*/ 0 h 10134"/>
            <a:gd name="csX0" fmla="*/ 0 w 10000"/>
            <a:gd name="csY0" fmla="*/ 0 h 10134"/>
            <a:gd name="csX1" fmla="*/ 10000 w 10000"/>
            <a:gd name="csY1" fmla="*/ 0 h 10134"/>
            <a:gd name="csX2" fmla="*/ 8000 w 10000"/>
            <a:gd name="csY2" fmla="*/ 10000 h 10134"/>
            <a:gd name="csX3" fmla="*/ 2000 w 10000"/>
            <a:gd name="csY3" fmla="*/ 10000 h 10134"/>
            <a:gd name="csX4" fmla="*/ 0 w 10000"/>
            <a:gd name="csY4" fmla="*/ 0 h 10134"/>
            <a:gd name="csX0" fmla="*/ 0 w 10000"/>
            <a:gd name="csY0" fmla="*/ 0 h 10147"/>
            <a:gd name="csX1" fmla="*/ 10000 w 10000"/>
            <a:gd name="csY1" fmla="*/ 0 h 10147"/>
            <a:gd name="csX2" fmla="*/ 8000 w 10000"/>
            <a:gd name="csY2" fmla="*/ 10000 h 10147"/>
            <a:gd name="csX3" fmla="*/ 2000 w 10000"/>
            <a:gd name="csY3" fmla="*/ 10000 h 10147"/>
            <a:gd name="csX4" fmla="*/ 0 w 10000"/>
            <a:gd name="csY4" fmla="*/ 0 h 10147"/>
            <a:gd name="csX0" fmla="*/ 0 w 10000"/>
            <a:gd name="csY0" fmla="*/ 0 h 10086"/>
            <a:gd name="csX1" fmla="*/ 10000 w 10000"/>
            <a:gd name="csY1" fmla="*/ 0 h 10086"/>
            <a:gd name="csX2" fmla="*/ 8000 w 10000"/>
            <a:gd name="csY2" fmla="*/ 10000 h 10086"/>
            <a:gd name="csX3" fmla="*/ 2000 w 10000"/>
            <a:gd name="csY3" fmla="*/ 10000 h 10086"/>
            <a:gd name="csX4" fmla="*/ 0 w 10000"/>
            <a:gd name="csY4" fmla="*/ 0 h 10086"/>
          </a:gdLst>
          <a:ahLst/>
          <a:cxnLst>
            <a:cxn ang="0">
              <a:pos x="csX0" y="csY0"/>
            </a:cxn>
            <a:cxn ang="0">
              <a:pos x="csX1" y="csY1"/>
            </a:cxn>
            <a:cxn ang="0">
              <a:pos x="csX2" y="csY2"/>
            </a:cxn>
            <a:cxn ang="0">
              <a:pos x="csX3" y="csY3"/>
            </a:cxn>
            <a:cxn ang="0">
              <a:pos x="csX4" y="csY4"/>
            </a:cxn>
          </a:cxnLst>
          <a:rect l="l" t="t" r="r" b="b"/>
          <a:pathLst>
            <a:path w="10000" h="10086">
              <a:moveTo>
                <a:pt x="0" y="0"/>
              </a:moveTo>
              <a:lnTo>
                <a:pt x="10000" y="0"/>
              </a:lnTo>
              <a:cubicBezTo>
                <a:pt x="9050" y="2584"/>
                <a:pt x="9886" y="11031"/>
                <a:pt x="8000" y="10000"/>
              </a:cubicBezTo>
              <a:lnTo>
                <a:pt x="2000" y="10000"/>
              </a:lnTo>
              <a:cubicBezTo>
                <a:pt x="943" y="9758"/>
                <a:pt x="1672" y="2402"/>
                <a:pt x="0" y="0"/>
              </a:cubicBezTo>
              <a:close/>
            </a:path>
          </a:pathLst>
        </a:custGeom>
        <a:solidFill>
          <a:srgbClr val="1E3A5F"/>
        </a:solidFill>
        <a:ln w="12700" cmpd="sng">
          <a:noFill/>
          <a:prstDash val="solid"/>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2800">
              <a:solidFill>
                <a:schemeClr val="lt1"/>
              </a:solidFill>
              <a:latin typeface="Segoe UI Black" panose="020B0A02040204020203" pitchFamily="34" charset="0"/>
              <a:ea typeface="Segoe UI Black" panose="020B0A02040204020203" pitchFamily="34" charset="0"/>
              <a:cs typeface="+mn-cs"/>
            </a:rPr>
            <a:t>       </a:t>
          </a:r>
          <a:r>
            <a:rPr lang="en-US" sz="2800" baseline="0">
              <a:solidFill>
                <a:schemeClr val="lt1"/>
              </a:solidFill>
              <a:latin typeface="Segoe UI Black" panose="020B0A02040204020203" pitchFamily="34" charset="0"/>
              <a:ea typeface="Segoe UI Black" panose="020B0A02040204020203" pitchFamily="34" charset="0"/>
              <a:cs typeface="+mn-cs"/>
            </a:rPr>
            <a:t> </a:t>
          </a:r>
          <a:r>
            <a:rPr lang="en-US" sz="2800">
              <a:solidFill>
                <a:schemeClr val="lt1"/>
              </a:solidFill>
              <a:latin typeface="Segoe UI Black" panose="020B0A02040204020203" pitchFamily="34" charset="0"/>
              <a:ea typeface="Segoe UI Black" panose="020B0A02040204020203" pitchFamily="34" charset="0"/>
              <a:cs typeface="+mn-cs"/>
            </a:rPr>
            <a:t>Segment</a:t>
          </a:r>
        </a:p>
      </xdr:txBody>
    </xdr:sp>
    <xdr:clientData/>
  </xdr:twoCellAnchor>
  <xdr:twoCellAnchor>
    <xdr:from>
      <xdr:col>9</xdr:col>
      <xdr:colOff>419100</xdr:colOff>
      <xdr:row>21</xdr:row>
      <xdr:rowOff>102819</xdr:rowOff>
    </xdr:from>
    <xdr:to>
      <xdr:col>26</xdr:col>
      <xdr:colOff>152400</xdr:colOff>
      <xdr:row>40</xdr:row>
      <xdr:rowOff>58083</xdr:rowOff>
    </xdr:to>
    <xdr:sp macro="" textlink="">
      <xdr:nvSpPr>
        <xdr:cNvPr id="28" name="Rectangle: Rounded Corners 27">
          <a:extLst>
            <a:ext uri="{FF2B5EF4-FFF2-40B4-BE49-F238E27FC236}">
              <a16:creationId xmlns:a16="http://schemas.microsoft.com/office/drawing/2014/main" id="{656A71AD-6628-48AF-915F-962F87230606}"/>
            </a:ext>
          </a:extLst>
        </xdr:cNvPr>
        <xdr:cNvSpPr/>
      </xdr:nvSpPr>
      <xdr:spPr>
        <a:xfrm>
          <a:off x="5905500" y="4103319"/>
          <a:ext cx="10096500" cy="3574764"/>
        </a:xfrm>
        <a:prstGeom prst="roundRect">
          <a:avLst/>
        </a:prstGeom>
        <a:solidFill>
          <a:srgbClr val="162032"/>
        </a:solidFill>
        <a:ln>
          <a:noFill/>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43</xdr:col>
      <xdr:colOff>404375</xdr:colOff>
      <xdr:row>5</xdr:row>
      <xdr:rowOff>38100</xdr:rowOff>
    </xdr:from>
    <xdr:to>
      <xdr:col>48</xdr:col>
      <xdr:colOff>518211</xdr:colOff>
      <xdr:row>58</xdr:row>
      <xdr:rowOff>85040</xdr:rowOff>
    </xdr:to>
    <xdr:sp macro="" textlink="">
      <xdr:nvSpPr>
        <xdr:cNvPr id="30" name="Rectangle: Rounded Corners 29">
          <a:extLst>
            <a:ext uri="{FF2B5EF4-FFF2-40B4-BE49-F238E27FC236}">
              <a16:creationId xmlns:a16="http://schemas.microsoft.com/office/drawing/2014/main" id="{73474A52-8C55-442C-BB8D-BAA7809E28CD}"/>
            </a:ext>
          </a:extLst>
        </xdr:cNvPr>
        <xdr:cNvSpPr/>
      </xdr:nvSpPr>
      <xdr:spPr>
        <a:xfrm>
          <a:off x="26617175" y="952500"/>
          <a:ext cx="3161836" cy="9739580"/>
        </a:xfrm>
        <a:prstGeom prst="roundRect">
          <a:avLst/>
        </a:prstGeom>
        <a:solidFill>
          <a:srgbClr val="162032"/>
        </a:solidFill>
        <a:ln>
          <a:noFill/>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editAs="oneCell">
    <xdr:from>
      <xdr:col>44</xdr:col>
      <xdr:colOff>26467</xdr:colOff>
      <xdr:row>33</xdr:row>
      <xdr:rowOff>14941</xdr:rowOff>
    </xdr:from>
    <xdr:to>
      <xdr:col>48</xdr:col>
      <xdr:colOff>288986</xdr:colOff>
      <xdr:row>57</xdr:row>
      <xdr:rowOff>96683</xdr:rowOff>
    </xdr:to>
    <mc:AlternateContent xmlns:mc="http://schemas.openxmlformats.org/markup-compatibility/2006" xmlns:a14="http://schemas.microsoft.com/office/drawing/2010/main">
      <mc:Choice Requires="a14">
        <xdr:graphicFrame macro="">
          <xdr:nvGraphicFramePr>
            <xdr:cNvPr id="31" name="room_type_reserved 4">
              <a:extLst>
                <a:ext uri="{FF2B5EF4-FFF2-40B4-BE49-F238E27FC236}">
                  <a16:creationId xmlns:a16="http://schemas.microsoft.com/office/drawing/2014/main" id="{36F45DD2-26C3-48CC-8C9F-18FA627A81CF}"/>
                </a:ext>
              </a:extLst>
            </xdr:cNvPr>
            <xdr:cNvGraphicFramePr/>
          </xdr:nvGraphicFramePr>
          <xdr:xfrm>
            <a:off x="0" y="0"/>
            <a:ext cx="0" cy="0"/>
          </xdr:xfrm>
          <a:graphic>
            <a:graphicData uri="http://schemas.microsoft.com/office/drawing/2010/slicer">
              <sle:slicer xmlns:sle="http://schemas.microsoft.com/office/drawing/2010/slicer" name="room_type_reserved 4"/>
            </a:graphicData>
          </a:graphic>
        </xdr:graphicFrame>
      </mc:Choice>
      <mc:Fallback xmlns="">
        <xdr:sp macro="" textlink="">
          <xdr:nvSpPr>
            <xdr:cNvPr id="0" name=""/>
            <xdr:cNvSpPr>
              <a:spLocks noTextEdit="1"/>
            </xdr:cNvSpPr>
          </xdr:nvSpPr>
          <xdr:spPr>
            <a:xfrm>
              <a:off x="26848867" y="6301441"/>
              <a:ext cx="2700919" cy="46537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400050</xdr:colOff>
      <xdr:row>21</xdr:row>
      <xdr:rowOff>798</xdr:rowOff>
    </xdr:from>
    <xdr:to>
      <xdr:col>43</xdr:col>
      <xdr:colOff>80511</xdr:colOff>
      <xdr:row>40</xdr:row>
      <xdr:rowOff>160104</xdr:rowOff>
    </xdr:to>
    <xdr:sp macro="" textlink="">
      <xdr:nvSpPr>
        <xdr:cNvPr id="32" name="Rectangle: Rounded Corners 31">
          <a:extLst>
            <a:ext uri="{FF2B5EF4-FFF2-40B4-BE49-F238E27FC236}">
              <a16:creationId xmlns:a16="http://schemas.microsoft.com/office/drawing/2014/main" id="{C1877803-3C12-4E35-BA34-5EB6B06416C4}"/>
            </a:ext>
          </a:extLst>
        </xdr:cNvPr>
        <xdr:cNvSpPr/>
      </xdr:nvSpPr>
      <xdr:spPr>
        <a:xfrm>
          <a:off x="16249650" y="4001298"/>
          <a:ext cx="10043661" cy="3778806"/>
        </a:xfrm>
        <a:prstGeom prst="roundRect">
          <a:avLst/>
        </a:prstGeom>
        <a:solidFill>
          <a:srgbClr val="162032"/>
        </a:solidFill>
        <a:ln>
          <a:noFill/>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editAs="oneCell">
    <xdr:from>
      <xdr:col>16</xdr:col>
      <xdr:colOff>104924</xdr:colOff>
      <xdr:row>14</xdr:row>
      <xdr:rowOff>20544</xdr:rowOff>
    </xdr:from>
    <xdr:to>
      <xdr:col>17</xdr:col>
      <xdr:colOff>506560</xdr:colOff>
      <xdr:row>19</xdr:row>
      <xdr:rowOff>142048</xdr:rowOff>
    </xdr:to>
    <xdr:pic>
      <xdr:nvPicPr>
        <xdr:cNvPr id="35" name="Graphic 34" descr="Euro">
          <a:extLst>
            <a:ext uri="{FF2B5EF4-FFF2-40B4-BE49-F238E27FC236}">
              <a16:creationId xmlns:a16="http://schemas.microsoft.com/office/drawing/2014/main" id="{79ECC5E2-9D60-40A4-BA41-489C0A7B777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858524" y="2580864"/>
          <a:ext cx="1011236" cy="1035904"/>
        </a:xfrm>
        <a:prstGeom prst="rect">
          <a:avLst/>
        </a:prstGeom>
      </xdr:spPr>
    </xdr:pic>
    <xdr:clientData/>
  </xdr:twoCellAnchor>
  <xdr:twoCellAnchor>
    <xdr:from>
      <xdr:col>33</xdr:col>
      <xdr:colOff>160569</xdr:colOff>
      <xdr:row>21</xdr:row>
      <xdr:rowOff>19480</xdr:rowOff>
    </xdr:from>
    <xdr:to>
      <xdr:col>39</xdr:col>
      <xdr:colOff>194215</xdr:colOff>
      <xdr:row>25</xdr:row>
      <xdr:rowOff>47601</xdr:rowOff>
    </xdr:to>
    <xdr:sp macro="" textlink="">
      <xdr:nvSpPr>
        <xdr:cNvPr id="47" name="TextBox 46">
          <a:extLst>
            <a:ext uri="{FF2B5EF4-FFF2-40B4-BE49-F238E27FC236}">
              <a16:creationId xmlns:a16="http://schemas.microsoft.com/office/drawing/2014/main" id="{B848D637-BF6A-4E9B-A58C-2BBDF2AD1E6B}"/>
            </a:ext>
          </a:extLst>
        </xdr:cNvPr>
        <xdr:cNvSpPr txBox="1"/>
      </xdr:nvSpPr>
      <xdr:spPr>
        <a:xfrm>
          <a:off x="20277369" y="3859960"/>
          <a:ext cx="3691246" cy="759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4000">
            <a:solidFill>
              <a:srgbClr val="FFFFFF"/>
            </a:solidFill>
            <a:latin typeface="+mn-lt"/>
            <a:ea typeface="+mn-ea"/>
            <a:cs typeface="+mn-cs"/>
          </a:endParaRPr>
        </a:p>
      </xdr:txBody>
    </xdr:sp>
    <xdr:clientData/>
  </xdr:twoCellAnchor>
  <xdr:twoCellAnchor>
    <xdr:from>
      <xdr:col>10</xdr:col>
      <xdr:colOff>247650</xdr:colOff>
      <xdr:row>24</xdr:row>
      <xdr:rowOff>38100</xdr:rowOff>
    </xdr:from>
    <xdr:to>
      <xdr:col>25</xdr:col>
      <xdr:colOff>19050</xdr:colOff>
      <xdr:row>39</xdr:row>
      <xdr:rowOff>95250</xdr:rowOff>
    </xdr:to>
    <xdr:graphicFrame macro="">
      <xdr:nvGraphicFramePr>
        <xdr:cNvPr id="53" name="Chart 52">
          <a:extLst>
            <a:ext uri="{FF2B5EF4-FFF2-40B4-BE49-F238E27FC236}">
              <a16:creationId xmlns:a16="http://schemas.microsoft.com/office/drawing/2014/main" id="{8D5B78A6-6F4C-4054-A927-151EC411F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316922</xdr:colOff>
      <xdr:row>22</xdr:row>
      <xdr:rowOff>90054</xdr:rowOff>
    </xdr:from>
    <xdr:to>
      <xdr:col>42</xdr:col>
      <xdr:colOff>209550</xdr:colOff>
      <xdr:row>39</xdr:row>
      <xdr:rowOff>76200</xdr:rowOff>
    </xdr:to>
    <xdr:graphicFrame macro="">
      <xdr:nvGraphicFramePr>
        <xdr:cNvPr id="54" name="Chart 53">
          <a:extLst>
            <a:ext uri="{FF2B5EF4-FFF2-40B4-BE49-F238E27FC236}">
              <a16:creationId xmlns:a16="http://schemas.microsoft.com/office/drawing/2014/main" id="{A5662447-5F0C-4AC7-B162-3E5D8AFA7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43</xdr:col>
      <xdr:colOff>514350</xdr:colOff>
      <xdr:row>7</xdr:row>
      <xdr:rowOff>152400</xdr:rowOff>
    </xdr:from>
    <xdr:to>
      <xdr:col>48</xdr:col>
      <xdr:colOff>299665</xdr:colOff>
      <xdr:row>30</xdr:row>
      <xdr:rowOff>104361</xdr:rowOff>
    </xdr:to>
    <mc:AlternateContent xmlns:mc="http://schemas.openxmlformats.org/markup-compatibility/2006" xmlns:a14="http://schemas.microsoft.com/office/drawing/2010/main">
      <mc:Choice Requires="a14">
        <xdr:graphicFrame macro="">
          <xdr:nvGraphicFramePr>
            <xdr:cNvPr id="57" name="Lead_Time_Group 1">
              <a:extLst>
                <a:ext uri="{FF2B5EF4-FFF2-40B4-BE49-F238E27FC236}">
                  <a16:creationId xmlns:a16="http://schemas.microsoft.com/office/drawing/2014/main" id="{95CFFC6A-C3C7-4CD4-83BA-715B90324517}"/>
                </a:ext>
              </a:extLst>
            </xdr:cNvPr>
            <xdr:cNvGraphicFramePr/>
          </xdr:nvGraphicFramePr>
          <xdr:xfrm>
            <a:off x="0" y="0"/>
            <a:ext cx="0" cy="0"/>
          </xdr:xfrm>
          <a:graphic>
            <a:graphicData uri="http://schemas.microsoft.com/office/drawing/2010/slicer">
              <sle:slicer xmlns:sle="http://schemas.microsoft.com/office/drawing/2010/slicer" name="Lead_Time_Group 1"/>
            </a:graphicData>
          </a:graphic>
        </xdr:graphicFrame>
      </mc:Choice>
      <mc:Fallback xmlns="">
        <xdr:sp macro="" textlink="">
          <xdr:nvSpPr>
            <xdr:cNvPr id="0" name=""/>
            <xdr:cNvSpPr>
              <a:spLocks noTextEdit="1"/>
            </xdr:cNvSpPr>
          </xdr:nvSpPr>
          <xdr:spPr>
            <a:xfrm>
              <a:off x="26727150" y="1485900"/>
              <a:ext cx="2833315" cy="43334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381000</xdr:colOff>
      <xdr:row>41</xdr:row>
      <xdr:rowOff>76200</xdr:rowOff>
    </xdr:from>
    <xdr:to>
      <xdr:col>26</xdr:col>
      <xdr:colOff>114300</xdr:colOff>
      <xdr:row>60</xdr:row>
      <xdr:rowOff>115233</xdr:rowOff>
    </xdr:to>
    <xdr:sp macro="" textlink="">
      <xdr:nvSpPr>
        <xdr:cNvPr id="45" name="Rectangle: Rounded Corners 44">
          <a:extLst>
            <a:ext uri="{FF2B5EF4-FFF2-40B4-BE49-F238E27FC236}">
              <a16:creationId xmlns:a16="http://schemas.microsoft.com/office/drawing/2014/main" id="{9CBA6172-68F3-4356-9B5D-FF4379AD15EE}"/>
            </a:ext>
          </a:extLst>
        </xdr:cNvPr>
        <xdr:cNvSpPr/>
      </xdr:nvSpPr>
      <xdr:spPr>
        <a:xfrm>
          <a:off x="5867400" y="7886700"/>
          <a:ext cx="10096500" cy="3658533"/>
        </a:xfrm>
        <a:prstGeom prst="roundRect">
          <a:avLst/>
        </a:prstGeom>
        <a:solidFill>
          <a:srgbClr val="162032"/>
        </a:solidFill>
        <a:ln>
          <a:noFill/>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26</xdr:col>
      <xdr:colOff>361950</xdr:colOff>
      <xdr:row>41</xdr:row>
      <xdr:rowOff>57948</xdr:rowOff>
    </xdr:from>
    <xdr:to>
      <xdr:col>43</xdr:col>
      <xdr:colOff>42411</xdr:colOff>
      <xdr:row>61</xdr:row>
      <xdr:rowOff>26754</xdr:rowOff>
    </xdr:to>
    <xdr:sp macro="" textlink="">
      <xdr:nvSpPr>
        <xdr:cNvPr id="49" name="Rectangle: Rounded Corners 48">
          <a:extLst>
            <a:ext uri="{FF2B5EF4-FFF2-40B4-BE49-F238E27FC236}">
              <a16:creationId xmlns:a16="http://schemas.microsoft.com/office/drawing/2014/main" id="{3BCE02D8-0D62-4C7A-AEAE-EF47AD258038}"/>
            </a:ext>
          </a:extLst>
        </xdr:cNvPr>
        <xdr:cNvSpPr/>
      </xdr:nvSpPr>
      <xdr:spPr>
        <a:xfrm>
          <a:off x="16211550" y="7868448"/>
          <a:ext cx="10043661" cy="3778806"/>
        </a:xfrm>
        <a:prstGeom prst="roundRect">
          <a:avLst/>
        </a:prstGeom>
        <a:solidFill>
          <a:srgbClr val="162032"/>
        </a:solidFill>
        <a:ln>
          <a:noFill/>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10</xdr:col>
      <xdr:colOff>57496</xdr:colOff>
      <xdr:row>44</xdr:row>
      <xdr:rowOff>57150</xdr:rowOff>
    </xdr:from>
    <xdr:to>
      <xdr:col>24</xdr:col>
      <xdr:colOff>457200</xdr:colOff>
      <xdr:row>59</xdr:row>
      <xdr:rowOff>38100</xdr:rowOff>
    </xdr:to>
    <xdr:graphicFrame macro="">
      <xdr:nvGraphicFramePr>
        <xdr:cNvPr id="55" name="Chart 54">
          <a:extLst>
            <a:ext uri="{FF2B5EF4-FFF2-40B4-BE49-F238E27FC236}">
              <a16:creationId xmlns:a16="http://schemas.microsoft.com/office/drawing/2014/main" id="{E69A79FF-2AF4-4164-80E0-FA769EE7A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323850</xdr:colOff>
      <xdr:row>43</xdr:row>
      <xdr:rowOff>171450</xdr:rowOff>
    </xdr:from>
    <xdr:to>
      <xdr:col>42</xdr:col>
      <xdr:colOff>285750</xdr:colOff>
      <xdr:row>59</xdr:row>
      <xdr:rowOff>156210</xdr:rowOff>
    </xdr:to>
    <xdr:graphicFrame macro="">
      <xdr:nvGraphicFramePr>
        <xdr:cNvPr id="42" name="Chart 41">
          <a:extLst>
            <a:ext uri="{FF2B5EF4-FFF2-40B4-BE49-F238E27FC236}">
              <a16:creationId xmlns:a16="http://schemas.microsoft.com/office/drawing/2014/main" id="{8BFBF472-AC74-4A78-8EF7-78BBB085F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57150</xdr:colOff>
      <xdr:row>21</xdr:row>
      <xdr:rowOff>95250</xdr:rowOff>
    </xdr:from>
    <xdr:to>
      <xdr:col>24</xdr:col>
      <xdr:colOff>400050</xdr:colOff>
      <xdr:row>25</xdr:row>
      <xdr:rowOff>127052</xdr:rowOff>
    </xdr:to>
    <xdr:sp macro="" textlink="">
      <xdr:nvSpPr>
        <xdr:cNvPr id="51" name="TextBox 50">
          <a:extLst>
            <a:ext uri="{FF2B5EF4-FFF2-40B4-BE49-F238E27FC236}">
              <a16:creationId xmlns:a16="http://schemas.microsoft.com/office/drawing/2014/main" id="{89124173-AAA9-422F-BA3D-4D03AE2F0D1F}"/>
            </a:ext>
          </a:extLst>
        </xdr:cNvPr>
        <xdr:cNvSpPr txBox="1"/>
      </xdr:nvSpPr>
      <xdr:spPr>
        <a:xfrm>
          <a:off x="6762750" y="4095750"/>
          <a:ext cx="8267700" cy="79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3200">
              <a:solidFill>
                <a:schemeClr val="bg1">
                  <a:lumMod val="95000"/>
                </a:schemeClr>
              </a:solidFill>
              <a:latin typeface="Segoe UI" panose="020B0502040204020203" pitchFamily="34" charset="0"/>
              <a:ea typeface="+mn-ea"/>
              <a:cs typeface="Segoe UI" panose="020B0502040204020203" pitchFamily="34" charset="0"/>
            </a:rPr>
            <a:t> </a:t>
          </a:r>
          <a:r>
            <a:rPr lang="ar-EG" sz="3200">
              <a:solidFill>
                <a:schemeClr val="bg1">
                  <a:lumMod val="95000"/>
                </a:schemeClr>
              </a:solidFill>
              <a:latin typeface="Segoe UI" panose="020B0502040204020203" pitchFamily="34" charset="0"/>
              <a:ea typeface="+mn-ea"/>
              <a:cs typeface="Segoe UI" panose="020B0502040204020203" pitchFamily="34" charset="0"/>
            </a:rPr>
            <a:t>            </a:t>
          </a:r>
          <a:r>
            <a:rPr lang="ar-EG" sz="3200" baseline="0">
              <a:solidFill>
                <a:schemeClr val="bg1">
                  <a:lumMod val="95000"/>
                </a:schemeClr>
              </a:solidFill>
              <a:latin typeface="Segoe UI" panose="020B0502040204020203" pitchFamily="34" charset="0"/>
              <a:ea typeface="+mn-ea"/>
              <a:cs typeface="Segoe UI" panose="020B0502040204020203" pitchFamily="34" charset="0"/>
            </a:rPr>
            <a:t>   </a:t>
          </a:r>
          <a:r>
            <a:rPr lang="en-US" sz="3200">
              <a:solidFill>
                <a:schemeClr val="bg1">
                  <a:lumMod val="95000"/>
                </a:schemeClr>
              </a:solidFill>
              <a:latin typeface="Segoe UI" panose="020B0502040204020203" pitchFamily="34" charset="0"/>
              <a:ea typeface="+mn-ea"/>
              <a:cs typeface="Segoe UI" panose="020B0502040204020203" pitchFamily="34" charset="0"/>
            </a:rPr>
            <a:t>Bookings by Segment</a:t>
          </a:r>
        </a:p>
        <a:p>
          <a:pPr marL="0" marR="0" lvl="0" indent="0" defTabSz="914400" rtl="0" eaLnBrk="1" fontAlgn="auto" latinLnBrk="0" hangingPunct="1">
            <a:lnSpc>
              <a:spcPct val="100000"/>
            </a:lnSpc>
            <a:spcBef>
              <a:spcPts val="0"/>
            </a:spcBef>
            <a:spcAft>
              <a:spcPts val="0"/>
            </a:spcAft>
            <a:buClrTx/>
            <a:buSzTx/>
            <a:buFontTx/>
            <a:buNone/>
            <a:tabLst/>
            <a:defRPr/>
          </a:pPr>
          <a:endParaRPr lang="en-US" sz="3200">
            <a:solidFill>
              <a:schemeClr val="bg1">
                <a:lumMod val="95000"/>
              </a:schemeClr>
            </a:solidFill>
            <a:latin typeface="Segoe UI" panose="020B0502040204020203" pitchFamily="34" charset="0"/>
            <a:ea typeface="+mn-ea"/>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3200">
            <a:solidFill>
              <a:schemeClr val="bg1">
                <a:lumMod val="95000"/>
              </a:schemeClr>
            </a:solidFill>
            <a:latin typeface="Segoe UI" panose="020B0502040204020203" pitchFamily="34" charset="0"/>
            <a:ea typeface="+mn-ea"/>
            <a:cs typeface="Segoe UI" panose="020B0502040204020203" pitchFamily="34" charset="0"/>
          </a:endParaRPr>
        </a:p>
        <a:p>
          <a:endParaRPr lang="en-US" sz="3200">
            <a:solidFill>
              <a:srgbClr val="FFFFFF"/>
            </a:solidFill>
            <a:latin typeface="Segoe UI" panose="020B0502040204020203" pitchFamily="34" charset="0"/>
            <a:ea typeface="+mn-ea"/>
            <a:cs typeface="Segoe UI" panose="020B0502040204020203" pitchFamily="34" charset="0"/>
          </a:endParaRPr>
        </a:p>
      </xdr:txBody>
    </xdr:sp>
    <xdr:clientData/>
  </xdr:twoCellAnchor>
  <xdr:twoCellAnchor>
    <xdr:from>
      <xdr:col>11</xdr:col>
      <xdr:colOff>0</xdr:colOff>
      <xdr:row>41</xdr:row>
      <xdr:rowOff>38100</xdr:rowOff>
    </xdr:from>
    <xdr:to>
      <xdr:col>24</xdr:col>
      <xdr:colOff>342900</xdr:colOff>
      <xdr:row>45</xdr:row>
      <xdr:rowOff>0</xdr:rowOff>
    </xdr:to>
    <xdr:sp macro="" textlink="">
      <xdr:nvSpPr>
        <xdr:cNvPr id="52" name="TextBox 51">
          <a:extLst>
            <a:ext uri="{FF2B5EF4-FFF2-40B4-BE49-F238E27FC236}">
              <a16:creationId xmlns:a16="http://schemas.microsoft.com/office/drawing/2014/main" id="{353EA33B-9967-4466-BC60-EC69494E982B}"/>
            </a:ext>
          </a:extLst>
        </xdr:cNvPr>
        <xdr:cNvSpPr txBox="1"/>
      </xdr:nvSpPr>
      <xdr:spPr>
        <a:xfrm>
          <a:off x="6705600" y="7848600"/>
          <a:ext cx="826770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3200">
              <a:solidFill>
                <a:schemeClr val="bg1">
                  <a:lumMod val="95000"/>
                </a:schemeClr>
              </a:solidFill>
              <a:latin typeface="Segoe UI" panose="020B0502040204020203" pitchFamily="34" charset="0"/>
              <a:ea typeface="+mn-ea"/>
              <a:cs typeface="Segoe UI" panose="020B0502040204020203" pitchFamily="34" charset="0"/>
            </a:rPr>
            <a:t> </a:t>
          </a:r>
          <a:r>
            <a:rPr lang="ar-EG" sz="3200">
              <a:solidFill>
                <a:schemeClr val="bg1">
                  <a:lumMod val="95000"/>
                </a:schemeClr>
              </a:solidFill>
              <a:latin typeface="Segoe UI" panose="020B0502040204020203" pitchFamily="34" charset="0"/>
              <a:ea typeface="+mn-ea"/>
              <a:cs typeface="Segoe UI" panose="020B0502040204020203" pitchFamily="34" charset="0"/>
            </a:rPr>
            <a:t>               </a:t>
          </a:r>
          <a:r>
            <a:rPr lang="en-US" sz="3200">
              <a:solidFill>
                <a:schemeClr val="bg1">
                  <a:lumMod val="95000"/>
                </a:schemeClr>
              </a:solidFill>
              <a:latin typeface="Segoe UI" panose="020B0502040204020203" pitchFamily="34" charset="0"/>
              <a:ea typeface="+mn-ea"/>
              <a:cs typeface="Segoe UI" panose="020B0502040204020203" pitchFamily="34" charset="0"/>
            </a:rPr>
            <a:t> Avg Price by Segment</a:t>
          </a:r>
          <a:r>
            <a:rPr lang="ar-EG" sz="3200">
              <a:solidFill>
                <a:schemeClr val="bg1">
                  <a:lumMod val="95000"/>
                </a:schemeClr>
              </a:solidFill>
              <a:latin typeface="Segoe UI" panose="020B0502040204020203" pitchFamily="34" charset="0"/>
              <a:ea typeface="+mn-ea"/>
              <a:cs typeface="Segoe UI" panose="020B0502040204020203" pitchFamily="34" charset="0"/>
            </a:rPr>
            <a:t>  </a:t>
          </a:r>
          <a:endParaRPr lang="en-US" sz="3200">
            <a:solidFill>
              <a:schemeClr val="bg1">
                <a:lumMod val="95000"/>
              </a:schemeClr>
            </a:solidFill>
            <a:latin typeface="Segoe UI" panose="020B0502040204020203" pitchFamily="34" charset="0"/>
            <a:ea typeface="+mn-ea"/>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3200">
            <a:solidFill>
              <a:schemeClr val="bg1">
                <a:lumMod val="95000"/>
              </a:schemeClr>
            </a:solidFill>
            <a:latin typeface="Segoe UI" panose="020B0502040204020203" pitchFamily="34" charset="0"/>
            <a:ea typeface="+mn-ea"/>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3200">
            <a:solidFill>
              <a:schemeClr val="bg1">
                <a:lumMod val="95000"/>
              </a:schemeClr>
            </a:solidFill>
            <a:latin typeface="Segoe UI" panose="020B0502040204020203" pitchFamily="34" charset="0"/>
            <a:ea typeface="+mn-ea"/>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3200">
            <a:solidFill>
              <a:schemeClr val="bg1">
                <a:lumMod val="95000"/>
              </a:schemeClr>
            </a:solidFill>
            <a:latin typeface="Segoe UI" panose="020B0502040204020203" pitchFamily="34" charset="0"/>
            <a:ea typeface="+mn-ea"/>
            <a:cs typeface="Segoe UI" panose="020B0502040204020203" pitchFamily="34" charset="0"/>
          </a:endParaRPr>
        </a:p>
        <a:p>
          <a:endParaRPr lang="en-US" sz="3200">
            <a:solidFill>
              <a:srgbClr val="FFFFFF"/>
            </a:solidFill>
            <a:latin typeface="Segoe UI" panose="020B0502040204020203" pitchFamily="34" charset="0"/>
            <a:ea typeface="+mn-ea"/>
            <a:cs typeface="Segoe UI" panose="020B0502040204020203" pitchFamily="34" charset="0"/>
          </a:endParaRPr>
        </a:p>
      </xdr:txBody>
    </xdr:sp>
    <xdr:clientData/>
  </xdr:twoCellAnchor>
  <xdr:twoCellAnchor>
    <xdr:from>
      <xdr:col>28</xdr:col>
      <xdr:colOff>209550</xdr:colOff>
      <xdr:row>20</xdr:row>
      <xdr:rowOff>133350</xdr:rowOff>
    </xdr:from>
    <xdr:to>
      <xdr:col>41</xdr:col>
      <xdr:colOff>552450</xdr:colOff>
      <xdr:row>24</xdr:row>
      <xdr:rowOff>165152</xdr:rowOff>
    </xdr:to>
    <xdr:sp macro="" textlink="">
      <xdr:nvSpPr>
        <xdr:cNvPr id="56" name="TextBox 55">
          <a:extLst>
            <a:ext uri="{FF2B5EF4-FFF2-40B4-BE49-F238E27FC236}">
              <a16:creationId xmlns:a16="http://schemas.microsoft.com/office/drawing/2014/main" id="{4C1CA107-770C-4084-9CD2-97EAC82BC833}"/>
            </a:ext>
          </a:extLst>
        </xdr:cNvPr>
        <xdr:cNvSpPr txBox="1"/>
      </xdr:nvSpPr>
      <xdr:spPr>
        <a:xfrm>
          <a:off x="17278350" y="3943350"/>
          <a:ext cx="8267700" cy="79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3200">
              <a:solidFill>
                <a:schemeClr val="bg1">
                  <a:lumMod val="95000"/>
                </a:schemeClr>
              </a:solidFill>
              <a:latin typeface="Segoe UI" panose="020B0502040204020203" pitchFamily="34" charset="0"/>
              <a:ea typeface="+mn-ea"/>
              <a:cs typeface="Segoe UI" panose="020B0502040204020203" pitchFamily="34" charset="0"/>
            </a:rPr>
            <a:t> </a:t>
          </a:r>
          <a:r>
            <a:rPr lang="ar-EG" sz="3200">
              <a:solidFill>
                <a:schemeClr val="bg1">
                  <a:lumMod val="95000"/>
                </a:schemeClr>
              </a:solidFill>
              <a:latin typeface="Segoe UI" panose="020B0502040204020203" pitchFamily="34" charset="0"/>
              <a:ea typeface="+mn-ea"/>
              <a:cs typeface="Segoe UI" panose="020B0502040204020203" pitchFamily="34" charset="0"/>
            </a:rPr>
            <a:t>               </a:t>
          </a:r>
          <a:r>
            <a:rPr lang="en-US" sz="3200">
              <a:solidFill>
                <a:schemeClr val="bg1">
                  <a:lumMod val="95000"/>
                </a:schemeClr>
              </a:solidFill>
              <a:latin typeface="Segoe UI" panose="020B0502040204020203" pitchFamily="34" charset="0"/>
              <a:ea typeface="+mn-ea"/>
              <a:cs typeface="Segoe UI" panose="020B0502040204020203" pitchFamily="34" charset="0"/>
            </a:rPr>
            <a:t>Cancel Rate by Segment</a:t>
          </a:r>
        </a:p>
        <a:p>
          <a:pPr marL="0" marR="0" lvl="0" indent="0" defTabSz="914400" rtl="0" eaLnBrk="1" fontAlgn="auto" latinLnBrk="0" hangingPunct="1">
            <a:lnSpc>
              <a:spcPct val="100000"/>
            </a:lnSpc>
            <a:spcBef>
              <a:spcPts val="0"/>
            </a:spcBef>
            <a:spcAft>
              <a:spcPts val="0"/>
            </a:spcAft>
            <a:buClrTx/>
            <a:buSzTx/>
            <a:buFontTx/>
            <a:buNone/>
            <a:tabLst/>
            <a:defRPr/>
          </a:pPr>
          <a:endParaRPr lang="en-US" sz="3200">
            <a:solidFill>
              <a:schemeClr val="bg1">
                <a:lumMod val="95000"/>
              </a:schemeClr>
            </a:solidFill>
            <a:latin typeface="Segoe UI" panose="020B0502040204020203" pitchFamily="34" charset="0"/>
            <a:ea typeface="+mn-ea"/>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3200">
            <a:solidFill>
              <a:schemeClr val="bg1">
                <a:lumMod val="95000"/>
              </a:schemeClr>
            </a:solidFill>
            <a:latin typeface="Segoe UI" panose="020B0502040204020203" pitchFamily="34" charset="0"/>
            <a:ea typeface="+mn-ea"/>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3200">
            <a:solidFill>
              <a:schemeClr val="bg1">
                <a:lumMod val="95000"/>
              </a:schemeClr>
            </a:solidFill>
            <a:latin typeface="Segoe UI" panose="020B0502040204020203" pitchFamily="34" charset="0"/>
            <a:ea typeface="+mn-ea"/>
            <a:cs typeface="Segoe UI" panose="020B0502040204020203" pitchFamily="34" charset="0"/>
          </a:endParaRPr>
        </a:p>
        <a:p>
          <a:endParaRPr lang="en-US" sz="3200">
            <a:solidFill>
              <a:srgbClr val="FFFFFF"/>
            </a:solidFill>
            <a:latin typeface="Segoe UI" panose="020B0502040204020203" pitchFamily="34" charset="0"/>
            <a:ea typeface="+mn-ea"/>
            <a:cs typeface="Segoe UI" panose="020B0502040204020203" pitchFamily="34" charset="0"/>
          </a:endParaRPr>
        </a:p>
      </xdr:txBody>
    </xdr:sp>
    <xdr:clientData/>
  </xdr:twoCellAnchor>
  <xdr:twoCellAnchor>
    <xdr:from>
      <xdr:col>30</xdr:col>
      <xdr:colOff>0</xdr:colOff>
      <xdr:row>41</xdr:row>
      <xdr:rowOff>38100</xdr:rowOff>
    </xdr:from>
    <xdr:to>
      <xdr:col>42</xdr:col>
      <xdr:colOff>228600</xdr:colOff>
      <xdr:row>45</xdr:row>
      <xdr:rowOff>0</xdr:rowOff>
    </xdr:to>
    <xdr:sp macro="" textlink="">
      <xdr:nvSpPr>
        <xdr:cNvPr id="59" name="TextBox 58">
          <a:extLst>
            <a:ext uri="{FF2B5EF4-FFF2-40B4-BE49-F238E27FC236}">
              <a16:creationId xmlns:a16="http://schemas.microsoft.com/office/drawing/2014/main" id="{D0427349-21B8-432E-B2B4-EC2BB641DBA6}"/>
            </a:ext>
          </a:extLst>
        </xdr:cNvPr>
        <xdr:cNvSpPr txBox="1"/>
      </xdr:nvSpPr>
      <xdr:spPr>
        <a:xfrm>
          <a:off x="18288000" y="7848600"/>
          <a:ext cx="754380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ar-EG" sz="3200">
              <a:solidFill>
                <a:schemeClr val="bg1">
                  <a:lumMod val="95000"/>
                </a:schemeClr>
              </a:solidFill>
              <a:latin typeface="Segoe UI" panose="020B0502040204020203" pitchFamily="34" charset="0"/>
              <a:ea typeface="+mn-ea"/>
              <a:cs typeface="Segoe UI" panose="020B0502040204020203" pitchFamily="34" charset="0"/>
            </a:rPr>
            <a:t> </a:t>
          </a:r>
          <a:r>
            <a:rPr lang="ar-EG" sz="3200" baseline="0">
              <a:solidFill>
                <a:schemeClr val="bg1">
                  <a:lumMod val="95000"/>
                </a:schemeClr>
              </a:solidFill>
              <a:latin typeface="Segoe UI" panose="020B0502040204020203" pitchFamily="34" charset="0"/>
              <a:ea typeface="+mn-ea"/>
              <a:cs typeface="Segoe UI" panose="020B0502040204020203" pitchFamily="34" charset="0"/>
            </a:rPr>
            <a:t>       </a:t>
          </a:r>
          <a:r>
            <a:rPr lang="en-US" sz="3200">
              <a:solidFill>
                <a:schemeClr val="bg1">
                  <a:lumMod val="95000"/>
                </a:schemeClr>
              </a:solidFill>
              <a:latin typeface="Segoe UI" panose="020B0502040204020203" pitchFamily="34" charset="0"/>
              <a:ea typeface="+mn-ea"/>
              <a:cs typeface="Segoe UI" panose="020B0502040204020203" pitchFamily="34" charset="0"/>
            </a:rPr>
            <a:t>Avg Lead Time by Segment</a:t>
          </a:r>
        </a:p>
        <a:p>
          <a:pPr marL="0" marR="0" lvl="0" indent="0" defTabSz="914400" rtl="0" eaLnBrk="1" fontAlgn="auto" latinLnBrk="0" hangingPunct="1">
            <a:lnSpc>
              <a:spcPct val="100000"/>
            </a:lnSpc>
            <a:spcBef>
              <a:spcPts val="0"/>
            </a:spcBef>
            <a:spcAft>
              <a:spcPts val="0"/>
            </a:spcAft>
            <a:buClrTx/>
            <a:buSzTx/>
            <a:buFontTx/>
            <a:buNone/>
            <a:tabLst/>
            <a:defRPr/>
          </a:pPr>
          <a:endParaRPr lang="en-US" sz="3200">
            <a:solidFill>
              <a:schemeClr val="bg1">
                <a:lumMod val="95000"/>
              </a:schemeClr>
            </a:solidFill>
            <a:latin typeface="Segoe UI" panose="020B0502040204020203" pitchFamily="34" charset="0"/>
            <a:ea typeface="+mn-ea"/>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3200">
            <a:solidFill>
              <a:schemeClr val="bg1">
                <a:lumMod val="95000"/>
              </a:schemeClr>
            </a:solidFill>
            <a:latin typeface="Segoe UI" panose="020B0502040204020203" pitchFamily="34" charset="0"/>
            <a:ea typeface="+mn-ea"/>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3200">
            <a:solidFill>
              <a:schemeClr val="bg1">
                <a:lumMod val="95000"/>
              </a:schemeClr>
            </a:solidFill>
            <a:latin typeface="Segoe UI" panose="020B0502040204020203" pitchFamily="34" charset="0"/>
            <a:ea typeface="+mn-ea"/>
            <a:cs typeface="Segoe UI" panose="020B0502040204020203" pitchFamily="34" charset="0"/>
          </a:endParaRPr>
        </a:p>
        <a:p>
          <a:endParaRPr lang="en-US" sz="3200">
            <a:solidFill>
              <a:srgbClr val="FFFFFF"/>
            </a:solidFill>
            <a:latin typeface="Segoe UI" panose="020B0502040204020203" pitchFamily="34" charset="0"/>
            <a:ea typeface="+mn-ea"/>
            <a:cs typeface="Segoe UI" panose="020B0502040204020203" pitchFamily="34" charset="0"/>
          </a:endParaRPr>
        </a:p>
      </xdr:txBody>
    </xdr:sp>
    <xdr:clientData/>
  </xdr:twoCellAnchor>
  <xdr:twoCellAnchor>
    <xdr:from>
      <xdr:col>11</xdr:col>
      <xdr:colOff>603810</xdr:colOff>
      <xdr:row>9</xdr:row>
      <xdr:rowOff>134323</xdr:rowOff>
    </xdr:from>
    <xdr:to>
      <xdr:col>19</xdr:col>
      <xdr:colOff>546660</xdr:colOff>
      <xdr:row>18</xdr:row>
      <xdr:rowOff>11748</xdr:rowOff>
    </xdr:to>
    <xdr:sp macro="" textlink="">
      <xdr:nvSpPr>
        <xdr:cNvPr id="60" name="Rectangle: Rounded Corners 59">
          <a:extLst>
            <a:ext uri="{FF2B5EF4-FFF2-40B4-BE49-F238E27FC236}">
              <a16:creationId xmlns:a16="http://schemas.microsoft.com/office/drawing/2014/main" id="{F56A2E4B-5340-4F05-8E1E-5F28382AA6A1}"/>
            </a:ext>
          </a:extLst>
        </xdr:cNvPr>
        <xdr:cNvSpPr/>
      </xdr:nvSpPr>
      <xdr:spPr>
        <a:xfrm>
          <a:off x="7309410" y="1848823"/>
          <a:ext cx="4819650" cy="1591925"/>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21</xdr:col>
      <xdr:colOff>489510</xdr:colOff>
      <xdr:row>9</xdr:row>
      <xdr:rowOff>134323</xdr:rowOff>
    </xdr:from>
    <xdr:to>
      <xdr:col>29</xdr:col>
      <xdr:colOff>432360</xdr:colOff>
      <xdr:row>18</xdr:row>
      <xdr:rowOff>11748</xdr:rowOff>
    </xdr:to>
    <xdr:sp macro="" textlink="">
      <xdr:nvSpPr>
        <xdr:cNvPr id="61" name="Rectangle: Rounded Corners 60">
          <a:extLst>
            <a:ext uri="{FF2B5EF4-FFF2-40B4-BE49-F238E27FC236}">
              <a16:creationId xmlns:a16="http://schemas.microsoft.com/office/drawing/2014/main" id="{60E44188-3863-4FC2-AC2F-103448271A34}"/>
            </a:ext>
          </a:extLst>
        </xdr:cNvPr>
        <xdr:cNvSpPr/>
      </xdr:nvSpPr>
      <xdr:spPr>
        <a:xfrm>
          <a:off x="13291110" y="1848823"/>
          <a:ext cx="4819650" cy="1591925"/>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31</xdr:col>
      <xdr:colOff>413310</xdr:colOff>
      <xdr:row>9</xdr:row>
      <xdr:rowOff>134323</xdr:rowOff>
    </xdr:from>
    <xdr:to>
      <xdr:col>39</xdr:col>
      <xdr:colOff>356160</xdr:colOff>
      <xdr:row>18</xdr:row>
      <xdr:rowOff>11748</xdr:rowOff>
    </xdr:to>
    <xdr:sp macro="" textlink="">
      <xdr:nvSpPr>
        <xdr:cNvPr id="62" name="Rectangle: Rounded Corners 61">
          <a:extLst>
            <a:ext uri="{FF2B5EF4-FFF2-40B4-BE49-F238E27FC236}">
              <a16:creationId xmlns:a16="http://schemas.microsoft.com/office/drawing/2014/main" id="{211DCF09-C25B-42B4-B118-F4D9B4C05418}"/>
            </a:ext>
          </a:extLst>
        </xdr:cNvPr>
        <xdr:cNvSpPr/>
      </xdr:nvSpPr>
      <xdr:spPr>
        <a:xfrm>
          <a:off x="19310910" y="1848823"/>
          <a:ext cx="4819650" cy="1591925"/>
        </a:xfrm>
        <a:prstGeom prst="roundRect">
          <a:avLst/>
        </a:prstGeom>
        <a:solidFill>
          <a:srgbClr val="1E3A5F"/>
        </a:solidFill>
        <a:ln w="66675" cmpd="tri">
          <a:solidFill>
            <a:srgbClr val="C9A84C"/>
          </a:solidFill>
          <a:prstDash val="solid"/>
        </a:ln>
        <a:effectLst>
          <a:outerShdw blurRad="3302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12</xdr:col>
      <xdr:colOff>238876</xdr:colOff>
      <xdr:row>9</xdr:row>
      <xdr:rowOff>45687</xdr:rowOff>
    </xdr:from>
    <xdr:to>
      <xdr:col>20</xdr:col>
      <xdr:colOff>35654</xdr:colOff>
      <xdr:row>13</xdr:row>
      <xdr:rowOff>48919</xdr:rowOff>
    </xdr:to>
    <xdr:sp macro="" textlink="">
      <xdr:nvSpPr>
        <xdr:cNvPr id="38" name="TextBox 37">
          <a:extLst>
            <a:ext uri="{FF2B5EF4-FFF2-40B4-BE49-F238E27FC236}">
              <a16:creationId xmlns:a16="http://schemas.microsoft.com/office/drawing/2014/main" id="{19784D57-E377-4029-9737-82F9E2B95169}"/>
            </a:ext>
          </a:extLst>
        </xdr:cNvPr>
        <xdr:cNvSpPr txBox="1"/>
      </xdr:nvSpPr>
      <xdr:spPr>
        <a:xfrm>
          <a:off x="7554076" y="1760187"/>
          <a:ext cx="4673578" cy="765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ar-EG" sz="4400">
              <a:solidFill>
                <a:schemeClr val="bg1">
                  <a:lumMod val="95000"/>
                </a:schemeClr>
              </a:solidFill>
              <a:latin typeface="+mn-lt"/>
              <a:ea typeface="+mn-ea"/>
              <a:cs typeface="+mn-cs"/>
            </a:rPr>
            <a:t>   </a:t>
          </a:r>
          <a:r>
            <a:rPr lang="en-US" sz="4400">
              <a:solidFill>
                <a:schemeClr val="bg1">
                  <a:lumMod val="95000"/>
                </a:schemeClr>
              </a:solidFill>
              <a:latin typeface="+mn-lt"/>
              <a:ea typeface="+mn-ea"/>
              <a:cs typeface="+mn-cs"/>
            </a:rPr>
            <a:t>Total Bookings</a:t>
          </a:r>
        </a:p>
        <a:p>
          <a:pPr marL="0" indent="0"/>
          <a:endParaRPr lang="en-US" sz="4400">
            <a:solidFill>
              <a:schemeClr val="bg1">
                <a:lumMod val="95000"/>
              </a:schemeClr>
            </a:solidFill>
            <a:latin typeface="+mn-lt"/>
            <a:ea typeface="+mn-ea"/>
            <a:cs typeface="+mn-cs"/>
          </a:endParaRPr>
        </a:p>
      </xdr:txBody>
    </xdr:sp>
    <xdr:clientData/>
  </xdr:twoCellAnchor>
  <xdr:twoCellAnchor>
    <xdr:from>
      <xdr:col>33</xdr:col>
      <xdr:colOff>187198</xdr:colOff>
      <xdr:row>13</xdr:row>
      <xdr:rowOff>95984</xdr:rowOff>
    </xdr:from>
    <xdr:to>
      <xdr:col>38</xdr:col>
      <xdr:colOff>225926</xdr:colOff>
      <xdr:row>18</xdr:row>
      <xdr:rowOff>104299</xdr:rowOff>
    </xdr:to>
    <xdr:sp macro="" textlink="Pivot_table!C9">
      <xdr:nvSpPr>
        <xdr:cNvPr id="40" name="TextBox 39">
          <a:extLst>
            <a:ext uri="{FF2B5EF4-FFF2-40B4-BE49-F238E27FC236}">
              <a16:creationId xmlns:a16="http://schemas.microsoft.com/office/drawing/2014/main" id="{6028566A-4985-4667-9A59-3A817D18DE3E}"/>
            </a:ext>
          </a:extLst>
        </xdr:cNvPr>
        <xdr:cNvSpPr txBox="1"/>
      </xdr:nvSpPr>
      <xdr:spPr>
        <a:xfrm>
          <a:off x="20303998" y="2572484"/>
          <a:ext cx="3086728" cy="960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B2F835B-DD37-485C-80BF-E1CA799CB095}" type="TxLink">
            <a:rPr lang="en-US" sz="5400" b="0" i="0" u="none" strike="noStrike">
              <a:solidFill>
                <a:srgbClr val="B0BEC5"/>
              </a:solidFill>
              <a:latin typeface="Calibri"/>
              <a:ea typeface="Calibri"/>
              <a:cs typeface="Calibri"/>
            </a:rPr>
            <a:pPr marL="0" indent="0"/>
            <a:t>11,336,104</a:t>
          </a:fld>
          <a:endParaRPr lang="en-US" sz="5400" b="0" i="0" u="none" strike="noStrike">
            <a:solidFill>
              <a:srgbClr val="B0BEC5"/>
            </a:solidFill>
            <a:latin typeface="Calibri"/>
            <a:ea typeface="Calibri"/>
            <a:cs typeface="Calibri"/>
          </a:endParaRPr>
        </a:p>
      </xdr:txBody>
    </xdr:sp>
    <xdr:clientData/>
  </xdr:twoCellAnchor>
  <xdr:twoCellAnchor>
    <xdr:from>
      <xdr:col>33</xdr:col>
      <xdr:colOff>106888</xdr:colOff>
      <xdr:row>9</xdr:row>
      <xdr:rowOff>69773</xdr:rowOff>
    </xdr:from>
    <xdr:to>
      <xdr:col>38</xdr:col>
      <xdr:colOff>336117</xdr:colOff>
      <xdr:row>13</xdr:row>
      <xdr:rowOff>24833</xdr:rowOff>
    </xdr:to>
    <xdr:sp macro="" textlink="">
      <xdr:nvSpPr>
        <xdr:cNvPr id="41" name="TextBox 40">
          <a:extLst>
            <a:ext uri="{FF2B5EF4-FFF2-40B4-BE49-F238E27FC236}">
              <a16:creationId xmlns:a16="http://schemas.microsoft.com/office/drawing/2014/main" id="{569435FD-4A5E-487D-938D-6B12BF3FB717}"/>
            </a:ext>
          </a:extLst>
        </xdr:cNvPr>
        <xdr:cNvSpPr txBox="1"/>
      </xdr:nvSpPr>
      <xdr:spPr>
        <a:xfrm>
          <a:off x="20223688" y="1784273"/>
          <a:ext cx="3277229" cy="717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4000">
              <a:solidFill>
                <a:schemeClr val="bg1">
                  <a:lumMod val="95000"/>
                </a:schemeClr>
              </a:solidFill>
              <a:latin typeface="+mn-lt"/>
              <a:ea typeface="+mn-ea"/>
              <a:cs typeface="+mn-cs"/>
            </a:rPr>
            <a:t>Total Revenue</a:t>
          </a:r>
        </a:p>
        <a:p>
          <a:pPr marL="0" indent="0"/>
          <a:endParaRPr lang="en-US" sz="4000">
            <a:solidFill>
              <a:schemeClr val="bg1">
                <a:lumMod val="95000"/>
              </a:schemeClr>
            </a:solidFill>
            <a:latin typeface="+mn-lt"/>
            <a:ea typeface="+mn-ea"/>
            <a:cs typeface="+mn-cs"/>
          </a:endParaRPr>
        </a:p>
      </xdr:txBody>
    </xdr:sp>
    <xdr:clientData/>
  </xdr:twoCellAnchor>
  <xdr:twoCellAnchor>
    <xdr:from>
      <xdr:col>23</xdr:col>
      <xdr:colOff>28439</xdr:colOff>
      <xdr:row>13</xdr:row>
      <xdr:rowOff>49818</xdr:rowOff>
    </xdr:from>
    <xdr:to>
      <xdr:col>24</xdr:col>
      <xdr:colOff>279026</xdr:colOff>
      <xdr:row>19</xdr:row>
      <xdr:rowOff>112365</xdr:rowOff>
    </xdr:to>
    <xdr:sp macro="" textlink="Pivot_table!V90">
      <xdr:nvSpPr>
        <xdr:cNvPr id="44" name="TextBox 43">
          <a:extLst>
            <a:ext uri="{FF2B5EF4-FFF2-40B4-BE49-F238E27FC236}">
              <a16:creationId xmlns:a16="http://schemas.microsoft.com/office/drawing/2014/main" id="{EB2115D2-8D5D-810E-2470-9A0F27AB51B5}"/>
            </a:ext>
          </a:extLst>
        </xdr:cNvPr>
        <xdr:cNvSpPr txBox="1"/>
      </xdr:nvSpPr>
      <xdr:spPr>
        <a:xfrm>
          <a:off x="14049239" y="2526318"/>
          <a:ext cx="860187" cy="1205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8F69CDD-2A60-43D2-BE87-CE2304394995}" type="TxLink">
            <a:rPr lang="en-US" sz="5400" b="0" i="0" u="none" strike="noStrike">
              <a:solidFill>
                <a:srgbClr val="B0BEC5"/>
              </a:solidFill>
              <a:latin typeface="Calibri"/>
              <a:ea typeface="Calibri"/>
              <a:cs typeface="Calibri"/>
            </a:rPr>
            <a:pPr marL="0" indent="0"/>
            <a:t>5</a:t>
          </a:fld>
          <a:endParaRPr lang="en-US" sz="5400" b="0" i="0" u="none" strike="noStrike">
            <a:solidFill>
              <a:srgbClr val="B0BEC5"/>
            </a:solidFill>
            <a:latin typeface="Calibri"/>
            <a:ea typeface="Calibri"/>
            <a:cs typeface="Calibri"/>
          </a:endParaRPr>
        </a:p>
      </xdr:txBody>
    </xdr:sp>
    <xdr:clientData/>
  </xdr:twoCellAnchor>
  <xdr:twoCellAnchor>
    <xdr:from>
      <xdr:col>21</xdr:col>
      <xdr:colOff>483032</xdr:colOff>
      <xdr:row>9</xdr:row>
      <xdr:rowOff>39402</xdr:rowOff>
    </xdr:from>
    <xdr:to>
      <xdr:col>29</xdr:col>
      <xdr:colOff>539690</xdr:colOff>
      <xdr:row>13</xdr:row>
      <xdr:rowOff>55204</xdr:rowOff>
    </xdr:to>
    <xdr:sp macro="" textlink="">
      <xdr:nvSpPr>
        <xdr:cNvPr id="46" name="TextBox 45">
          <a:extLst>
            <a:ext uri="{FF2B5EF4-FFF2-40B4-BE49-F238E27FC236}">
              <a16:creationId xmlns:a16="http://schemas.microsoft.com/office/drawing/2014/main" id="{06F88BBD-C626-A9B1-B77E-C2A321968323}"/>
            </a:ext>
          </a:extLst>
        </xdr:cNvPr>
        <xdr:cNvSpPr txBox="1"/>
      </xdr:nvSpPr>
      <xdr:spPr>
        <a:xfrm>
          <a:off x="13284632" y="1753902"/>
          <a:ext cx="4933458" cy="777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4400">
              <a:solidFill>
                <a:schemeClr val="bg1">
                  <a:lumMod val="95000"/>
                </a:schemeClr>
              </a:solidFill>
              <a:latin typeface="+mn-lt"/>
              <a:ea typeface="+mn-ea"/>
              <a:cs typeface="+mn-cs"/>
            </a:rPr>
            <a:t>Number</a:t>
          </a:r>
          <a:r>
            <a:rPr lang="en-US" sz="4400" baseline="0">
              <a:solidFill>
                <a:schemeClr val="bg1">
                  <a:lumMod val="95000"/>
                </a:schemeClr>
              </a:solidFill>
              <a:latin typeface="+mn-lt"/>
              <a:ea typeface="+mn-ea"/>
              <a:cs typeface="+mn-cs"/>
            </a:rPr>
            <a:t> of Channels</a:t>
          </a:r>
          <a:endParaRPr lang="en-US" sz="4400">
            <a:solidFill>
              <a:schemeClr val="bg1">
                <a:lumMod val="95000"/>
              </a:schemeClr>
            </a:solidFill>
            <a:latin typeface="+mn-lt"/>
            <a:ea typeface="+mn-ea"/>
            <a:cs typeface="+mn-cs"/>
          </a:endParaRPr>
        </a:p>
      </xdr:txBody>
    </xdr:sp>
    <xdr:clientData/>
  </xdr:twoCellAnchor>
  <xdr:twoCellAnchor>
    <xdr:from>
      <xdr:col>14</xdr:col>
      <xdr:colOff>156644</xdr:colOff>
      <xdr:row>13</xdr:row>
      <xdr:rowOff>105700</xdr:rowOff>
    </xdr:from>
    <xdr:to>
      <xdr:col>18</xdr:col>
      <xdr:colOff>117886</xdr:colOff>
      <xdr:row>18</xdr:row>
      <xdr:rowOff>94583</xdr:rowOff>
    </xdr:to>
    <xdr:sp macro="" textlink="Pivot_table!A5">
      <xdr:nvSpPr>
        <xdr:cNvPr id="48" name="TextBox 47">
          <a:extLst>
            <a:ext uri="{FF2B5EF4-FFF2-40B4-BE49-F238E27FC236}">
              <a16:creationId xmlns:a16="http://schemas.microsoft.com/office/drawing/2014/main" id="{EB260ADA-68B9-4362-B461-AA4653621C11}"/>
            </a:ext>
          </a:extLst>
        </xdr:cNvPr>
        <xdr:cNvSpPr txBox="1"/>
      </xdr:nvSpPr>
      <xdr:spPr>
        <a:xfrm>
          <a:off x="8691044" y="2582200"/>
          <a:ext cx="2399642" cy="941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B66DFB-D3E8-44E2-8439-CA21B5AD0A4A}" type="TxLink">
            <a:rPr lang="en-US" sz="5400" b="0" i="0" u="none" strike="noStrike">
              <a:solidFill>
                <a:srgbClr val="B0BEC5"/>
              </a:solidFill>
              <a:latin typeface="Calibri"/>
              <a:ea typeface="Calibri"/>
              <a:cs typeface="Calibri"/>
            </a:rPr>
            <a:pPr/>
            <a:t>36,238</a:t>
          </a:fld>
          <a:endParaRPr lang="en-US" sz="19900">
            <a:solidFill>
              <a:srgbClr val="B0BEC5"/>
            </a:solidFill>
          </a:endParaRPr>
        </a:p>
      </xdr:txBody>
    </xdr:sp>
    <xdr:clientData/>
  </xdr:twoCellAnchor>
  <xdr:twoCellAnchor>
    <xdr:from>
      <xdr:col>23</xdr:col>
      <xdr:colOff>603810</xdr:colOff>
      <xdr:row>13</xdr:row>
      <xdr:rowOff>57522</xdr:rowOff>
    </xdr:from>
    <xdr:to>
      <xdr:col>28</xdr:col>
      <xdr:colOff>152213</xdr:colOff>
      <xdr:row>18</xdr:row>
      <xdr:rowOff>142761</xdr:rowOff>
    </xdr:to>
    <xdr:sp macro="" textlink="">
      <xdr:nvSpPr>
        <xdr:cNvPr id="58" name="TextBox 57">
          <a:extLst>
            <a:ext uri="{FF2B5EF4-FFF2-40B4-BE49-F238E27FC236}">
              <a16:creationId xmlns:a16="http://schemas.microsoft.com/office/drawing/2014/main" id="{8AF62A05-6D63-45CF-8A71-8A4444726EAD}"/>
            </a:ext>
          </a:extLst>
        </xdr:cNvPr>
        <xdr:cNvSpPr txBox="1"/>
      </xdr:nvSpPr>
      <xdr:spPr>
        <a:xfrm>
          <a:off x="14624610" y="2534022"/>
          <a:ext cx="2596403" cy="1037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5400" b="0" i="0" u="none" strike="noStrike">
              <a:solidFill>
                <a:srgbClr val="B0BEC5"/>
              </a:solidFill>
              <a:latin typeface="Calibri"/>
              <a:ea typeface="Calibri"/>
              <a:cs typeface="Calibri"/>
            </a:rPr>
            <a:t>Channel</a:t>
          </a:r>
        </a:p>
      </xdr:txBody>
    </xdr:sp>
    <xdr:clientData/>
  </xdr:twoCellAnchor>
  <xdr:twoCellAnchor editAs="oneCell">
    <xdr:from>
      <xdr:col>5</xdr:col>
      <xdr:colOff>361950</xdr:colOff>
      <xdr:row>43</xdr:row>
      <xdr:rowOff>152400</xdr:rowOff>
    </xdr:from>
    <xdr:to>
      <xdr:col>7</xdr:col>
      <xdr:colOff>57150</xdr:colOff>
      <xdr:row>48</xdr:row>
      <xdr:rowOff>114300</xdr:rowOff>
    </xdr:to>
    <xdr:pic>
      <xdr:nvPicPr>
        <xdr:cNvPr id="64" name="Graphic 63" descr="Single gear">
          <a:hlinkClick xmlns:r="http://schemas.openxmlformats.org/officeDocument/2006/relationships" r:id="rId11"/>
          <a:extLst>
            <a:ext uri="{FF2B5EF4-FFF2-40B4-BE49-F238E27FC236}">
              <a16:creationId xmlns:a16="http://schemas.microsoft.com/office/drawing/2014/main" id="{E2E9F422-F132-7981-2F57-2DEDC2CDAAE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09950" y="8343900"/>
          <a:ext cx="914400" cy="914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0821759" backgroundQuery="1" createdVersion="8" refreshedVersion="8" minRefreshableVersion="3" recordCount="0" supportSubquery="1" supportAdvancedDrill="1" xr:uid="{8885078F-8DB4-444C-A196-F0332115F2A8}">
  <cacheSource type="external" connectionId="8"/>
  <cacheFields count="5">
    <cacheField name="[Measures].[Total Cancelation]" caption="Total Cancelation" numFmtId="0" hierarchy="41" level="32767"/>
    <cacheField name="[Measures].[ADR (Average Daily Rate) ]" caption="ADR (Average Daily Rate) " numFmtId="0" hierarchy="50" level="32767"/>
    <cacheField name="[Measures].[Total Revenue]" caption="Total Revenue" numFmtId="0" hierarchy="44" level="32767"/>
    <cacheField name="[Measures].[Total Actual Revenue]" caption="Total Actual Revenue" numFmtId="0" hierarchy="51" level="32767"/>
    <cacheField name="[Measures].[Total Lost Revenue]" caption="Total Lost Revenue" numFmtId="0" hierarchy="52" level="32767"/>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oneField="1">
      <fieldsUsage count="1">
        <fieldUsage x="0"/>
      </fieldsUsage>
    </cacheHierarchy>
    <cacheHierarchy uniqueName="[Measures].[Cancelation Rate]" caption="Cancelation Rate" measure="1" displayFolder="" measureGroup="Fact_Reservations" count="0"/>
    <cacheHierarchy uniqueName="[Measures].[average Price Per Room]" caption="average Price Per Room" measure="1" displayFolder="" measureGroup="Fact_Reservations" count="0"/>
    <cacheHierarchy uniqueName="[Measures].[Total Revenue]" caption="Total Revenue" measure="1" displayFolder="" measureGroup="Fact_Reservations" count="0" oneField="1">
      <fieldsUsage count="1">
        <fieldUsage x="2"/>
      </fieldsUsage>
    </cacheHierarchy>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oneField="1">
      <fieldsUsage count="1">
        <fieldUsage x="1"/>
      </fieldsUsage>
    </cacheHierarchy>
    <cacheHierarchy uniqueName="[Measures].[Total Actual Revenue]" caption="Total Actual Revenue" measure="1" displayFolder="" measureGroup="Fact_Reservations" count="0" oneField="1">
      <fieldsUsage count="1">
        <fieldUsage x="3"/>
      </fieldsUsage>
    </cacheHierarchy>
    <cacheHierarchy uniqueName="[Measures].[Total Lost Revenue]" caption="Total Lost Revenue" measure="1" displayFolder="" measureGroup="Fact_Reservations" count="0" oneField="1">
      <fieldsUsage count="1">
        <fieldUsage x="4"/>
      </fieldsUsage>
    </cacheHierarchy>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10069445" backgroundQuery="1" createdVersion="8" refreshedVersion="8" minRefreshableVersion="3" recordCount="0" supportSubquery="1" supportAdvancedDrill="1" xr:uid="{19E307E4-6A1B-4094-B21C-B7E9DA0CD7D0}">
  <cacheSource type="external" connectionId="8"/>
  <cacheFields count="2">
    <cacheField name="[Measures].[Cancelation Rate]" caption="Cancelation Rate" numFmtId="0" hierarchy="42" level="32767"/>
    <cacheField name="[Dim Date].[Prefix].[Prefix]" caption="Prefix" numFmtId="0" hierarchy="9" level="1">
      <sharedItems count="12">
        <s v="Apr"/>
        <s v="Aug"/>
        <s v="Dec"/>
        <s v="Feb"/>
        <s v="Jan"/>
        <s v="Jul"/>
        <s v="Jun"/>
        <s v="Mar"/>
        <s v="May"/>
        <s v="Nov"/>
        <s v="Oct"/>
        <s v="Sep"/>
      </sharedItems>
    </cacheField>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2" memberValueDatatype="130" unbalanced="0">
      <fieldsUsage count="2">
        <fieldUsage x="-1"/>
        <fieldUsage x="1"/>
      </fieldsUsage>
    </cacheHierarchy>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oneField="1">
      <fieldsUsage count="1">
        <fieldUsage x="0"/>
      </fieldsUsage>
    </cacheHierarchy>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10995369" backgroundQuery="1" createdVersion="8" refreshedVersion="8" minRefreshableVersion="3" recordCount="0" supportSubquery="1" supportAdvancedDrill="1" xr:uid="{31257E55-EF24-41E2-9415-0F32CFC4638F}">
  <cacheSource type="external" connectionId="8"/>
  <cacheFields count="1">
    <cacheField name="[Measures].[Count of market_segment_type]" caption="Count of market_segment_type" numFmtId="0" hierarchy="71" level="32767"/>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11689815" backgroundQuery="1" createdVersion="8" refreshedVersion="8" minRefreshableVersion="3" recordCount="0" supportSubquery="1" supportAdvancedDrill="1" xr:uid="{95ACC5F0-F05C-417D-B9B1-C710B8C5D1A4}">
  <cacheSource type="external" connectionId="8"/>
  <cacheFields count="1">
    <cacheField name="[Measures].[Avg Length of Stay]" caption="Avg Length of Stay" numFmtId="0" hierarchy="48" level="32767"/>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oneField="1">
      <fieldsUsage count="1">
        <fieldUsage x="0"/>
      </fieldsUsage>
    </cacheHierarchy>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12615739" backgroundQuery="1" createdVersion="8" refreshedVersion="8" minRefreshableVersion="3" recordCount="0" supportSubquery="1" supportAdvancedDrill="1" xr:uid="{1E256D67-268A-4824-BB94-64E1CE86A6F9}">
  <cacheSource type="external" connectionId="8"/>
  <cacheFields count="2">
    <cacheField name="[Dim Market].[market_segment_type].[market_segment_type]" caption="market_segment_type" numFmtId="0" hierarchy="11" level="1">
      <sharedItems count="5">
        <s v="Aviation"/>
        <s v="Complementary"/>
        <s v="Corporate"/>
        <s v="Offline"/>
        <s v="Online"/>
      </sharedItems>
    </cacheField>
    <cacheField name="[Measures].[average Price Per Room]" caption="average Price Per Room" numFmtId="0" hierarchy="43" level="32767"/>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2" memberValueDatatype="130" unbalanced="0">
      <fieldsUsage count="2">
        <fieldUsage x="-1"/>
        <fieldUsage x="0"/>
      </fieldsUsage>
    </cacheHierarchy>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cacheHierarchy uniqueName="[Measures].[average Price Per Room]" caption="average Price Per Room" measure="1" displayFolder="" measureGroup="Fact_Reservations" count="0" oneField="1">
      <fieldsUsage count="1">
        <fieldUsage x="1"/>
      </fieldsUsage>
    </cacheHierarchy>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14236109" backgroundQuery="1" createdVersion="8" refreshedVersion="8" minRefreshableVersion="3" recordCount="0" supportSubquery="1" supportAdvancedDrill="1" xr:uid="{E3914E83-68F0-4F36-A3FE-784058C3C9E2}">
  <cacheSource type="external" connectionId="8"/>
  <cacheFields count="2">
    <cacheField name="[Dim Date].[Prefix].[Prefix]" caption="Prefix" numFmtId="0" hierarchy="9" level="1">
      <sharedItems count="12">
        <s v="Apr"/>
        <s v="Aug"/>
        <s v="Dec"/>
        <s v="Feb"/>
        <s v="Jan"/>
        <s v="Jul"/>
        <s v="Jun"/>
        <s v="Mar"/>
        <s v="May"/>
        <s v="Nov"/>
        <s v="Oct"/>
        <s v="Sep"/>
      </sharedItems>
    </cacheField>
    <cacheField name="[Measures].[Total Revenue]" caption="Total Revenue" numFmtId="0" hierarchy="44" level="32767"/>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2" memberValueDatatype="130" unbalanced="0">
      <fieldsUsage count="2">
        <fieldUsage x="-1"/>
        <fieldUsage x="0"/>
      </fieldsUsage>
    </cacheHierarchy>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cacheHierarchy uniqueName="[Measures].[average Price Per Room]" caption="average Price Per Room" measure="1" displayFolder="" measureGroup="Fact_Reservations" count="0"/>
    <cacheHierarchy uniqueName="[Measures].[Total Revenue]" caption="Total Revenue" measure="1" displayFolder="" measureGroup="Fact_Reservations" count="0" oneField="1">
      <fieldsUsage count="1">
        <fieldUsage x="1"/>
      </fieldsUsage>
    </cacheHierarchy>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15393518" backgroundQuery="1" createdVersion="8" refreshedVersion="8" minRefreshableVersion="3" recordCount="0" supportSubquery="1" supportAdvancedDrill="1" xr:uid="{768CBE10-C3F5-4EAD-BF5E-88E5F14FE6CA}">
  <cacheSource type="external" connectionId="8"/>
  <cacheFields count="3">
    <cacheField name="[Dim Repeated Guest].[repeated_guest].[repeated_guest]" caption="repeated_guest" numFmtId="0" hierarchy="15"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Dim Repeated Guest].[repeated_guest].&amp;[0]"/>
            <x15:cachedUniqueName index="1" name="[Dim Repeated Guest].[repeated_guest].&amp;[1]"/>
          </x15:cachedUniqueNames>
        </ext>
      </extLst>
    </cacheField>
    <cacheField name="[Measures].[Cancelation Rate]" caption="Cancelation Rate" numFmtId="0" hierarchy="42" level="32767"/>
    <cacheField name="[Measures].[Total Cancelation]" caption="Total Cancelation" numFmtId="0" hierarchy="41" level="32767"/>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2" memberValueDatatype="20" unbalanced="0">
      <fieldsUsage count="2">
        <fieldUsage x="-1"/>
        <fieldUsage x="0"/>
      </fieldsUsage>
    </cacheHierarchy>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oneField="1">
      <fieldsUsage count="1">
        <fieldUsage x="2"/>
      </fieldsUsage>
    </cacheHierarchy>
    <cacheHierarchy uniqueName="[Measures].[Cancelation Rate]" caption="Cancelation Rate" measure="1" displayFolder="" measureGroup="Fact_Reservations" count="0" oneField="1">
      <fieldsUsage count="1">
        <fieldUsage x="1"/>
      </fieldsUsage>
    </cacheHierarchy>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17361111" backgroundQuery="1" createdVersion="8" refreshedVersion="8" minRefreshableVersion="3" recordCount="0" supportSubquery="1" supportAdvancedDrill="1" xr:uid="{15E10997-5AD9-4F8E-9E17-0377E561CC18}">
  <cacheSource type="external" connectionId="8"/>
  <cacheFields count="3">
    <cacheField name="[Dim Date].[Prefix].[Prefix]" caption="Prefix" numFmtId="0" hierarchy="9" level="1">
      <sharedItems count="12">
        <s v="Apr"/>
        <s v="Aug"/>
        <s v="Dec"/>
        <s v="Feb"/>
        <s v="Jan"/>
        <s v="Jul"/>
        <s v="Jun"/>
        <s v="Mar"/>
        <s v="May"/>
        <s v="Nov"/>
        <s v="Oct"/>
        <s v="Sep"/>
      </sharedItems>
    </cacheField>
    <cacheField name="[Measures].[Total Revenue]" caption="Total Revenue" numFmtId="0" hierarchy="44" level="32767"/>
    <cacheField name="[Fact_Reservations].[Lead_Time_Group].[Lead_Time_Group]" caption="Lead_Time_Group" numFmtId="0" hierarchy="37" level="1">
      <sharedItems containsSemiMixedTypes="0" containsNonDate="0" containsString="0"/>
    </cacheField>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2" memberValueDatatype="130" unbalanced="0">
      <fieldsUsage count="2">
        <fieldUsage x="-1"/>
        <fieldUsage x="0"/>
      </fieldsUsage>
    </cacheHierarchy>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2" memberValueDatatype="130" unbalanced="0">
      <fieldsUsage count="2">
        <fieldUsage x="-1"/>
        <fieldUsage x="2"/>
      </fieldsUsage>
    </cacheHierarchy>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cacheHierarchy uniqueName="[Measures].[average Price Per Room]" caption="average Price Per Room" measure="1" displayFolder="" measureGroup="Fact_Reservations" count="0"/>
    <cacheHierarchy uniqueName="[Measures].[Total Revenue]" caption="Total Revenue" measure="1" displayFolder="" measureGroup="Fact_Reservations" count="0" oneField="1">
      <fieldsUsage count="1">
        <fieldUsage x="1"/>
      </fieldsUsage>
    </cacheHierarchy>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19560182" backgroundQuery="1" createdVersion="8" refreshedVersion="8" minRefreshableVersion="3" recordCount="0" supportSubquery="1" supportAdvancedDrill="1" xr:uid="{A26350DD-4A4A-466F-AC43-43F5E6F0A3C1}">
  <cacheSource type="external" connectionId="8"/>
  <cacheFields count="2">
    <cacheField name="[Measures].[average Price Per Room]" caption="average Price Per Room" numFmtId="0" hierarchy="43" level="32767"/>
    <cacheField name="[Fact_Reservations].[Guest_Type].[Guest_Type]" caption="Guest_Type" numFmtId="0" hierarchy="38" level="1">
      <sharedItems count="2">
        <s v="No Childerem"/>
        <s v="With Children"/>
      </sharedItems>
    </cacheField>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2" memberValueDatatype="130" unbalanced="0">
      <fieldsUsage count="2">
        <fieldUsage x="-1"/>
        <fieldUsage x="1"/>
      </fieldsUsage>
    </cacheHierarchy>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cacheHierarchy uniqueName="[Measures].[average Price Per Room]" caption="average Price Per Room" measure="1" displayFolder="" measureGroup="Fact_Reservations" count="0" oneField="1">
      <fieldsUsage count="1">
        <fieldUsage x="0"/>
      </fieldsUsage>
    </cacheHierarchy>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20601852" backgroundQuery="1" createdVersion="8" refreshedVersion="8" minRefreshableVersion="3" recordCount="0" supportSubquery="1" supportAdvancedDrill="1" xr:uid="{A6E07DDF-AF3A-4118-BB1E-DA6C651A93B2}">
  <cacheSource type="external" connectionId="8"/>
  <cacheFields count="2">
    <cacheField name="[Dim Room].[room_type_reserved].[room_type_reserved]" caption="room_type_reserved" numFmtId="0" hierarchy="18" level="1">
      <sharedItems count="7">
        <s v="Room_Type 1"/>
        <s v="Room_Type 2"/>
        <s v="Room_Type 3"/>
        <s v="Room_Type 4"/>
        <s v="Room_Type 5"/>
        <s v="Room_Type 6"/>
        <s v="Room_Type 7"/>
      </sharedItems>
    </cacheField>
    <cacheField name="[Measures].[average Price Per Room]" caption="average Price Per Room" numFmtId="0" hierarchy="43" level="32767"/>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2" memberValueDatatype="130" unbalanced="0">
      <fieldsUsage count="2">
        <fieldUsage x="-1"/>
        <fieldUsage x="0"/>
      </fieldsUsage>
    </cacheHierarchy>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cacheHierarchy uniqueName="[Measures].[average Price Per Room]" caption="average Price Per Room" measure="1" displayFolder="" measureGroup="Fact_Reservations" count="0" oneField="1">
      <fieldsUsage count="1">
        <fieldUsage x="1"/>
      </fieldsUsage>
    </cacheHierarchy>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2175926" backgroundQuery="1" createdVersion="8" refreshedVersion="8" minRefreshableVersion="3" recordCount="0" supportSubquery="1" supportAdvancedDrill="1" xr:uid="{458D8832-46E1-4093-8EB7-BAB39292421E}">
  <cacheSource type="external" connectionId="8"/>
  <cacheFields count="2">
    <cacheField name="[Dim Market].[market_segment_type].[market_segment_type]" caption="market_segment_type" numFmtId="0" hierarchy="11" level="1">
      <sharedItems count="4">
        <s v="Aviation"/>
        <s v="Corporate"/>
        <s v="Offline"/>
        <s v="Online"/>
      </sharedItems>
    </cacheField>
    <cacheField name="[Measures].[Cancelation Rate]" caption="Cancelation Rate" numFmtId="0" hierarchy="42" level="32767"/>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2" memberValueDatatype="130" unbalanced="0">
      <fieldsUsage count="2">
        <fieldUsage x="-1"/>
        <fieldUsage x="0"/>
      </fieldsUsage>
    </cacheHierarchy>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oneField="1">
      <fieldsUsage count="1">
        <fieldUsage x="1"/>
      </fieldsUsage>
    </cacheHierarchy>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22916669" backgroundQuery="1" createdVersion="8" refreshedVersion="8" minRefreshableVersion="3" recordCount="0" supportSubquery="1" supportAdvancedDrill="1" xr:uid="{D4EA2B41-B211-4D5C-B8F0-DA63D0DEC5B9}">
  <cacheSource type="external" connectionId="8"/>
  <cacheFields count="2">
    <cacheField name="[Measures].[Total Bookings]" caption="Total Bookings" numFmtId="0" hierarchy="40" level="32767"/>
    <cacheField name="[Dim Meal].[type_of_meal_plan].[type_of_meal_plan]" caption="type_of_meal_plan" numFmtId="0" hierarchy="13" level="1">
      <sharedItems count="4">
        <s v="Meal Plan 1"/>
        <s v="Meal Plan 2"/>
        <s v="Meal Plan 3"/>
        <s v="Not Selected"/>
      </sharedItems>
    </cacheField>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2" memberValueDatatype="130" unbalanced="0">
      <fieldsUsage count="2">
        <fieldUsage x="-1"/>
        <fieldUsage x="1"/>
      </fieldsUsage>
    </cacheHierarchy>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oneField="1">
      <fieldsUsage count="1">
        <fieldUsage x="0"/>
      </fieldsUsage>
    </cacheHierarchy>
    <cacheHierarchy uniqueName="[Measures].[Total Cancelation]" caption="Total Cancelation" measure="1" displayFolder="" measureGroup="Fact_Reservations" count="0"/>
    <cacheHierarchy uniqueName="[Measures].[Cancelation Rate]" caption="Cancelation Rate" measure="1" displayFolder="" measureGroup="Fact_Reservations" count="0"/>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23958331" backgroundQuery="1" createdVersion="8" refreshedVersion="8" minRefreshableVersion="3" recordCount="0" supportSubquery="1" supportAdvancedDrill="1" xr:uid="{BD6FAEC8-3633-4E80-9B72-05A58E84021C}">
  <cacheSource type="external" connectionId="8"/>
  <cacheFields count="2">
    <cacheField name="[Dim Market].[market_segment_type].[market_segment_type]" caption="market_segment_type" numFmtId="0" hierarchy="11" level="1">
      <sharedItems count="5">
        <s v="Aviation"/>
        <s v="Complementary"/>
        <s v="Corporate"/>
        <s v="Offline"/>
        <s v="Online"/>
      </sharedItems>
    </cacheField>
    <cacheField name="[Measures].[average Price Per Room]" caption="average Price Per Room" numFmtId="0" hierarchy="43" level="32767"/>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2" memberValueDatatype="130" unbalanced="0">
      <fieldsUsage count="2">
        <fieldUsage x="-1"/>
        <fieldUsage x="0"/>
      </fieldsUsage>
    </cacheHierarchy>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cacheHierarchy uniqueName="[Measures].[average Price Per Room]" caption="average Price Per Room" measure="1" displayFolder="" measureGroup="Fact_Reservations" count="0" oneField="1">
      <fieldsUsage count="1">
        <fieldUsage x="1"/>
      </fieldsUsage>
    </cacheHierarchy>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25115739" backgroundQuery="1" createdVersion="8" refreshedVersion="8" minRefreshableVersion="3" recordCount="0" supportSubquery="1" supportAdvancedDrill="1" xr:uid="{5232FADD-8711-48E8-8409-FF36F5C57722}">
  <cacheSource type="external" connectionId="8"/>
  <cacheFields count="3">
    <cacheField name="[Dim Repeated Guest].[repeated_guest].[repeated_guest]" caption="repeated_guest" numFmtId="0" hierarchy="15"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Dim Repeated Guest].[repeated_guest].&amp;[0]"/>
            <x15:cachedUniqueName index="1" name="[Dim Repeated Guest].[repeated_guest].&amp;[1]"/>
          </x15:cachedUniqueNames>
        </ext>
      </extLst>
    </cacheField>
    <cacheField name="[Measures].[Total Bookings]" caption="Total Bookings" numFmtId="0" hierarchy="40" level="32767"/>
    <cacheField name="Unsupported0" numFmtId="0" hierarchy="72" level="32767">
      <extLst>
        <ext xmlns:x14="http://schemas.microsoft.com/office/spreadsheetml/2009/9/main" uri="{63CAB8AC-B538-458d-9737-405883B0398D}">
          <x14:cacheField ignore="1"/>
        </ext>
      </extLst>
    </cacheField>
  </cacheFields>
  <cacheHierarchies count="73">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2" memberValueDatatype="20" unbalanced="0">
      <fieldsUsage count="2">
        <fieldUsage x="-1"/>
        <fieldUsage x="0"/>
      </fieldsUsage>
    </cacheHierarchy>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oneField="1">
      <fieldsUsage count="1">
        <fieldUsage x="1"/>
      </fieldsUsage>
    </cacheHierarchy>
    <cacheHierarchy uniqueName="[Measures].[Total Cancelation]" caption="Total Cancelation" measure="1" displayFolder="" measureGroup="Fact_Reservations" count="0"/>
    <cacheHierarchy uniqueName="[Measures].[Cancelation Rate]" caption="Cancelation Rate" measure="1" displayFolder="" measureGroup="Fact_Reservations" count="0"/>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y uniqueName="Unsupported0" caption="booking_status" measure="1" count="0">
      <extLst>
        <ext xmlns:x14="http://schemas.microsoft.com/office/spreadsheetml/2009/9/main" uri="{8CF416AD-EC4C-4aba-99F5-12A058AE0983}">
          <x14:cacheHierarchy ignore="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26157409" backgroundQuery="1" createdVersion="8" refreshedVersion="8" minRefreshableVersion="3" recordCount="0" supportSubquery="1" supportAdvancedDrill="1" xr:uid="{00F73D78-CA2A-482F-956F-7DDA2B6BA59E}">
  <cacheSource type="external" connectionId="8"/>
  <cacheFields count="2">
    <cacheField name="[Measures].[Total Bookings]" caption="Total Bookings" numFmtId="0" hierarchy="40" level="32767"/>
    <cacheField name="[Dim Date].[Year].[Year]" caption="Year" numFmtId="0" hierarchy="3"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Dim Date].[Year].&amp;[2017]"/>
            <x15:cachedUniqueName index="1" name="[Dim Date].[Year].&amp;[2018]"/>
          </x15:cachedUniqueNames>
        </ext>
      </extLst>
    </cacheField>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2" memberValueDatatype="20" unbalanced="0">
      <fieldsUsage count="2">
        <fieldUsage x="-1"/>
        <fieldUsage x="1"/>
      </fieldsUsage>
    </cacheHierarchy>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oneField="1">
      <fieldsUsage count="1">
        <fieldUsage x="0"/>
      </fieldsUsage>
    </cacheHierarchy>
    <cacheHierarchy uniqueName="[Measures].[Total Cancelation]" caption="Total Cancelation" measure="1" displayFolder="" measureGroup="Fact_Reservations" count="0"/>
    <cacheHierarchy uniqueName="[Measures].[Cancelation Rate]" caption="Cancelation Rate" measure="1" displayFolder="" measureGroup="Fact_Reservations" count="0"/>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27314818" backgroundQuery="1" createdVersion="8" refreshedVersion="8" minRefreshableVersion="3" recordCount="0" supportSubquery="1" supportAdvancedDrill="1" xr:uid="{C5BADD81-9234-4C83-89BD-17D22ECB48DD}">
  <cacheSource type="external" connectionId="8"/>
  <cacheFields count="2">
    <cacheField name="[Dim Repeated Guest].[repeated_guest].[repeated_guest]" caption="repeated_guest" numFmtId="0" hierarchy="15"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Dim Repeated Guest].[repeated_guest].&amp;[0]"/>
            <x15:cachedUniqueName index="1" name="[Dim Repeated Guest].[repeated_guest].&amp;[1]"/>
          </x15:cachedUniqueNames>
        </ext>
      </extLst>
    </cacheField>
    <cacheField name="[Measures].[Total Bookings]" caption="Total Bookings" numFmtId="0" hierarchy="40" level="32767"/>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2" memberValueDatatype="20" unbalanced="0">
      <fieldsUsage count="2">
        <fieldUsage x="-1"/>
        <fieldUsage x="0"/>
      </fieldsUsage>
    </cacheHierarchy>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oneField="1">
      <fieldsUsage count="1">
        <fieldUsage x="1"/>
      </fieldsUsage>
    </cacheHierarchy>
    <cacheHierarchy uniqueName="[Measures].[Total Cancelation]" caption="Total Cancelation" measure="1" displayFolder="" measureGroup="Fact_Reservations" count="0"/>
    <cacheHierarchy uniqueName="[Measures].[Cancelation Rate]" caption="Cancelation Rate" measure="1" displayFolder="" measureGroup="Fact_Reservations" count="0"/>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2835648" backgroundQuery="1" createdVersion="8" refreshedVersion="8" minRefreshableVersion="3" recordCount="0" supportSubquery="1" supportAdvancedDrill="1" xr:uid="{7AD4CD9A-6EA0-440A-BD1A-B9281569112E}">
  <cacheSource type="external" connectionId="8"/>
  <cacheFields count="2">
    <cacheField name="[Fact_Reservations].[no_of_previous_cancellations].[no_of_previous_cancellations]" caption="no_of_previous_cancellations" numFmtId="0" hierarchy="27" level="1">
      <sharedItems containsSemiMixedTypes="0" containsString="0" containsNumber="1" containsInteger="1" minValue="0" maxValue="13" count="4">
        <n v="0"/>
        <n v="1"/>
        <n v="3"/>
        <n v="13"/>
      </sharedItems>
      <extLst>
        <ext xmlns:x15="http://schemas.microsoft.com/office/spreadsheetml/2010/11/main" uri="{4F2E5C28-24EA-4eb8-9CBF-B6C8F9C3D259}">
          <x15:cachedUniqueNames>
            <x15:cachedUniqueName index="0" name="[Fact_Reservations].[no_of_previous_cancellations].&amp;[0]"/>
            <x15:cachedUniqueName index="1" name="[Fact_Reservations].[no_of_previous_cancellations].&amp;[1]"/>
            <x15:cachedUniqueName index="2" name="[Fact_Reservations].[no_of_previous_cancellations].&amp;[3]"/>
            <x15:cachedUniqueName index="3" name="[Fact_Reservations].[no_of_previous_cancellations].&amp;[13]"/>
          </x15:cachedUniqueNames>
        </ext>
      </extLst>
    </cacheField>
    <cacheField name="[Measures].[Cancelation Rate]" caption="Cancelation Rate" numFmtId="0" hierarchy="42" level="32767"/>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2" memberValueDatatype="20" unbalanced="0">
      <fieldsUsage count="2">
        <fieldUsage x="-1"/>
        <fieldUsage x="0"/>
      </fieldsUsage>
    </cacheHierarchy>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oneField="1">
      <fieldsUsage count="1">
        <fieldUsage x="1"/>
      </fieldsUsage>
    </cacheHierarchy>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30208335" backgroundQuery="1" createdVersion="8" refreshedVersion="8" minRefreshableVersion="3" recordCount="0" supportSubquery="1" supportAdvancedDrill="1" xr:uid="{DFF8515F-C30C-41DD-AE2E-B6B42A0D0707}">
  <cacheSource type="external" connectionId="8"/>
  <cacheFields count="2">
    <cacheField name="[Dim Room].[room_type_reserved].[room_type_reserved]" caption="room_type_reserved" numFmtId="0" hierarchy="18" level="1">
      <sharedItems count="7">
        <s v="Room_Type 1"/>
        <s v="Room_Type 2"/>
        <s v="Room_Type 3"/>
        <s v="Room_Type 4"/>
        <s v="Room_Type 5"/>
        <s v="Room_Type 6"/>
        <s v="Room_Type 7"/>
      </sharedItems>
    </cacheField>
    <cacheField name="[Measures].[Cancelation Rate]" caption="Cancelation Rate" numFmtId="0" hierarchy="42" level="32767"/>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2" memberValueDatatype="130" unbalanced="0">
      <fieldsUsage count="2">
        <fieldUsage x="-1"/>
        <fieldUsage x="0"/>
      </fieldsUsage>
    </cacheHierarchy>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oneField="1">
      <fieldsUsage count="1">
        <fieldUsage x="1"/>
      </fieldsUsage>
    </cacheHierarchy>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31365743" backgroundQuery="1" createdVersion="8" refreshedVersion="8" minRefreshableVersion="3" recordCount="0" supportSubquery="1" supportAdvancedDrill="1" xr:uid="{1D2F521D-3884-41B7-BC34-EEDA9F961750}">
  <cacheSource type="external" connectionId="8"/>
  <cacheFields count="3">
    <cacheField name="[Fact_Reservations].[no_of_special_requests].[no_of_special_requests]" caption="no_of_special_requests" numFmtId="0" hierarchy="30" level="1">
      <sharedItems containsSemiMixedTypes="0" containsString="0" containsNumber="1" containsInteger="1" minValue="0" maxValue="2" count="3">
        <n v="0"/>
        <n v="1"/>
        <n v="2"/>
      </sharedItems>
      <extLst>
        <ext xmlns:x15="http://schemas.microsoft.com/office/spreadsheetml/2010/11/main" uri="{4F2E5C28-24EA-4eb8-9CBF-B6C8F9C3D259}">
          <x15:cachedUniqueNames>
            <x15:cachedUniqueName index="0" name="[Fact_Reservations].[no_of_special_requests].&amp;[0]"/>
            <x15:cachedUniqueName index="1" name="[Fact_Reservations].[no_of_special_requests].&amp;[1]"/>
            <x15:cachedUniqueName index="2" name="[Fact_Reservations].[no_of_special_requests].&amp;[2]"/>
          </x15:cachedUniqueNames>
        </ext>
      </extLst>
    </cacheField>
    <cacheField name="[Measures].[Cancelation Rate]" caption="Cancelation Rate" numFmtId="0" hierarchy="42" level="32767"/>
    <cacheField name="[Dim Room].[room_type_reserved].[room_type_reserved]" caption="room_type_reserved" numFmtId="0" hierarchy="18" level="1">
      <sharedItems containsSemiMixedTypes="0" containsNonDate="0" containsString="0"/>
    </cacheField>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2" memberValueDatatype="130" unbalanced="0">
      <fieldsUsage count="2">
        <fieldUsage x="-1"/>
        <fieldUsage x="2"/>
      </fieldsUsage>
    </cacheHierarchy>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2" memberValueDatatype="20" unbalanced="0">
      <fieldsUsage count="2">
        <fieldUsage x="-1"/>
        <fieldUsage x="0"/>
      </fieldsUsage>
    </cacheHierarchy>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oneField="1">
      <fieldsUsage count="1">
        <fieldUsage x="1"/>
      </fieldsUsage>
    </cacheHierarchy>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32291667" backgroundQuery="1" createdVersion="8" refreshedVersion="8" minRefreshableVersion="3" recordCount="0" supportSubquery="1" supportAdvancedDrill="1" xr:uid="{D354582B-D1A8-4F26-A360-52110D9FA163}">
  <cacheSource type="external" connectionId="8"/>
  <cacheFields count="3">
    <cacheField name="[Measures].[Cancelation Rate]" caption="Cancelation Rate" numFmtId="0" hierarchy="42" level="32767"/>
    <cacheField name="[Fact_Reservations].[Lead_Time_Group].[Lead_Time_Group]" caption="Lead_Time_Group" numFmtId="0" hierarchy="37" level="1">
      <sharedItems count="4">
        <s v="Long(91-180)"/>
        <s v="Medium(31-90)"/>
        <s v="Short(0-30)"/>
        <s v="Very Long(181+)"/>
      </sharedItems>
    </cacheField>
    <cacheField name="[Dim Room].[room_type_reserved].[room_type_reserved]" caption="room_type_reserved" numFmtId="0" hierarchy="18" level="1">
      <sharedItems containsSemiMixedTypes="0" containsNonDate="0" containsString="0"/>
    </cacheField>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2" memberValueDatatype="130" unbalanced="0">
      <fieldsUsage count="2">
        <fieldUsage x="-1"/>
        <fieldUsage x="2"/>
      </fieldsUsage>
    </cacheHierarchy>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2" memberValueDatatype="130" unbalanced="0">
      <fieldsUsage count="2">
        <fieldUsage x="-1"/>
        <fieldUsage x="1"/>
      </fieldsUsage>
    </cacheHierarchy>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oneField="1">
      <fieldsUsage count="1">
        <fieldUsage x="0"/>
      </fieldsUsage>
    </cacheHierarchy>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33333337" backgroundQuery="1" createdVersion="8" refreshedVersion="8" minRefreshableVersion="3" recordCount="0" supportSubquery="1" supportAdvancedDrill="1" xr:uid="{355C6749-2897-40BF-827D-6406B7252935}">
  <cacheSource type="external" connectionId="8"/>
  <cacheFields count="3">
    <cacheField name="[Measures].[Sum of no_of_adults]" caption="Sum of no_of_adults" numFmtId="0" hierarchy="67" level="32767"/>
    <cacheField name="[Measures].[Sum of no_of_children]" caption="Sum of no_of_children" numFmtId="0" hierarchy="70" level="32767"/>
    <cacheField name="[Dim Room].[room_type_reserved].[room_type_reserved]" caption="room_type_reserved" numFmtId="0" hierarchy="18" level="1">
      <sharedItems containsSemiMixedTypes="0" containsNonDate="0" containsString="0"/>
    </cacheField>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2" memberValueDatatype="130" unbalanced="0">
      <fieldsUsage count="2">
        <fieldUsage x="-1"/>
        <fieldUsage x="2"/>
      </fieldsUsage>
    </cacheHierarchy>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34374999" backgroundQuery="1" createdVersion="8" refreshedVersion="8" minRefreshableVersion="3" recordCount="0" supportSubquery="1" supportAdvancedDrill="1" xr:uid="{D2E261A9-3D92-405B-B16C-9EA6D0E76EEC}">
  <cacheSource type="external" connectionId="8"/>
  <cacheFields count="4">
    <cacheField name="[Measures].[Cancelation Rate]" caption="Cancelation Rate" numFmtId="0" hierarchy="42" level="32767"/>
    <cacheField name="[Fact_Reservations].[Lead_Time_Group].[Lead_Time_Group]" caption="Lead_Time_Group" numFmtId="0" hierarchy="37" level="1">
      <sharedItems count="4">
        <s v="Long(91-180)"/>
        <s v="Medium(31-90)"/>
        <s v="Short(0-30)"/>
        <s v="Very Long(181+)"/>
      </sharedItems>
    </cacheField>
    <cacheField name="[Dim Market].[market_segment_type].[market_segment_type]" caption="market_segment_type" numFmtId="0" hierarchy="11" level="1">
      <sharedItems count="4">
        <s v="Aviation"/>
        <s v="Corporate"/>
        <s v="Offline"/>
        <s v="Online"/>
      </sharedItems>
    </cacheField>
    <cacheField name="[Dim Room].[room_type_reserved].[room_type_reserved]" caption="room_type_reserved" numFmtId="0" hierarchy="18" level="1">
      <sharedItems containsSemiMixedTypes="0" containsNonDate="0" containsString="0"/>
    </cacheField>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2" memberValueDatatype="130" unbalanced="0">
      <fieldsUsage count="2">
        <fieldUsage x="-1"/>
        <fieldUsage x="2"/>
      </fieldsUsage>
    </cacheHierarchy>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2" memberValueDatatype="130" unbalanced="0">
      <fieldsUsage count="2">
        <fieldUsage x="-1"/>
        <fieldUsage x="3"/>
      </fieldsUsage>
    </cacheHierarchy>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2" memberValueDatatype="130" unbalanced="0">
      <fieldsUsage count="2">
        <fieldUsage x="-1"/>
        <fieldUsage x="1"/>
      </fieldsUsage>
    </cacheHierarchy>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oneField="1">
      <fieldsUsage count="1">
        <fieldUsage x="0"/>
      </fieldsUsage>
    </cacheHierarchy>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35763892" backgroundQuery="1" createdVersion="8" refreshedVersion="8" minRefreshableVersion="3" recordCount="0" supportSubquery="1" supportAdvancedDrill="1" xr:uid="{AD3D706D-B151-4BEC-978F-1E54AA67D147}">
  <cacheSource type="external" connectionId="8"/>
  <cacheFields count="4">
    <cacheField name="[Dim Meal].[type_of_meal_plan].[type_of_meal_plan]" caption="type_of_meal_plan" numFmtId="0" hierarchy="13" level="1">
      <sharedItems count="4">
        <s v="Meal Plan 1"/>
        <s v="Meal Plan 2"/>
        <s v="Meal Plan 3"/>
        <s v="Not Selected"/>
      </sharedItems>
    </cacheField>
    <cacheField name="[Measures].[Cancelation Rate]" caption="Cancelation Rate" numFmtId="0" hierarchy="42" level="32767"/>
    <cacheField name="[Dim Room].[room_type_reserved].[room_type_reserved]" caption="room_type_reserved" numFmtId="0" hierarchy="18" level="1">
      <sharedItems containsSemiMixedTypes="0" containsNonDate="0" containsString="0"/>
    </cacheField>
    <cacheField name="[Dim Market].[market_segment_type].[market_segment_type]" caption="market_segment_type" numFmtId="0" hierarchy="11" level="1">
      <sharedItems containsSemiMixedTypes="0" containsNonDate="0" containsString="0"/>
    </cacheField>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2" memberValueDatatype="130" unbalanced="0">
      <fieldsUsage count="2">
        <fieldUsage x="-1"/>
        <fieldUsage x="3"/>
      </fieldsUsage>
    </cacheHierarchy>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2" memberValueDatatype="130" unbalanced="0">
      <fieldsUsage count="2">
        <fieldUsage x="-1"/>
        <fieldUsage x="0"/>
      </fieldsUsage>
    </cacheHierarchy>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2" memberValueDatatype="130" unbalanced="0">
      <fieldsUsage count="2">
        <fieldUsage x="-1"/>
        <fieldUsage x="2"/>
      </fieldsUsage>
    </cacheHierarchy>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oneField="1">
      <fieldsUsage count="1">
        <fieldUsage x="1"/>
      </fieldsUsage>
    </cacheHierarchy>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40162034" backgroundQuery="1" createdVersion="8" refreshedVersion="8" minRefreshableVersion="3" recordCount="0" supportSubquery="1" supportAdvancedDrill="1" xr:uid="{2834690E-D36E-4984-A5FA-23949066A8C2}">
  <cacheSource type="external" connectionId="8"/>
  <cacheFields count="2">
    <cacheField name="[Dim Booking Status].[booking_status].[booking_status]" caption="booking_status" numFmtId="0" level="1">
      <sharedItems count="2">
        <s v="Canceled"/>
        <s v="Not_Canceled"/>
      </sharedItems>
    </cacheField>
    <cacheField name="[Measures].[average Price Per Room]" caption="average Price Per Room" numFmtId="0" hierarchy="43" level="32767"/>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2" memberValueDatatype="130" unbalanced="0">
      <fieldsUsage count="2">
        <fieldUsage x="-1"/>
        <fieldUsage x="0"/>
      </fieldsUsage>
    </cacheHierarchy>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cacheHierarchy uniqueName="[Measures].[average Price Per Room]" caption="average Price Per Room" measure="1" displayFolder="" measureGroup="Fact_Reservations" count="0" oneField="1">
      <fieldsUsage count="1">
        <fieldUsage x="1"/>
      </fieldsUsage>
    </cacheHierarchy>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41203704" backgroundQuery="1" createdVersion="8" refreshedVersion="8" minRefreshableVersion="3" recordCount="0" supportSubquery="1" supportAdvancedDrill="1" xr:uid="{A90B74DF-09BF-4A86-A507-D989CE2EAC87}">
  <cacheSource type="external" connectionId="8"/>
  <cacheFields count="2">
    <cacheField name="[Measures].[average Price Per Room]" caption="average Price Per Room" numFmtId="0" hierarchy="43" level="32767"/>
    <cacheField name="[Dim Date].[Prefix].[Prefix]" caption="Prefix" numFmtId="0" hierarchy="9" level="1">
      <sharedItems count="12">
        <s v="Apr"/>
        <s v="Aug"/>
        <s v="Dec"/>
        <s v="Feb"/>
        <s v="Jan"/>
        <s v="Jul"/>
        <s v="Jun"/>
        <s v="Mar"/>
        <s v="May"/>
        <s v="Nov"/>
        <s v="Oct"/>
        <s v="Sep"/>
      </sharedItems>
    </cacheField>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2" memberValueDatatype="130" unbalanced="0">
      <fieldsUsage count="2">
        <fieldUsage x="-1"/>
        <fieldUsage x="1"/>
      </fieldsUsage>
    </cacheHierarchy>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cacheHierarchy uniqueName="[Measures].[average Price Per Room]" caption="average Price Per Room" measure="1" displayFolder="" measureGroup="Fact_Reservations" count="0" oneField="1">
      <fieldsUsage count="1">
        <fieldUsage x="0"/>
      </fieldsUsage>
    </cacheHierarchy>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42361112" backgroundQuery="1" createdVersion="8" refreshedVersion="8" minRefreshableVersion="3" recordCount="0" supportSubquery="1" supportAdvancedDrill="1" xr:uid="{34EAA910-D612-493F-B745-EE0DB46ADDEC}">
  <cacheSource type="external" connectionId="8"/>
  <cacheFields count="2">
    <cacheField name="[Dim Market].[market_segment_type].[market_segment_type]" caption="market_segment_type" numFmtId="0" hierarchy="11" level="1">
      <sharedItems count="5">
        <s v="Aviation"/>
        <s v="Complementary"/>
        <s v="Corporate"/>
        <s v="Offline"/>
        <s v="Online"/>
      </sharedItems>
    </cacheField>
    <cacheField name="[Measures].[Average of lead_time]" caption="Average of lead_time" numFmtId="0" hierarchy="66" level="32767"/>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2" memberValueDatatype="130" unbalanced="0">
      <fieldsUsage count="2">
        <fieldUsage x="-1"/>
        <fieldUsage x="0"/>
      </fieldsUsage>
    </cacheHierarchy>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43981483" backgroundQuery="1" createdVersion="8" refreshedVersion="8" minRefreshableVersion="3" recordCount="0" supportSubquery="1" supportAdvancedDrill="1" xr:uid="{7AC21AFE-DE00-4256-A009-CF531998C1DD}">
  <cacheSource type="external" connectionId="8"/>
  <cacheFields count="4">
    <cacheField name="[Dim Date].[Month Name].[Month Name]" caption="Month Name" numFmtId="0" hierarchy="6" level="1">
      <sharedItems count="12">
        <s v="April"/>
        <s v="August"/>
        <s v="December"/>
        <s v="February"/>
        <s v="January"/>
        <s v="July"/>
        <s v="June"/>
        <s v="March"/>
        <s v="May"/>
        <s v="November"/>
        <s v="October"/>
        <s v="September"/>
      </sharedItems>
    </cacheField>
    <cacheField name="[Measures].[Total Bookings]" caption="Total Bookings" numFmtId="0" hierarchy="40" level="32767"/>
    <cacheField name="[Dim Date].[Prefix].[Prefix]" caption="Prefix" numFmtId="0" hierarchy="9" level="1">
      <sharedItems count="12">
        <s v="Apr"/>
        <s v="Aug"/>
        <s v="Dec"/>
        <s v="Feb"/>
        <s v="Jan"/>
        <s v="Jul"/>
        <s v="Jun"/>
        <s v="Mar"/>
        <s v="May"/>
        <s v="Nov"/>
        <s v="Oct"/>
        <s v="Sep"/>
      </sharedItems>
    </cacheField>
    <cacheField name="[Dim Date].[Year].[Year]" caption="Year" numFmtId="0" hierarchy="3" level="1">
      <sharedItems containsSemiMixedTypes="0" containsNonDate="0" containsString="0"/>
    </cacheField>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2" memberValueDatatype="20" unbalanced="0">
      <fieldsUsage count="2">
        <fieldUsage x="-1"/>
        <fieldUsage x="3"/>
      </fieldsUsage>
    </cacheHierarchy>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0"/>
      </fieldsUsage>
    </cacheHierarchy>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2" memberValueDatatype="130" unbalanced="0">
      <fieldsUsage count="2">
        <fieldUsage x="-1"/>
        <fieldUsage x="2"/>
      </fieldsUsage>
    </cacheHierarchy>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oneField="1">
      <fieldsUsage count="1">
        <fieldUsage x="1"/>
      </fieldsUsage>
    </cacheHierarchy>
    <cacheHierarchy uniqueName="[Measures].[Total Cancelation]" caption="Total Cancelation" measure="1" displayFolder="" measureGroup="Fact_Reservations" count="0"/>
    <cacheHierarchy uniqueName="[Measures].[Cancelation Rate]" caption="Cancelation Rate" measure="1" displayFolder="" measureGroup="Fact_Reservations" count="0"/>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44907406" backgroundQuery="1" createdVersion="8" refreshedVersion="8" minRefreshableVersion="3" recordCount="0" supportSubquery="1" supportAdvancedDrill="1" xr:uid="{101D6430-86D7-458E-8D76-4DE764997104}">
  <cacheSource type="external" connectionId="8"/>
  <cacheFields count="3">
    <cacheField name="[Measures].[Total Bookings]" caption="Total Bookings" numFmtId="0" hierarchy="40" level="32767"/>
    <cacheField name="[Dim Market].[market_segment_type].[market_segment_type]" caption="market_segment_type" numFmtId="0" hierarchy="11" level="1">
      <sharedItems count="5">
        <s v="Aviation"/>
        <s v="Complementary"/>
        <s v="Corporate"/>
        <s v="Offline"/>
        <s v="Online"/>
      </sharedItems>
    </cacheField>
    <cacheField name="[Dim Date].[Year].[Year]" caption="Year" numFmtId="0" hierarchy="3" level="1">
      <sharedItems containsSemiMixedTypes="0" containsNonDate="0" containsString="0"/>
    </cacheField>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2" memberValueDatatype="20" unbalanced="0">
      <fieldsUsage count="2">
        <fieldUsage x="-1"/>
        <fieldUsage x="2"/>
      </fieldsUsage>
    </cacheHierarchy>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2" memberValueDatatype="130" unbalanced="0">
      <fieldsUsage count="2">
        <fieldUsage x="-1"/>
        <fieldUsage x="1"/>
      </fieldsUsage>
    </cacheHierarchy>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oneField="1">
      <fieldsUsage count="1">
        <fieldUsage x="0"/>
      </fieldsUsage>
    </cacheHierarchy>
    <cacheHierarchy uniqueName="[Measures].[Total Cancelation]" caption="Total Cancelation" measure="1" displayFolder="" measureGroup="Fact_Reservations" count="0"/>
    <cacheHierarchy uniqueName="[Measures].[Cancelation Rate]" caption="Cancelation Rate" measure="1" displayFolder="" measureGroup="Fact_Reservations" count="0"/>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45949076" backgroundQuery="1" createdVersion="8" refreshedVersion="8" minRefreshableVersion="3" recordCount="0" supportSubquery="1" supportAdvancedDrill="1" xr:uid="{AD570606-8978-480F-AC01-A3344692025E}">
  <cacheSource type="external" connectionId="8"/>
  <cacheFields count="4">
    <cacheField name="[Measures].[Total Bookings]" caption="Total Bookings" numFmtId="0" hierarchy="40" level="32767"/>
    <cacheField name="[Dim Booking Status].[booking_status].[booking_status]" caption="booking_status" numFmtId="0" level="1">
      <sharedItems count="2">
        <s v="Canceled"/>
        <s v="Not_Canceled"/>
      </sharedItems>
    </cacheField>
    <cacheField name="[Dim Date].[Year].[Year]" caption="Year" numFmtId="0" hierarchy="3" level="1">
      <sharedItems containsSemiMixedTypes="0" containsNonDate="0" containsString="0"/>
    </cacheField>
    <cacheField name="Unsupported0" numFmtId="0" hierarchy="72" level="32767">
      <extLst>
        <ext xmlns:x14="http://schemas.microsoft.com/office/spreadsheetml/2009/9/main" uri="{63CAB8AC-B538-458d-9737-405883B0398D}">
          <x14:cacheField ignore="1"/>
        </ext>
      </extLst>
    </cacheField>
  </cacheFields>
  <cacheHierarchies count="73">
    <cacheHierarchy uniqueName="[Dim Booking Status].[booking_status]" caption="booking_status" attribute="1" defaultMemberUniqueName="[Dim Booking Status].[booking_status].[All]" allUniqueName="[Dim Booking Status].[booking_status].[All]" dimensionUniqueName="[Dim Booking Status]" displayFolder="" count="2" memberValueDatatype="130" unbalanced="0">
      <fieldsUsage count="2">
        <fieldUsage x="-1"/>
        <fieldUsage x="1"/>
      </fieldsUsage>
    </cacheHierarchy>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2" memberValueDatatype="20" unbalanced="0">
      <fieldsUsage count="2">
        <fieldUsage x="-1"/>
        <fieldUsage x="2"/>
      </fieldsUsage>
    </cacheHierarchy>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oneField="1">
      <fieldsUsage count="1">
        <fieldUsage x="0"/>
      </fieldsUsage>
    </cacheHierarchy>
    <cacheHierarchy uniqueName="[Measures].[Total Cancelation]" caption="Total Cancelation" measure="1" displayFolder="" measureGroup="Fact_Reservations" count="0"/>
    <cacheHierarchy uniqueName="[Measures].[Cancelation Rate]" caption="Cancelation Rate" measure="1" displayFolder="" measureGroup="Fact_Reservations" count="0"/>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y uniqueName="Unsupported0" caption="booking_status" measure="1" count="0">
      <extLst>
        <ext xmlns:x14="http://schemas.microsoft.com/office/spreadsheetml/2009/9/main" uri="{8CF416AD-EC4C-4aba-99F5-12A058AE0983}">
          <x14:cacheHierarchy ignore="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47106485" backgroundQuery="1" createdVersion="8" refreshedVersion="8" minRefreshableVersion="3" recordCount="0" supportSubquery="1" supportAdvancedDrill="1" xr:uid="{BE8DF8AF-40E1-4C3F-B45A-27189677D608}">
  <cacheSource type="external" connectionId="8"/>
  <cacheFields count="6">
    <cacheField name="[Measures].[Total Bookings]" caption="Total Bookings" numFmtId="0" hierarchy="40" level="32767"/>
    <cacheField name="[Measures].[Cancelation Rate]" caption="Cancelation Rate" numFmtId="0" hierarchy="42" level="32767"/>
    <cacheField name="[Measures].[average Price Per Room]" caption="average Price Per Room" numFmtId="0" hierarchy="43" level="32767"/>
    <cacheField name="[Measures].[Avg Lead Time]" caption="Avg Lead Time" numFmtId="0" hierarchy="49" level="32767"/>
    <cacheField name="[Dim Date].[Year].[Year]" caption="Year" numFmtId="0" hierarchy="3" level="1">
      <sharedItems containsSemiMixedTypes="0" containsNonDate="0" containsString="0"/>
    </cacheField>
    <cacheField name="[Dim Booking Status].[booking_status].[booking_status]" caption="booking_status" numFmtId="0" level="1">
      <sharedItems containsSemiMixedTypes="0" containsNonDate="0" containsString="0"/>
    </cacheField>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2" memberValueDatatype="130" unbalanced="0">
      <fieldsUsage count="2">
        <fieldUsage x="-1"/>
        <fieldUsage x="5"/>
      </fieldsUsage>
    </cacheHierarchy>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2" memberValueDatatype="20" unbalanced="0">
      <fieldsUsage count="2">
        <fieldUsage x="-1"/>
        <fieldUsage x="4"/>
      </fieldsUsage>
    </cacheHierarchy>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oneField="1">
      <fieldsUsage count="1">
        <fieldUsage x="0"/>
      </fieldsUsage>
    </cacheHierarchy>
    <cacheHierarchy uniqueName="[Measures].[Total Cancelation]" caption="Total Cancelation" measure="1" displayFolder="" measureGroup="Fact_Reservations" count="0"/>
    <cacheHierarchy uniqueName="[Measures].[Cancelation Rate]" caption="Cancelation Rate" measure="1" displayFolder="" measureGroup="Fact_Reservations" count="0" oneField="1">
      <fieldsUsage count="1">
        <fieldUsage x="1"/>
      </fieldsUsage>
    </cacheHierarchy>
    <cacheHierarchy uniqueName="[Measures].[average Price Per Room]" caption="average Price Per Room" measure="1" displayFolder="" measureGroup="Fact_Reservations" count="0" oneField="1">
      <fieldsUsage count="1">
        <fieldUsage x="2"/>
      </fieldsUsage>
    </cacheHierarchy>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oneField="1">
      <fieldsUsage count="1">
        <fieldUsage x="3"/>
      </fieldsUsage>
    </cacheHierarchy>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4953704" backgroundQuery="1" createdVersion="8" refreshedVersion="8" minRefreshableVersion="3" recordCount="0" supportSubquery="1" supportAdvancedDrill="1" xr:uid="{B3C3C552-911F-4A47-8FAF-5EFF7C73DAAE}">
  <cacheSource type="external" connectionId="8"/>
  <cacheFields count="2">
    <cacheField name="[Measures].[Sum of no of weekend nights]" caption="Sum of no of weekend nights" numFmtId="0" hierarchy="45" level="32767"/>
    <cacheField name="[Measures].[Sum of no of week nights]" caption="Sum of no of week nights" numFmtId="0" hierarchy="46" level="32767"/>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oneField="1">
      <fieldsUsage count="1">
        <fieldUsage x="0"/>
      </fieldsUsage>
    </cacheHierarchy>
    <cacheHierarchy uniqueName="[Measures].[Sum of no of week nights]" caption="Sum of no of week nights" measure="1" displayFolder="" measureGroup="Fact_Reservations" count="0" oneField="1">
      <fieldsUsage count="1">
        <fieldUsage x="1"/>
      </fieldsUsage>
    </cacheHierarchy>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50810187" backgroundQuery="1" createdVersion="8" refreshedVersion="8" minRefreshableVersion="3" recordCount="0" supportSubquery="1" supportAdvancedDrill="1" xr:uid="{5ED0F70F-F51B-4A93-8D26-6DFEB9194331}">
  <cacheSource type="external" connectionId="8"/>
  <cacheFields count="3">
    <cacheField name="[Dim Date].[Prefix].[Prefix]" caption="Prefix" numFmtId="0" hierarchy="9" level="1">
      <sharedItems count="12">
        <s v="Apr"/>
        <s v="Aug"/>
        <s v="Dec"/>
        <s v="Feb"/>
        <s v="Jan"/>
        <s v="Jul"/>
        <s v="Jun"/>
        <s v="Mar"/>
        <s v="May"/>
        <s v="Nov"/>
        <s v="Oct"/>
        <s v="Sep"/>
      </sharedItems>
    </cacheField>
    <cacheField name="[Measures].[Total Revenue]" caption="Total Revenue" numFmtId="0" hierarchy="44" level="32767"/>
    <cacheField name="[Dim Booking Status].[booking_status].[booking_status]" caption="booking_status" numFmtId="0" level="1">
      <sharedItems count="2">
        <s v="Canceled"/>
        <s v="Not_Canceled"/>
      </sharedItems>
    </cacheField>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2" memberValueDatatype="130" unbalanced="0">
      <fieldsUsage count="2">
        <fieldUsage x="-1"/>
        <fieldUsage x="2"/>
      </fieldsUsage>
    </cacheHierarchy>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2" memberValueDatatype="130" unbalanced="0">
      <fieldsUsage count="2">
        <fieldUsage x="-1"/>
        <fieldUsage x="0"/>
      </fieldsUsage>
    </cacheHierarchy>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cacheHierarchy uniqueName="[Measures].[average Price Per Room]" caption="average Price Per Room" measure="1" displayFolder="" measureGroup="Fact_Reservations" count="0"/>
    <cacheHierarchy uniqueName="[Measures].[Total Revenue]" caption="Total Revenue" measure="1" displayFolder="" measureGroup="Fact_Reservations" count="0" oneField="1">
      <fieldsUsage count="1">
        <fieldUsage x="1"/>
      </fieldsUsage>
    </cacheHierarchy>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5185185" backgroundQuery="1" createdVersion="8" refreshedVersion="8" minRefreshableVersion="3" recordCount="0" supportSubquery="1" supportAdvancedDrill="1" xr:uid="{B8E1F3CF-ECB3-43BF-AFFE-AE9771B16AFB}">
  <cacheSource type="external" connectionId="8"/>
  <cacheFields count="2">
    <cacheField name="[Measures].[Cancelation Rate]" caption="Cancelation Rate" numFmtId="0" hierarchy="42" level="32767"/>
    <cacheField name="[Dim Repeated Guest].[Guest].[Guest]" caption="Guest" numFmtId="0" hierarchy="17" level="1">
      <sharedItems count="2">
        <s v="New_Guest"/>
        <s v="Repeat_Guest"/>
      </sharedItems>
    </cacheField>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2" memberValueDatatype="130" unbalanced="0">
      <fieldsUsage count="2">
        <fieldUsage x="-1"/>
        <fieldUsage x="1"/>
      </fieldsUsage>
    </cacheHierarchy>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oneField="1">
      <fieldsUsage count="1">
        <fieldUsage x="0"/>
      </fieldsUsage>
    </cacheHierarchy>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53124997" backgroundQuery="1" createdVersion="8" refreshedVersion="8" minRefreshableVersion="3" recordCount="0" supportSubquery="1" supportAdvancedDrill="1" xr:uid="{19DEA660-ED96-42FB-8536-D9679AA81C2F}">
  <cacheSource type="external" connectionId="8"/>
  <cacheFields count="2">
    <cacheField name="[Dim Date].[Prefix].[Prefix]" caption="Prefix" numFmtId="0" hierarchy="9" level="1">
      <sharedItems count="12">
        <s v="Apr"/>
        <s v="Aug"/>
        <s v="Dec"/>
        <s v="Feb"/>
        <s v="Jan"/>
        <s v="Jul"/>
        <s v="Jun"/>
        <s v="Mar"/>
        <s v="May"/>
        <s v="Nov"/>
        <s v="Oct"/>
        <s v="Sep"/>
      </sharedItems>
    </cacheField>
    <cacheField name="[Dim Room].[room_type_reserved].[room_type_reserved]" caption="room_type_reserved" numFmtId="0" hierarchy="18" level="1">
      <sharedItems count="7">
        <s v="Room_Type 1"/>
        <s v="Room_Type 2"/>
        <s v="Room_Type 3"/>
        <s v="Room_Type 4"/>
        <s v="Room_Type 5"/>
        <s v="Room_Type 6"/>
        <s v="Room_Type 7"/>
      </sharedItems>
    </cacheField>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2" memberValueDatatype="130" unbalanced="0">
      <fieldsUsage count="2">
        <fieldUsage x="-1"/>
        <fieldUsage x="0"/>
      </fieldsUsage>
    </cacheHierarchy>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2" memberValueDatatype="130" unbalanced="0">
      <fieldsUsage count="2">
        <fieldUsage x="-1"/>
        <fieldUsage x="1"/>
      </fieldsUsage>
    </cacheHierarchy>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54282405" backgroundQuery="1" createdVersion="8" refreshedVersion="8" minRefreshableVersion="3" recordCount="0" supportSubquery="1" supportAdvancedDrill="1" xr:uid="{859155FE-C900-4620-BBB1-2CDFE3E93437}">
  <cacheSource type="external" connectionId="8"/>
  <cacheFields count="2">
    <cacheField name="[Measures].[Total Bookings]" caption="Total Bookings" numFmtId="0" hierarchy="40" level="32767"/>
    <cacheField name="[Dim Room].[room_type_reserved].[room_type_reserved]" caption="room_type_reserved" numFmtId="0" hierarchy="18" level="1">
      <sharedItems count="7">
        <s v="Room_Type 1"/>
        <s v="Room_Type 2"/>
        <s v="Room_Type 3"/>
        <s v="Room_Type 4"/>
        <s v="Room_Type 5"/>
        <s v="Room_Type 6"/>
        <s v="Room_Type 7"/>
      </sharedItems>
    </cacheField>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2" memberValueDatatype="130" unbalanced="0">
      <fieldsUsage count="2">
        <fieldUsage x="-1"/>
        <fieldUsage x="1"/>
      </fieldsUsage>
    </cacheHierarchy>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oneField="1">
      <fieldsUsage count="1">
        <fieldUsage x="0"/>
      </fieldsUsage>
    </cacheHierarchy>
    <cacheHierarchy uniqueName="[Measures].[Total Cancelation]" caption="Total Cancelation" measure="1" displayFolder="" measureGroup="Fact_Reservations" count="0"/>
    <cacheHierarchy uniqueName="[Measures].[Cancelation Rate]" caption="Cancelation Rate" measure="1" displayFolder="" measureGroup="Fact_Reservations" count="0"/>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56481483" backgroundQuery="1" createdVersion="8" refreshedVersion="8" minRefreshableVersion="3" recordCount="0" supportSubquery="1" supportAdvancedDrill="1" xr:uid="{A2887E38-7646-4BF1-98F9-2933FA76C374}">
  <cacheSource type="external" connectionId="8"/>
  <cacheFields count="3">
    <cacheField name="[Fact_Reservations].[required_car_parking_space].[required_car_parking_space]" caption="required_car_parking_space" numFmtId="0" hierarchy="25"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Reservations].[required_car_parking_space].&amp;[0]"/>
            <x15:cachedUniqueName index="1" name="[Fact_Reservations].[required_car_parking_space].&amp;[1]"/>
          </x15:cachedUniqueNames>
        </ext>
      </extLst>
    </cacheField>
    <cacheField name="[Measures].[Cancelation Rate]" caption="Cancelation Rate" numFmtId="0" hierarchy="42" level="32767"/>
    <cacheField name="[Measures].[Total Cancelation]" caption="Total Cancelation" numFmtId="0" hierarchy="41" level="32767"/>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2" memberValueDatatype="20" unbalanced="0">
      <fieldsUsage count="2">
        <fieldUsage x="-1"/>
        <fieldUsage x="0"/>
      </fieldsUsage>
    </cacheHierarchy>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oneField="1">
      <fieldsUsage count="1">
        <fieldUsage x="2"/>
      </fieldsUsage>
    </cacheHierarchy>
    <cacheHierarchy uniqueName="[Measures].[Cancelation Rate]" caption="Cancelation Rate" measure="1" displayFolder="" measureGroup="Fact_Reservations" count="0" oneField="1">
      <fieldsUsage count="1">
        <fieldUsage x="1"/>
      </fieldsUsage>
    </cacheHierarchy>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57523146" backgroundQuery="1" createdVersion="8" refreshedVersion="8" minRefreshableVersion="3" recordCount="0" supportSubquery="1" supportAdvancedDrill="1" xr:uid="{FC0D13CF-089C-403A-BDEF-3F594708A0A1}">
  <cacheSource type="external" connectionId="8"/>
  <cacheFields count="2">
    <cacheField name="[Fact_Reservations].[no_of_special_requests].[no_of_special_requests]" caption="no_of_special_requests" numFmtId="0" hierarchy="30" level="1">
      <sharedItems containsSemiMixedTypes="0" containsString="0" containsNumber="1" containsInteger="1" minValue="0" maxValue="2" count="3">
        <n v="0"/>
        <n v="1"/>
        <n v="2"/>
      </sharedItems>
      <extLst>
        <ext xmlns:x15="http://schemas.microsoft.com/office/spreadsheetml/2010/11/main" uri="{4F2E5C28-24EA-4eb8-9CBF-B6C8F9C3D259}">
          <x15:cachedUniqueNames>
            <x15:cachedUniqueName index="0" name="[Fact_Reservations].[no_of_special_requests].&amp;[0]"/>
            <x15:cachedUniqueName index="1" name="[Fact_Reservations].[no_of_special_requests].&amp;[1]"/>
            <x15:cachedUniqueName index="2" name="[Fact_Reservations].[no_of_special_requests].&amp;[2]"/>
          </x15:cachedUniqueNames>
        </ext>
      </extLst>
    </cacheField>
    <cacheField name="[Measures].[Cancelation Rate]" caption="Cancelation Rate" numFmtId="0" hierarchy="42" level="32767"/>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2" memberValueDatatype="20" unbalanced="0">
      <fieldsUsage count="2">
        <fieldUsage x="-1"/>
        <fieldUsage x="0"/>
      </fieldsUsage>
    </cacheHierarchy>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oneField="1">
      <fieldsUsage count="1">
        <fieldUsage x="1"/>
      </fieldsUsage>
    </cacheHierarchy>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58680554" backgroundQuery="1" createdVersion="8" refreshedVersion="8" minRefreshableVersion="3" recordCount="0" supportSubquery="1" supportAdvancedDrill="1" xr:uid="{95BBAA58-6037-4F4D-AF49-CE446E5FA41A}">
  <cacheSource type="external" connectionId="8"/>
  <cacheFields count="2">
    <cacheField name="[Dim Market].[market_segment_type].[market_segment_type]" caption="market_segment_type" numFmtId="0" hierarchy="11" level="1">
      <sharedItems count="5">
        <s v="Aviation"/>
        <s v="Complementary"/>
        <s v="Corporate"/>
        <s v="Offline"/>
        <s v="Online"/>
      </sharedItems>
    </cacheField>
    <cacheField name="[Measures].[Avg Lead Time]" caption="Avg Lead Time" numFmtId="0" hierarchy="49" level="32767"/>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2" memberValueDatatype="130" unbalanced="0">
      <fieldsUsage count="2">
        <fieldUsage x="-1"/>
        <fieldUsage x="0"/>
      </fieldsUsage>
    </cacheHierarchy>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oneField="1">
      <fieldsUsage count="1">
        <fieldUsage x="1"/>
      </fieldsUsage>
    </cacheHierarchy>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245717594" backgroundQuery="1" createdVersion="8" refreshedVersion="8" minRefreshableVersion="3" recordCount="0" supportSubquery="1" supportAdvancedDrill="1" xr:uid="{635D9312-B92A-44FE-A3CD-55186FE23997}">
  <cacheSource type="external" connectionId="8"/>
  <cacheFields count="2">
    <cacheField name="[Measures].[Cancelation Rate]" caption="Cancelation Rate" numFmtId="0" hierarchy="42" level="32767"/>
    <cacheField name="[Fact_Reservations].[parking].[parking]" caption="parking" numFmtId="0" hierarchy="39" level="1">
      <sharedItems count="2">
        <s v="No"/>
        <s v="yes"/>
      </sharedItems>
    </cacheField>
  </cacheFields>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2"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2" memberValueDatatype="130" unbalanced="0">
      <fieldsUsage count="2">
        <fieldUsage x="-1"/>
        <fieldUsage x="1"/>
      </fieldsUsage>
    </cacheHierarchy>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oneField="1">
      <fieldsUsage count="1">
        <fieldUsage x="0"/>
      </fieldsUsage>
    </cacheHierarchy>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dimensions count="8">
    <dimension name="Dim Booking Status" uniqueName="[Dim Booking Status]" caption="Dim Booking Status"/>
    <dimension name="Dim Date" uniqueName="[Dim Date]" caption="Dim Date"/>
    <dimension name="Dim Market" uniqueName="[Dim Market]" caption="Dim Market"/>
    <dimension name="Dim Meal" uniqueName="[Dim Meal]" caption="Dim Meal"/>
    <dimension name="Dim Repeated Guest" uniqueName="[Dim Repeated Guest]" caption="Dim Repeated Guest"/>
    <dimension name="Dim Room" uniqueName="[Dim Room]" caption="Dim Room"/>
    <dimension name="Fact_Reservations" uniqueName="[Fact_Reservations]" caption="Fact_Reservations"/>
    <dimension measure="1" name="Measures" uniqueName="[Measures]" caption="Measures"/>
  </dimensions>
  <measureGroups count="7">
    <measureGroup name="Dim Booking Status" caption="Dim Booking Status"/>
    <measureGroup name="Dim Date" caption="Dim Date"/>
    <measureGroup name="Dim Market" caption="Dim Market"/>
    <measureGroup name="Dim Meal" caption="Dim Meal"/>
    <measureGroup name="Dim Repeated Guest" caption="Dim Repeated Guest"/>
    <measureGroup name="Dim Room" caption="Dim Room"/>
    <measureGroup name="Fact_Reservations" caption="Fact_Reservation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16087964" backgroundQuery="1" createdVersion="3" refreshedVersion="8" minRefreshableVersion="3" recordCount="0" supportSubquery="1" supportAdvancedDrill="1" xr:uid="{A0A7922E-A935-444A-843A-37762A8428B1}">
  <cacheSource type="external" connectionId="8">
    <extLst>
      <ext xmlns:x14="http://schemas.microsoft.com/office/spreadsheetml/2009/9/main" uri="{F057638F-6D5F-4e77-A914-E7F072B9BCA8}">
        <x14:sourceConnection name="ThisWorkbookDataModel"/>
      </ext>
    </extLst>
  </cacheSource>
  <cacheFields count="0"/>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2"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679738976"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29166665" backgroundQuery="1" createdVersion="3" refreshedVersion="8" minRefreshableVersion="3" recordCount="0" supportSubquery="1" supportAdvancedDrill="1" xr:uid="{764CDB45-60AD-4100-99F2-BB4AFE061553}">
  <cacheSource type="external" connectionId="8">
    <extLst>
      <ext xmlns:x14="http://schemas.microsoft.com/office/spreadsheetml/2009/9/main" uri="{F057638F-6D5F-4e77-A914-E7F072B9BCA8}">
        <x14:sourceConnection name="ThisWorkbookDataModel"/>
      </ext>
    </extLst>
  </cacheSource>
  <cacheFields count="0"/>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0"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2"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2"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2"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53801830"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G15" refreshedDate="46118.998043055559" backgroundQuery="1" createdVersion="3" refreshedVersion="8" minRefreshableVersion="3" recordCount="0" supportSubquery="1" supportAdvancedDrill="1" xr:uid="{8E608418-5B3F-4B42-B6D4-AC9F43AF1378}">
  <cacheSource type="external" connectionId="8">
    <extLst>
      <ext xmlns:x14="http://schemas.microsoft.com/office/spreadsheetml/2009/9/main" uri="{F057638F-6D5F-4e77-A914-E7F072B9BCA8}">
        <x14:sourceConnection name="ThisWorkbookDataModel"/>
      </ext>
    </extLst>
  </cacheSource>
  <cacheFields count="0"/>
  <cacheHierarchies count="72">
    <cacheHierarchy uniqueName="[Dim Booking Status].[booking_status]" caption="booking_status" attribute="1" defaultMemberUniqueName="[Dim Booking Status].[booking_status].[All]" allUniqueName="[Dim Booking Status].[booking_status].[All]" dimensionUniqueName="[Dim Booking Status]" displayFolder="" count="2" memberValueDatatype="130" unbalanced="0"/>
    <cacheHierarchy uniqueName="[Dim Booking Status].[Booking_Status_Key]" caption="Booking_Status_Key" attribute="1" defaultMemberUniqueName="[Dim Booking Status].[Booking_Status_Key].[All]" allUniqueName="[Dim Booking Status].[Booking_Status_Key].[All]" dimensionUniqueName="[Dim Booking Status]" displayFolder="" count="0" memberValueDatatype="2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2"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Prefix]" caption="Prefix" attribute="1" defaultMemberUniqueName="[Dim Date].[Prefix].[All]" allUniqueName="[Dim Date].[Prefix].[All]" dimensionUniqueName="[Dim Date]" displayFolder="" count="0" memberValueDatatype="130" unbalanced="0"/>
    <cacheHierarchy uniqueName="[Dim Date].[DateKey]" caption="DateKey" attribute="1" defaultMemberUniqueName="[Dim Date].[DateKey].[All]" allUniqueName="[Dim Date].[DateKey].[All]" dimensionUniqueName="[Dim Date]" displayFolder="" count="0" memberValueDatatype="20" unbalanced="0"/>
    <cacheHierarchy uniqueName="[Dim Market].[market_segment_type]" caption="market_segment_type" attribute="1" defaultMemberUniqueName="[Dim Market].[market_segment_type].[All]" allUniqueName="[Dim Market].[market_segment_type].[All]" dimensionUniqueName="[Dim Market]" displayFolder="" count="0" memberValueDatatype="130" unbalanced="0"/>
    <cacheHierarchy uniqueName="[Dim Market].[Market_key]" caption="Market_key" attribute="1" defaultMemberUniqueName="[Dim Market].[Market_key].[All]" allUniqueName="[Dim Market].[Market_key].[All]" dimensionUniqueName="[Dim Market]" displayFolder="" count="0" memberValueDatatype="20" unbalanced="0"/>
    <cacheHierarchy uniqueName="[Dim Meal].[type_of_meal_plan]" caption="type_of_meal_plan" attribute="1" defaultMemberUniqueName="[Dim Meal].[type_of_meal_plan].[All]" allUniqueName="[Dim Meal].[type_of_meal_plan].[All]" dimensionUniqueName="[Dim Meal]" displayFolder="" count="0" memberValueDatatype="130" unbalanced="0"/>
    <cacheHierarchy uniqueName="[Dim Meal].[Meal_Key]" caption="Meal_Key" attribute="1" defaultMemberUniqueName="[Dim Meal].[Meal_Key].[All]" allUniqueName="[Dim Meal].[Meal_Key].[All]" dimensionUniqueName="[Dim Meal]" displayFolder="" count="0" memberValueDatatype="20" unbalanced="0"/>
    <cacheHierarchy uniqueName="[Dim Repeated Guest].[repeated_guest]" caption="repeated_guest" attribute="1" defaultMemberUniqueName="[Dim Repeated Guest].[repeated_guest].[All]" allUniqueName="[Dim Repeated Guest].[repeated_guest].[All]" dimensionUniqueName="[Dim Repeated Guest]" displayFolder="" count="0" memberValueDatatype="20" unbalanced="0"/>
    <cacheHierarchy uniqueName="[Dim Repeated Guest].[Repeated_guest_key]" caption="Repeated_guest_key" attribute="1" defaultMemberUniqueName="[Dim Repeated Guest].[Repeated_guest_key].[All]" allUniqueName="[Dim Repeated Guest].[Repeated_guest_key].[All]" dimensionUniqueName="[Dim Repeated Guest]" displayFolder="" count="0" memberValueDatatype="20" unbalanced="0"/>
    <cacheHierarchy uniqueName="[Dim Repeated Guest].[Guest]" caption="Guest" attribute="1" defaultMemberUniqueName="[Dim Repeated Guest].[Guest].[All]" allUniqueName="[Dim Repeated Guest].[Guest].[All]" dimensionUniqueName="[Dim Repeated Guest]" displayFolder="" count="0" memberValueDatatype="130" unbalanced="0"/>
    <cacheHierarchy uniqueName="[Dim Room].[room_type_reserved]" caption="room_type_reserved" attribute="1" defaultMemberUniqueName="[Dim Room].[room_type_reserved].[All]" allUniqueName="[Dim Room].[room_type_reserved].[All]" dimensionUniqueName="[Dim Room]" displayFolder="" count="0" memberValueDatatype="130" unbalanced="0"/>
    <cacheHierarchy uniqueName="[Dim Room].[Room_Key]" caption="Room_Key" attribute="1" defaultMemberUniqueName="[Dim Room].[Room_Key].[All]" allUniqueName="[Dim Room].[Room_Key].[All]" dimensionUniqueName="[Dim Room]" displayFolder="" count="0" memberValueDatatype="20" unbalanced="0"/>
    <cacheHierarchy uniqueName="[Fact_Reservations].[Booking_ID]" caption="Booking_ID" attribute="1" defaultMemberUniqueName="[Fact_Reservations].[Booking_ID].[All]" allUniqueName="[Fact_Reservations].[Booking_ID].[All]" dimensionUniqueName="[Fact_Reservations]" displayFolder="" count="0" memberValueDatatype="130" unbalanced="0"/>
    <cacheHierarchy uniqueName="[Fact_Reservations].[no_of_adults]" caption="no_of_adults" attribute="1" defaultMemberUniqueName="[Fact_Reservations].[no_of_adults].[All]" allUniqueName="[Fact_Reservations].[no_of_adults].[All]" dimensionUniqueName="[Fact_Reservations]" displayFolder="" count="0" memberValueDatatype="20" unbalanced="0"/>
    <cacheHierarchy uniqueName="[Fact_Reservations].[no_of_children]" caption="no_of_children" attribute="1" defaultMemberUniqueName="[Fact_Reservations].[no_of_children].[All]" allUniqueName="[Fact_Reservations].[no_of_children].[All]" dimensionUniqueName="[Fact_Reservations]" displayFolder="" count="0" memberValueDatatype="20" unbalanced="0"/>
    <cacheHierarchy uniqueName="[Fact_Reservations].[no_of_weekend_nights]" caption="no_of_weekend_nights" attribute="1" defaultMemberUniqueName="[Fact_Reservations].[no_of_weekend_nights].[All]" allUniqueName="[Fact_Reservations].[no_of_weekend_nights].[All]" dimensionUniqueName="[Fact_Reservations]" displayFolder="" count="0" memberValueDatatype="20" unbalanced="0"/>
    <cacheHierarchy uniqueName="[Fact_Reservations].[no_of_week_nights]" caption="no_of_week_nights" attribute="1" defaultMemberUniqueName="[Fact_Reservations].[no_of_week_nights].[All]" allUniqueName="[Fact_Reservations].[no_of_week_nights].[All]" dimensionUniqueName="[Fact_Reservations]" displayFolder="" count="0" memberValueDatatype="20" unbalanced="0"/>
    <cacheHierarchy uniqueName="[Fact_Reservations].[required_car_parking_space]" caption="required_car_parking_space" attribute="1" defaultMemberUniqueName="[Fact_Reservations].[required_car_parking_space].[All]" allUniqueName="[Fact_Reservations].[required_car_parking_space].[All]" dimensionUniqueName="[Fact_Reservations]" displayFolder="" count="0" memberValueDatatype="20" unbalanced="0"/>
    <cacheHierarchy uniqueName="[Fact_Reservations].[lead_time]" caption="lead_time" attribute="1" defaultMemberUniqueName="[Fact_Reservations].[lead_time].[All]" allUniqueName="[Fact_Reservations].[lead_time].[All]" dimensionUniqueName="[Fact_Reservations]" displayFolder="" count="0" memberValueDatatype="20" unbalanced="0"/>
    <cacheHierarchy uniqueName="[Fact_Reservations].[no_of_previous_cancellations]" caption="no_of_previous_cancellations" attribute="1" defaultMemberUniqueName="[Fact_Reservations].[no_of_previous_cancellations].[All]" allUniqueName="[Fact_Reservations].[no_of_previous_cancellations].[All]" dimensionUniqueName="[Fact_Reservations]" displayFolder="" count="0" memberValueDatatype="20" unbalanced="0"/>
    <cacheHierarchy uniqueName="[Fact_Reservations].[no_of_previous_bookings_not_canceled]" caption="no_of_previous_bookings_not_canceled" attribute="1" defaultMemberUniqueName="[Fact_Reservations].[no_of_previous_bookings_not_canceled].[All]" allUniqueName="[Fact_Reservations].[no_of_previous_bookings_not_canceled].[All]" dimensionUniqueName="[Fact_Reservations]" displayFolder="" count="0" memberValueDatatype="20" unbalanced="0"/>
    <cacheHierarchy uniqueName="[Fact_Reservations].[avg_price_per_room]" caption="avg_price_per_room" attribute="1" defaultMemberUniqueName="[Fact_Reservations].[avg_price_per_room].[All]" allUniqueName="[Fact_Reservations].[avg_price_per_room].[All]" dimensionUniqueName="[Fact_Reservations]" displayFolder="" count="0" memberValueDatatype="5" unbalanced="0"/>
    <cacheHierarchy uniqueName="[Fact_Reservations].[no_of_special_requests]" caption="no_of_special_requests" attribute="1" defaultMemberUniqueName="[Fact_Reservations].[no_of_special_requests].[All]" allUniqueName="[Fact_Reservations].[no_of_special_requests].[All]" dimensionUniqueName="[Fact_Reservations]" displayFolder="" count="0" memberValueDatatype="20" unbalanced="0"/>
    <cacheHierarchy uniqueName="[Fact_Reservations].[Room_Key]" caption="Room_Key" attribute="1" defaultMemberUniqueName="[Fact_Reservations].[Room_Key].[All]" allUniqueName="[Fact_Reservations].[Room_Key].[All]" dimensionUniqueName="[Fact_Reservations]" displayFolder="" count="0" memberValueDatatype="20" unbalanced="0"/>
    <cacheHierarchy uniqueName="[Fact_Reservations].[Meal_Key]" caption="Meal_Key" attribute="1" defaultMemberUniqueName="[Fact_Reservations].[Meal_Key].[All]" allUniqueName="[Fact_Reservations].[Meal_Key].[All]" dimensionUniqueName="[Fact_Reservations]" displayFolder="" count="0" memberValueDatatype="20" unbalanced="0"/>
    <cacheHierarchy uniqueName="[Fact_Reservations].[Market_key]" caption="Market_key" attribute="1" defaultMemberUniqueName="[Fact_Reservations].[Market_key].[All]" allUniqueName="[Fact_Reservations].[Market_key].[All]" dimensionUniqueName="[Fact_Reservations]" displayFolder="" count="0" memberValueDatatype="20" unbalanced="0"/>
    <cacheHierarchy uniqueName="[Fact_Reservations].[Booking_Status_Key]" caption="Booking_Status_Key" attribute="1" defaultMemberUniqueName="[Fact_Reservations].[Booking_Status_Key].[All]" allUniqueName="[Fact_Reservations].[Booking_Status_Key].[All]" dimensionUniqueName="[Fact_Reservations]" displayFolder="" count="0" memberValueDatatype="20" unbalanced="0"/>
    <cacheHierarchy uniqueName="[Fact_Reservations].[Repeated_guest_key]" caption="Repeated_guest_key" attribute="1" defaultMemberUniqueName="[Fact_Reservations].[Repeated_guest_key].[All]" allUniqueName="[Fact_Reservations].[Repeated_guest_key].[All]" dimensionUniqueName="[Fact_Reservations]" displayFolder="" count="0" memberValueDatatype="20" unbalanced="0"/>
    <cacheHierarchy uniqueName="[Fact_Reservations].[DateKey]" caption="DateKey" attribute="1" defaultMemberUniqueName="[Fact_Reservations].[DateKey].[All]" allUniqueName="[Fact_Reservations].[DateKey].[All]" dimensionUniqueName="[Fact_Reservations]" displayFolder="" count="0" memberValueDatatype="20" unbalanced="0"/>
    <cacheHierarchy uniqueName="[Fact_Reservations].[Lead_Time_Group]" caption="Lead_Time_Group" attribute="1" defaultMemberUniqueName="[Fact_Reservations].[Lead_Time_Group].[All]" allUniqueName="[Fact_Reservations].[Lead_Time_Group].[All]" dimensionUniqueName="[Fact_Reservations]" displayFolder="" count="0" memberValueDatatype="130" unbalanced="0"/>
    <cacheHierarchy uniqueName="[Fact_Reservations].[Guest_Type]" caption="Guest_Type" attribute="1" defaultMemberUniqueName="[Fact_Reservations].[Guest_Type].[All]" allUniqueName="[Fact_Reservations].[Guest_Type].[All]" dimensionUniqueName="[Fact_Reservations]" displayFolder="" count="0" memberValueDatatype="130" unbalanced="0"/>
    <cacheHierarchy uniqueName="[Fact_Reservations].[parking]" caption="parking" attribute="1" defaultMemberUniqueName="[Fact_Reservations].[parking].[All]" allUniqueName="[Fact_Reservations].[parking].[All]" dimensionUniqueName="[Fact_Reservations]" displayFolder="" count="0" memberValueDatatype="130" unbalanced="0"/>
    <cacheHierarchy uniqueName="[Measures].[Total Bookings]" caption="Total Bookings" measure="1" displayFolder="" measureGroup="Fact_Reservations" count="0"/>
    <cacheHierarchy uniqueName="[Measures].[Total Cancelation]" caption="Total Cancelation" measure="1" displayFolder="" measureGroup="Fact_Reservations" count="0"/>
    <cacheHierarchy uniqueName="[Measures].[Cancelation Rate]" caption="Cancelation Rate" measure="1" displayFolder="" measureGroup="Fact_Reservations" count="0"/>
    <cacheHierarchy uniqueName="[Measures].[average Price Per Room]" caption="average Price Per Room" measure="1" displayFolder="" measureGroup="Fact_Reservations" count="0"/>
    <cacheHierarchy uniqueName="[Measures].[Total Revenue]" caption="Total Revenue" measure="1" displayFolder="" measureGroup="Fact_Reservations" count="0"/>
    <cacheHierarchy uniqueName="[Measures].[Sum of no of weekend nights]" caption="Sum of no of weekend nights" measure="1" displayFolder="" measureGroup="Fact_Reservations" count="0"/>
    <cacheHierarchy uniqueName="[Measures].[Sum of no of week nights]" caption="Sum of no of week nights" measure="1" displayFolder="" measureGroup="Fact_Reservations" count="0"/>
    <cacheHierarchy uniqueName="[Measures].[Count of Booking ID]" caption="Count of Booking ID" measure="1" displayFolder="" measureGroup="Fact_Reservations" count="0"/>
    <cacheHierarchy uniqueName="[Measures].[Avg Length of Stay]" caption="Avg Length of Stay" measure="1" displayFolder="" measureGroup="Fact_Reservations" count="0"/>
    <cacheHierarchy uniqueName="[Measures].[Avg Lead Time]" caption="Avg Lead Time" measure="1" displayFolder="" measureGroup="Fact_Reservations" count="0"/>
    <cacheHierarchy uniqueName="[Measures].[ADR (Average Daily Rate) ]" caption="ADR (Average Daily Rate) " measure="1" displayFolder="" measureGroup="Fact_Reservations" count="0"/>
    <cacheHierarchy uniqueName="[Measures].[Total Actual Revenue]" caption="Total Actual Revenue" measure="1" displayFolder="" measureGroup="Fact_Reservations" count="0"/>
    <cacheHierarchy uniqueName="[Measures].[Total Lost Revenue]" caption="Total Lost Revenue" measure="1" displayFolder="" measureGroup="Fact_Reservations" count="0"/>
    <cacheHierarchy uniqueName="[Measures].[__XL_Count Fact_Reservations]" caption="__XL_Count Fact_Reservations" measure="1" displayFolder="" measureGroup="Fact_Reservations" count="0" hidden="1"/>
    <cacheHierarchy uniqueName="[Measures].[__XL_Count Dim Room]" caption="__XL_Count Dim Room" measure="1" displayFolder="" measureGroup="Dim Room" count="0" hidden="1"/>
    <cacheHierarchy uniqueName="[Measures].[__XL_Count Dim Meal]" caption="__XL_Count Dim Meal" measure="1" displayFolder="" measureGroup="Dim Meal" count="0" hidden="1"/>
    <cacheHierarchy uniqueName="[Measures].[__XL_Count Dim Market]" caption="__XL_Count Dim Market" measure="1" displayFolder="" measureGroup="Dim Market" count="0" hidden="1"/>
    <cacheHierarchy uniqueName="[Measures].[__XL_Count Dim Booking Status]" caption="__XL_Count Dim Booking Status" measure="1" displayFolder="" measureGroup="Dim Booking Status" count="0" hidden="1"/>
    <cacheHierarchy uniqueName="[Measures].[__XL_Count Dim Repeated Guest]" caption="__XL_Count Dim Repeated Guest" measure="1" displayFolder="" measureGroup="Dim Repeated Guest"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Sum of no_of_special_requests]" caption="Sum of no_of_special_requests" measure="1" displayFolder="" measureGroup="Fact_Reservations" count="0" hidden="1">
      <extLst>
        <ext xmlns:x15="http://schemas.microsoft.com/office/spreadsheetml/2010/11/main" uri="{B97F6D7D-B522-45F9-BDA1-12C45D357490}">
          <x15:cacheHierarchy aggregatedColumn="30"/>
        </ext>
      </extLst>
    </cacheHierarchy>
    <cacheHierarchy uniqueName="[Measures].[Sum of repeated_guest]" caption="Sum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no_of_previous_cancellations]" caption="Sum of no_of_previous_cancellations" measure="1" displayFolder="" measureGroup="Fact_Reservations" count="0" hidden="1">
      <extLst>
        <ext xmlns:x15="http://schemas.microsoft.com/office/spreadsheetml/2010/11/main" uri="{B97F6D7D-B522-45F9-BDA1-12C45D357490}">
          <x15:cacheHierarchy aggregatedColumn="27"/>
        </ext>
      </extLst>
    </cacheHierarchy>
    <cacheHierarchy uniqueName="[Measures].[Count of booking_status]" caption="Count of booking_status" measure="1" displayFolder="" measureGroup="Dim Booking Status" count="0" hidden="1">
      <extLst>
        <ext xmlns:x15="http://schemas.microsoft.com/office/spreadsheetml/2010/11/main" uri="{B97F6D7D-B522-45F9-BDA1-12C45D357490}">
          <x15:cacheHierarchy aggregatedColumn="0"/>
        </ext>
      </extLst>
    </cacheHierarchy>
    <cacheHierarchy uniqueName="[Measures].[Sum of lead_time]" caption="Sum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Average of lead_time]" caption="Average of lead_time" measure="1" displayFolder="" measureGroup="Fact_Reservations" count="0" hidden="1">
      <extLst>
        <ext xmlns:x15="http://schemas.microsoft.com/office/spreadsheetml/2010/11/main" uri="{B97F6D7D-B522-45F9-BDA1-12C45D357490}">
          <x15:cacheHierarchy aggregatedColumn="26"/>
        </ext>
      </extLst>
    </cacheHierarchy>
    <cacheHierarchy uniqueName="[Measures].[Sum of no_of_adults]" caption="Sum of no_of_adults" measure="1" displayFolder="" measureGroup="Fact_Reservations" count="0" hidden="1">
      <extLst>
        <ext xmlns:x15="http://schemas.microsoft.com/office/spreadsheetml/2010/11/main" uri="{B97F6D7D-B522-45F9-BDA1-12C45D357490}">
          <x15:cacheHierarchy aggregatedColumn="21"/>
        </ext>
      </extLst>
    </cacheHierarchy>
    <cacheHierarchy uniqueName="[Measures].[Count of repeated_guest]" caption="Count of repeated_guest" measure="1" displayFolder="" measureGroup="Dim Repeated Guest" count="0" hidden="1">
      <extLst>
        <ext xmlns:x15="http://schemas.microsoft.com/office/spreadsheetml/2010/11/main" uri="{B97F6D7D-B522-45F9-BDA1-12C45D357490}">
          <x15:cacheHierarchy aggregatedColumn="15"/>
        </ext>
      </extLst>
    </cacheHierarchy>
    <cacheHierarchy uniqueName="[Measures].[Sum of Repeated_guest_key]" caption="Sum of Repeated_guest_key" measure="1" displayFolder="" measureGroup="Dim Repeated Guest" count="0" hidden="1">
      <extLst>
        <ext xmlns:x15="http://schemas.microsoft.com/office/spreadsheetml/2010/11/main" uri="{B97F6D7D-B522-45F9-BDA1-12C45D357490}">
          <x15:cacheHierarchy aggregatedColumn="16"/>
        </ext>
      </extLst>
    </cacheHierarchy>
    <cacheHierarchy uniqueName="[Measures].[Sum of no_of_children]" caption="Sum of no_of_children" measure="1" displayFolder="" measureGroup="Fact_Reservations" count="0" hidden="1">
      <extLst>
        <ext xmlns:x15="http://schemas.microsoft.com/office/spreadsheetml/2010/11/main" uri="{B97F6D7D-B522-45F9-BDA1-12C45D357490}">
          <x15:cacheHierarchy aggregatedColumn="22"/>
        </ext>
      </extLst>
    </cacheHierarchy>
    <cacheHierarchy uniqueName="[Measures].[Count of market_segment_type]" caption="Count of market_segment_type" measure="1" displayFolder="" measureGroup="Dim Market"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9085715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EE899E-164F-42F8-B9D3-32A6404F3C78}" name="PivotTable39" cacheId="314" applyNumberFormats="0" applyBorderFormats="0" applyFontFormats="0" applyPatternFormats="0" applyAlignmentFormats="0" applyWidthHeightFormats="1" dataCaption="Values" tag="088b3117-d17f-4be6-a850-ea9ae8fc9659" updatedVersion="8" minRefreshableVersion="3" useAutoFormatting="1" itemPrintTitles="1" createdVersion="8" indent="0" outline="1" outlineData="1" multipleFieldFilters="0" chartFormat="6">
  <location ref="X88:Y94"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v="4"/>
    </i>
    <i>
      <x v="2"/>
    </i>
    <i>
      <x v="1"/>
    </i>
    <i>
      <x/>
    </i>
    <i t="grand">
      <x/>
    </i>
  </rowItems>
  <colItems count="1">
    <i/>
  </colItems>
  <dataFields count="1">
    <dataField fld="1" subtotal="count" baseField="0" baseItem="0"/>
  </dataFields>
  <formats count="1">
    <format dxfId="0">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lead_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Date]"/>
        <x15:activeTabTopLevelEntity name="[Dim Booking Status]"/>
        <x15:activeTabTopLevelEntity name="[Dim Room]"/>
        <x15:activeTabTopLevelEntity name="[Dim Mar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F35EDC-AE74-4EE0-9EAE-3D635AD7D1AB}" name="PivotTable38" cacheId="262" applyNumberFormats="0" applyBorderFormats="0" applyFontFormats="0" applyPatternFormats="0" applyAlignmentFormats="0" applyWidthHeightFormats="1" dataCaption="Values" tag="587a438a-6465-4124-9604-5ff7f176ac97" updatedVersion="8" minRefreshableVersion="3" useAutoFormatting="1" itemPrintTitles="1" createdVersion="8" indent="0" compact="0" compactData="0" multipleFieldFilters="0" chartFormat="21">
  <location ref="J7:K12" firstHeaderRow="1" firstDataRow="1" firstDataCol="1"/>
  <pivotFields count="4">
    <pivotField dataField="1" compact="0" outline="0" showAll="0" defaultSubtotal="0">
      <extLst>
        <ext xmlns:x14="http://schemas.microsoft.com/office/spreadsheetml/2009/9/main" uri="{2946ED86-A175-432a-8AC1-64E0C546D7DE}">
          <x14:pivotField fillDownLabels="1"/>
        </ext>
      </extLst>
    </pivotField>
    <pivotField compact="0" allDrilled="1" outline="0" showAll="0" insertBlankRow="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allDrilled="1" outline="0" subtotalTop="0" showAll="0" insertBlankRow="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allDrilled="1" outline="0" subtotalTop="0" showAll="0" insertBlankRow="1" dataSourceSort="1" defaultSubtotal="0" defaultAttributeDrillState="1">
      <extLst>
        <ext xmlns:x14="http://schemas.microsoft.com/office/spreadsheetml/2009/9/main" uri="{2946ED86-A175-432a-8AC1-64E0C546D7DE}">
          <x14:pivotField fillDownLabels="1"/>
        </ext>
      </extLst>
    </pivotField>
  </pivotFields>
  <rowFields count="1">
    <field x="2"/>
  </rowFields>
  <rowItems count="5">
    <i>
      <x v="3"/>
    </i>
    <i>
      <x v="2"/>
    </i>
    <i>
      <x/>
    </i>
    <i>
      <x v="1"/>
    </i>
    <i t="grand">
      <x/>
    </i>
  </rowItems>
  <colItems count="1">
    <i/>
  </colItems>
  <dataFields count="1">
    <dataField fld="0" subtotal="count" baseField="0" baseItem="0" numFmtId="9"/>
  </dataFields>
  <formats count="1">
    <format dxfId="1">
      <pivotArea outline="0" collapsedLevelsAreSubtotals="1" fieldPosition="0">
        <references count="1">
          <reference field="4294967294" count="1" selected="0">
            <x v="0"/>
          </reference>
        </references>
      </pivotArea>
    </format>
  </formats>
  <chartFormats count="3">
    <chartFormat chart="6"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Fact_Reservations]"/>
        <x15:activeTabTopLevelEntity name="[Dim Room]"/>
        <x15:activeTabTopLevelEntity name="[Dim Market]"/>
      </x15:pivotTableUISettings>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986B36-E681-4100-9E8F-6A8D85A23F4E}" name="PivotTable22" cacheId="265" applyNumberFormats="0" applyBorderFormats="0" applyFontFormats="0" applyPatternFormats="0" applyAlignmentFormats="0" applyWidthHeightFormats="1" dataCaption="Values" tag="48cc2145-faf7-4cae-b27b-ccef3db2eb32" updatedVersion="8" minRefreshableVersion="3" preserveFormatting="0" subtotalHiddenItems="1" itemPrintTitles="1" createdVersion="8" indent="0" compact="0" compactData="0" multipleFieldFilters="0" chartFormat="19">
  <location ref="Q6:R11" firstHeaderRow="1" firstDataRow="1" firstDataCol="1"/>
  <pivotFields count="4">
    <pivotField axis="axisRow" compact="0" allDrilled="1" outline="0"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5">
    <i>
      <x v="1"/>
    </i>
    <i>
      <x v="3"/>
    </i>
    <i>
      <x/>
    </i>
    <i>
      <x v="2"/>
    </i>
    <i t="grand">
      <x/>
    </i>
  </rowItems>
  <colItems count="1">
    <i/>
  </colItems>
  <dataFields count="1">
    <dataField fld="1" subtotal="count" baseField="0" baseItem="0" numFmtId="9"/>
  </dataFields>
  <chartFormats count="1">
    <chartFormat chart="9" format="4"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Fact_Reservations]"/>
        <x15:activeTabTopLevelEntity name="[Dim Room]"/>
        <x15:activeTabTopLevelEntity name="[Dim Booking Status]"/>
        <x15:activeTabTopLevelEntity name="[Dim Meal]"/>
        <x15:activeTabTopLevelEntity name="[Dim Mar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B7BAB5-5B01-48C0-BF01-345667A1F960}" name="PivotTable33" cacheId="237" applyNumberFormats="0" applyBorderFormats="0" applyFontFormats="0" applyPatternFormats="0" applyAlignmentFormats="0" applyWidthHeightFormats="1" dataCaption="Values" tag="9744b990-000f-44e2-9ae5-d20f1b3e4385" updatedVersion="8" minRefreshableVersion="3" useAutoFormatting="1" subtotalHiddenItems="1" itemPrintTitles="1" createdVersion="8" indent="0" compact="0" compactData="0" multipleFieldFilters="0" chartFormat="10">
  <location ref="X79:Z82" firstHeaderRow="0" firstDataRow="1" firstDataCol="1"/>
  <pivotFields count="3">
    <pivotField axis="axisRow" compact="0" allDrilled="1" outline="0" subtotalTop="0" showAll="0" dataSourceSort="1" defaultSubtotal="0" defaultAttributeDrillState="1">
      <items count="2">
        <item x="0"/>
        <item x="1"/>
      </items>
    </pivotField>
    <pivotField dataField="1" compact="0" outline="0"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fld="1" subtotal="count" baseField="0" baseItem="0"/>
    <dataField name="Total Bookings2" fld="2" subtotal="count" showDataAs="percentOfTotal" baseField="0" baseItem="0" numFmtId="10">
      <extLst>
        <ext xmlns:x14="http://schemas.microsoft.com/office/spreadsheetml/2009/9/main" uri="{E15A36E0-9728-4e99-A89B-3F7291B0FE68}">
          <x14:dataField sourceField="1" uniqueName="[__Xl2].[Measures].[Total Bookings]"/>
        </ext>
      </extLst>
    </dataField>
  </dataFields>
  <formats count="2">
    <format dxfId="4">
      <pivotArea outline="0" collapsedLevelsAreSubtotals="1" fieldPosition="0"/>
    </format>
    <format dxfId="3">
      <pivotArea outline="0" fieldPosition="0">
        <references count="1">
          <reference field="4294967294" count="1">
            <x v="1"/>
          </reference>
        </references>
      </pivotArea>
    </format>
  </formats>
  <chartFormats count="12">
    <chartFormat chart="1"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0" count="1" selected="0">
            <x v="0"/>
          </reference>
        </references>
      </pivotArea>
    </chartFormat>
    <chartFormat chart="9" format="7">
      <pivotArea type="data" outline="0" fieldPosition="0">
        <references count="2">
          <reference field="4294967294" count="1" selected="0">
            <x v="0"/>
          </reference>
          <reference field="0"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repeated_guest"/>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Date]"/>
        <x15:activeTabTopLevelEntity name="[Dim Booking Status]"/>
        <x15:activeTabTopLevelEntity name="[Dim Room]"/>
        <x15:activeTabTopLevelEntity name="[Dim Meal]"/>
        <x15:activeTabTopLevelEntity name="[Dim Repeated Gu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39B8F2-6A28-406E-9B86-79A8F0AF1643}" name="PivotTable20" cacheId="284" applyNumberFormats="0" applyBorderFormats="0" applyFontFormats="0" applyPatternFormats="0" applyAlignmentFormats="0" applyWidthHeightFormats="1" dataCaption="Values" tag="a17d30b1-bfc7-4915-ac09-3fa1cfcbda7d" updatedVersion="8" minRefreshableVersion="3" preserveFormatting="0" subtotalHiddenItems="1" itemPrintTitles="1" createdVersion="8" indent="0" outline="1" outlineData="1" multipleFieldFilters="0" chartFormat="19">
  <location ref="A13:C16"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fld="0" subtotal="count" baseField="0" baseItem="0"/>
    <dataField name="Total Bookings2" fld="3" subtotal="count" showDataAs="percentOfTotal" baseField="1" baseItem="0" numFmtId="10">
      <extLst>
        <ext xmlns:x14="http://schemas.microsoft.com/office/spreadsheetml/2009/9/main" uri="{E15A36E0-9728-4e99-A89B-3F7291B0FE68}">
          <x14:dataField sourceField="0" uniqueName="[__Xl2].[Measures].[Total Bookings]"/>
        </ext>
      </extLst>
    </dataField>
  </dataFields>
  <chartFormats count="12">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1" count="1" selected="0">
            <x v="0"/>
          </reference>
        </references>
      </pivotArea>
    </chartFormat>
    <chartFormat chart="4" format="22">
      <pivotArea type="data" outline="0" fieldPosition="0">
        <references count="2">
          <reference field="4294967294" count="1" selected="0">
            <x v="0"/>
          </reference>
          <reference field="1" count="1" selected="0">
            <x v="1"/>
          </reference>
        </references>
      </pivotArea>
    </chartFormat>
    <chartFormat chart="4" format="23" series="1">
      <pivotArea type="data" outline="0" fieldPosition="0">
        <references count="1">
          <reference field="4294967294" count="1" selected="0">
            <x v="1"/>
          </reference>
        </references>
      </pivotArea>
    </chartFormat>
    <chartFormat chart="4" format="24">
      <pivotArea type="data" outline="0" fieldPosition="0">
        <references count="2">
          <reference field="4294967294" count="1" selected="0">
            <x v="1"/>
          </reference>
          <reference field="1" count="1" selected="0">
            <x v="0"/>
          </reference>
        </references>
      </pivotArea>
    </chartFormat>
    <chartFormat chart="4" format="25">
      <pivotArea type="data" outline="0" fieldPosition="0">
        <references count="2">
          <reference field="4294967294" count="1" selected="0">
            <x v="1"/>
          </reference>
          <reference field="1" count="1" selected="0">
            <x v="1"/>
          </reference>
        </references>
      </pivotArea>
    </chartFormat>
    <chartFormat chart="18" format="20" series="1">
      <pivotArea type="data" outline="0" fieldPosition="0">
        <references count="1">
          <reference field="4294967294" count="1" selected="0">
            <x v="0"/>
          </reference>
        </references>
      </pivotArea>
    </chartFormat>
    <chartFormat chart="18" format="21">
      <pivotArea type="data" outline="0" fieldPosition="0">
        <references count="2">
          <reference field="4294967294" count="1" selected="0">
            <x v="0"/>
          </reference>
          <reference field="1" count="1" selected="0">
            <x v="0"/>
          </reference>
        </references>
      </pivotArea>
    </chartFormat>
    <chartFormat chart="18" format="22">
      <pivotArea type="data" outline="0" fieldPosition="0">
        <references count="2">
          <reference field="4294967294" count="1" selected="0">
            <x v="0"/>
          </reference>
          <reference field="1" count="1" selected="0">
            <x v="1"/>
          </reference>
        </references>
      </pivotArea>
    </chartFormat>
    <chartFormat chart="18" format="23" series="1">
      <pivotArea type="data" outline="0" fieldPosition="0">
        <references count="1">
          <reference field="4294967294" count="1" selected="0">
            <x v="1"/>
          </reference>
        </references>
      </pivotArea>
    </chartFormat>
    <chartFormat chart="18" format="24">
      <pivotArea type="data" outline="0" fieldPosition="0">
        <references count="2">
          <reference field="4294967294" count="1" selected="0">
            <x v="1"/>
          </reference>
          <reference field="1" count="1" selected="0">
            <x v="0"/>
          </reference>
        </references>
      </pivotArea>
    </chartFormat>
    <chartFormat chart="18" format="25">
      <pivotArea type="data" outline="0" fieldPosition="0">
        <references count="2">
          <reference field="4294967294" count="1" selected="0">
            <x v="1"/>
          </reference>
          <reference field="1" count="1" selected="0">
            <x v="1"/>
          </reference>
        </references>
      </pivotArea>
    </chartFormat>
  </chartFormats>
  <pivotHierarchies count="73">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Room]"/>
        <x15:activeTabTopLevelEntity name="[Dim Booking Statu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7D7879-5817-4EC5-9C94-8E1C418116C9}" name="PivotTable1" cacheId="278" applyNumberFormats="0" applyBorderFormats="0" applyFontFormats="0" applyPatternFormats="0" applyAlignmentFormats="0" applyWidthHeightFormats="1" dataCaption="Values" tag="475d641c-5cf4-4f22-aa2e-96af039f2677" updatedVersion="8" minRefreshableVersion="3" useAutoFormatting="1" subtotalHiddenItems="1" itemPrintTitles="1" createdVersion="8" indent="0" compact="0" compactData="0" multipleFieldFilters="0" chartFormat="34">
  <location ref="A44:B57" firstHeaderRow="1" firstDataRow="1" firstDataCol="1"/>
  <pivotFields count="4">
    <pivotField compact="0" allDrilled="1" outline="0" subtotalTop="0" showAll="0" dataSourceSort="1" defaultSubtotal="0" defaultAttributeDrillState="1">
      <items count="12">
        <item s="1" x="0"/>
        <item s="1" x="1"/>
        <item s="1" x="2"/>
        <item s="1" x="3"/>
        <item s="1" x="4"/>
        <item s="1" x="5"/>
        <item s="1" x="6"/>
        <item s="1" x="7"/>
        <item s="1" x="8"/>
        <item s="1" x="9"/>
        <item s="1" x="10"/>
        <item s="1" x="11"/>
      </items>
    </pivotField>
    <pivotField dataField="1" compact="0" outline="0" subtotalTop="0" showAll="0" defaultSubtotal="0"/>
    <pivotField axis="axisRow" compact="0" allDrilled="1" outline="0" subtotalTop="0" showAll="0" sortType="ascending" defaultSubtotal="0" defaultAttributeDrillState="1">
      <items count="12">
        <item x="4"/>
        <item x="3"/>
        <item x="7"/>
        <item x="0"/>
        <item x="8"/>
        <item x="6"/>
        <item x="5"/>
        <item x="1"/>
        <item x="11"/>
        <item x="10"/>
        <item x="9"/>
        <item x="2"/>
      </items>
    </pivotField>
    <pivotField compact="0" allDrilled="1" outline="0"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5">
    <chartFormat chart="5"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Date]"/>
        <x15:activeTabTopLevelEntity name="[Dim Booking Statu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336AC9-3A39-4384-945E-123021FB77EB}" name="PivotTable16" cacheId="234" applyNumberFormats="0" applyBorderFormats="0" applyFontFormats="0" applyPatternFormats="0" applyAlignmentFormats="0" applyWidthHeightFormats="1" dataCaption="Values" tag="8507613b-79b5-4114-8baf-489900bb9cae" updatedVersion="8" minRefreshableVersion="3" useAutoFormatting="1" itemPrintTitles="1" createdVersion="8" indent="0" outline="1" outlineData="1" multipleFieldFilters="0" chartFormat="6">
  <location ref="K88:L94"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i>
    <i>
      <x v="3"/>
    </i>
    <i>
      <x v="2"/>
    </i>
    <i>
      <x v="1"/>
    </i>
    <i t="grand">
      <x/>
    </i>
  </rowItems>
  <colItems count="1">
    <i/>
  </colItems>
  <dataFields count="1">
    <dataField fld="1" subtotal="count" baseField="0" baseItem="0" numFmtId="1"/>
  </dataFields>
  <formats count="1">
    <format dxfId="5">
      <pivotArea outline="0" collapsedLevelsAreSubtotals="1" fieldPosition="0">
        <references count="1">
          <reference field="4294967294" count="1" selected="0">
            <x v="0"/>
          </reference>
        </references>
      </pivotArea>
    </format>
  </formats>
  <chartFormats count="3">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Date]"/>
        <x15:activeTabTopLevelEntity name="[Dim Booking Status]"/>
        <x15:activeTabTopLevelEntity name="[Dim Room]"/>
        <x15:activeTabTopLevelEntity name="[Dim Mar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23E738-4023-4474-BCAE-94FD76F9A714}" name="PivotTable26" cacheId="246" applyNumberFormats="0" applyBorderFormats="0" applyFontFormats="0" applyPatternFormats="0" applyAlignmentFormats="0" applyWidthHeightFormats="1" dataCaption="Values" tag="a31606ee-c94c-455c-9929-e4c8082c03f9" updatedVersion="8" minRefreshableVersion="3" preserveFormatting="0" itemPrintTitles="1" createdVersion="8" indent="0" outline="1" outlineData="1" multipleFieldFilters="0">
  <location ref="AD6:AE11"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numFmtId="9"/>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Room]"/>
        <x15:activeTabTopLevelEntity name="[Dim Booking Status]"/>
        <x15:activeTabTopLevelEntity name="[Dim Me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35883B-8CA7-4C7B-95A1-7B57A53E72D9}" name="PivotTable21" cacheId="250" applyNumberFormats="0" applyBorderFormats="0" applyFontFormats="0" applyPatternFormats="0" applyAlignmentFormats="0" applyWidthHeightFormats="1" dataCaption="Values" tag="cfef2542-56a6-4c7f-8cca-231ca2abe787" updatedVersion="8" minRefreshableVersion="3" preserveFormatting="0" itemPrintTitles="1" createdVersion="8" indent="0" compact="0" compactData="0" multipleFieldFilters="0" chartFormat="15">
  <location ref="M6:N14" firstHeaderRow="1" firstDataRow="1" firstDataCol="1"/>
  <pivotFields count="2">
    <pivotField axis="axisRow" compact="0" allDrilled="1" outline="0"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0"/>
  </rowFields>
  <rowItems count="8">
    <i>
      <x v="5"/>
    </i>
    <i>
      <x v="3"/>
    </i>
    <i>
      <x v="1"/>
    </i>
    <i>
      <x/>
    </i>
    <i>
      <x v="2"/>
    </i>
    <i>
      <x v="4"/>
    </i>
    <i>
      <x v="6"/>
    </i>
    <i t="grand">
      <x/>
    </i>
  </rowItems>
  <colItems count="1">
    <i/>
  </colItems>
  <dataFields count="1">
    <dataField fld="1" subtotal="count" baseField="0" baseItem="0" numFmtId="9"/>
  </dataFields>
  <chartFormats count="1">
    <chartFormat chart="7" format="4"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Room]"/>
        <x15:activeTabTopLevelEntity name="[Dim Booking Statu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03A143C-5E7C-4857-B05B-64B06677072E}" name="PivotTable30" cacheId="268" applyNumberFormats="0" applyBorderFormats="0" applyFontFormats="0" applyPatternFormats="0" applyAlignmentFormats="0" applyWidthHeightFormats="1" dataCaption="Values" tag="c2b8be05-2099-42b8-9b01-a8a62269bc4c" updatedVersion="8" minRefreshableVersion="3" useAutoFormatting="1" subtotalHiddenItems="1" itemPrintTitles="1" createdVersion="8" indent="0" compact="0" compactData="0" multipleFieldFilters="0">
  <location ref="U25:V28" firstHeaderRow="1" firstDataRow="1" firstDataCol="1"/>
  <pivotFields count="2">
    <pivotField axis="axisRow" compact="0" allDrilled="1" outline="0" subtotalTop="0" showAll="0" dataSourceSort="1" defaultSubtotal="0" defaultAttributeDrillState="1">
      <items count="2">
        <item x="0"/>
        <item x="1"/>
      </items>
    </pivotField>
    <pivotField dataField="1" compact="0" outline="0" subtotalTop="0" showAll="0" defaultSubtotal="0"/>
  </pivotFields>
  <rowFields count="1">
    <field x="0"/>
  </rowFields>
  <rowItems count="3">
    <i>
      <x/>
    </i>
    <i>
      <x v="1"/>
    </i>
    <i t="grand">
      <x/>
    </i>
  </rowItems>
  <colItems count="1">
    <i/>
  </colItems>
  <dataFields count="1">
    <dataField fld="1" subtotal="count" baseField="0" baseItem="0" numFmtId="1"/>
  </dataFields>
  <formats count="1">
    <format dxfId="6">
      <pivotArea outline="0" collapsedLevelsAreSubtotals="1" fieldPosition="0"/>
    </format>
  </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Room]"/>
        <x15:activeTabTopLevelEntity name="[Dim Booking Status]"/>
        <x15:activeTabTopLevelEntity name="[Dim Meal]"/>
        <x15:activeTabTopLevelEntity name="[Dim Repeated Gu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F337EBC-89A0-48A2-99D0-8CF8F4AF3A37}" name="PivotTable11" cacheId="311" applyNumberFormats="0" applyBorderFormats="0" applyFontFormats="0" applyPatternFormats="0" applyAlignmentFormats="0" applyWidthHeightFormats="1" dataCaption="Values" tag="e98b9623-9043-4eb2-b918-74287d896326" updatedVersion="8" minRefreshableVersion="3" useAutoFormatting="1" itemPrintTitles="1" createdVersion="8" indent="0" compact="0" compactData="0" multipleFieldFilters="0">
  <location ref="O73:P77" firstHeaderRow="1" firstDataRow="1" firstDataCol="1"/>
  <pivotFields count="2">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1">
    <field x="0"/>
  </rowFields>
  <rowItems count="4">
    <i>
      <x/>
    </i>
    <i>
      <x v="1"/>
    </i>
    <i>
      <x v="2"/>
    </i>
    <i t="grand">
      <x/>
    </i>
  </rowItems>
  <colItems count="1">
    <i/>
  </colItems>
  <dataFields count="1">
    <dataField fld="1" subtotal="count" baseField="0" baseItem="0" numFmtId="9"/>
  </dataFields>
  <formats count="1">
    <format dxfId="7">
      <pivotArea outline="0" collapsedLevelsAreSubtotals="1" fieldPosition="0"/>
    </format>
  </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Date]"/>
        <x15:activeTabTopLevelEntity name="[Dim Booking Status]"/>
        <x15:activeTabTopLevelEntity name="[Dim Room]"/>
        <x15:activeTabTopLevelEntity name="[Dim Meal]"/>
        <x15:activeTabTopLevelEntity name="[Dim Repeated Gu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166F910-DF39-493D-B063-42A5E937F323}" name="PivotTable28" cacheId="308" applyNumberFormats="0" applyBorderFormats="0" applyFontFormats="0" applyPatternFormats="0" applyAlignmentFormats="0" applyWidthHeightFormats="1" dataCaption="Values" tag="b0c430af-3d3d-4a08-9052-6515455f4939" updatedVersion="8" minRefreshableVersion="3" useAutoFormatting="1" itemPrintTitles="1" createdVersion="8" indent="0" compact="0" compactData="0" multipleFieldFilters="0" chartFormat="14">
  <location ref="J78:L81" firstHeaderRow="0" firstDataRow="1" firstDataCol="1"/>
  <pivotFields count="3">
    <pivotField axis="axisRow" compact="0" allDrilled="1" outline="0" subtotalTop="0" showAll="0" dataSourceSort="1" defaultSubtotal="0" defaultAttributeDrillState="1">
      <items count="2">
        <item x="0"/>
        <item x="1"/>
      </items>
    </pivotField>
    <pivotField dataField="1" compact="0" outline="0" subtotalTop="0" showAll="0" defaultSubtotal="0"/>
    <pivotField dataField="1" compact="0" outline="0" subtotalTop="0" showAll="0" defaultSubtotal="0"/>
  </pivotFields>
  <rowFields count="1">
    <field x="0"/>
  </rowFields>
  <rowItems count="3">
    <i>
      <x/>
    </i>
    <i>
      <x v="1"/>
    </i>
    <i t="grand">
      <x/>
    </i>
  </rowItems>
  <colFields count="1">
    <field x="-2"/>
  </colFields>
  <colItems count="2">
    <i>
      <x/>
    </i>
    <i i="1">
      <x v="1"/>
    </i>
  </colItems>
  <dataFields count="2">
    <dataField fld="1" subtotal="count" baseField="0" baseItem="0" numFmtId="9"/>
    <dataField fld="2" subtotal="count" baseField="0" baseItem="0"/>
  </dataFields>
  <formats count="1">
    <format dxfId="8">
      <pivotArea outline="0" collapsedLevelsAreSubtotals="1" fieldPosition="0">
        <references count="1">
          <reference field="4294967294" count="1" selected="0">
            <x v="0"/>
          </reference>
        </references>
      </pivotArea>
    </format>
  </formats>
  <chartFormats count="12">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8" format="6">
      <pivotArea type="data" outline="0" fieldPosition="0">
        <references count="2">
          <reference field="4294967294" count="1" selected="0">
            <x v="0"/>
          </reference>
          <reference field="0" count="1" selected="0">
            <x v="1"/>
          </reference>
        </references>
      </pivotArea>
    </chartFormat>
    <chartFormat chart="6" format="1">
      <pivotArea type="data" outline="0" fieldPosition="0">
        <references count="2">
          <reference field="4294967294" count="1" selected="0">
            <x v="0"/>
          </reference>
          <reference field="0" count="1" selected="0">
            <x v="0"/>
          </reference>
        </references>
      </pivotArea>
    </chartFormat>
    <chartFormat chart="6" format="2">
      <pivotArea type="data" outline="0" fieldPosition="0">
        <references count="2">
          <reference field="4294967294" count="1" selected="0">
            <x v="0"/>
          </reference>
          <reference field="0"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0" count="1" selected="0">
            <x v="0"/>
          </reference>
        </references>
      </pivotArea>
    </chartFormat>
    <chartFormat chart="11" format="6">
      <pivotArea type="data" outline="0" fieldPosition="0">
        <references count="2">
          <reference field="4294967294" count="1" selected="0">
            <x v="0"/>
          </reference>
          <reference field="0" count="1" selected="0">
            <x v="1"/>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Date]"/>
        <x15:activeTabTopLevelEntity name="[Dim Booking Status]"/>
        <x15:activeTabTopLevelEntity name="[Dim Room]"/>
        <x15:activeTabTopLevelEntity name="[Dim Me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27985FF-6309-4166-BCA6-B7D2572DE283}" name="PivotTable15" cacheId="228" applyNumberFormats="0" applyBorderFormats="0" applyFontFormats="0" applyPatternFormats="0" applyAlignmentFormats="0" applyWidthHeightFormats="1" dataCaption="Values" tag="5b9e09a1-4cdc-487d-af90-f6c3766a50da" updatedVersion="8" minRefreshableVersion="3" useAutoFormatting="1" itemPrintTitles="1" createdVersion="8" indent="0" outline="1" outlineData="1" multipleFieldFilters="0" chartFormat="6">
  <location ref="F88:G93"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3"/>
    </i>
    <i>
      <x v="2"/>
    </i>
    <i>
      <x/>
    </i>
    <i>
      <x v="1"/>
    </i>
    <i t="grand">
      <x/>
    </i>
  </rowItems>
  <colItems count="1">
    <i/>
  </colItems>
  <dataFields count="1">
    <dataField fld="1" subtotal="count" baseField="0" baseItem="0" numFmtId="9"/>
  </dataFields>
  <formats count="1">
    <format dxfId="9">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Date]"/>
        <x15:activeTabTopLevelEntity name="[Dim Booking Status]"/>
        <x15:activeTabTopLevelEntity name="[Dim Room]"/>
        <x15:activeTabTopLevelEntity name="[Dim Mar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E2F6774-709E-4EE3-BC82-C1BE4353442E}" name="PivotTable14" cacheId="281" applyNumberFormats="0" applyBorderFormats="0" applyFontFormats="0" applyPatternFormats="0" applyAlignmentFormats="0" applyWidthHeightFormats="1" dataCaption="Values" tag="dab758e9-512b-49f3-b062-a3ade4b9370e" updatedVersion="8" minRefreshableVersion="3" useAutoFormatting="1" subtotalHiddenItems="1" itemPrintTitles="1" createdVersion="8" indent="0" outline="1" outlineData="1" multipleFieldFilters="0" chartFormat="20">
  <location ref="A88:B94"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4"/>
    </i>
    <i>
      <x v="3"/>
    </i>
    <i>
      <x v="2"/>
    </i>
    <i>
      <x v="1"/>
    </i>
    <i>
      <x/>
    </i>
    <i t="grand">
      <x/>
    </i>
  </rowItems>
  <colItems count="1">
    <i/>
  </colItems>
  <dataFields count="1">
    <dataField fld="0" subtotal="count" baseField="0" baseItem="0"/>
  </dataFields>
  <chartFormats count="5">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Date]"/>
        <x15:activeTabTopLevelEntity name="[Dim Booking Status]"/>
        <x15:activeTabTopLevelEntity name="[Dim Room]"/>
        <x15:activeTabTopLevelEntity name="[Dim Mar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47040CF-DA8F-4291-84F6-6B21BA26827B}" name="PivotTable17" cacheId="274" applyNumberFormats="0" applyBorderFormats="0" applyFontFormats="0" applyPatternFormats="0" applyAlignmentFormats="0" applyWidthHeightFormats="1" dataCaption="Values" tag="088b3117-d17f-4be6-a850-ea9ae8fc9659" updatedVersion="8" minRefreshableVersion="3" useAutoFormatting="1" itemPrintTitles="1" createdVersion="8" indent="0" outline="1" outlineData="1" multipleFieldFilters="0" chartFormat="3">
  <location ref="Q88:R94"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v="4"/>
    </i>
    <i>
      <x v="2"/>
    </i>
    <i>
      <x v="1"/>
    </i>
    <i>
      <x/>
    </i>
    <i t="grand">
      <x/>
    </i>
  </rowItems>
  <colItems count="1">
    <i/>
  </colItems>
  <dataFields count="1">
    <dataField name="Average of lead_time" fld="1" subtotal="average" baseField="0" baseItem="0" numFmtId="1"/>
  </dataFields>
  <formats count="1">
    <format dxfId="10">
      <pivotArea outline="0" collapsedLevelsAreSubtotals="1" fieldPosition="0"/>
    </format>
  </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lead_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Date]"/>
        <x15:activeTabTopLevelEntity name="[Dim Booking Status]"/>
        <x15:activeTabTopLevelEntity name="[Dim Room]"/>
        <x15:activeTabTopLevelEntity name="[Dim Mar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51D3909-A2D1-4FA0-8CE1-76310C4FDD26}" name="PivotTable23" cacheId="296" applyNumberFormats="0" applyBorderFormats="0" applyFontFormats="0" applyPatternFormats="0" applyAlignmentFormats="0" applyWidthHeightFormats="1" dataCaption="Values" tag="29838b92-3c77-4837-9aae-8459918bb184" updatedVersion="8" minRefreshableVersion="3" preserveFormatting="0" subtotalHiddenItems="1" itemPrintTitles="1" createdVersion="8" indent="0" compact="0" compactData="0" multipleFieldFilters="0" chartFormat="11">
  <location ref="U7:V10" firstHeaderRow="1" firstDataRow="1" firstDataCol="1"/>
  <pivotFields count="2">
    <pivotField dataField="1" compact="0" outline="0" subtotalTop="0" showAll="0" defaultSubtotal="0"/>
    <pivotField axis="axisRow" compact="0" allDrilled="1" outline="0"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fld="0" subtotal="count" baseField="0" baseItem="0" numFmtId="9"/>
  </dataFields>
  <chartFormats count="3">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 count="1" selected="0">
            <x v="0"/>
          </reference>
        </references>
      </pivotArea>
    </chartFormat>
    <chartFormat chart="10" format="12">
      <pivotArea type="data" outline="0" fieldPosition="0">
        <references count="2">
          <reference field="4294967294" count="1" selected="0">
            <x v="0"/>
          </reference>
          <reference field="1" count="1" selected="0">
            <x v="1"/>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Room]"/>
        <x15:activeTabTopLevelEntity name="[Dim Booking Status]"/>
        <x15:activeTabTopLevelEntity name="[Dim Meal]"/>
        <x15:activeTabTopLevelEntity name="[Dim Repeated Gu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DE7C892-F09F-494A-9E65-EF986C29D0CF}" name="PivotTable19" cacheId="287" applyNumberFormats="0" applyBorderFormats="0" applyFontFormats="0" applyPatternFormats="0" applyAlignmentFormats="0" applyWidthHeightFormats="1" dataCaption="Values" tag="1e03c209-9913-4470-9a81-84c52e9bbe85" updatedVersion="8" minRefreshableVersion="3" useAutoFormatting="1" subtotalHiddenItems="1" itemPrintTitles="1" createdVersion="8" indent="0" outline="1" outlineData="1" multipleFieldFilters="0">
  <location ref="A4:D5"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numFmtId="3"/>
    <dataField fld="1" subtotal="count" baseField="0" baseItem="0" numFmtId="9"/>
    <dataField fld="2" subtotal="count" baseField="0" baseItem="0" numFmtId="1"/>
    <dataField fld="3" subtotal="count" baseField="0" baseItem="0" numFmtId="1"/>
  </dataFields>
  <formats count="4">
    <format dxfId="14">
      <pivotArea outline="0" collapsedLevelsAreSubtotals="1" fieldPosition="0">
        <references count="1">
          <reference field="4294967294" count="1" selected="0">
            <x v="1"/>
          </reference>
        </references>
      </pivotArea>
    </format>
    <format dxfId="13">
      <pivotArea outline="0" collapsedLevelsAreSubtotals="1" fieldPosition="0">
        <references count="1">
          <reference field="4294967294" count="1" selected="0">
            <x v="2"/>
          </reference>
        </references>
      </pivotArea>
    </format>
    <format dxfId="12">
      <pivotArea outline="0" collapsedLevelsAreSubtotals="1" fieldPosition="0">
        <references count="1">
          <reference field="4294967294" count="1" selected="0">
            <x v="0"/>
          </reference>
        </references>
      </pivotArea>
    </format>
    <format dxfId="11">
      <pivotArea outline="0" collapsedLevelsAreSubtotals="1" fieldPosition="0">
        <references count="1">
          <reference field="4294967294" count="1" selected="0">
            <x v="3"/>
          </reference>
        </references>
      </pivotArea>
    </format>
  </formats>
  <pivotHierarchies count="72">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Date]"/>
        <x15:activeTabTopLevelEntity name="[Dim Booking Statu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14A2633-4B3E-49CA-A88D-B2F9915268C1}" name="PivotTable8" cacheId="302" applyNumberFormats="0" applyBorderFormats="0" applyFontFormats="0" applyPatternFormats="0" applyAlignmentFormats="0" applyWidthHeightFormats="1" dataCaption="Values" tag="1633616a-ce7a-4aae-86f3-eeb18c5640cc" updatedVersion="8" minRefreshableVersion="3" useAutoFormatting="1" subtotalHiddenItems="1" itemPrintTitles="1" createdVersion="8" indent="0" outline="1" outlineData="1" multipleFieldFilters="0" chartFormat="16">
  <location ref="A73:B81" firstHeaderRow="1" firstDataRow="1" firstDataCol="1"/>
  <pivotFields count="2">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1"/>
  </rowFields>
  <rowItems count="8">
    <i>
      <x/>
    </i>
    <i>
      <x v="3"/>
    </i>
    <i>
      <x v="5"/>
    </i>
    <i>
      <x v="1"/>
    </i>
    <i>
      <x v="4"/>
    </i>
    <i>
      <x v="6"/>
    </i>
    <i>
      <x v="2"/>
    </i>
    <i t="grand">
      <x/>
    </i>
  </rowItems>
  <colItems count="1">
    <i/>
  </colItems>
  <dataFields count="1">
    <dataField name="Total Bookings2" fld="0" subtotal="count" showDataAs="percentOfTotal" baseField="1" baseItem="0" numFmtId="9"/>
  </dataFields>
  <formats count="1">
    <format dxfId="2">
      <pivotArea outline="0" collapsedLevelsAreSubtotals="1" fieldPosition="0">
        <references count="1">
          <reference field="4294967294" count="1" selected="0">
            <x v="0"/>
          </reference>
        </references>
      </pivotArea>
    </format>
  </format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Date]"/>
        <x15:activeTabTopLevelEntity name="[Dim Booking Status]"/>
        <x15:activeTabTopLevelEntity name="[Dim Roo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2AB03BF-C3D9-4ABE-B955-902AE5F6127B}" name="PivotTable27" cacheId="225" applyNumberFormats="0" applyBorderFormats="0" applyFontFormats="0" applyPatternFormats="0" applyAlignmentFormats="0" applyWidthHeightFormats="1" dataCaption="Values" tag="1b6d4b9b-069d-4150-8cbb-1c87909f4a23" updatedVersion="8" minRefreshableVersion="3" useAutoFormatting="1" subtotalHiddenItems="1" itemPrintTitles="1" createdVersion="8" indent="0" outline="1" outlineData="1" multipleFieldFilters="0" chartFormat="11">
  <location ref="A24:B32"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5"/>
    </i>
    <i>
      <x v="6"/>
    </i>
    <i>
      <x v="3"/>
    </i>
    <i>
      <x v="4"/>
    </i>
    <i>
      <x/>
    </i>
    <i>
      <x v="1"/>
    </i>
    <i>
      <x v="2"/>
    </i>
    <i t="grand">
      <x/>
    </i>
  </rowItems>
  <colItems count="1">
    <i/>
  </colItems>
  <dataFields count="1">
    <dataField fld="1" subtotal="count" baseField="0" baseItem="0" numFmtId="1"/>
  </dataFields>
  <formats count="1">
    <format dxfId="15">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Roo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040D872-A36A-468F-907B-82D25794C065}" name="PivotTable9" cacheId="231" applyNumberFormats="0" applyBorderFormats="0" applyFontFormats="0" applyPatternFormats="0" applyAlignmentFormats="0" applyWidthHeightFormats="1" dataCaption="Values" tag="d15f9b22-1995-4ed4-b402-2856d17fe725" updatedVersion="8" minRefreshableVersion="3" useAutoFormatting="1" subtotalHiddenItems="1" itemPrintTitles="1" createdVersion="8" indent="0" outline="1" outlineData="1" multipleFieldFilters="0" chartFormat="16">
  <location ref="F73:G78" firstHeaderRow="1" firstDataRow="1" firstDataCol="1"/>
  <pivotFields count="2">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1"/>
  </rowFields>
  <rowItems count="5">
    <i>
      <x/>
    </i>
    <i>
      <x v="3"/>
    </i>
    <i>
      <x v="1"/>
    </i>
    <i>
      <x v="2"/>
    </i>
    <i t="grand">
      <x/>
    </i>
  </rowItems>
  <colItems count="1">
    <i/>
  </colItems>
  <dataFields count="1">
    <dataField fld="0" subtotal="count" baseField="0" baseItem="0"/>
  </dataFields>
  <chartFormats count="4">
    <chartFormat chart="2"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Date]"/>
        <x15:activeTabTopLevelEntity name="[Dim Booking Status]"/>
        <x15:activeTabTopLevelEntity name="[Dim Room]"/>
        <x15:activeTabTopLevelEntity name="[Dim Me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33C2DB5-D876-494D-99AC-C62332AEAD5A}" name="PivotTable35" cacheId="212" applyNumberFormats="0" applyBorderFormats="0" applyFontFormats="0" applyPatternFormats="0" applyAlignmentFormats="0" applyWidthHeightFormats="1" dataCaption="Values" tag="c0c29177-d702-415d-b17e-a4118893e0cd" updatedVersion="8" minRefreshableVersion="3" useAutoFormatting="1" subtotalHiddenItems="1" itemPrintTitles="1" createdVersion="8" indent="0" compact="0" compactData="0" multipleFieldFilters="0" chartFormat="21">
  <location ref="R44:S57" firstHeaderRow="1" firstDataRow="1" firstDataCol="1"/>
  <pivotFields count="2">
    <pivotField axis="axisRow" compact="0" allDrilled="1" outline="0" subtotalTop="0" showAll="0" sortType="ascending" defaultSubtotal="0" defaultAttributeDrillState="1">
      <items count="12">
        <item x="4"/>
        <item x="3"/>
        <item x="7"/>
        <item x="0"/>
        <item x="8"/>
        <item x="6"/>
        <item x="5"/>
        <item x="1"/>
        <item x="11"/>
        <item x="10"/>
        <item x="9"/>
        <item x="2"/>
      </items>
    </pivotField>
    <pivotField dataField="1" compact="0" outline="0"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numFmtId="166"/>
  </dataFields>
  <formats count="6">
    <format dxfId="21">
      <pivotArea type="all" dataOnly="0" outline="0" fieldPosition="0"/>
    </format>
    <format dxfId="20">
      <pivotArea field="0" type="button" dataOnly="0" labelOnly="1" outline="0" axis="axisRow" fieldPosition="0"/>
    </format>
    <format dxfId="19">
      <pivotArea dataOnly="0" labelOnly="1" outline="0" fieldPosition="0">
        <references count="1">
          <reference field="0" count="0"/>
        </references>
      </pivotArea>
    </format>
    <format dxfId="18">
      <pivotArea dataOnly="0" labelOnly="1" grandRow="1" outline="0" fieldPosition="0"/>
    </format>
    <format dxfId="17">
      <pivotArea dataOnly="0" labelOnly="1" outline="0" axis="axisValues" fieldPosition="0"/>
    </format>
    <format dxfId="16">
      <pivotArea outline="0" collapsedLevelsAreSubtotals="1" fieldPosition="0"/>
    </format>
  </formats>
  <chartFormats count="2">
    <chartFormat chart="14" format="3"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Date]"/>
        <x15:activeTabTopLevelEntity name="[Dim Booking Statu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E44948A-213E-40A8-9053-124F4A3DE0B4}" name="PivotTable25" cacheId="253" applyNumberFormats="0" applyBorderFormats="0" applyFontFormats="0" applyPatternFormats="0" applyAlignmentFormats="0" applyWidthHeightFormats="1" dataCaption="Values" tag="09b8baae-7a85-4e7a-8f45-4a38684cf879" updatedVersion="8" minRefreshableVersion="3" preserveFormatting="0" subtotalHiddenItems="1" colGrandTotals="0" itemPrintTitles="1" createdVersion="8" indent="0" compact="0" compactData="0" multipleFieldFilters="0" chartFormat="19">
  <location ref="Y7:Z11" firstHeaderRow="1" firstDataRow="1" firstDataCol="1"/>
  <pivotFields count="3">
    <pivotField axis="axisRow" compact="0" allDrilled="1" outline="0" subtotalTop="0" showAll="0" insertBlankRow="1" dataSourceSort="1" defaultAttributeDrillState="1">
      <items count="4">
        <item x="0"/>
        <item x="1"/>
        <item x="2"/>
        <item t="default"/>
      </items>
    </pivotField>
    <pivotField dataField="1" compact="0" outline="0" subtotalTop="0" showAll="0" defaultSubtotal="0"/>
    <pivotField compact="0" allDrilled="1" outline="0" subtotalTop="0" showAll="0" insertBlankRow="1" dataSourceSort="1" defaultAttributeDrillState="1"/>
  </pivotFields>
  <rowFields count="1">
    <field x="0"/>
  </rowFields>
  <rowItems count="4">
    <i>
      <x/>
    </i>
    <i>
      <x v="1"/>
    </i>
    <i>
      <x v="2"/>
    </i>
    <i t="grand">
      <x/>
    </i>
  </rowItems>
  <colItems count="1">
    <i/>
  </colItems>
  <dataFields count="1">
    <dataField fld="1" subtotal="count" baseField="0" baseItem="0"/>
  </dataFields>
  <chartFormats count="2">
    <chartFormat chart="7"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Room]"/>
        <x15:activeTabTopLevelEntity name="[Dim Booking Status]"/>
        <x15:activeTabTopLevelEntity name="[Dim Meal]"/>
      </x15:pivotTableUISettings>
    </ext>
    <ext xmlns:xpdl="http://schemas.microsoft.com/office/spreadsheetml/2016/pivotdefaultlayout" uri="{747A6164-185A-40DC-8AA5-F01512510D54}">
      <xpdl:pivotTableDefinition16 SubtotalsOnTopDefault="0" InsertBlankRowDefault="1"/>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CDF5CB9-15FC-47BE-882A-D7A40F2A2088}" name="PivotTable6" cacheId="243" applyNumberFormats="0" applyBorderFormats="0" applyFontFormats="0" applyPatternFormats="0" applyAlignmentFormats="0" applyWidthHeightFormats="1" dataCaption="Values" tag="b0896acb-b9d7-46da-83c9-182eba070f13" updatedVersion="8" minRefreshableVersion="3" useAutoFormatting="1" subtotalHiddenItems="1" itemPrintTitles="1" createdVersion="8" indent="0" compact="0" compactData="0" multipleFieldFilters="0" chartFormat="10">
  <location ref="X73:Y76" firstHeaderRow="1" firstDataRow="1" firstDataCol="1"/>
  <pivotFields count="2">
    <pivotField axis="axisRow" compact="0" allDrilled="1" outline="0" subtotalTop="0" showAll="0" dataSourceSort="1" defaultSubtotal="0" defaultAttributeDrillState="1">
      <items count="2">
        <item x="0"/>
        <item x="1"/>
      </items>
    </pivotField>
    <pivotField dataField="1" compact="0" outline="0" subtotalTop="0" showAll="0" defaultSubtotal="0"/>
  </pivotFields>
  <rowFields count="1">
    <field x="0"/>
  </rowFields>
  <rowItems count="3">
    <i>
      <x/>
    </i>
    <i>
      <x v="1"/>
    </i>
    <i t="grand">
      <x/>
    </i>
  </rowItems>
  <colItems count="1">
    <i/>
  </colItems>
  <dataFields count="1">
    <dataField fld="1" subtotal="count" baseField="0" baseItem="0"/>
  </dataFields>
  <formats count="1">
    <format dxfId="22">
      <pivotArea outline="0" collapsedLevelsAreSubtotals="1" fieldPosition="0"/>
    </format>
  </formats>
  <chartFormats count="3">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repeated_gues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Date]"/>
        <x15:activeTabTopLevelEntity name="[Dim Booking Status]"/>
        <x15:activeTabTopLevelEntity name="[Dim Room]"/>
        <x15:activeTabTopLevelEntity name="[Dim Meal]"/>
        <x15:activeTabTopLevelEntity name="[Dim Repeated Gu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F5BB3CC-D220-47AB-8B58-503B9F6EDB04}" name="PivotTable36" cacheId="299" applyNumberFormats="0" applyBorderFormats="0" applyFontFormats="0" applyPatternFormats="0" applyAlignmentFormats="0" applyWidthHeightFormats="1" dataCaption="Values" tag="5f6b6a7a-85df-482f-b2ac-e7987ec37673" updatedVersion="8" minRefreshableVersion="3" useAutoFormatting="1" subtotalHiddenItems="1" itemPrintTitles="1" createdVersion="8" indent="0" outline="1" outlineData="1" multipleFieldFilters="0" chartFormat="16">
  <location ref="AC24:AC32" firstHeaderRow="1" firstDataRow="1" firstDataCol="1"/>
  <pivotFields count="2">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formats count="1">
    <format dxfId="23">
      <pivotArea outline="0" collapsedLevelsAreSubtotals="1" fieldPosition="0"/>
    </format>
  </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Room]"/>
        <x15:activeTabTopLevelEntity name="[Dim Booking Status]"/>
        <x15:activeTabTopLevelEntity name="[Dim Meal]"/>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281284F-7394-41B5-9A16-0632752B02A2}" name="PivotTable2" cacheId="197" applyNumberFormats="0" applyBorderFormats="0" applyFontFormats="0" applyPatternFormats="0" applyAlignmentFormats="0" applyWidthHeightFormats="1" dataCaption="Values" tag="888f61d4-e57b-47a1-9495-758afd4abbea" updatedVersion="8" minRefreshableVersion="3" useAutoFormatting="1" subtotalHiddenItems="1" itemPrintTitles="1" createdVersion="8" indent="0" outline="1" outlineData="1" multipleFieldFilters="0">
  <location ref="A8:E9"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numFmtId="3"/>
    <dataField fld="1" subtotal="count" baseField="0" baseItem="0"/>
    <dataField fld="2" subtotal="count" baseField="0" baseItem="0" numFmtId="3"/>
    <dataField fld="3" subtotal="count" baseField="0" baseItem="0"/>
    <dataField fld="4" subtotal="count" baseField="0" baseItem="0"/>
  </dataFields>
  <formats count="2">
    <format dxfId="25">
      <pivotArea outline="0" collapsedLevelsAreSubtotals="1" fieldPosition="0">
        <references count="1">
          <reference field="4294967294" count="1" selected="0">
            <x v="2"/>
          </reference>
        </references>
      </pivotArea>
    </format>
    <format dxfId="24">
      <pivotArea outline="0" collapsedLevelsAreSubtotals="1" fieldPosition="0">
        <references count="1">
          <reference field="4294967294" count="1" selected="0">
            <x v="0"/>
          </reference>
        </references>
      </pivotArea>
    </format>
  </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Mar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9741A98-7CFD-4C3F-B7DC-BC4F39EB9043}" name="PivotTable31" cacheId="209" applyNumberFormats="0" applyBorderFormats="0" applyFontFormats="0" applyPatternFormats="0" applyAlignmentFormats="0" applyWidthHeightFormats="1" dataCaption="Values" tag="aa9fc574-91e5-4014-8c9f-95db338b89b9" updatedVersion="8" minRefreshableVersion="3" useAutoFormatting="1" itemPrintTitles="1" createdVersion="8" indent="0" compact="0" compactData="0" multipleFieldFilters="0" chartFormat="15">
  <location ref="Y24:Z30" firstHeaderRow="1" firstDataRow="1" firstDataCol="1"/>
  <pivotFields count="2">
    <pivotField axis="axisRow"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0"/>
  </rowFields>
  <rowItems count="6">
    <i>
      <x v="4"/>
    </i>
    <i>
      <x/>
    </i>
    <i>
      <x v="3"/>
    </i>
    <i>
      <x v="2"/>
    </i>
    <i>
      <x v="1"/>
    </i>
    <i t="grand">
      <x/>
    </i>
  </rowItems>
  <colItems count="1">
    <i/>
  </colItems>
  <dataFields count="1">
    <dataField fld="1" subtotal="count" baseField="0" baseItem="0" numFmtId="1"/>
  </dataFields>
  <formats count="1">
    <format dxfId="26">
      <pivotArea outline="0" collapsedLevelsAreSubtotals="1" fieldPosition="0"/>
    </format>
  </formats>
  <chartFormats count="2">
    <chartFormat chart="6"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Room]"/>
        <x15:activeTabTopLevelEntity name="[Dim Booking Status]"/>
        <x15:activeTabTopLevelEntity name="[Dim Meal]"/>
        <x15:activeTabTopLevelEntity name="[Dim Mar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7218F212-DD92-4FEA-8242-9B9A4B9EC67F}" name="PivotTable7" cacheId="240" applyNumberFormats="0" applyBorderFormats="0" applyFontFormats="0" applyPatternFormats="0" applyAlignmentFormats="0" applyWidthHeightFormats="1" dataCaption="Values" tag="9307bf76-0220-40f7-891b-8fb5cbba53bc" updatedVersion="8" minRefreshableVersion="3" useAutoFormatting="1" itemPrintTitles="1" createdVersion="8" indent="0" compact="0" compactData="0" multipleFieldFilters="0">
  <location ref="N44:O47" firstHeaderRow="1" firstDataRow="1" firstDataCol="1"/>
  <pivotFields count="2">
    <pivotField dataField="1" compact="0" outline="0" subtotalTop="0" showAll="0" defaultSubtotal="0"/>
    <pivotField axis="axisRow" compact="0" allDrilled="1" outline="0"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fld="0" subtotal="count" baseField="0" baseItem="0"/>
  </dataFields>
  <formats count="1">
    <format dxfId="27">
      <pivotArea outline="0" collapsedLevelsAreSubtotals="1" fieldPosition="0"/>
    </format>
  </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Date]"/>
        <x15:activeTabTopLevelEntity name="[Dim Booking Statu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884C7C59-33E1-4860-B6CB-89A2FB700635}" name="PivotTable29" cacheId="271" applyNumberFormats="0" applyBorderFormats="0" applyFontFormats="0" applyPatternFormats="0" applyAlignmentFormats="0" applyWidthHeightFormats="1" dataCaption="Values" tag="90830020-6a72-41e1-bea0-0af60014a50e" updatedVersion="8" minRefreshableVersion="3" useAutoFormatting="1" subtotalHiddenItems="1" itemPrintTitles="1" createdVersion="8" indent="0" compact="0" compactData="0" multipleFieldFilters="0" chartFormat="17">
  <location ref="O24:P37" firstHeaderRow="1" firstDataRow="1" firstDataCol="1"/>
  <pivotFields count="2">
    <pivotField dataField="1" compact="0" outline="0" subtotalTop="0" showAll="0" defaultSubtotal="0"/>
    <pivotField axis="axisRow" compact="0" allDrilled="1" outline="0"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numFmtId="1"/>
  </dataFields>
  <formats count="1">
    <format dxfId="28">
      <pivotArea outline="0" collapsedLevelsAreSubtotals="1" fieldPosition="0"/>
    </format>
  </formats>
  <chartFormats count="1">
    <chartFormat chart="8" format="3"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Room]"/>
        <x15:activeTabTopLevelEntity name="[Dim Booking Status]"/>
        <x15:activeTabTopLevelEntity name="[Dim Meal]"/>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592BB262-2141-4781-B364-19DF826DEDF4}" name="PivotTable32" cacheId="293" applyNumberFormats="0" applyBorderFormats="0" applyFontFormats="0" applyPatternFormats="0" applyAlignmentFormats="0" applyWidthHeightFormats="1" dataCaption="Values" tag="532a9594-065b-414a-a838-3d6a91f53022" updatedVersion="8" minRefreshableVersion="3" useAutoFormatting="1" subtotalHiddenItems="1" itemPrintTitles="1" createdVersion="8" indent="0" outline="1" outlineData="1" multipleFieldFilters="0" chartFormat="16">
  <location ref="AJ25:AK28"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fld="1" subtotal="count" baseField="0" baseItem="0" numFmtId="165"/>
  </dataFields>
  <formats count="1">
    <format dxfId="29">
      <pivotArea outline="0" collapsedLevelsAreSubtotals="1" fieldPosition="0"/>
    </format>
  </formats>
  <chartFormats count="3">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Room]"/>
        <x15:activeTabTopLevelEntity name="[Dim Booking Status]"/>
        <x15:activeTabTopLevelEntity name="[Dim Meal]"/>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33FA365A-0B92-4F9F-8368-6924DCB21840}" name="PivotTable12" cacheId="206" applyNumberFormats="0" applyBorderFormats="0" applyFontFormats="0" applyPatternFormats="0" applyAlignmentFormats="0" applyWidthHeightFormats="1" dataCaption="Values" tag="ac64d7cc-c092-4f89-9011-ce021b6fe6c4" updatedVersion="8" minRefreshableVersion="3" useAutoFormatting="1" itemPrintTitles="1" createdVersion="8" indent="0" outline="1" outlineData="1" multipleFieldFilters="0">
  <location ref="T73:T74" firstHeaderRow="1" firstDataRow="1" firstDataCol="0"/>
  <pivotFields count="1">
    <pivotField dataField="1" subtotalTop="0" showAll="0" defaultSubtotal="0"/>
  </pivotFields>
  <rowItems count="1">
    <i/>
  </rowItems>
  <colItems count="1">
    <i/>
  </colItems>
  <dataFields count="1">
    <dataField fld="0" subtotal="count" baseField="0" baseItem="0" numFmtId="1"/>
  </dataFields>
  <formats count="1">
    <format dxfId="30">
      <pivotArea outline="0" collapsedLevelsAreSubtotals="1" fieldPosition="0"/>
    </format>
  </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Date]"/>
        <x15:activeTabTopLevelEntity name="[Dim Booking Status]"/>
        <x15:activeTabTopLevelEntity name="[Dim Room]"/>
        <x15:activeTabTopLevelEntity name="[Dim Me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A76E6310-20CA-4E36-9916-185CA1D498AD}" name="PivotTable24" cacheId="219" applyNumberFormats="0" applyBorderFormats="0" applyFontFormats="0" applyPatternFormats="0" applyAlignmentFormats="0" applyWidthHeightFormats="1" dataCaption="Values" tag="a1015468-5905-4217-899a-b25117e59bb1" updatedVersion="8" minRefreshableVersion="3" useAutoFormatting="1" subtotalHiddenItems="1" itemPrintTitles="1" createdVersion="8" indent="0" outline="1" outlineData="1" multipleFieldFilters="0" chartFormat="16">
  <location ref="AM25:AN38"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formats count="1">
    <format dxfId="31">
      <pivotArea outline="0" collapsedLevelsAreSubtotals="1" fieldPosition="0"/>
    </format>
  </formats>
  <chartFormats count="5">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0" count="1" selected="0">
            <x v="10"/>
          </reference>
        </references>
      </pivotArea>
    </chartFormat>
    <chartFormat chart="15" format="8">
      <pivotArea type="data" outline="0" fieldPosition="0">
        <references count="2">
          <reference field="4294967294" count="1" selected="0">
            <x v="0"/>
          </reference>
          <reference field="0" count="1" selected="0">
            <x v="11"/>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Room]"/>
        <x15:activeTabTopLevelEntity name="[Dim Booking Status]"/>
        <x15:activeTabTopLevelEntity name="[Dim Meal]"/>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765CE00F-759A-47CC-ACF6-517A5C4F1188}" name="PivotTable5" cacheId="290" applyNumberFormats="0" applyBorderFormats="0" applyFontFormats="0" applyPatternFormats="0" applyAlignmentFormats="0" applyWidthHeightFormats="1" dataCaption="Values" tag="dce0fdc7-3813-4a94-9438-0b5e0cd2f99b" updatedVersion="8" minRefreshableVersion="3" useAutoFormatting="1" subtotalHiddenItems="1" itemPrintTitles="1" createdVersion="8" indent="0" outline="1" outlineData="1" multipleFieldFilters="0" chartFormat="5">
  <location ref="K44:L45"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fld="0" subtotal="count" baseField="0" baseItem="0"/>
    <dataField fld="1" subtotal="count" baseField="0" baseItem="0"/>
  </dataFields>
  <formats count="1">
    <format dxfId="32">
      <pivotArea outline="0" collapsedLevelsAreSubtotals="1" fieldPosition="0"/>
    </format>
  </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Date]"/>
        <x15:activeTabTopLevelEntity name="[Dim Booking Status]"/>
        <x15:activeTabTopLevelEntity name="[Dim Market]"/>
        <x15:activeTabTopLevelEntity name="[Dim Me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583F0CC-85B1-49FB-BA6E-CE997C663EBF}" name="PivotTable34" cacheId="200" applyNumberFormats="0" applyBorderFormats="0" applyFontFormats="0" applyPatternFormats="0" applyAlignmentFormats="0" applyWidthHeightFormats="1" dataCaption="Values" tag="5f14538c-82a1-49b3-9e82-8820687556b8" updatedVersion="8" minRefreshableVersion="3" useAutoFormatting="1" subtotalHiddenItems="1" itemPrintTitles="1" createdVersion="8" indent="0" compact="0" compactData="0" multipleFieldFilters="0" chartFormat="20">
  <location ref="G45:H58" firstHeaderRow="1" firstDataRow="1" firstDataCol="1"/>
  <pivotFields count="2">
    <pivotField dataField="1" compact="0" outline="0" subtotalTop="0" showAll="0" defaultSubtotal="0"/>
    <pivotField axis="axisRow" compact="0" allDrilled="1" outline="0"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numFmtId="9"/>
  </dataFields>
  <formats count="1">
    <format dxfId="33">
      <pivotArea outline="0" collapsedLevelsAreSubtotals="1" fieldPosition="0"/>
    </format>
  </formats>
  <chartFormats count="3">
    <chartFormat chart="5"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Date]"/>
        <x15:activeTabTopLevelEntity name="[Dim Booking Statu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24FE3738-6756-4268-8FDE-1D721C6BE24A}" name="PivotTable13" cacheId="259" applyNumberFormats="0" applyBorderFormats="0" applyFontFormats="0" applyPatternFormats="0" applyAlignmentFormats="0" applyWidthHeightFormats="1" dataCaption="Values" tag="4ee650f1-e3e6-41a0-a848-461900c65642" updatedVersion="8" minRefreshableVersion="3" useAutoFormatting="1" itemPrintTitles="1" createdVersion="8" indent="0" compact="0" compactData="0" multipleFieldFilters="0" chartFormat="12">
  <location ref="AI6:AJ7" firstHeaderRow="0" firstDataRow="1" firstDataCol="0"/>
  <pivotFields count="3">
    <pivotField dataField="1" compact="0" outline="0" subtotalTop="0" showAll="0" insertBlankRow="1" defaultSubtotal="0">
      <extLst>
        <ext xmlns:x14="http://schemas.microsoft.com/office/spreadsheetml/2009/9/main" uri="{2946ED86-A175-432a-8AC1-64E0C546D7DE}">
          <x14:pivotField fillDownLabels="1"/>
        </ext>
      </extLst>
    </pivotField>
    <pivotField dataField="1" compact="0" outline="0" subtotalTop="0" showAll="0" insertBlankRow="1" defaultSubtotal="0">
      <extLst>
        <ext xmlns:x14="http://schemas.microsoft.com/office/spreadsheetml/2009/9/main" uri="{2946ED86-A175-432a-8AC1-64E0C546D7DE}">
          <x14:pivotField fillDownLabels="1"/>
        </ext>
      </extLst>
    </pivotField>
    <pivotField compact="0" allDrilled="1" outline="0" subtotalTop="0" showAll="0" insertBlankRow="1" dataSourceSort="1" defaultSubtotal="0" defaultAttributeDrillState="1">
      <extLst>
        <ext xmlns:x14="http://schemas.microsoft.com/office/spreadsheetml/2009/9/main" uri="{2946ED86-A175-432a-8AC1-64E0C546D7DE}">
          <x14:pivotField fillDownLabels="1"/>
        </ext>
      </extLst>
    </pivotField>
  </pivotFields>
  <rowItems count="1">
    <i/>
  </rowItems>
  <colFields count="1">
    <field x="-2"/>
  </colFields>
  <colItems count="2">
    <i>
      <x/>
    </i>
    <i i="1">
      <x v="1"/>
    </i>
  </colItems>
  <dataFields count="2">
    <dataField name="Sum of no_of_adults" fld="0" baseField="0" baseItem="0"/>
    <dataField name="Sum of no_of_children" fld="1"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Fact_Reservations]"/>
        <x15:activeTabTopLevelEntity name="[Dim Room]"/>
      </x15:pivotTableUISettings>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832F4A3E-162D-4611-8434-1D38D919FCDA}" name="PivotTable3" cacheId="256" applyNumberFormats="0" applyBorderFormats="0" applyFontFormats="0" applyPatternFormats="0" applyAlignmentFormats="0" applyWidthHeightFormats="1" dataCaption="Values" tag="587a438a-6465-4124-9604-5ff7f176ac97" updatedVersion="8" minRefreshableVersion="3" useAutoFormatting="1" itemPrintTitles="1" createdVersion="8" indent="0" compact="0" compactData="0" multipleFieldFilters="0" chartFormat="17">
  <location ref="G7:H12" firstHeaderRow="1" firstDataRow="1" firstDataCol="1"/>
  <pivotFields count="3">
    <pivotField dataField="1" compact="0" outline="0" showAll="0" defaultSubtotal="0">
      <extLst>
        <ext xmlns:x14="http://schemas.microsoft.com/office/spreadsheetml/2009/9/main" uri="{2946ED86-A175-432a-8AC1-64E0C546D7DE}">
          <x14:pivotField fillDownLabels="1"/>
        </ext>
      </extLst>
    </pivotField>
    <pivotField axis="axisRow" compact="0" allDrilled="1" outline="0" showAll="0" insertBlankRow="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allDrilled="1" outline="0" subtotalTop="0" showAll="0" insertBlankRow="1" dataSourceSort="1" defaultSubtotal="0" defaultAttributeDrillState="1">
      <extLst>
        <ext xmlns:x14="http://schemas.microsoft.com/office/spreadsheetml/2009/9/main" uri="{2946ED86-A175-432a-8AC1-64E0C546D7DE}">
          <x14:pivotField fillDownLabels="1"/>
        </ext>
      </extLst>
    </pivotField>
  </pivotFields>
  <rowFields count="1">
    <field x="1"/>
  </rowFields>
  <rowItems count="5">
    <i>
      <x v="3"/>
    </i>
    <i>
      <x/>
    </i>
    <i>
      <x v="1"/>
    </i>
    <i>
      <x v="2"/>
    </i>
    <i t="grand">
      <x/>
    </i>
  </rowItems>
  <colItems count="1">
    <i/>
  </colItems>
  <dataFields count="1">
    <dataField fld="0" subtotal="count" baseField="0" baseItem="0" numFmtId="9"/>
  </dataFields>
  <formats count="1">
    <format dxfId="34">
      <pivotArea outline="0" collapsedLevelsAreSubtotals="1" fieldPosition="0">
        <references count="1">
          <reference field="4294967294" count="1" selected="0">
            <x v="0"/>
          </reference>
        </references>
      </pivotArea>
    </format>
  </formats>
  <chartFormats count="2">
    <chartFormat chart="6"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Fact_Reservations]"/>
        <x15:activeTabTopLevelEntity name="[Dim Room]"/>
      </x15:pivotTableUISettings>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1B59B65B-91EB-4DB8-8227-BF5848BA007F}" name="PivotTable10" cacheId="320" applyNumberFormats="0" applyBorderFormats="0" applyFontFormats="0" applyPatternFormats="0" applyAlignmentFormats="0" applyWidthHeightFormats="1" dataCaption="Values" tag="c33d8cc2-c139-42d8-94b7-40dcac2b7b15" updatedVersion="8" minRefreshableVersion="3" useAutoFormatting="1" itemPrintTitles="1" createdVersion="8" indent="0" compact="0" compactData="0" multipleFieldFilters="0" chartFormat="17">
  <location ref="J73:K76" firstHeaderRow="1" firstDataRow="1" firstDataCol="1"/>
  <pivotFields count="2">
    <pivotField dataField="1" compact="0" outline="0" subtotalTop="0" showAll="0" defaultSubtotal="0"/>
    <pivotField axis="axisRow" compact="0" allDrilled="1" outline="0"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fld="0" subtotal="count" baseField="0" baseItem="0" numFmtId="9"/>
  </dataFields>
  <formats count="1">
    <format dxfId="35">
      <pivotArea outline="0" collapsedLevelsAreSubtotals="1" fieldPosition="0">
        <references count="1">
          <reference field="4294967294" count="1" selected="0">
            <x v="0"/>
          </reference>
        </references>
      </pivotArea>
    </format>
  </formats>
  <chartFormats count="4">
    <chartFormat chart="2"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Date]"/>
        <x15:activeTabTopLevelEntity name="[Dim Booking Status]"/>
        <x15:activeTabTopLevelEntity name="[Dim Room]"/>
        <x15:activeTabTopLevelEntity name="[Dim Me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B8DA34DB-3A05-4AA2-B3D2-C4E7BA82C1AF}" name="PivotTable18" cacheId="222" applyNumberFormats="0" applyBorderFormats="0" applyFontFormats="0" applyPatternFormats="0" applyAlignmentFormats="0" applyWidthHeightFormats="1" dataCaption="Values" tag="67b4f752-689e-475a-b7fb-0d7b7b3f62bb" updatedVersion="8" minRefreshableVersion="3" useAutoFormatting="1" subtotalHiddenItems="1" itemPrintTitles="1" createdVersion="8" indent="0" compact="0" compactData="0" multipleFieldFilters="0" chartFormat="5">
  <location ref="G24:H27" firstHeaderRow="1" firstDataRow="1" firstDataCol="1"/>
  <pivotFields count="2">
    <pivotField dataField="1" compact="0" outline="0" subtotalTop="0" showAll="0" defaultSubtotal="0"/>
    <pivotField axis="axisRow" compact="0" allDrilled="1" outline="0"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fld="0" subtotal="count" baseField="0" baseItem="0" numFmtId="1"/>
  </dataFields>
  <formats count="1">
    <format dxfId="36">
      <pivotArea outline="0" collapsedLevelsAreSubtotals="1" fieldPosition="0"/>
    </format>
  </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Roo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8EACA070-98C4-42AD-BCBD-26F51E08358D}" name="PivotTable37" cacheId="203" applyNumberFormats="0" applyBorderFormats="0" applyFontFormats="0" applyPatternFormats="0" applyAlignmentFormats="0" applyWidthHeightFormats="1" dataCaption="Values" tag="706a9d5a-1994-4391-be6b-e38c9dc115e7" updatedVersion="8" minRefreshableVersion="3" useAutoFormatting="1" itemPrintTitles="1" createdVersion="8" indent="0" outline="1" outlineData="1" multipleFieldFilters="0" chartFormat="3">
  <location ref="V89:V90" firstHeaderRow="1" firstDataRow="1" firstDataCol="0"/>
  <pivotFields count="1">
    <pivotField dataField="1" subtotalTop="0" showAll="0" defaultSubtotal="0"/>
  </pivotFields>
  <rowItems count="1">
    <i/>
  </rowItems>
  <colItems count="1">
    <i/>
  </colItems>
  <dataFields count="1">
    <dataField name="Count of market_segment_type" fld="0" subtotal="count" baseField="0" baseItem="0"/>
  </dataFields>
  <formats count="1">
    <format dxfId="37">
      <pivotArea outline="0" collapsedLevelsAreSubtotals="1" fieldPosition="0"/>
    </format>
  </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lead_tim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Date]"/>
        <x15:activeTabTopLevelEntity name="[Dim Booking Status]"/>
        <x15:activeTabTopLevelEntity name="[Dim Room]"/>
        <x15:activeTabTopLevelEntity name="[Dim Mar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417093F2-DABE-4D26-B245-F431DB906840}" name="PivotTable4" cacheId="215" applyNumberFormats="0" applyBorderFormats="0" applyFontFormats="0" applyPatternFormats="0" applyAlignmentFormats="0" applyWidthHeightFormats="1" dataCaption="Values" tag="00a1c587-48da-4007-9fe2-c506bf97361d" updatedVersion="8" minRefreshableVersion="3" preserveFormatting="0" subtotalHiddenItems="1" itemPrintTitles="1" createdVersion="8" indent="0" compact="0" compactData="0" multipleFieldFilters="0" chartFormat="6">
  <location ref="U14:W17" firstHeaderRow="0" firstDataRow="1" firstDataCol="1"/>
  <pivotFields count="3">
    <pivotField axis="axisRow" compact="0" allDrilled="1" outline="0" subtotalTop="0" showAll="0" dataSourceSort="1" defaultSubtotal="0" defaultAttributeDrillState="1">
      <items count="2">
        <item x="0"/>
        <item x="1"/>
      </items>
    </pivotField>
    <pivotField dataField="1" compact="0" outline="0" subtotalTop="0" showAll="0" defaultSubtotal="0"/>
    <pivotField dataField="1" compact="0" outline="0" subtotalTop="0" showAll="0" defaultSubtotal="0"/>
  </pivotFields>
  <rowFields count="1">
    <field x="0"/>
  </rowFields>
  <rowItems count="3">
    <i>
      <x/>
    </i>
    <i>
      <x v="1"/>
    </i>
    <i t="grand">
      <x/>
    </i>
  </rowItems>
  <colFields count="1">
    <field x="-2"/>
  </colFields>
  <colItems count="2">
    <i>
      <x/>
    </i>
    <i i="1">
      <x v="1"/>
    </i>
  </colItems>
  <dataFields count="2">
    <dataField fld="1" subtotal="count" baseField="0" baseItem="0" numFmtId="9"/>
    <dataField fld="2" subtotal="count" baseField="0" baseItem="0"/>
  </dataFields>
  <chartFormats count="6">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2" format="7" series="1">
      <pivotArea type="data" outline="0" fieldPosition="0">
        <references count="1">
          <reference field="4294967294" count="1" selected="0">
            <x v="1"/>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 Room]"/>
        <x15:activeTabTopLevelEntity name="[Dim Booking Status]"/>
        <x15:activeTabTopLevelEntity name="[Dim Meal]"/>
        <x15:activeTabTopLevelEntity name="[Dim Repeated Gues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E553C8E-5769-4BED-BF1C-B31813915DFB}" sourceName="[Dim Date].[Year]">
  <pivotTables>
    <pivotTable tabId="10" name="PivotTable19"/>
    <pivotTable tabId="10" name="PivotTable1"/>
    <pivotTable tabId="10" name="PivotTable14"/>
    <pivotTable tabId="10" name="PivotTable20"/>
  </pivotTables>
  <data>
    <olap pivotCacheId="908571535">
      <levels count="2">
        <level uniqueName="[Dim Date].[Year].[(All)]" sourceCaption="(All)" count="0"/>
        <level uniqueName="[Dim Date].[Year].[Year]" sourceCaption="Year" count="2">
          <ranges>
            <range startItem="0">
              <i n="[Dim Date].[Year].&amp;[2017]" c="2017"/>
              <i n="[Dim Date].[Year].&amp;[2018]" c="2018"/>
            </range>
          </ranges>
        </level>
      </levels>
      <selections count="1">
        <selection n="[Dim Dat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type_reserved" xr10:uid="{3BB348ED-A929-448B-BF4D-562B8362861C}" sourceName="[Dim Room].[room_type_reserved]">
  <pivotTables>
    <pivotTable tabId="10" name="PivotTable21"/>
    <pivotTable tabId="10" name="PivotTable22"/>
    <pivotTable tabId="10" name="PivotTable25"/>
    <pivotTable tabId="10" name="PivotTable3"/>
    <pivotTable tabId="10" name="PivotTable13"/>
    <pivotTable tabId="10" name="PivotTable38"/>
  </pivotTables>
  <data>
    <olap pivotCacheId="153801830">
      <levels count="2">
        <level uniqueName="[Dim Room].[room_type_reserved].[(All)]" sourceCaption="(All)" count="0"/>
        <level uniqueName="[Dim Room].[room_type_reserved].[room_type_reserved]" sourceCaption="room_type_reserved" count="7">
          <ranges>
            <range startItem="0">
              <i n="[Dim Room].[room_type_reserved].&amp;[Room_Type 1]" c="Room_Type 1"/>
              <i n="[Dim Room].[room_type_reserved].&amp;[Room_Type 2]" c="Room_Type 2"/>
              <i n="[Dim Room].[room_type_reserved].&amp;[Room_Type 3]" c="Room_Type 3"/>
              <i n="[Dim Room].[room_type_reserved].&amp;[Room_Type 4]" c="Room_Type 4"/>
              <i n="[Dim Room].[room_type_reserved].&amp;[Room_Type 5]" c="Room_Type 5"/>
              <i n="[Dim Room].[room_type_reserved].&amp;[Room_Type 6]" c="Room_Type 6"/>
              <i n="[Dim Room].[room_type_reserved].&amp;[Room_Type 7]" c="Room_Type 7"/>
            </range>
          </ranges>
        </level>
      </levels>
      <selections count="1">
        <selection n="[Dim Room].[room_type_reserve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segment_type" xr10:uid="{F21BE190-2CA7-4657-9E95-F9CBE68F94E2}" sourceName="[Dim Market].[market_segment_type]">
  <pivotTables>
    <pivotTable tabId="10" name="PivotTable22"/>
  </pivotTables>
  <data>
    <olap pivotCacheId="153801830">
      <levels count="2">
        <level uniqueName="[Dim Market].[market_segment_type].[(All)]" sourceCaption="(All)" count="0"/>
        <level uniqueName="[Dim Market].[market_segment_type].[market_segment_type]" sourceCaption="market_segment_type" count="5">
          <ranges>
            <range startItem="0">
              <i n="[Dim Market].[market_segment_type].&amp;[Aviation]" c="Aviation"/>
              <i n="[Dim Market].[market_segment_type].&amp;[Corporate]" c="Corporate"/>
              <i n="[Dim Market].[market_segment_type].&amp;[Offline]" c="Offline"/>
              <i n="[Dim Market].[market_segment_type].&amp;[Online]" c="Online"/>
              <i n="[Dim Market].[market_segment_type].&amp;[Complementary]" c="Complementary" nd="1"/>
            </range>
          </ranges>
        </level>
      </levels>
      <selections count="1">
        <selection n="[Dim Market].[market_segment_type].[All]"/>
      </selections>
    </olap>
  </data>
  <extLst>
    <x:ext xmlns:x15="http://schemas.microsoft.com/office/spreadsheetml/2010/11/main" uri="{470722E0-AACD-4C17-9CDC-17EF765DBC7E}">
      <x15:slicerCacheHideItemsWithNoData count="1">
        <x15:slicerCacheOlapLevelName uniqueName="[Dim Market].[market_segment_type].[market_segment_type]" count="1"/>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of_meal_plan" xr10:uid="{A9C855AD-6A73-469A-BA88-52BB76ED18D8}" sourceName="[Dim Meal].[type_of_meal_plan]">
  <pivotTables>
    <pivotTable tabId="10" name="PivotTable22"/>
  </pivotTables>
  <data>
    <olap pivotCacheId="153801830">
      <levels count="2">
        <level uniqueName="[Dim Meal].[type_of_meal_plan].[(All)]" sourceCaption="(All)" count="0"/>
        <level uniqueName="[Dim Meal].[type_of_meal_plan].[type_of_meal_plan]" sourceCaption="type_of_meal_plan" count="4">
          <ranges>
            <range startItem="0">
              <i n="[Dim Meal].[type_of_meal_plan].&amp;[Meal Plan 1]" c="Meal Plan 1"/>
              <i n="[Dim Meal].[type_of_meal_plan].&amp;[Meal Plan 2]" c="Meal Plan 2"/>
              <i n="[Dim Meal].[type_of_meal_plan].&amp;[Meal Plan 3]" c="Meal Plan 3"/>
              <i n="[Dim Meal].[type_of_meal_plan].&amp;[Not Selected]" c="Not Selected"/>
            </range>
          </ranges>
        </level>
      </levels>
      <selections count="1">
        <selection n="[Dim Meal].[type_of_meal_pla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Time_Group" xr10:uid="{83050B93-34A4-4687-B09E-90DABFF80F17}" sourceName="[Fact_Reservations].[Lead_Time_Group]">
  <pivotTables>
    <pivotTable tabId="10" name="PivotTable24"/>
  </pivotTables>
  <data>
    <olap pivotCacheId="1679738976">
      <levels count="2">
        <level uniqueName="[Fact_Reservations].[Lead_Time_Group].[(All)]" sourceCaption="(All)" count="0"/>
        <level uniqueName="[Fact_Reservations].[Lead_Time_Group].[Lead_Time_Group]" sourceCaption="Lead_Time_Group" count="4" sortOrder="ascending">
          <ranges>
            <range startItem="0">
              <i n="[Fact_Reservations].[Lead_Time_Group].&amp;[Long(91-180)]" c="Long(91-180)"/>
              <i n="[Fact_Reservations].[Lead_Time_Group].&amp;[Medium(31-90)]" c="Medium(31-90)"/>
              <i n="[Fact_Reservations].[Lead_Time_Group].&amp;[Short(0-30)]" c="Short(0-30)"/>
              <i n="[Fact_Reservations].[Lead_Time_Group].&amp;[Very Long(181+)]" c="Very Long(181+)"/>
            </range>
          </ranges>
        </level>
      </levels>
      <selections count="1">
        <selection n="[Fact_Reservations].[Lead_Time_Group].[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status1" xr10:uid="{D970814C-281E-4B34-933A-851198DB0467}" sourceName="[Dim Booking Status].[booking_status]">
  <pivotTables>
    <pivotTable tabId="10" name="PivotTable19"/>
  </pivotTables>
  <data>
    <olap pivotCacheId="908571535">
      <levels count="2">
        <level uniqueName="[Dim Booking Status].[booking_status].[(All)]" sourceCaption="(All)" count="0"/>
        <level uniqueName="[Dim Booking Status].[booking_status].[booking_status]" sourceCaption="booking_status" count="2">
          <ranges>
            <range startItem="0">
              <i n="[Dim Booking Status].[booking_status].&amp;[Canceled]" c="Canceled"/>
              <i n="[Dim Booking Status].[booking_status].&amp;[Not_Canceled]" c="Not_Canceled"/>
            </range>
          </ranges>
        </level>
      </levels>
      <selections count="1">
        <selection n="[Dim Booking Status].[booking_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_type_reserved" xr10:uid="{E5C437F8-5620-4E44-95ED-C12E0E5E057A}" cache="Slicer_room_type_reserved" caption="room_type_reserved" showCaption="0" level="1" style="SlicerStyleLight2 2" rowHeight="548640"/>
  <slicer name="market_segment_type" xr10:uid="{D7141428-00EE-4790-8269-28A712C57279}" cache="Slicer_market_segment_type" caption="market_segment_type" showCaption="0" level="1" style="SlicerStyleLight2 2" rowHeight="457200"/>
  <slicer name="type_of_meal_plan" xr10:uid="{3629F6E7-9E09-432C-B5A4-83207251DF72}" cache="Slicer_type_of_meal_plan" caption="type_of_meal_plan" showCaption="0" level="1" style="SlicerStyleLight2 2" rowHeight="54864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_type_reserved 1" xr10:uid="{316E71FD-28CA-45A3-84AA-381AB02E8B56}" cache="Slicer_room_type_reserved" caption="room_type_reserved" showCaption="0" level="1" style="SlicerStyleLight2 2" rowHeight="548640"/>
  <slicer name="market_segment_type 2" xr10:uid="{078E7BC1-F6D4-4E96-810C-CA29AA7A3762}" cache="Slicer_market_segment_type" caption="market_segment_type" showCaption="0" level="1" style="SlicerStyleLight2 2" rowHeight="457200"/>
  <slicer name="booking_status" xr10:uid="{3A929249-769F-4FC3-8522-A20FEB2D7668}" cache="Slicer_booking_status1" caption="booking_status" showCaption="0" level="1" style="SlicerStyleLight2 2" rowHeight="54864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_type_reserved 2" xr10:uid="{72E87366-72D4-423B-ACEC-02F3E0BD792D}" cache="Slicer_room_type_reserved" caption="room_type_reserved" showCaption="0" level="1" style="SlicerStyleLight2 2" rowHeight="548640"/>
  <slicer name="market_segment_type 3" xr10:uid="{DEE7D89A-9F01-4CFF-BD05-859826B55A96}" cache="Slicer_market_segment_type" caption="market_segment_type" showCaption="0" level="1" style="SlicerStyleLight2 2" rowHeight="457200"/>
  <slicer name="booking_status 1" xr10:uid="{89383E08-5470-480F-B837-18194A045588}" cache="Slicer_booking_status1" caption="booking_status" showCaption="0" level="1" style="SlicerStyleLight2 2" rowHeight="54864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0B82F30-71EF-4D2B-860F-456C9D2F7805}" cache="Slicer_Year" caption="Year" showCaption="0" level="1" style="SlicerStyleLight2 2" rowHeight="731520"/>
  <slicer name="market_segment_type 1" xr10:uid="{6CB820ED-B5E8-4AF7-9E63-9A10498E7E18}" cache="Slicer_market_segment_type" caption="market_segment_type" showCaption="0" level="1" style="SlicerStyleLight2 2" rowHeight="640080"/>
  <slicer name="Lead_Time_Group" xr10:uid="{2DD66EF9-C458-466A-9BE9-511AB533C6F8}" cache="Slicer_Lead_Time_Group" caption="Lead Time" level="1" style="SlicerStyleLight2 2" rowHeight="82296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_type_reserved 4" xr10:uid="{F9BCD5DE-5CB8-479B-8BDC-BD741964EDFB}" cache="Slicer_room_type_reserved" caption="room_type_reserved" showCaption="0" level="1" style="SlicerStyleLight2 2" rowHeight="548640"/>
  <slicer name="Lead_Time_Group 1" xr10:uid="{083BFFFA-1D15-464E-B689-2400791FE69E}" cache="Slicer_Lead_Time_Group" caption="Lead Time" level="1" style="SlicerStyleLight2 2" rowHeight="8229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9" Type="http://schemas.openxmlformats.org/officeDocument/2006/relationships/pivotTable" Target="../pivotTables/pivotTable39.xml"/><Relationship Id="rId21" Type="http://schemas.openxmlformats.org/officeDocument/2006/relationships/pivotTable" Target="../pivotTables/pivotTable21.xml"/><Relationship Id="rId34" Type="http://schemas.openxmlformats.org/officeDocument/2006/relationships/pivotTable" Target="../pivotTables/pivotTable34.xml"/><Relationship Id="rId7" Type="http://schemas.openxmlformats.org/officeDocument/2006/relationships/pivotTable" Target="../pivotTables/pivotTable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41" Type="http://schemas.openxmlformats.org/officeDocument/2006/relationships/comments" Target="../comments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ivotTable" Target="../pivotTables/pivotTable37.xml"/><Relationship Id="rId40" Type="http://schemas.openxmlformats.org/officeDocument/2006/relationships/vmlDrawing" Target="../drawings/vmlDrawing1.v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8" Type="http://schemas.openxmlformats.org/officeDocument/2006/relationships/pivotTable" Target="../pivotTables/pivotTable8.xml"/><Relationship Id="rId3" Type="http://schemas.openxmlformats.org/officeDocument/2006/relationships/pivotTable" Target="../pivotTables/pivotTable3.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pivotTable" Target="../pivotTables/pivotTable38.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53AD6-0155-4317-8562-06FFBA587065}">
  <dimension ref="C3:H28"/>
  <sheetViews>
    <sheetView zoomScale="85" zoomScaleNormal="85" workbookViewId="0">
      <selection activeCell="AI67" sqref="AI67"/>
    </sheetView>
  </sheetViews>
  <sheetFormatPr defaultRowHeight="14.4" x14ac:dyDescent="0.3"/>
  <cols>
    <col min="6" max="6" width="32.109375" customWidth="1"/>
    <col min="7" max="7" width="25.109375" customWidth="1"/>
  </cols>
  <sheetData>
    <row r="3" spans="3:8" x14ac:dyDescent="0.3">
      <c r="C3">
        <v>1</v>
      </c>
      <c r="G3">
        <v>2</v>
      </c>
    </row>
    <row r="4" spans="3:8" x14ac:dyDescent="0.3">
      <c r="C4" s="2" t="s">
        <v>53</v>
      </c>
      <c r="D4" s="2"/>
      <c r="G4" s="2" t="s">
        <v>52</v>
      </c>
      <c r="H4" s="2"/>
    </row>
    <row r="5" spans="3:8" x14ac:dyDescent="0.3">
      <c r="C5" t="s">
        <v>51</v>
      </c>
      <c r="G5" t="s">
        <v>50</v>
      </c>
    </row>
    <row r="6" spans="3:8" x14ac:dyDescent="0.3">
      <c r="C6" t="s">
        <v>49</v>
      </c>
      <c r="G6" t="s">
        <v>48</v>
      </c>
    </row>
    <row r="7" spans="3:8" x14ac:dyDescent="0.3">
      <c r="C7" t="s">
        <v>47</v>
      </c>
      <c r="G7" t="s">
        <v>46</v>
      </c>
    </row>
    <row r="8" spans="3:8" x14ac:dyDescent="0.3">
      <c r="C8" t="s">
        <v>45</v>
      </c>
      <c r="G8" t="s">
        <v>44</v>
      </c>
    </row>
    <row r="9" spans="3:8" x14ac:dyDescent="0.3">
      <c r="C9" t="s">
        <v>43</v>
      </c>
      <c r="G9" t="s">
        <v>42</v>
      </c>
    </row>
    <row r="10" spans="3:8" x14ac:dyDescent="0.3">
      <c r="C10" t="s">
        <v>41</v>
      </c>
    </row>
    <row r="11" spans="3:8" x14ac:dyDescent="0.3">
      <c r="C11" t="s">
        <v>40</v>
      </c>
    </row>
    <row r="14" spans="3:8" x14ac:dyDescent="0.3">
      <c r="C14">
        <v>3</v>
      </c>
      <c r="G14">
        <v>4</v>
      </c>
    </row>
    <row r="15" spans="3:8" x14ac:dyDescent="0.3">
      <c r="C15" s="2" t="s">
        <v>39</v>
      </c>
      <c r="D15" s="2"/>
      <c r="G15" s="2" t="s">
        <v>38</v>
      </c>
      <c r="H15" s="2"/>
    </row>
    <row r="16" spans="3:8" x14ac:dyDescent="0.3">
      <c r="C16" t="s">
        <v>37</v>
      </c>
      <c r="G16" t="s">
        <v>36</v>
      </c>
    </row>
    <row r="17" spans="3:8" x14ac:dyDescent="0.3">
      <c r="C17" t="s">
        <v>35</v>
      </c>
      <c r="G17" t="s">
        <v>34</v>
      </c>
    </row>
    <row r="18" spans="3:8" x14ac:dyDescent="0.3">
      <c r="C18" t="s">
        <v>33</v>
      </c>
      <c r="G18" t="s">
        <v>32</v>
      </c>
    </row>
    <row r="19" spans="3:8" x14ac:dyDescent="0.3">
      <c r="C19" t="s">
        <v>31</v>
      </c>
      <c r="G19" t="s">
        <v>30</v>
      </c>
    </row>
    <row r="20" spans="3:8" x14ac:dyDescent="0.3">
      <c r="G20" t="s">
        <v>29</v>
      </c>
    </row>
    <row r="21" spans="3:8" x14ac:dyDescent="0.3">
      <c r="G21" t="s">
        <v>28</v>
      </c>
    </row>
    <row r="22" spans="3:8" x14ac:dyDescent="0.3">
      <c r="C22" s="2" t="s">
        <v>27</v>
      </c>
      <c r="D22" s="2"/>
    </row>
    <row r="23" spans="3:8" x14ac:dyDescent="0.3">
      <c r="C23" t="s">
        <v>26</v>
      </c>
    </row>
    <row r="24" spans="3:8" x14ac:dyDescent="0.3">
      <c r="C24" t="s">
        <v>25</v>
      </c>
      <c r="G24" s="2" t="s">
        <v>24</v>
      </c>
      <c r="H24" s="2"/>
    </row>
    <row r="25" spans="3:8" x14ac:dyDescent="0.3">
      <c r="C25" t="s">
        <v>23</v>
      </c>
      <c r="G25" t="s">
        <v>22</v>
      </c>
    </row>
    <row r="26" spans="3:8" x14ac:dyDescent="0.3">
      <c r="C26" t="s">
        <v>21</v>
      </c>
      <c r="G26" t="s">
        <v>20</v>
      </c>
    </row>
    <row r="27" spans="3:8" x14ac:dyDescent="0.3">
      <c r="G27" t="s">
        <v>19</v>
      </c>
    </row>
    <row r="28" spans="3:8" x14ac:dyDescent="0.3">
      <c r="G28"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40D80-53C6-4D78-9B5F-D7CA71B9C52F}">
  <dimension ref="A1:AO94"/>
  <sheetViews>
    <sheetView topLeftCell="A52" zoomScale="47" zoomScaleNormal="70" workbookViewId="0"/>
  </sheetViews>
  <sheetFormatPr defaultRowHeight="14.4" x14ac:dyDescent="0.3"/>
  <cols>
    <col min="1" max="1" width="18.6640625" bestFit="1" customWidth="1"/>
    <col min="2" max="2" width="20.109375" bestFit="1" customWidth="1"/>
    <col min="3" max="3" width="29.77734375" bestFit="1" customWidth="1"/>
    <col min="4" max="4" width="18.6640625" bestFit="1" customWidth="1"/>
    <col min="5" max="5" width="24.109375" bestFit="1" customWidth="1"/>
    <col min="6" max="6" width="18.6640625" bestFit="1" customWidth="1"/>
    <col min="7" max="7" width="26.77734375" bestFit="1" customWidth="1"/>
    <col min="8" max="8" width="21.77734375" bestFit="1" customWidth="1"/>
    <col min="9" max="9" width="15.33203125" bestFit="1" customWidth="1"/>
    <col min="10" max="10" width="15.109375" bestFit="1" customWidth="1"/>
    <col min="11" max="11" width="21.77734375" bestFit="1" customWidth="1"/>
    <col min="12" max="12" width="22.109375" bestFit="1" customWidth="1"/>
    <col min="13" max="13" width="13.5546875" bestFit="1" customWidth="1"/>
    <col min="14" max="14" width="15.109375" bestFit="1" customWidth="1"/>
    <col min="15" max="15" width="33.44140625" bestFit="1" customWidth="1"/>
    <col min="16" max="16" width="21.77734375" bestFit="1" customWidth="1"/>
    <col min="17" max="17" width="18.6640625" bestFit="1" customWidth="1"/>
    <col min="18" max="18" width="26.33203125" bestFit="1" customWidth="1"/>
    <col min="19" max="19" width="19.88671875" bestFit="1" customWidth="1"/>
    <col min="20" max="20" width="24" bestFit="1" customWidth="1"/>
    <col min="21" max="21" width="23.109375" bestFit="1" customWidth="1"/>
    <col min="22" max="22" width="29.77734375" bestFit="1" customWidth="1"/>
    <col min="23" max="23" width="13.44140625" bestFit="1" customWidth="1"/>
    <col min="24" max="25" width="18.6640625" bestFit="1" customWidth="1"/>
    <col min="26" max="26" width="20.109375" bestFit="1" customWidth="1"/>
    <col min="27" max="27" width="26.77734375" bestFit="1" customWidth="1"/>
    <col min="28" max="28" width="31.88671875" customWidth="1"/>
    <col min="29" max="29" width="18.6640625" bestFit="1" customWidth="1"/>
    <col min="30" max="31" width="21.77734375" bestFit="1" customWidth="1"/>
    <col min="32" max="32" width="18.6640625" bestFit="1" customWidth="1"/>
    <col min="33" max="33" width="18.33203125" bestFit="1" customWidth="1"/>
    <col min="34" max="34" width="19.44140625" bestFit="1" customWidth="1"/>
    <col min="35" max="35" width="25.5546875" bestFit="1" customWidth="1"/>
    <col min="36" max="36" width="18.6640625" bestFit="1" customWidth="1"/>
    <col min="37" max="37" width="18.33203125" bestFit="1" customWidth="1"/>
    <col min="38" max="38" width="6.44140625" bestFit="1" customWidth="1"/>
    <col min="39" max="39" width="18.6640625" bestFit="1" customWidth="1"/>
    <col min="40" max="40" width="18.33203125" bestFit="1" customWidth="1"/>
    <col min="41" max="47" width="6.44140625" bestFit="1" customWidth="1"/>
    <col min="48" max="49" width="5.44140625" bestFit="1" customWidth="1"/>
    <col min="50" max="50" width="6.44140625" bestFit="1" customWidth="1"/>
    <col min="51" max="54" width="5.44140625" bestFit="1" customWidth="1"/>
    <col min="55" max="55" width="19.44140625" bestFit="1" customWidth="1"/>
    <col min="56" max="56" width="22.5546875" bestFit="1" customWidth="1"/>
    <col min="57" max="62" width="5.44140625" bestFit="1" customWidth="1"/>
    <col min="63" max="63" width="10.77734375" bestFit="1" customWidth="1"/>
  </cols>
  <sheetData>
    <row r="1" spans="1:38" ht="25.8" x14ac:dyDescent="0.5">
      <c r="A1" s="11"/>
      <c r="B1" s="11"/>
      <c r="C1" s="11"/>
      <c r="D1" s="11"/>
      <c r="E1" s="11"/>
      <c r="F1" s="18" t="s">
        <v>53</v>
      </c>
      <c r="G1" s="18"/>
      <c r="H1" s="18"/>
      <c r="I1" s="18"/>
      <c r="J1" s="18"/>
      <c r="K1" s="18"/>
      <c r="L1" s="18"/>
      <c r="M1" s="18"/>
      <c r="N1" s="18"/>
      <c r="O1" s="18"/>
      <c r="P1" s="11"/>
      <c r="Q1" s="11"/>
      <c r="R1" s="11"/>
      <c r="S1" s="11"/>
      <c r="T1" s="11"/>
      <c r="U1" s="11"/>
      <c r="V1" s="11"/>
      <c r="W1" s="11"/>
      <c r="X1" s="11"/>
      <c r="Y1" s="11"/>
      <c r="Z1" s="11"/>
      <c r="AA1" s="11"/>
      <c r="AB1" s="11"/>
      <c r="AC1" s="11"/>
      <c r="AD1" s="11"/>
      <c r="AE1" s="11"/>
      <c r="AF1" s="11"/>
      <c r="AG1" s="11"/>
    </row>
    <row r="3" spans="1:38" x14ac:dyDescent="0.3">
      <c r="A3" t="s">
        <v>54</v>
      </c>
    </row>
    <row r="4" spans="1:38" x14ac:dyDescent="0.3">
      <c r="A4" t="s">
        <v>55</v>
      </c>
      <c r="B4" t="s">
        <v>74</v>
      </c>
      <c r="C4" t="s">
        <v>65</v>
      </c>
      <c r="D4" t="s">
        <v>116</v>
      </c>
    </row>
    <row r="5" spans="1:38" x14ac:dyDescent="0.3">
      <c r="A5" s="13">
        <v>36238</v>
      </c>
      <c r="B5" s="10">
        <v>0.32777747116286771</v>
      </c>
      <c r="C5" s="8">
        <v>103.43725923064187</v>
      </c>
      <c r="D5" s="8">
        <v>85.27507036812186</v>
      </c>
      <c r="E5" s="12"/>
      <c r="G5" s="2" t="s">
        <v>85</v>
      </c>
      <c r="H5" s="2"/>
      <c r="I5" s="2"/>
      <c r="J5" s="2"/>
      <c r="K5" s="2"/>
      <c r="M5" t="s">
        <v>73</v>
      </c>
      <c r="Q5" t="s">
        <v>59</v>
      </c>
      <c r="U5" t="s">
        <v>60</v>
      </c>
      <c r="Y5" s="2" t="s">
        <v>63</v>
      </c>
      <c r="Z5" s="2"/>
      <c r="AA5" s="2"/>
      <c r="AB5" s="2"/>
      <c r="AD5" t="s">
        <v>61</v>
      </c>
    </row>
    <row r="6" spans="1:38" x14ac:dyDescent="0.3">
      <c r="M6" s="3" t="s">
        <v>115</v>
      </c>
      <c r="N6" t="s">
        <v>74</v>
      </c>
      <c r="Q6" s="3" t="s">
        <v>112</v>
      </c>
      <c r="R6" t="s">
        <v>74</v>
      </c>
      <c r="AD6" s="3" t="s">
        <v>56</v>
      </c>
      <c r="AE6" t="s">
        <v>74</v>
      </c>
      <c r="AI6" t="s">
        <v>119</v>
      </c>
      <c r="AJ6" t="s">
        <v>120</v>
      </c>
      <c r="AK6" t="s">
        <v>121</v>
      </c>
    </row>
    <row r="7" spans="1:38" x14ac:dyDescent="0.3">
      <c r="A7" t="s">
        <v>71</v>
      </c>
      <c r="G7" s="3" t="s">
        <v>111</v>
      </c>
      <c r="H7" t="s">
        <v>74</v>
      </c>
      <c r="J7" s="3" t="s">
        <v>117</v>
      </c>
      <c r="K7" t="s">
        <v>74</v>
      </c>
      <c r="M7" t="s">
        <v>15</v>
      </c>
      <c r="N7" s="10">
        <v>0.42116182572614108</v>
      </c>
      <c r="Q7" t="s">
        <v>0</v>
      </c>
      <c r="R7" s="10">
        <v>0.45608721986674744</v>
      </c>
      <c r="U7" s="3" t="s">
        <v>131</v>
      </c>
      <c r="V7" t="s">
        <v>74</v>
      </c>
      <c r="Y7" s="3" t="s">
        <v>114</v>
      </c>
      <c r="Z7" t="s">
        <v>74</v>
      </c>
      <c r="AD7" s="4">
        <v>0</v>
      </c>
      <c r="AE7" s="10">
        <v>0.33043647809253224</v>
      </c>
      <c r="AI7" s="19">
        <v>66870</v>
      </c>
      <c r="AJ7" s="19">
        <v>3813</v>
      </c>
      <c r="AK7" s="13">
        <f>AI7 + AJ7</f>
        <v>70683</v>
      </c>
      <c r="AL7" s="6"/>
    </row>
    <row r="8" spans="1:38" x14ac:dyDescent="0.3">
      <c r="A8" t="s">
        <v>72</v>
      </c>
      <c r="B8" t="s">
        <v>118</v>
      </c>
      <c r="C8" t="s">
        <v>78</v>
      </c>
      <c r="D8" t="s">
        <v>125</v>
      </c>
      <c r="E8" t="s">
        <v>126</v>
      </c>
      <c r="G8" t="s">
        <v>84</v>
      </c>
      <c r="H8" s="10">
        <v>0.73886678036763309</v>
      </c>
      <c r="J8" t="s">
        <v>2</v>
      </c>
      <c r="K8" s="10">
        <v>0.36513753556954387</v>
      </c>
      <c r="M8" t="s">
        <v>12</v>
      </c>
      <c r="N8" s="10">
        <v>0.34187469003141013</v>
      </c>
      <c r="Q8" t="s">
        <v>6</v>
      </c>
      <c r="R8" s="10">
        <v>0.33105868590368492</v>
      </c>
      <c r="U8" t="s">
        <v>132</v>
      </c>
      <c r="V8" s="10">
        <v>0.33594811961939286</v>
      </c>
      <c r="Y8">
        <v>0</v>
      </c>
      <c r="Z8" s="19">
        <v>0.43238317047238112</v>
      </c>
      <c r="AD8" s="4">
        <v>1</v>
      </c>
      <c r="AE8" s="10">
        <v>5.0761421319796954E-2</v>
      </c>
      <c r="AL8" s="6"/>
    </row>
    <row r="9" spans="1:38" x14ac:dyDescent="0.3">
      <c r="A9" s="13">
        <v>11878</v>
      </c>
      <c r="B9" s="9">
        <v>99.940819786535315</v>
      </c>
      <c r="C9" s="13">
        <v>11336103.629999992</v>
      </c>
      <c r="D9" s="13">
        <v>7042183.1000000006</v>
      </c>
      <c r="E9" s="13">
        <v>4293920.5299999984</v>
      </c>
      <c r="G9" t="s">
        <v>81</v>
      </c>
      <c r="H9" s="10">
        <v>0.44938176197836166</v>
      </c>
      <c r="J9" t="s">
        <v>7</v>
      </c>
      <c r="K9" s="10">
        <v>0.29967674462825633</v>
      </c>
      <c r="M9" t="s">
        <v>13</v>
      </c>
      <c r="N9" s="10">
        <v>0.32947976878612717</v>
      </c>
      <c r="Q9" t="s">
        <v>4</v>
      </c>
      <c r="R9" s="10">
        <v>0.31195597439033163</v>
      </c>
      <c r="U9" t="s">
        <v>130</v>
      </c>
      <c r="V9" s="10">
        <v>1.6198704103671708E-2</v>
      </c>
      <c r="Y9">
        <v>1</v>
      </c>
      <c r="Z9" s="19">
        <v>0.2377013112734313</v>
      </c>
      <c r="AD9" s="4">
        <v>3</v>
      </c>
      <c r="AE9" s="10">
        <v>2.3255813953488372E-2</v>
      </c>
      <c r="AL9" s="6"/>
    </row>
    <row r="10" spans="1:38" x14ac:dyDescent="0.3">
      <c r="G10" t="s">
        <v>82</v>
      </c>
      <c r="H10" s="10">
        <v>0.25256825543729755</v>
      </c>
      <c r="J10" t="s">
        <v>11</v>
      </c>
      <c r="K10" s="10">
        <v>0.29599999999999999</v>
      </c>
      <c r="M10" t="s">
        <v>1</v>
      </c>
      <c r="N10" s="10">
        <v>0.32257605408290341</v>
      </c>
      <c r="Q10" t="s">
        <v>8</v>
      </c>
      <c r="R10" s="10">
        <v>0.2</v>
      </c>
      <c r="U10" t="s">
        <v>57</v>
      </c>
      <c r="V10" s="10">
        <v>0.32777747116286771</v>
      </c>
      <c r="Y10">
        <v>2</v>
      </c>
      <c r="Z10" s="19">
        <v>0.14600045840018336</v>
      </c>
      <c r="AD10" s="4">
        <v>13</v>
      </c>
      <c r="AE10" s="10">
        <v>1</v>
      </c>
      <c r="AL10" s="6"/>
    </row>
    <row r="11" spans="1:38" x14ac:dyDescent="0.3">
      <c r="A11" t="s">
        <v>110</v>
      </c>
      <c r="G11" t="s">
        <v>83</v>
      </c>
      <c r="H11" s="10">
        <v>0.14210781149128471</v>
      </c>
      <c r="J11" t="s">
        <v>9</v>
      </c>
      <c r="K11" s="10">
        <v>0.10939830929885629</v>
      </c>
      <c r="M11" t="s">
        <v>17</v>
      </c>
      <c r="N11" s="10">
        <v>0.2857142857142857</v>
      </c>
      <c r="Q11" t="s">
        <v>57</v>
      </c>
      <c r="R11" s="10">
        <v>0.32777747116286771</v>
      </c>
      <c r="U11" t="s">
        <v>62</v>
      </c>
      <c r="Y11" t="s">
        <v>57</v>
      </c>
      <c r="Z11" s="19">
        <v>0.32777747116286771</v>
      </c>
      <c r="AD11" s="4" t="s">
        <v>57</v>
      </c>
      <c r="AE11" s="10">
        <v>0.32777747116286771</v>
      </c>
      <c r="AL11" s="6"/>
    </row>
    <row r="12" spans="1:38" x14ac:dyDescent="0.3">
      <c r="G12" t="s">
        <v>57</v>
      </c>
      <c r="H12" s="10">
        <v>0.32777747116286771</v>
      </c>
      <c r="J12" t="s">
        <v>57</v>
      </c>
      <c r="K12" s="10">
        <v>0.32777747116286771</v>
      </c>
      <c r="M12" t="s">
        <v>14</v>
      </c>
      <c r="N12" s="10">
        <v>0.27376425855513309</v>
      </c>
      <c r="Q12" s="6"/>
      <c r="AC12" s="6"/>
      <c r="AL12" s="6"/>
    </row>
    <row r="13" spans="1:38" x14ac:dyDescent="0.3">
      <c r="A13" s="3" t="s">
        <v>56</v>
      </c>
      <c r="B13" t="s">
        <v>55</v>
      </c>
      <c r="C13" t="s">
        <v>58</v>
      </c>
      <c r="M13" t="s">
        <v>16</v>
      </c>
      <c r="N13" s="10">
        <v>0.22784810126582278</v>
      </c>
      <c r="Q13" s="6"/>
      <c r="AC13" s="6"/>
      <c r="AL13" s="6"/>
    </row>
    <row r="14" spans="1:38" x14ac:dyDescent="0.3">
      <c r="A14" s="4" t="s">
        <v>3</v>
      </c>
      <c r="B14" s="19">
        <v>11878</v>
      </c>
      <c r="C14" s="5">
        <v>0.32777747116286771</v>
      </c>
      <c r="M14" t="s">
        <v>57</v>
      </c>
      <c r="N14" s="10">
        <v>0.32777747116286771</v>
      </c>
      <c r="Q14" s="6"/>
      <c r="U14" s="3" t="s">
        <v>113</v>
      </c>
      <c r="V14" t="s">
        <v>74</v>
      </c>
      <c r="W14" t="s">
        <v>72</v>
      </c>
      <c r="AD14" s="6"/>
      <c r="AL14" s="6"/>
    </row>
    <row r="15" spans="1:38" x14ac:dyDescent="0.3">
      <c r="A15" s="4" t="s">
        <v>5</v>
      </c>
      <c r="B15" s="19">
        <v>24360</v>
      </c>
      <c r="C15" s="5">
        <v>0.67222252883713229</v>
      </c>
      <c r="U15">
        <v>0</v>
      </c>
      <c r="V15" s="10">
        <v>0.33594811961939286</v>
      </c>
      <c r="W15" s="19">
        <v>11863</v>
      </c>
      <c r="X15" s="6"/>
      <c r="AL15" s="6"/>
    </row>
    <row r="16" spans="1:38" x14ac:dyDescent="0.3">
      <c r="A16" s="4" t="s">
        <v>57</v>
      </c>
      <c r="B16" s="19">
        <v>36238</v>
      </c>
      <c r="C16" s="5">
        <v>1</v>
      </c>
      <c r="U16">
        <v>1</v>
      </c>
      <c r="V16" s="10">
        <v>1.6198704103671708E-2</v>
      </c>
      <c r="W16" s="19">
        <v>15</v>
      </c>
    </row>
    <row r="17" spans="1:40" x14ac:dyDescent="0.3">
      <c r="U17" t="s">
        <v>57</v>
      </c>
      <c r="V17" s="10">
        <v>0.32777747116286771</v>
      </c>
      <c r="W17" s="19">
        <v>11878</v>
      </c>
    </row>
    <row r="19" spans="1:40" ht="25.8" x14ac:dyDescent="0.5">
      <c r="A19" s="11"/>
      <c r="B19" s="11"/>
      <c r="C19" s="11"/>
      <c r="D19" s="11"/>
      <c r="E19" s="11"/>
      <c r="F19" s="18" t="s">
        <v>52</v>
      </c>
      <c r="G19" s="18"/>
      <c r="H19" s="18"/>
      <c r="I19" s="18"/>
      <c r="J19" s="18"/>
      <c r="K19" s="18"/>
      <c r="L19" s="18"/>
      <c r="M19" s="18"/>
      <c r="N19" s="18"/>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row>
    <row r="22" spans="1:40" x14ac:dyDescent="0.3">
      <c r="A22" s="17" t="s">
        <v>64</v>
      </c>
      <c r="B22" s="2"/>
      <c r="C22" s="2"/>
      <c r="G22" t="s">
        <v>66</v>
      </c>
      <c r="O22" s="7" t="s">
        <v>67</v>
      </c>
      <c r="U22" s="7" t="s">
        <v>68</v>
      </c>
      <c r="Y22" s="7" t="s">
        <v>69</v>
      </c>
    </row>
    <row r="24" spans="1:40" x14ac:dyDescent="0.3">
      <c r="A24" s="3" t="s">
        <v>56</v>
      </c>
      <c r="B24" t="s">
        <v>65</v>
      </c>
      <c r="G24" s="3" t="s">
        <v>122</v>
      </c>
      <c r="H24" t="s">
        <v>65</v>
      </c>
      <c r="O24" s="3" t="s">
        <v>123</v>
      </c>
      <c r="P24" t="s">
        <v>65</v>
      </c>
      <c r="Y24" s="3" t="s">
        <v>117</v>
      </c>
      <c r="Z24" t="s">
        <v>65</v>
      </c>
      <c r="AC24" s="3" t="s">
        <v>56</v>
      </c>
    </row>
    <row r="25" spans="1:40" x14ac:dyDescent="0.3">
      <c r="A25" s="4" t="s">
        <v>15</v>
      </c>
      <c r="B25" s="8">
        <v>182.20420124481328</v>
      </c>
      <c r="G25" t="s">
        <v>86</v>
      </c>
      <c r="H25" s="8">
        <v>100.41532047460052</v>
      </c>
      <c r="I25" t="s">
        <v>88</v>
      </c>
      <c r="O25" t="s">
        <v>103</v>
      </c>
      <c r="P25" s="8">
        <v>74.749763313609463</v>
      </c>
      <c r="U25" s="3" t="s">
        <v>124</v>
      </c>
      <c r="V25" t="s">
        <v>65</v>
      </c>
      <c r="Y25" t="s">
        <v>2</v>
      </c>
      <c r="Z25" s="8">
        <v>112.26436923342243</v>
      </c>
      <c r="AC25" s="4" t="s">
        <v>1</v>
      </c>
      <c r="AJ25" s="3" t="s">
        <v>56</v>
      </c>
      <c r="AK25" t="s">
        <v>78</v>
      </c>
      <c r="AM25" s="3" t="s">
        <v>56</v>
      </c>
      <c r="AN25" t="s">
        <v>78</v>
      </c>
    </row>
    <row r="26" spans="1:40" x14ac:dyDescent="0.3">
      <c r="A26" s="4" t="s">
        <v>16</v>
      </c>
      <c r="B26" s="8">
        <v>155.19829113924052</v>
      </c>
      <c r="G26" t="s">
        <v>87</v>
      </c>
      <c r="H26" s="8">
        <v>141.0645471417966</v>
      </c>
      <c r="I26" s="9">
        <f>(H26-H25)/H25*100</f>
        <v>40.481100369019948</v>
      </c>
      <c r="J26" s="6">
        <f>I26/100</f>
        <v>0.40481100369019951</v>
      </c>
      <c r="O26" t="s">
        <v>102</v>
      </c>
      <c r="P26" s="8">
        <v>80.528284343131375</v>
      </c>
      <c r="U26" t="s">
        <v>3</v>
      </c>
      <c r="V26" s="8">
        <v>110.60793315372959</v>
      </c>
      <c r="Y26" t="s">
        <v>11</v>
      </c>
      <c r="Z26" s="8">
        <v>100.70399999999999</v>
      </c>
      <c r="AC26" s="4" t="s">
        <v>13</v>
      </c>
      <c r="AJ26" s="4" t="s">
        <v>3</v>
      </c>
      <c r="AK26" s="14">
        <v>4293920.5299999872</v>
      </c>
      <c r="AM26" s="4" t="s">
        <v>103</v>
      </c>
      <c r="AN26" s="8">
        <v>210983.48999999993</v>
      </c>
    </row>
    <row r="27" spans="1:40" x14ac:dyDescent="0.3">
      <c r="A27" s="4" t="s">
        <v>12</v>
      </c>
      <c r="B27" s="8">
        <v>125.30657959993387</v>
      </c>
      <c r="G27" t="s">
        <v>57</v>
      </c>
      <c r="H27" s="8">
        <v>103.43725923064187</v>
      </c>
      <c r="O27" t="s">
        <v>106</v>
      </c>
      <c r="P27" s="8">
        <v>91.883698049194237</v>
      </c>
      <c r="U27" t="s">
        <v>5</v>
      </c>
      <c r="V27" s="8">
        <v>99.940819786535315</v>
      </c>
      <c r="Y27" t="s">
        <v>7</v>
      </c>
      <c r="Z27" s="8">
        <v>91.642252329340181</v>
      </c>
      <c r="AC27" s="4" t="s">
        <v>17</v>
      </c>
      <c r="AJ27" s="4" t="s">
        <v>5</v>
      </c>
      <c r="AK27" s="14">
        <v>7042183.0999999978</v>
      </c>
      <c r="AM27" s="4" t="s">
        <v>102</v>
      </c>
      <c r="AN27" s="8">
        <v>390139.96000000066</v>
      </c>
    </row>
    <row r="28" spans="1:40" x14ac:dyDescent="0.3">
      <c r="A28" s="4" t="s">
        <v>14</v>
      </c>
      <c r="B28" s="8">
        <v>123.72779467680608</v>
      </c>
      <c r="O28" t="s">
        <v>99</v>
      </c>
      <c r="P28" s="8">
        <v>101.99880116959064</v>
      </c>
      <c r="U28" t="s">
        <v>57</v>
      </c>
      <c r="V28" s="8">
        <v>103.43725923064187</v>
      </c>
      <c r="Y28" t="s">
        <v>9</v>
      </c>
      <c r="Z28" s="8">
        <v>82.940318249627055</v>
      </c>
      <c r="AC28" s="4" t="s">
        <v>12</v>
      </c>
      <c r="AJ28" s="4" t="s">
        <v>57</v>
      </c>
      <c r="AK28" s="14">
        <v>11336103.629999992</v>
      </c>
      <c r="AM28" s="4" t="s">
        <v>106</v>
      </c>
      <c r="AN28" s="8">
        <v>684619.91000000096</v>
      </c>
    </row>
    <row r="29" spans="1:40" x14ac:dyDescent="0.3">
      <c r="A29" s="4" t="s">
        <v>1</v>
      </c>
      <c r="B29" s="8">
        <v>95.939027219355978</v>
      </c>
      <c r="O29" t="s">
        <v>70</v>
      </c>
      <c r="P29" s="8">
        <v>113.81067744418785</v>
      </c>
      <c r="Y29" t="s">
        <v>10</v>
      </c>
      <c r="Z29" s="8">
        <v>3.1421282051282051</v>
      </c>
      <c r="AC29" s="4" t="s">
        <v>14</v>
      </c>
      <c r="AM29" s="4" t="s">
        <v>99</v>
      </c>
      <c r="AN29" s="8">
        <v>835756.94000000157</v>
      </c>
    </row>
    <row r="30" spans="1:40" x14ac:dyDescent="0.3">
      <c r="A30" s="4" t="s">
        <v>13</v>
      </c>
      <c r="B30" s="8">
        <v>87.848554913294791</v>
      </c>
      <c r="O30" t="s">
        <v>105</v>
      </c>
      <c r="P30" s="8">
        <v>111.96650015610366</v>
      </c>
      <c r="Y30" t="s">
        <v>57</v>
      </c>
      <c r="Z30" s="8">
        <v>103.43725923064187</v>
      </c>
      <c r="AC30" s="4" t="s">
        <v>15</v>
      </c>
      <c r="AM30" s="4" t="s">
        <v>70</v>
      </c>
      <c r="AN30" s="8">
        <v>874478.34999999905</v>
      </c>
    </row>
    <row r="31" spans="1:40" x14ac:dyDescent="0.3">
      <c r="A31" s="4" t="s">
        <v>17</v>
      </c>
      <c r="B31" s="8">
        <v>73.678571428571431</v>
      </c>
      <c r="O31" t="s">
        <v>104</v>
      </c>
      <c r="P31" s="8">
        <v>111.64931849315069</v>
      </c>
      <c r="AC31" s="4" t="s">
        <v>16</v>
      </c>
      <c r="AM31" s="4" t="s">
        <v>105</v>
      </c>
      <c r="AN31" s="8">
        <v>990302.41999999876</v>
      </c>
    </row>
    <row r="32" spans="1:40" x14ac:dyDescent="0.3">
      <c r="A32" s="4" t="s">
        <v>57</v>
      </c>
      <c r="B32" s="8">
        <v>103.43725923064187</v>
      </c>
      <c r="O32" t="s">
        <v>100</v>
      </c>
      <c r="P32" s="8">
        <v>113.2039837398374</v>
      </c>
      <c r="AC32" s="4" t="s">
        <v>57</v>
      </c>
      <c r="AM32" s="4" t="s">
        <v>104</v>
      </c>
      <c r="AN32" s="8">
        <v>1073278.2500000005</v>
      </c>
    </row>
    <row r="33" spans="1:41" x14ac:dyDescent="0.3">
      <c r="O33" t="s">
        <v>109</v>
      </c>
      <c r="P33" s="8">
        <v>115.90691607026676</v>
      </c>
      <c r="AM33" s="4" t="s">
        <v>100</v>
      </c>
      <c r="AN33" s="8">
        <v>1383366.5500000003</v>
      </c>
    </row>
    <row r="34" spans="1:41" x14ac:dyDescent="0.3">
      <c r="O34" t="s">
        <v>108</v>
      </c>
      <c r="P34" s="8">
        <v>104.4608726725597</v>
      </c>
      <c r="AM34" s="4" t="s">
        <v>109</v>
      </c>
      <c r="AN34" s="8">
        <v>1557440.0400000019</v>
      </c>
    </row>
    <row r="35" spans="1:41" x14ac:dyDescent="0.3">
      <c r="O35" t="s">
        <v>107</v>
      </c>
      <c r="P35" s="8">
        <v>91.285426174496649</v>
      </c>
      <c r="AM35" s="4" t="s">
        <v>108</v>
      </c>
      <c r="AN35" s="8">
        <v>1605314.1399999962</v>
      </c>
    </row>
    <row r="36" spans="1:41" x14ac:dyDescent="0.3">
      <c r="O36" t="s">
        <v>101</v>
      </c>
      <c r="P36" s="8">
        <v>88.952184707050648</v>
      </c>
      <c r="AM36" s="4" t="s">
        <v>107</v>
      </c>
      <c r="AN36" s="8">
        <v>828055.15000000142</v>
      </c>
    </row>
    <row r="37" spans="1:41" x14ac:dyDescent="0.3">
      <c r="O37" t="s">
        <v>57</v>
      </c>
      <c r="P37" s="8">
        <v>103.43725923064187</v>
      </c>
      <c r="AM37" s="4" t="s">
        <v>101</v>
      </c>
      <c r="AN37" s="8">
        <v>902368.43000000028</v>
      </c>
    </row>
    <row r="38" spans="1:41" x14ac:dyDescent="0.3">
      <c r="AM38" s="4" t="s">
        <v>57</v>
      </c>
      <c r="AN38" s="8">
        <v>11336103.629999992</v>
      </c>
    </row>
    <row r="39" spans="1:41" ht="25.8" x14ac:dyDescent="0.5">
      <c r="A39" s="11"/>
      <c r="B39" s="11"/>
      <c r="C39" s="11"/>
      <c r="D39" s="11"/>
      <c r="E39" s="11"/>
      <c r="F39" s="18" t="s">
        <v>39</v>
      </c>
      <c r="G39" s="18"/>
      <c r="H39" s="18"/>
      <c r="I39" s="18"/>
      <c r="J39" s="18"/>
      <c r="K39" s="18"/>
      <c r="L39" s="18"/>
      <c r="M39" s="18"/>
      <c r="N39" s="18"/>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row>
    <row r="42" spans="1:41" x14ac:dyDescent="0.3">
      <c r="A42" t="s">
        <v>37</v>
      </c>
      <c r="G42" t="s">
        <v>35</v>
      </c>
      <c r="K42" t="s">
        <v>33</v>
      </c>
      <c r="N42" t="s">
        <v>31</v>
      </c>
    </row>
    <row r="44" spans="1:41" x14ac:dyDescent="0.3">
      <c r="A44" s="3" t="s">
        <v>123</v>
      </c>
      <c r="B44" t="s">
        <v>55</v>
      </c>
      <c r="K44" t="s">
        <v>89</v>
      </c>
      <c r="L44" t="s">
        <v>90</v>
      </c>
      <c r="N44" s="3" t="s">
        <v>127</v>
      </c>
      <c r="O44" t="s">
        <v>55</v>
      </c>
      <c r="R44" s="15" t="s">
        <v>123</v>
      </c>
      <c r="S44" s="14" t="s">
        <v>78</v>
      </c>
    </row>
    <row r="45" spans="1:41" x14ac:dyDescent="0.3">
      <c r="A45" t="s">
        <v>103</v>
      </c>
      <c r="B45" s="19">
        <v>1014</v>
      </c>
      <c r="G45" s="3" t="s">
        <v>123</v>
      </c>
      <c r="H45" t="s">
        <v>74</v>
      </c>
      <c r="K45" s="19">
        <v>29370</v>
      </c>
      <c r="L45" s="19">
        <v>79876</v>
      </c>
      <c r="N45">
        <v>2017</v>
      </c>
      <c r="O45" s="19">
        <v>6514</v>
      </c>
      <c r="R45" s="14" t="s">
        <v>103</v>
      </c>
      <c r="S45" s="16">
        <v>210983.48999999993</v>
      </c>
    </row>
    <row r="46" spans="1:41" x14ac:dyDescent="0.3">
      <c r="A46" t="s">
        <v>102</v>
      </c>
      <c r="B46" s="19">
        <v>1667</v>
      </c>
      <c r="G46" t="s">
        <v>103</v>
      </c>
      <c r="H46" s="10">
        <v>2.3668639053254437E-2</v>
      </c>
      <c r="N46">
        <v>2018</v>
      </c>
      <c r="O46" s="19">
        <v>29724</v>
      </c>
      <c r="R46" s="14" t="s">
        <v>102</v>
      </c>
      <c r="S46" s="16">
        <v>390139.96000000066</v>
      </c>
    </row>
    <row r="47" spans="1:41" x14ac:dyDescent="0.3">
      <c r="A47" t="s">
        <v>106</v>
      </c>
      <c r="B47" s="19">
        <v>2358</v>
      </c>
      <c r="G47" t="s">
        <v>102</v>
      </c>
      <c r="H47" s="10">
        <v>0.25374925014997002</v>
      </c>
      <c r="N47" t="s">
        <v>57</v>
      </c>
      <c r="O47" s="19">
        <v>36238</v>
      </c>
      <c r="R47" s="14" t="s">
        <v>106</v>
      </c>
      <c r="S47" s="16">
        <v>684619.91000000096</v>
      </c>
    </row>
    <row r="48" spans="1:41" x14ac:dyDescent="0.3">
      <c r="A48" t="s">
        <v>99</v>
      </c>
      <c r="B48" s="19">
        <v>2736</v>
      </c>
      <c r="G48" t="s">
        <v>106</v>
      </c>
      <c r="H48" s="10">
        <v>0.29686174724342662</v>
      </c>
      <c r="R48" s="14" t="s">
        <v>99</v>
      </c>
      <c r="S48" s="16">
        <v>835756.94000000157</v>
      </c>
    </row>
    <row r="49" spans="1:19" x14ac:dyDescent="0.3">
      <c r="A49" t="s">
        <v>70</v>
      </c>
      <c r="B49" s="19">
        <v>2598</v>
      </c>
      <c r="G49" t="s">
        <v>99</v>
      </c>
      <c r="H49" s="10">
        <v>0.36366959064327486</v>
      </c>
      <c r="R49" s="14" t="s">
        <v>70</v>
      </c>
      <c r="S49" s="16">
        <v>874478.34999999905</v>
      </c>
    </row>
    <row r="50" spans="1:19" x14ac:dyDescent="0.3">
      <c r="A50" t="s">
        <v>105</v>
      </c>
      <c r="B50" s="19">
        <v>3203</v>
      </c>
      <c r="G50" t="s">
        <v>70</v>
      </c>
      <c r="H50" s="10">
        <v>0.36489607390300233</v>
      </c>
      <c r="P50" t="s">
        <v>91</v>
      </c>
      <c r="Q50">
        <v>7</v>
      </c>
      <c r="R50" s="14" t="s">
        <v>105</v>
      </c>
      <c r="S50" s="16">
        <v>990302.41999999876</v>
      </c>
    </row>
    <row r="51" spans="1:19" x14ac:dyDescent="0.3">
      <c r="A51" t="s">
        <v>104</v>
      </c>
      <c r="B51" s="19">
        <v>2920</v>
      </c>
      <c r="G51" t="s">
        <v>105</v>
      </c>
      <c r="H51" s="10">
        <v>0.40305963159537933</v>
      </c>
      <c r="Q51" t="s">
        <v>92</v>
      </c>
      <c r="R51" s="14" t="s">
        <v>104</v>
      </c>
      <c r="S51" s="16">
        <v>1073278.2500000005</v>
      </c>
    </row>
    <row r="52" spans="1:19" x14ac:dyDescent="0.3">
      <c r="A52" t="s">
        <v>100</v>
      </c>
      <c r="B52" s="19">
        <v>3813</v>
      </c>
      <c r="G52" t="s">
        <v>104</v>
      </c>
      <c r="H52" s="10">
        <v>0.45</v>
      </c>
      <c r="R52" s="14" t="s">
        <v>100</v>
      </c>
      <c r="S52" s="16">
        <v>1383366.5500000003</v>
      </c>
    </row>
    <row r="53" spans="1:19" x14ac:dyDescent="0.3">
      <c r="A53" t="s">
        <v>109</v>
      </c>
      <c r="B53" s="19">
        <v>4611</v>
      </c>
      <c r="G53" t="s">
        <v>100</v>
      </c>
      <c r="H53" s="10">
        <v>0.3902439024390244</v>
      </c>
      <c r="R53" s="14" t="s">
        <v>109</v>
      </c>
      <c r="S53" s="16">
        <v>1557440.0400000019</v>
      </c>
    </row>
    <row r="54" spans="1:19" x14ac:dyDescent="0.3">
      <c r="A54" t="s">
        <v>108</v>
      </c>
      <c r="B54" s="19">
        <v>5317</v>
      </c>
      <c r="G54" t="s">
        <v>109</v>
      </c>
      <c r="H54" s="10">
        <v>0.33355020602906094</v>
      </c>
      <c r="R54" s="14" t="s">
        <v>108</v>
      </c>
      <c r="S54" s="16">
        <v>1605314.1399999962</v>
      </c>
    </row>
    <row r="55" spans="1:19" x14ac:dyDescent="0.3">
      <c r="A55" t="s">
        <v>107</v>
      </c>
      <c r="B55" s="19">
        <v>2980</v>
      </c>
      <c r="G55" t="s">
        <v>108</v>
      </c>
      <c r="H55" s="10">
        <v>0.35358284747037805</v>
      </c>
      <c r="R55" s="14" t="s">
        <v>107</v>
      </c>
      <c r="S55" s="16">
        <v>828055.15000000142</v>
      </c>
    </row>
    <row r="56" spans="1:19" x14ac:dyDescent="0.3">
      <c r="A56" t="s">
        <v>101</v>
      </c>
      <c r="B56" s="19">
        <v>3021</v>
      </c>
      <c r="G56" t="s">
        <v>107</v>
      </c>
      <c r="H56" s="10">
        <v>0.2936241610738255</v>
      </c>
      <c r="R56" s="14" t="s">
        <v>101</v>
      </c>
      <c r="S56" s="16">
        <v>902368.43000000028</v>
      </c>
    </row>
    <row r="57" spans="1:19" x14ac:dyDescent="0.3">
      <c r="A57" t="s">
        <v>57</v>
      </c>
      <c r="B57" s="19">
        <v>36238</v>
      </c>
      <c r="G57" t="s">
        <v>101</v>
      </c>
      <c r="H57" s="10">
        <v>0.13306852035749753</v>
      </c>
      <c r="R57" s="14" t="s">
        <v>57</v>
      </c>
      <c r="S57" s="16">
        <v>11336103.629999992</v>
      </c>
    </row>
    <row r="58" spans="1:19" x14ac:dyDescent="0.3">
      <c r="G58" t="s">
        <v>57</v>
      </c>
      <c r="H58" s="10">
        <v>0.32777747116286771</v>
      </c>
    </row>
    <row r="60" spans="1:19" x14ac:dyDescent="0.3">
      <c r="A60" t="str">
        <f>A55</f>
        <v>Nov</v>
      </c>
      <c r="B60">
        <f>MAX(B45:B57)</f>
        <v>36238</v>
      </c>
      <c r="H60" s="10"/>
    </row>
    <row r="67" spans="1:40" ht="25.8" x14ac:dyDescent="0.5">
      <c r="A67" s="11"/>
      <c r="B67" s="11"/>
      <c r="C67" s="11"/>
      <c r="D67" s="11"/>
      <c r="E67" s="11"/>
      <c r="F67" s="18" t="s">
        <v>38</v>
      </c>
      <c r="G67" s="18"/>
      <c r="H67" s="18"/>
      <c r="I67" s="18"/>
      <c r="J67" s="18"/>
      <c r="K67" s="18"/>
      <c r="L67" s="18"/>
      <c r="M67" s="18"/>
      <c r="N67" s="18"/>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row>
    <row r="71" spans="1:40" x14ac:dyDescent="0.3">
      <c r="A71" s="2" t="s">
        <v>36</v>
      </c>
      <c r="B71" s="2"/>
      <c r="F71" s="2" t="s">
        <v>34</v>
      </c>
      <c r="G71" s="2"/>
      <c r="J71" t="s">
        <v>32</v>
      </c>
      <c r="O71" t="s">
        <v>30</v>
      </c>
      <c r="T71" t="s">
        <v>29</v>
      </c>
      <c r="X71" t="s">
        <v>28</v>
      </c>
    </row>
    <row r="72" spans="1:40" x14ac:dyDescent="0.3">
      <c r="M72" t="s">
        <v>75</v>
      </c>
    </row>
    <row r="73" spans="1:40" x14ac:dyDescent="0.3">
      <c r="A73" s="3" t="s">
        <v>56</v>
      </c>
      <c r="B73" t="s">
        <v>58</v>
      </c>
      <c r="F73" s="3" t="s">
        <v>56</v>
      </c>
      <c r="G73" t="s">
        <v>55</v>
      </c>
      <c r="J73" s="3" t="s">
        <v>134</v>
      </c>
      <c r="K73" t="s">
        <v>74</v>
      </c>
      <c r="O73" s="3" t="s">
        <v>114</v>
      </c>
      <c r="P73" t="s">
        <v>74</v>
      </c>
      <c r="T73" t="s">
        <v>95</v>
      </c>
      <c r="X73" s="3" t="s">
        <v>113</v>
      </c>
      <c r="Y73" t="s">
        <v>55</v>
      </c>
    </row>
    <row r="74" spans="1:40" x14ac:dyDescent="0.3">
      <c r="A74" s="4" t="s">
        <v>1</v>
      </c>
      <c r="B74" s="10">
        <v>0.77556708427617416</v>
      </c>
      <c r="F74" s="4" t="s">
        <v>4</v>
      </c>
      <c r="G74" s="19">
        <v>27802</v>
      </c>
      <c r="I74" t="s">
        <v>93</v>
      </c>
      <c r="J74" t="s">
        <v>135</v>
      </c>
      <c r="K74" s="10">
        <v>0.33499444713386678</v>
      </c>
      <c r="O74">
        <v>0</v>
      </c>
      <c r="P74" s="10">
        <v>0.43238317047238112</v>
      </c>
      <c r="T74" s="8">
        <v>3.0146807218941447</v>
      </c>
      <c r="W74" t="s">
        <v>96</v>
      </c>
      <c r="X74">
        <v>0</v>
      </c>
      <c r="Y74" s="19">
        <v>35312</v>
      </c>
    </row>
    <row r="75" spans="1:40" x14ac:dyDescent="0.3">
      <c r="A75" s="4" t="s">
        <v>12</v>
      </c>
      <c r="B75" s="10">
        <v>0.16692422319112535</v>
      </c>
      <c r="F75" s="4" t="s">
        <v>6</v>
      </c>
      <c r="G75" s="19">
        <v>5129</v>
      </c>
      <c r="I75" t="s">
        <v>94</v>
      </c>
      <c r="J75" t="s">
        <v>136</v>
      </c>
      <c r="K75" s="10">
        <v>0.10169491525423729</v>
      </c>
      <c r="O75">
        <v>1</v>
      </c>
      <c r="P75" s="10">
        <v>0.2377013112734313</v>
      </c>
      <c r="W75" t="s">
        <v>97</v>
      </c>
      <c r="X75">
        <v>1</v>
      </c>
      <c r="Y75" s="19">
        <v>926</v>
      </c>
    </row>
    <row r="76" spans="1:40" x14ac:dyDescent="0.3">
      <c r="A76" s="4" t="s">
        <v>15</v>
      </c>
      <c r="B76" s="10">
        <v>2.6601909597659915E-2</v>
      </c>
      <c r="F76" s="4" t="s">
        <v>0</v>
      </c>
      <c r="G76" s="19">
        <v>3302</v>
      </c>
      <c r="J76" t="s">
        <v>57</v>
      </c>
      <c r="K76" s="10">
        <v>0.32777747116286771</v>
      </c>
      <c r="O76">
        <v>2</v>
      </c>
      <c r="P76" s="10">
        <v>0.14600045840018336</v>
      </c>
      <c r="T76" t="s">
        <v>98</v>
      </c>
      <c r="X76" t="s">
        <v>57</v>
      </c>
      <c r="Y76" s="19">
        <v>36238</v>
      </c>
    </row>
    <row r="77" spans="1:40" x14ac:dyDescent="0.3">
      <c r="A77" s="4" t="s">
        <v>13</v>
      </c>
      <c r="B77" s="10">
        <v>1.9095976599150064E-2</v>
      </c>
      <c r="F77" s="4" t="s">
        <v>8</v>
      </c>
      <c r="G77" s="19">
        <v>5</v>
      </c>
      <c r="O77" t="s">
        <v>57</v>
      </c>
      <c r="P77" s="10">
        <v>0.32777747116286771</v>
      </c>
    </row>
    <row r="78" spans="1:40" x14ac:dyDescent="0.3">
      <c r="A78" s="4" t="s">
        <v>14</v>
      </c>
      <c r="B78" s="10">
        <v>7.2575749213532759E-3</v>
      </c>
      <c r="F78" s="4" t="s">
        <v>57</v>
      </c>
      <c r="G78" s="19">
        <v>36238</v>
      </c>
      <c r="J78" s="3" t="s">
        <v>133</v>
      </c>
      <c r="K78" t="s">
        <v>74</v>
      </c>
      <c r="L78" t="s">
        <v>72</v>
      </c>
      <c r="Z78" s="5"/>
    </row>
    <row r="79" spans="1:40" x14ac:dyDescent="0.3">
      <c r="A79" s="4" t="s">
        <v>16</v>
      </c>
      <c r="B79" s="10">
        <v>4.3600640211932228E-3</v>
      </c>
      <c r="J79">
        <v>0</v>
      </c>
      <c r="K79" s="10">
        <v>0.33499444713386678</v>
      </c>
      <c r="L79" s="19">
        <v>11764</v>
      </c>
      <c r="X79" s="3" t="s">
        <v>113</v>
      </c>
      <c r="Y79" t="s">
        <v>55</v>
      </c>
      <c r="Z79" t="s">
        <v>58</v>
      </c>
    </row>
    <row r="80" spans="1:40" x14ac:dyDescent="0.3">
      <c r="A80" s="4" t="s">
        <v>17</v>
      </c>
      <c r="B80" s="10">
        <v>1.9316739334400353E-4</v>
      </c>
      <c r="J80">
        <v>1</v>
      </c>
      <c r="K80" s="10">
        <v>0.10169491525423729</v>
      </c>
      <c r="L80" s="19">
        <v>114</v>
      </c>
      <c r="X80">
        <v>0</v>
      </c>
      <c r="Y80" s="19">
        <v>35312</v>
      </c>
      <c r="Z80" s="5">
        <v>0.97444671339477895</v>
      </c>
    </row>
    <row r="81" spans="1:40" x14ac:dyDescent="0.3">
      <c r="A81" s="4" t="s">
        <v>57</v>
      </c>
      <c r="B81" s="10">
        <v>1</v>
      </c>
      <c r="J81" t="s">
        <v>57</v>
      </c>
      <c r="K81" s="10">
        <v>0.32777747116286771</v>
      </c>
      <c r="L81" s="19">
        <v>11878</v>
      </c>
      <c r="X81">
        <v>1</v>
      </c>
      <c r="Y81" s="19">
        <v>926</v>
      </c>
      <c r="Z81" s="5">
        <v>2.5553286605221038E-2</v>
      </c>
    </row>
    <row r="82" spans="1:40" x14ac:dyDescent="0.3">
      <c r="X82" t="s">
        <v>57</v>
      </c>
      <c r="Y82" s="19">
        <v>36238</v>
      </c>
      <c r="Z82" s="5">
        <v>1</v>
      </c>
    </row>
    <row r="84" spans="1:40" ht="25.8" x14ac:dyDescent="0.5">
      <c r="A84" s="11"/>
      <c r="B84" s="11"/>
      <c r="C84" s="11"/>
      <c r="D84" s="11"/>
      <c r="E84" s="11"/>
      <c r="F84" s="18" t="s">
        <v>27</v>
      </c>
      <c r="G84" s="18"/>
      <c r="H84" s="18"/>
      <c r="I84" s="18"/>
      <c r="J84" s="18"/>
      <c r="K84" s="18"/>
      <c r="L84" s="18"/>
      <c r="M84" s="18"/>
      <c r="N84" s="18"/>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row>
    <row r="86" spans="1:40" x14ac:dyDescent="0.3">
      <c r="A86" t="s">
        <v>26</v>
      </c>
      <c r="F86" t="s">
        <v>25</v>
      </c>
      <c r="K86" t="s">
        <v>23</v>
      </c>
      <c r="Q86" t="s">
        <v>21</v>
      </c>
    </row>
    <row r="87" spans="1:40" x14ac:dyDescent="0.3">
      <c r="H87" t="s">
        <v>76</v>
      </c>
      <c r="M87" t="s">
        <v>77</v>
      </c>
      <c r="S87" t="s">
        <v>79</v>
      </c>
    </row>
    <row r="88" spans="1:40" x14ac:dyDescent="0.3">
      <c r="A88" s="3" t="s">
        <v>56</v>
      </c>
      <c r="B88" t="s">
        <v>55</v>
      </c>
      <c r="F88" s="3" t="s">
        <v>56</v>
      </c>
      <c r="G88" t="s">
        <v>74</v>
      </c>
      <c r="K88" s="3" t="s">
        <v>56</v>
      </c>
      <c r="L88" t="s">
        <v>65</v>
      </c>
      <c r="Q88" s="3" t="s">
        <v>56</v>
      </c>
      <c r="R88" t="s">
        <v>80</v>
      </c>
      <c r="X88" s="3" t="s">
        <v>56</v>
      </c>
      <c r="Y88" t="s">
        <v>116</v>
      </c>
    </row>
    <row r="89" spans="1:40" x14ac:dyDescent="0.3">
      <c r="A89" s="4" t="s">
        <v>2</v>
      </c>
      <c r="B89" s="19">
        <v>23194</v>
      </c>
      <c r="F89" s="4" t="s">
        <v>2</v>
      </c>
      <c r="G89" s="10">
        <v>0.36513753556954387</v>
      </c>
      <c r="K89" s="4" t="s">
        <v>2</v>
      </c>
      <c r="L89" s="8">
        <v>112.26436923342243</v>
      </c>
      <c r="Q89" s="4" t="s">
        <v>7</v>
      </c>
      <c r="R89" s="8">
        <v>122.91709450465868</v>
      </c>
      <c r="V89" t="s">
        <v>129</v>
      </c>
      <c r="X89" s="4" t="s">
        <v>7</v>
      </c>
      <c r="Y89" s="8">
        <v>122.91709450465868</v>
      </c>
    </row>
    <row r="90" spans="1:40" x14ac:dyDescent="0.3">
      <c r="A90" s="4" t="s">
        <v>7</v>
      </c>
      <c r="B90" s="19">
        <v>10518</v>
      </c>
      <c r="F90" s="4" t="s">
        <v>7</v>
      </c>
      <c r="G90" s="10">
        <v>0.29967674462825633</v>
      </c>
      <c r="K90" s="4" t="s">
        <v>11</v>
      </c>
      <c r="L90" s="8">
        <v>100.70399999999999</v>
      </c>
      <c r="Q90" s="4" t="s">
        <v>2</v>
      </c>
      <c r="R90" s="8">
        <v>75.363499180822629</v>
      </c>
      <c r="V90" s="8">
        <v>5</v>
      </c>
      <c r="X90" s="4" t="s">
        <v>2</v>
      </c>
      <c r="Y90" s="8">
        <v>75.363499180822629</v>
      </c>
    </row>
    <row r="91" spans="1:40" x14ac:dyDescent="0.3">
      <c r="A91" s="4" t="s">
        <v>9</v>
      </c>
      <c r="B91" s="19">
        <v>2011</v>
      </c>
      <c r="F91" s="4" t="s">
        <v>11</v>
      </c>
      <c r="G91" s="10">
        <v>0.29599999999999999</v>
      </c>
      <c r="K91" s="4" t="s">
        <v>7</v>
      </c>
      <c r="L91" s="8">
        <v>91.642252329340181</v>
      </c>
      <c r="Q91" s="4" t="s">
        <v>9</v>
      </c>
      <c r="R91" s="8">
        <v>21.871208354052712</v>
      </c>
      <c r="X91" s="4" t="s">
        <v>9</v>
      </c>
      <c r="Y91" s="8">
        <v>21.871208354052712</v>
      </c>
    </row>
    <row r="92" spans="1:40" x14ac:dyDescent="0.3">
      <c r="A92" s="4" t="s">
        <v>10</v>
      </c>
      <c r="B92" s="19">
        <v>390</v>
      </c>
      <c r="F92" s="4" t="s">
        <v>9</v>
      </c>
      <c r="G92" s="10">
        <v>0.10939830929885629</v>
      </c>
      <c r="K92" s="4" t="s">
        <v>9</v>
      </c>
      <c r="L92" s="8">
        <v>82.940318249627055</v>
      </c>
      <c r="Q92" s="4" t="s">
        <v>10</v>
      </c>
      <c r="R92" s="8">
        <v>12.066666666666666</v>
      </c>
      <c r="X92" s="4" t="s">
        <v>10</v>
      </c>
      <c r="Y92" s="8">
        <v>12.066666666666666</v>
      </c>
    </row>
    <row r="93" spans="1:40" x14ac:dyDescent="0.3">
      <c r="A93" s="4" t="s">
        <v>11</v>
      </c>
      <c r="B93" s="19">
        <v>125</v>
      </c>
      <c r="F93" s="4" t="s">
        <v>57</v>
      </c>
      <c r="G93" s="10">
        <v>0.32777747116286771</v>
      </c>
      <c r="K93" s="4" t="s">
        <v>10</v>
      </c>
      <c r="L93" s="8">
        <v>3.1421282051282051</v>
      </c>
      <c r="Q93" s="4" t="s">
        <v>11</v>
      </c>
      <c r="R93" s="8">
        <v>5.4880000000000004</v>
      </c>
      <c r="X93" s="4" t="s">
        <v>11</v>
      </c>
      <c r="Y93" s="8">
        <v>5.4880000000000004</v>
      </c>
    </row>
    <row r="94" spans="1:40" x14ac:dyDescent="0.3">
      <c r="A94" s="4" t="s">
        <v>57</v>
      </c>
      <c r="B94" s="19">
        <v>36238</v>
      </c>
      <c r="K94" s="4" t="s">
        <v>57</v>
      </c>
      <c r="L94" s="8">
        <v>103.43725923064187</v>
      </c>
      <c r="Q94" s="4" t="s">
        <v>57</v>
      </c>
      <c r="R94" s="8">
        <v>85.27507036812186</v>
      </c>
      <c r="X94" s="4" t="s">
        <v>57</v>
      </c>
      <c r="Y94" s="8">
        <v>85.27507036812186</v>
      </c>
    </row>
  </sheetData>
  <mergeCells count="5">
    <mergeCell ref="F1:O1"/>
    <mergeCell ref="F19:N19"/>
    <mergeCell ref="F39:N39"/>
    <mergeCell ref="F67:N67"/>
    <mergeCell ref="F84:N84"/>
  </mergeCells>
  <pageMargins left="0.7" right="0.7" top="0.75" bottom="0.75" header="0.3" footer="0.3"/>
  <legacyDrawing r:id="rId4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DB574-2D10-47BC-A77B-B822E7F1CD68}">
  <dimension ref="A1"/>
  <sheetViews>
    <sheetView tabSelected="1" zoomScale="40" zoomScaleNormal="40" workbookViewId="0">
      <selection activeCell="D60" sqref="D60"/>
    </sheetView>
  </sheetViews>
  <sheetFormatPr defaultRowHeight="14.4" x14ac:dyDescent="0.3"/>
  <cols>
    <col min="1" max="16384" width="8.886718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C333A-2232-40F8-932E-175D55283B29}">
  <dimension ref="A1"/>
  <sheetViews>
    <sheetView zoomScale="40" zoomScaleNormal="40" workbookViewId="0"/>
  </sheetViews>
  <sheetFormatPr defaultRowHeight="14.4" x14ac:dyDescent="0.3"/>
  <cols>
    <col min="1" max="16384" width="8.886718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62469-3FF8-498A-802C-14824DDE540E}">
  <dimension ref="A1"/>
  <sheetViews>
    <sheetView zoomScale="40" zoomScaleNormal="40" workbookViewId="0"/>
  </sheetViews>
  <sheetFormatPr defaultRowHeight="14.4" x14ac:dyDescent="0.3"/>
  <cols>
    <col min="1" max="16384" width="8.886718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53AD4-B2ED-44EA-A495-54B021EBF78A}">
  <dimension ref="A1"/>
  <sheetViews>
    <sheetView zoomScale="40" zoomScaleNormal="40" workbookViewId="0"/>
  </sheetViews>
  <sheetFormatPr defaultRowHeight="14.4" x14ac:dyDescent="0.3"/>
  <cols>
    <col min="1" max="16384" width="8.886718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1CC63-1859-4C6B-9A9F-D2530F8F778E}">
  <dimension ref="AA71"/>
  <sheetViews>
    <sheetView zoomScale="40" zoomScaleNormal="40" workbookViewId="0"/>
  </sheetViews>
  <sheetFormatPr defaultRowHeight="14.4" x14ac:dyDescent="0.3"/>
  <cols>
    <col min="1" max="16384" width="8.88671875" style="1"/>
  </cols>
  <sheetData>
    <row r="71" spans="27:27" x14ac:dyDescent="0.3">
      <c r="AA71" s="1" t="s">
        <v>128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Props1.xml><?xml version="1.0" encoding="utf-8"?>
<ds:datastoreItem xmlns:ds="http://schemas.openxmlformats.org/officeDocument/2006/customXml" ds:itemID="{803A583C-E584-4146-B475-5213FB1BADDD}">
  <ds:schemaRefs/>
</ds:datastoreItem>
</file>

<file path=customXml/itemProps2.xml><?xml version="1.0" encoding="utf-8"?>
<ds:datastoreItem xmlns:ds="http://schemas.openxmlformats.org/officeDocument/2006/customXml" ds:itemID="{6EE9652E-3B58-4B1F-A2B6-DA8285D619F3}">
  <ds:schemaRefs/>
</ds:datastoreItem>
</file>

<file path=customXml/itemProps3.xml><?xml version="1.0" encoding="utf-8"?>
<ds:datastoreItem xmlns:ds="http://schemas.openxmlformats.org/officeDocument/2006/customXml" ds:itemID="{568D42EB-E5C1-453C-8C56-7A7123D3BE60}">
  <ds:schemaRefs/>
</ds:datastoreItem>
</file>

<file path=customXml/itemProps4.xml><?xml version="1.0" encoding="utf-8"?>
<ds:datastoreItem xmlns:ds="http://schemas.openxmlformats.org/officeDocument/2006/customXml" ds:itemID="{5AFD4F59-1DB1-459A-9806-3F4213B69D15}">
  <ds:schemaRefs/>
</ds:datastoreItem>
</file>

<file path=customXml/itemProps5.xml><?xml version="1.0" encoding="utf-8"?>
<ds:datastoreItem xmlns:ds="http://schemas.openxmlformats.org/officeDocument/2006/customXml" ds:itemID="{13397F60-4243-413D-BBA0-B068F64EBF3E}">
  <ds:schemaRefs/>
</ds:datastoreItem>
</file>

<file path=customXml/itemProps6.xml><?xml version="1.0" encoding="utf-8"?>
<ds:datastoreItem xmlns:ds="http://schemas.openxmlformats.org/officeDocument/2006/customXml" ds:itemID="{6CAE293E-64AA-483C-A66F-1232DE169FB8}">
  <ds:schemaRefs/>
</ds:datastoreItem>
</file>

<file path=customXml/itemProps7.xml><?xml version="1.0" encoding="utf-8"?>
<ds:datastoreItem xmlns:ds="http://schemas.openxmlformats.org/officeDocument/2006/customXml" ds:itemID="{0AE2B887-FC57-473F-9EAF-BCA960068C55}">
  <ds:schemaRefs/>
</ds:datastoreItem>
</file>

<file path=customXml/itemProps8.xml><?xml version="1.0" encoding="utf-8"?>
<ds:datastoreItem xmlns:ds="http://schemas.openxmlformats.org/officeDocument/2006/customXml" ds:itemID="{1DBF5C19-0187-47A4-9DFC-1383C0AC19FD}">
  <ds:schemaRefs/>
</ds:datastoreItem>
</file>

<file path=customXml/itemProps9.xml><?xml version="1.0" encoding="utf-8"?>
<ds:datastoreItem xmlns:ds="http://schemas.openxmlformats.org/officeDocument/2006/customXml" ds:itemID="{05779712-8EF0-4709-98AB-9D7985D19E8C}">
  <ds:schemaRefs/>
</ds:datastoreItem>
</file>

<file path=customXml/itemProps10.xml><?xml version="1.0" encoding="utf-8"?>
<ds:datastoreItem xmlns:ds="http://schemas.openxmlformats.org/officeDocument/2006/customXml" ds:itemID="{E2475E82-0817-439C-BAB8-3AB3E675C483}">
  <ds:schemaRefs/>
</ds:datastoreItem>
</file>

<file path=customXml/itemProps11.xml><?xml version="1.0" encoding="utf-8"?>
<ds:datastoreItem xmlns:ds="http://schemas.openxmlformats.org/officeDocument/2006/customXml" ds:itemID="{9E58631F-1C7E-42B5-B902-36F89302A2A6}">
  <ds:schemaRefs/>
</ds:datastoreItem>
</file>

<file path=customXml/itemProps12.xml><?xml version="1.0" encoding="utf-8"?>
<ds:datastoreItem xmlns:ds="http://schemas.openxmlformats.org/officeDocument/2006/customXml" ds:itemID="{ABD97BBE-39C1-4373-8B1B-1B4857760F2F}">
  <ds:schemaRefs/>
</ds:datastoreItem>
</file>

<file path=customXml/itemProps13.xml><?xml version="1.0" encoding="utf-8"?>
<ds:datastoreItem xmlns:ds="http://schemas.openxmlformats.org/officeDocument/2006/customXml" ds:itemID="{0105EBE9-3FF3-48BB-B8D0-47C26E6809F5}">
  <ds:schemaRefs/>
</ds:datastoreItem>
</file>

<file path=customXml/itemProps14.xml><?xml version="1.0" encoding="utf-8"?>
<ds:datastoreItem xmlns:ds="http://schemas.openxmlformats.org/officeDocument/2006/customXml" ds:itemID="{2FCFF920-43E6-43D1-840D-101D413AFB67}">
  <ds:schemaRefs/>
</ds:datastoreItem>
</file>

<file path=customXml/itemProps15.xml><?xml version="1.0" encoding="utf-8"?>
<ds:datastoreItem xmlns:ds="http://schemas.openxmlformats.org/officeDocument/2006/customXml" ds:itemID="{EFD4D2C8-DDA0-4EDE-AE30-EF2C1B766934}">
  <ds:schemaRefs/>
</ds:datastoreItem>
</file>

<file path=customXml/itemProps16.xml><?xml version="1.0" encoding="utf-8"?>
<ds:datastoreItem xmlns:ds="http://schemas.openxmlformats.org/officeDocument/2006/customXml" ds:itemID="{13D256E1-5D34-4622-BF95-2BD45CE2EC4E}">
  <ds:schemaRefs/>
</ds:datastoreItem>
</file>

<file path=customXml/itemProps17.xml><?xml version="1.0" encoding="utf-8"?>
<ds:datastoreItem xmlns:ds="http://schemas.openxmlformats.org/officeDocument/2006/customXml" ds:itemID="{30004BF8-6CF0-4E3C-9BBD-E8259911ED68}">
  <ds:schemaRefs>
    <ds:schemaRef ds:uri="http://schemas.microsoft.com/DataMashup"/>
  </ds:schemaRefs>
</ds:datastoreItem>
</file>

<file path=customXml/itemProps18.xml><?xml version="1.0" encoding="utf-8"?>
<ds:datastoreItem xmlns:ds="http://schemas.openxmlformats.org/officeDocument/2006/customXml" ds:itemID="{DB207F49-EDBB-400C-BBB3-357F0B47EC8C}">
  <ds:schemaRefs/>
</ds:datastoreItem>
</file>

<file path=customXml/itemProps19.xml><?xml version="1.0" encoding="utf-8"?>
<ds:datastoreItem xmlns:ds="http://schemas.openxmlformats.org/officeDocument/2006/customXml" ds:itemID="{1EE5CEAA-4768-47ED-A3AF-85119E176862}">
  <ds:schemaRefs/>
</ds:datastoreItem>
</file>

<file path=customXml/itemProps20.xml><?xml version="1.0" encoding="utf-8"?>
<ds:datastoreItem xmlns:ds="http://schemas.openxmlformats.org/officeDocument/2006/customXml" ds:itemID="{B48FDDB8-616E-4DFA-99AB-8B29C8FE9932}">
  <ds:schemaRefs/>
</ds:datastoreItem>
</file>

<file path=customXml/itemProps21.xml><?xml version="1.0" encoding="utf-8"?>
<ds:datastoreItem xmlns:ds="http://schemas.openxmlformats.org/officeDocument/2006/customXml" ds:itemID="{8E44DC15-749A-4F8E-81EB-792D322566A0}">
  <ds:schemaRefs/>
</ds:datastoreItem>
</file>

<file path=customXml/itemProps22.xml><?xml version="1.0" encoding="utf-8"?>
<ds:datastoreItem xmlns:ds="http://schemas.openxmlformats.org/officeDocument/2006/customXml" ds:itemID="{FBF7777A-8ED1-449F-A32A-20D15E334482}">
  <ds:schemaRefs/>
</ds:datastoreItem>
</file>

<file path=customXml/itemProps23.xml><?xml version="1.0" encoding="utf-8"?>
<ds:datastoreItem xmlns:ds="http://schemas.openxmlformats.org/officeDocument/2006/customXml" ds:itemID="{35C646D0-1DA7-4FA3-83D6-66FB8D70AE81}">
  <ds:schemaRefs/>
</ds:datastoreItem>
</file>

<file path=customXml/itemProps24.xml><?xml version="1.0" encoding="utf-8"?>
<ds:datastoreItem xmlns:ds="http://schemas.openxmlformats.org/officeDocument/2006/customXml" ds:itemID="{BC0C1926-6680-4BA6-A38F-69321B10124A}">
  <ds:schemaRefs/>
</ds:datastoreItem>
</file>

<file path=customXml/itemProps25.xml><?xml version="1.0" encoding="utf-8"?>
<ds:datastoreItem xmlns:ds="http://schemas.openxmlformats.org/officeDocument/2006/customXml" ds:itemID="{D09ABFAB-45DB-4A77-8E62-644B2DDCF410}">
  <ds:schemaRefs/>
</ds:datastoreItem>
</file>

<file path=customXml/itemProps26.xml><?xml version="1.0" encoding="utf-8"?>
<ds:datastoreItem xmlns:ds="http://schemas.openxmlformats.org/officeDocument/2006/customXml" ds:itemID="{5E11395E-0EAC-44B6-AEAF-DB6B73DAFCEE}">
  <ds:schemaRefs/>
</ds:datastoreItem>
</file>

<file path=customXml/itemProps27.xml><?xml version="1.0" encoding="utf-8"?>
<ds:datastoreItem xmlns:ds="http://schemas.openxmlformats.org/officeDocument/2006/customXml" ds:itemID="{1A8ACAA4-90F0-47C2-9FD0-1BDF9E95C796}">
  <ds:schemaRefs/>
</ds:datastoreItem>
</file>

<file path=customXml/itemProps28.xml><?xml version="1.0" encoding="utf-8"?>
<ds:datastoreItem xmlns:ds="http://schemas.openxmlformats.org/officeDocument/2006/customXml" ds:itemID="{CE08AD64-01B2-4EF5-84AA-9388F9E26060}">
  <ds:schemaRefs/>
</ds:datastoreItem>
</file>

<file path=customXml/itemProps29.xml><?xml version="1.0" encoding="utf-8"?>
<ds:datastoreItem xmlns:ds="http://schemas.openxmlformats.org/officeDocument/2006/customXml" ds:itemID="{3B20B3DE-463F-4AF4-8401-E5FAE8250059}">
  <ds:schemaRefs/>
</ds:datastoreItem>
</file>

<file path=customXml/itemProps30.xml><?xml version="1.0" encoding="utf-8"?>
<ds:datastoreItem xmlns:ds="http://schemas.openxmlformats.org/officeDocument/2006/customXml" ds:itemID="{1CACAB5E-7E11-4E6E-A9F8-7F0FD60AD6E1}">
  <ds:schemaRefs/>
</ds:datastoreItem>
</file>

<file path=customXml/itemProps31.xml><?xml version="1.0" encoding="utf-8"?>
<ds:datastoreItem xmlns:ds="http://schemas.openxmlformats.org/officeDocument/2006/customXml" ds:itemID="{B9A315D0-D37A-4D7F-B695-743D620DF009}">
  <ds:schemaRefs/>
</ds:datastoreItem>
</file>

<file path=customXml/itemProps32.xml><?xml version="1.0" encoding="utf-8"?>
<ds:datastoreItem xmlns:ds="http://schemas.openxmlformats.org/officeDocument/2006/customXml" ds:itemID="{78C7AEAB-EF23-4E91-A94E-6C09B273AB91}">
  <ds:schemaRefs/>
</ds:datastoreItem>
</file>

<file path=customXml/itemProps33.xml><?xml version="1.0" encoding="utf-8"?>
<ds:datastoreItem xmlns:ds="http://schemas.openxmlformats.org/officeDocument/2006/customXml" ds:itemID="{1F7E3086-2828-485F-A734-4C0E8A3A1ACC}">
  <ds:schemaRefs/>
</ds:datastoreItem>
</file>

<file path=customXml/itemProps34.xml><?xml version="1.0" encoding="utf-8"?>
<ds:datastoreItem xmlns:ds="http://schemas.openxmlformats.org/officeDocument/2006/customXml" ds:itemID="{96B0DE08-3CE5-43B2-A16A-DEB8A4B662D5}">
  <ds:schemaRefs/>
</ds:datastoreItem>
</file>

<file path=customXml/itemProps35.xml><?xml version="1.0" encoding="utf-8"?>
<ds:datastoreItem xmlns:ds="http://schemas.openxmlformats.org/officeDocument/2006/customXml" ds:itemID="{F324EC44-82C6-4575-A73E-728CD096E3E1}">
  <ds:schemaRefs/>
</ds:datastoreItem>
</file>

<file path=customXml/itemProps36.xml><?xml version="1.0" encoding="utf-8"?>
<ds:datastoreItem xmlns:ds="http://schemas.openxmlformats.org/officeDocument/2006/customXml" ds:itemID="{761132F2-534F-4ADB-986E-A89ECC2952D4}">
  <ds:schemaRefs/>
</ds:datastoreItem>
</file>

<file path=customXml/itemProps37.xml><?xml version="1.0" encoding="utf-8"?>
<ds:datastoreItem xmlns:ds="http://schemas.openxmlformats.org/officeDocument/2006/customXml" ds:itemID="{5CC3E98D-0689-4076-8831-95999808AA59}">
  <ds:schemaRefs/>
</ds:datastoreItem>
</file>

<file path=customXml/itemProps38.xml><?xml version="1.0" encoding="utf-8"?>
<ds:datastoreItem xmlns:ds="http://schemas.openxmlformats.org/officeDocument/2006/customXml" ds:itemID="{F667BBE1-1528-4A9D-BF18-5B50E5D91B18}">
  <ds:schemaRefs/>
</ds:datastoreItem>
</file>

<file path=customXml/itemProps39.xml><?xml version="1.0" encoding="utf-8"?>
<ds:datastoreItem xmlns:ds="http://schemas.openxmlformats.org/officeDocument/2006/customXml" ds:itemID="{D96FD832-140C-4D35-877B-32040F39D559}">
  <ds:schemaRefs/>
</ds:datastoreItem>
</file>

<file path=customXml/itemProps40.xml><?xml version="1.0" encoding="utf-8"?>
<ds:datastoreItem xmlns:ds="http://schemas.openxmlformats.org/officeDocument/2006/customXml" ds:itemID="{81E95E4B-C8E5-4B15-8CBC-1138C632DFF2}">
  <ds:schemaRefs/>
</ds:datastoreItem>
</file>

<file path=customXml/itemProps41.xml><?xml version="1.0" encoding="utf-8"?>
<ds:datastoreItem xmlns:ds="http://schemas.openxmlformats.org/officeDocument/2006/customXml" ds:itemID="{53937B5E-1BDF-40C0-BDC6-BF1CA37D8020}">
  <ds:schemaRefs/>
</ds:datastoreItem>
</file>

<file path=customXml/itemProps42.xml><?xml version="1.0" encoding="utf-8"?>
<ds:datastoreItem xmlns:ds="http://schemas.openxmlformats.org/officeDocument/2006/customXml" ds:itemID="{2FC70865-25BC-4308-9473-B24F5E1F0802}">
  <ds:schemaRefs/>
</ds:datastoreItem>
</file>

<file path=customXml/itemProps43.xml><?xml version="1.0" encoding="utf-8"?>
<ds:datastoreItem xmlns:ds="http://schemas.openxmlformats.org/officeDocument/2006/customXml" ds:itemID="{0CF7FDE1-6A95-4225-AA89-B3109770F704}">
  <ds:schemaRefs/>
</ds:datastoreItem>
</file>

<file path=customXml/itemProps44.xml><?xml version="1.0" encoding="utf-8"?>
<ds:datastoreItem xmlns:ds="http://schemas.openxmlformats.org/officeDocument/2006/customXml" ds:itemID="{35728F7A-AD7F-4E08-857F-DC1F2F843A21}">
  <ds:schemaRefs/>
</ds:datastoreItem>
</file>

<file path=customXml/itemProps45.xml><?xml version="1.0" encoding="utf-8"?>
<ds:datastoreItem xmlns:ds="http://schemas.openxmlformats.org/officeDocument/2006/customXml" ds:itemID="{78419FA2-2DF4-48B2-834B-C94F6CBF0965}">
  <ds:schemaRefs/>
</ds:datastoreItem>
</file>

<file path=customXml/itemProps46.xml><?xml version="1.0" encoding="utf-8"?>
<ds:datastoreItem xmlns:ds="http://schemas.openxmlformats.org/officeDocument/2006/customXml" ds:itemID="{E9E2C3C0-7475-49ED-A15E-494F3ACE8F90}">
  <ds:schemaRefs/>
</ds:datastoreItem>
</file>

<file path=customXml/itemProps47.xml><?xml version="1.0" encoding="utf-8"?>
<ds:datastoreItem xmlns:ds="http://schemas.openxmlformats.org/officeDocument/2006/customXml" ds:itemID="{03499462-3DF9-453D-BA76-EA579406A531}">
  <ds:schemaRefs/>
</ds:datastoreItem>
</file>

<file path=customXml/itemProps48.xml><?xml version="1.0" encoding="utf-8"?>
<ds:datastoreItem xmlns:ds="http://schemas.openxmlformats.org/officeDocument/2006/customXml" ds:itemID="{768F36CE-EF66-4D2B-80FD-6C502358F932}">
  <ds:schemaRefs/>
</ds:datastoreItem>
</file>

<file path=customXml/itemProps49.xml><?xml version="1.0" encoding="utf-8"?>
<ds:datastoreItem xmlns:ds="http://schemas.openxmlformats.org/officeDocument/2006/customXml" ds:itemID="{A759E513-BE29-49D8-BBA2-EC78CBC3A2F1}">
  <ds:schemaRefs/>
</ds:datastoreItem>
</file>

<file path=customXml/itemProps50.xml><?xml version="1.0" encoding="utf-8"?>
<ds:datastoreItem xmlns:ds="http://schemas.openxmlformats.org/officeDocument/2006/customXml" ds:itemID="{214F8293-40FE-4C9F-AD25-BCC7AAAEC50C}">
  <ds:schemaRefs/>
</ds:datastoreItem>
</file>

<file path=customXml/itemProps51.xml><?xml version="1.0" encoding="utf-8"?>
<ds:datastoreItem xmlns:ds="http://schemas.openxmlformats.org/officeDocument/2006/customXml" ds:itemID="{B4CD0001-F8CF-48D7-94D5-1A837B40F5EC}">
  <ds:schemaRefs/>
</ds:datastoreItem>
</file>

<file path=customXml/itemProps52.xml><?xml version="1.0" encoding="utf-8"?>
<ds:datastoreItem xmlns:ds="http://schemas.openxmlformats.org/officeDocument/2006/customXml" ds:itemID="{CBB5C8B1-CA93-4832-ABA4-F7AC34895BE3}">
  <ds:schemaRefs/>
</ds:datastoreItem>
</file>

<file path=customXml/itemProps53.xml><?xml version="1.0" encoding="utf-8"?>
<ds:datastoreItem xmlns:ds="http://schemas.openxmlformats.org/officeDocument/2006/customXml" ds:itemID="{77244692-F8B1-4860-BD3B-E664F79EFCD6}">
  <ds:schemaRefs/>
</ds:datastoreItem>
</file>

<file path=customXml/itemProps54.xml><?xml version="1.0" encoding="utf-8"?>
<ds:datastoreItem xmlns:ds="http://schemas.openxmlformats.org/officeDocument/2006/customXml" ds:itemID="{4F1C31A5-6F20-439A-85C6-4CFE6809AE99}">
  <ds:schemaRefs/>
</ds:datastoreItem>
</file>

<file path=customXml/itemProps55.xml><?xml version="1.0" encoding="utf-8"?>
<ds:datastoreItem xmlns:ds="http://schemas.openxmlformats.org/officeDocument/2006/customXml" ds:itemID="{9CFD0D38-8077-442E-9AF9-72D9FA5E9BC2}">
  <ds:schemaRefs/>
</ds:datastoreItem>
</file>

<file path=customXml/itemProps56.xml><?xml version="1.0" encoding="utf-8"?>
<ds:datastoreItem xmlns:ds="http://schemas.openxmlformats.org/officeDocument/2006/customXml" ds:itemID="{3A8C8CB5-FC28-4FEB-9CA3-94B5E6C5DB97}">
  <ds:schemaRefs/>
</ds:datastoreItem>
</file>

<file path=customXml/itemProps57.xml><?xml version="1.0" encoding="utf-8"?>
<ds:datastoreItem xmlns:ds="http://schemas.openxmlformats.org/officeDocument/2006/customXml" ds:itemID="{3E0C21E0-8DAF-4036-88A6-20B556183028}">
  <ds:schemaRefs/>
</ds:datastoreItem>
</file>

<file path=customXml/itemProps58.xml><?xml version="1.0" encoding="utf-8"?>
<ds:datastoreItem xmlns:ds="http://schemas.openxmlformats.org/officeDocument/2006/customXml" ds:itemID="{F6BE0947-3139-4D20-AF28-21D819BA6027}">
  <ds:schemaRefs/>
</ds:datastoreItem>
</file>

<file path=customXml/itemProps59.xml><?xml version="1.0" encoding="utf-8"?>
<ds:datastoreItem xmlns:ds="http://schemas.openxmlformats.org/officeDocument/2006/customXml" ds:itemID="{89EE74CC-12C3-48BF-840B-7A60538C13A4}">
  <ds:schemaRefs/>
</ds:datastoreItem>
</file>

<file path=customXml/itemProps60.xml><?xml version="1.0" encoding="utf-8"?>
<ds:datastoreItem xmlns:ds="http://schemas.openxmlformats.org/officeDocument/2006/customXml" ds:itemID="{66001676-7F40-4D44-9015-3DAE700FA310}">
  <ds:schemaRefs/>
</ds:datastoreItem>
</file>

<file path=customXml/itemProps61.xml><?xml version="1.0" encoding="utf-8"?>
<ds:datastoreItem xmlns:ds="http://schemas.openxmlformats.org/officeDocument/2006/customXml" ds:itemID="{79D77D6D-6FFD-4B5A-9E34-C5C80D0846A6}">
  <ds:schemaRefs/>
</ds:datastoreItem>
</file>

<file path=customXml/itemProps62.xml><?xml version="1.0" encoding="utf-8"?>
<ds:datastoreItem xmlns:ds="http://schemas.openxmlformats.org/officeDocument/2006/customXml" ds:itemID="{E99C2662-A728-475C-90F6-706F7A67008D}">
  <ds:schemaRefs/>
</ds:datastoreItem>
</file>

<file path=customXml/itemProps63.xml><?xml version="1.0" encoding="utf-8"?>
<ds:datastoreItem xmlns:ds="http://schemas.openxmlformats.org/officeDocument/2006/customXml" ds:itemID="{965D1C9F-6766-44A6-AFE8-B644519B2500}">
  <ds:schemaRefs/>
</ds:datastoreItem>
</file>

<file path=customXml/itemProps64.xml><?xml version="1.0" encoding="utf-8"?>
<ds:datastoreItem xmlns:ds="http://schemas.openxmlformats.org/officeDocument/2006/customXml" ds:itemID="{56E67C75-599B-40A1-8FB4-BB848EF3B6D9}">
  <ds:schemaRefs/>
</ds:datastoreItem>
</file>

<file path=customXml/itemProps65.xml><?xml version="1.0" encoding="utf-8"?>
<ds:datastoreItem xmlns:ds="http://schemas.openxmlformats.org/officeDocument/2006/customXml" ds:itemID="{27E9C77C-0668-449A-84D2-37647BC9F2AC}">
  <ds:schemaRefs/>
</ds:datastoreItem>
</file>

<file path=customXml/itemProps66.xml><?xml version="1.0" encoding="utf-8"?>
<ds:datastoreItem xmlns:ds="http://schemas.openxmlformats.org/officeDocument/2006/customXml" ds:itemID="{9F52AFB3-BBDE-4782-A065-85BAC494A8D7}">
  <ds:schemaRefs/>
</ds:datastoreItem>
</file>

<file path=customXml/itemProps67.xml><?xml version="1.0" encoding="utf-8"?>
<ds:datastoreItem xmlns:ds="http://schemas.openxmlformats.org/officeDocument/2006/customXml" ds:itemID="{B2B38509-1303-4D15-B4A2-42C1F278676A}">
  <ds:schemaRefs/>
</ds:datastoreItem>
</file>

<file path=customXml/itemProps68.xml><?xml version="1.0" encoding="utf-8"?>
<ds:datastoreItem xmlns:ds="http://schemas.openxmlformats.org/officeDocument/2006/customXml" ds:itemID="{60A3E6DC-2840-4F7D-AF71-19EAB5DEDA59}">
  <ds:schemaRefs/>
</ds:datastoreItem>
</file>

<file path=customXml/itemProps69.xml><?xml version="1.0" encoding="utf-8"?>
<ds:datastoreItem xmlns:ds="http://schemas.openxmlformats.org/officeDocument/2006/customXml" ds:itemID="{53E28602-BC0A-42CD-911C-442AD08D3B3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Q&amp;A</vt:lpstr>
      <vt:lpstr>Pivot_table</vt:lpstr>
      <vt:lpstr> Cancellation </vt:lpstr>
      <vt:lpstr>Pricing</vt:lpstr>
      <vt:lpstr>Seasonality</vt:lpstr>
      <vt:lpstr>Customer</vt:lpstr>
      <vt:lpstr>Market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NADER EMAM</dc:creator>
  <cp:lastModifiedBy>NADER EMAM</cp:lastModifiedBy>
  <dcterms:created xsi:type="dcterms:W3CDTF">2026-03-26T19:24:04Z</dcterms:created>
  <dcterms:modified xsi:type="dcterms:W3CDTF">2026-04-06T22:30:35Z</dcterms:modified>
</cp:coreProperties>
</file>