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dhira\1 Trans\Soal\"/>
    </mc:Choice>
  </mc:AlternateContent>
  <bookViews>
    <workbookView xWindow="0" yWindow="0" windowWidth="20490" windowHeight="8910"/>
  </bookViews>
  <sheets>
    <sheet name="current" sheetId="1" r:id="rId1"/>
    <sheet name="Rekap" sheetId="2" r:id="rId2"/>
  </sheets>
  <externalReferences>
    <externalReference r:id="rId3"/>
  </externalReferences>
  <definedNames>
    <definedName name="_xlnm._FilterDatabase" localSheetId="0" hidden="1">current!$B$7:$E$7</definedName>
  </definedNames>
  <calcPr calcId="162913"/>
  <extLst>
    <ext uri="GoogleSheetsCustomDataVersion1">
      <go:sheetsCustomData xmlns:go="http://customooxmlschemas.google.com/" r:id="rId6" roundtripDataSignature="AMtx7mjz+8pSN1WT846j82jf8mpVJt6H8Q=="/>
    </ext>
  </extLst>
</workbook>
</file>

<file path=xl/calcChain.xml><?xml version="1.0" encoding="utf-8"?>
<calcChain xmlns="http://schemas.openxmlformats.org/spreadsheetml/2006/main">
  <c r="G8" i="1" l="1"/>
  <c r="E8" i="1" l="1"/>
  <c r="E10" i="1"/>
  <c r="E18" i="1"/>
  <c r="E26" i="1"/>
  <c r="E34" i="1"/>
  <c r="E50" i="1"/>
  <c r="E98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21" i="1"/>
  <c r="E37" i="1"/>
  <c r="E53" i="1"/>
  <c r="E77" i="1"/>
  <c r="E93" i="1"/>
  <c r="E31" i="1"/>
  <c r="E55" i="1"/>
  <c r="E95" i="1"/>
  <c r="E24" i="1"/>
  <c r="E56" i="1"/>
  <c r="E80" i="1"/>
  <c r="E9" i="1"/>
  <c r="E49" i="1"/>
  <c r="E89" i="1"/>
  <c r="E58" i="1"/>
  <c r="E90" i="1"/>
  <c r="E12" i="1"/>
  <c r="E20" i="1"/>
  <c r="E28" i="1"/>
  <c r="E36" i="1"/>
  <c r="E44" i="1"/>
  <c r="E52" i="1"/>
  <c r="E60" i="1"/>
  <c r="E68" i="1"/>
  <c r="E76" i="1"/>
  <c r="E84" i="1"/>
  <c r="E92" i="1"/>
  <c r="E100" i="1"/>
  <c r="E13" i="1"/>
  <c r="E29" i="1"/>
  <c r="E45" i="1"/>
  <c r="E61" i="1"/>
  <c r="E69" i="1"/>
  <c r="E85" i="1"/>
  <c r="E101" i="1"/>
  <c r="E62" i="1"/>
  <c r="E78" i="1"/>
  <c r="E94" i="1"/>
  <c r="E15" i="1"/>
  <c r="E39" i="1"/>
  <c r="E63" i="1"/>
  <c r="E79" i="1"/>
  <c r="E103" i="1"/>
  <c r="E40" i="1"/>
  <c r="E72" i="1"/>
  <c r="E96" i="1"/>
  <c r="E104" i="1"/>
  <c r="E17" i="1"/>
  <c r="E33" i="1"/>
  <c r="E57" i="1"/>
  <c r="E81" i="1"/>
  <c r="E42" i="1"/>
  <c r="E82" i="1"/>
  <c r="E14" i="1"/>
  <c r="E22" i="1"/>
  <c r="E30" i="1"/>
  <c r="E38" i="1"/>
  <c r="E46" i="1"/>
  <c r="E54" i="1"/>
  <c r="E70" i="1"/>
  <c r="E86" i="1"/>
  <c r="E102" i="1"/>
  <c r="E23" i="1"/>
  <c r="E47" i="1"/>
  <c r="E71" i="1"/>
  <c r="E87" i="1"/>
  <c r="E16" i="1"/>
  <c r="E48" i="1"/>
  <c r="E64" i="1"/>
  <c r="E88" i="1"/>
  <c r="E25" i="1"/>
  <c r="E41" i="1"/>
  <c r="E73" i="1"/>
  <c r="E105" i="1"/>
  <c r="E66" i="1"/>
  <c r="E106" i="1"/>
  <c r="E32" i="1"/>
  <c r="E65" i="1"/>
  <c r="E97" i="1"/>
  <c r="E74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I14" i="2" l="1"/>
  <c r="J14" i="2"/>
  <c r="G14" i="2"/>
  <c r="H14" i="2"/>
  <c r="E14" i="2"/>
  <c r="F14" i="2"/>
  <c r="C14" i="2"/>
  <c r="D14" i="2"/>
  <c r="J13" i="2"/>
  <c r="I13" i="2"/>
  <c r="H13" i="2"/>
  <c r="G13" i="2"/>
  <c r="E13" i="2"/>
  <c r="F13" i="2"/>
  <c r="D13" i="2"/>
  <c r="D15" i="2" s="1"/>
  <c r="C13" i="2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C15" i="2" l="1"/>
  <c r="L15" i="2" s="1"/>
  <c r="K14" i="2"/>
  <c r="K13" i="2"/>
  <c r="G15" i="2"/>
  <c r="H15" i="2"/>
  <c r="I15" i="2"/>
  <c r="F15" i="2"/>
  <c r="E15" i="2"/>
  <c r="J15" i="2"/>
  <c r="K15" i="2" l="1"/>
</calcChain>
</file>

<file path=xl/sharedStrings.xml><?xml version="1.0" encoding="utf-8"?>
<sst xmlns="http://schemas.openxmlformats.org/spreadsheetml/2006/main" count="253" uniqueCount="231">
  <si>
    <t>INSTRUKSI</t>
  </si>
  <si>
    <t>Isilah kolom "gender" dengan mengambil data "gender" dari file "Data 2". Dengan format "M" untuk "Pria" dan "F" untuk "Wanita"</t>
  </si>
  <si>
    <t>Isilah kolom "usia" dengan mengambil data "tanggal lahir" dari file "Data 2". Dengan format usia:  "23" atau angka saja</t>
  </si>
  <si>
    <t>Buatlah rekapitulasi data "gender" dan "usia" dengan format mengikuti sheet "Rekap"</t>
  </si>
  <si>
    <t>Kirim file yang telah anda selesaikan melalui email</t>
  </si>
  <si>
    <t>no.</t>
  </si>
  <si>
    <t>npk</t>
  </si>
  <si>
    <t>nama</t>
  </si>
  <si>
    <t>gender</t>
  </si>
  <si>
    <t>usia
(tahun)</t>
  </si>
  <si>
    <t>000100004</t>
  </si>
  <si>
    <t>A RAMWAN HERMAN</t>
  </si>
  <si>
    <t>000100006</t>
  </si>
  <si>
    <t>A. SONY MOMON</t>
  </si>
  <si>
    <t>000100725</t>
  </si>
  <si>
    <t>A. SURIANTO</t>
  </si>
  <si>
    <t>000200008</t>
  </si>
  <si>
    <t>AAT KODRAT NUR ALAMSYAH</t>
  </si>
  <si>
    <t>000200009</t>
  </si>
  <si>
    <t>ABAS NURRAHMAN</t>
  </si>
  <si>
    <t>000500014</t>
  </si>
  <si>
    <t>ABD AZIZ</t>
  </si>
  <si>
    <t>000500015</t>
  </si>
  <si>
    <t>ABD. JALIL</t>
  </si>
  <si>
    <t>000500019</t>
  </si>
  <si>
    <t>ABDI BUDI MULYA</t>
  </si>
  <si>
    <t>000600020</t>
  </si>
  <si>
    <t>ABDILLAH SUBARKAH</t>
  </si>
  <si>
    <t>000600023</t>
  </si>
  <si>
    <t>ABDUL AZIS</t>
  </si>
  <si>
    <t>000600024</t>
  </si>
  <si>
    <t>ABDUL FIRMAN</t>
  </si>
  <si>
    <t>000700030</t>
  </si>
  <si>
    <t>ABDUL KADIR PRASETIA</t>
  </si>
  <si>
    <t>000700033</t>
  </si>
  <si>
    <t>ABDUL KHAMID</t>
  </si>
  <si>
    <t>000700036</t>
  </si>
  <si>
    <t>ABDUL LATIF SETIAWAN</t>
  </si>
  <si>
    <t>001000039</t>
  </si>
  <si>
    <t>ABDUL LATIP PERMANA</t>
  </si>
  <si>
    <t>001000040</t>
  </si>
  <si>
    <t>ABDUL RAHMAN</t>
  </si>
  <si>
    <t>001100041</t>
  </si>
  <si>
    <t>ABDUL RAZIQ FARIED</t>
  </si>
  <si>
    <t>001100042</t>
  </si>
  <si>
    <t>ABDUL WAHAB</t>
  </si>
  <si>
    <t>010200046</t>
  </si>
  <si>
    <t>ABDUL WAHID</t>
  </si>
  <si>
    <t>010200047</t>
  </si>
  <si>
    <t>ABDULLAH</t>
  </si>
  <si>
    <t>010200049</t>
  </si>
  <si>
    <t>ABDULLAH MUBASYIR</t>
  </si>
  <si>
    <t>010200050</t>
  </si>
  <si>
    <t>ABDURRAHMAN YANIS</t>
  </si>
  <si>
    <t>010200051</t>
  </si>
  <si>
    <t>ABIRAMA SYAHPUTRA LEICHIRA</t>
  </si>
  <si>
    <t>010200052</t>
  </si>
  <si>
    <t>ABRAHAM TAKASIHAENG</t>
  </si>
  <si>
    <t>010200053</t>
  </si>
  <si>
    <t>ABU KHOERUL ISKANDAR ALI</t>
  </si>
  <si>
    <t>010200054</t>
  </si>
  <si>
    <t xml:space="preserve">ACENG </t>
  </si>
  <si>
    <t>010200055</t>
  </si>
  <si>
    <t>ACHMAD ELYAS</t>
  </si>
  <si>
    <t>010200056</t>
  </si>
  <si>
    <t>ACHMAD FERIZQO IRWAN</t>
  </si>
  <si>
    <t>010200057</t>
  </si>
  <si>
    <t>ACHMAD GOZALI</t>
  </si>
  <si>
    <t>010200058</t>
  </si>
  <si>
    <t>ACHMAD HADIANSYAH LUBIS</t>
  </si>
  <si>
    <t>010200060</t>
  </si>
  <si>
    <t>ACHMAD SAPTO ANGGORO</t>
  </si>
  <si>
    <t>010200061</t>
  </si>
  <si>
    <t>ACHMAD SYIFA</t>
  </si>
  <si>
    <t>010200062</t>
  </si>
  <si>
    <t>ACHMAD YAMANI</t>
  </si>
  <si>
    <t>010200063</t>
  </si>
  <si>
    <t>ACHMAD ZAKARIA DHARMAWAN</t>
  </si>
  <si>
    <t>010200064</t>
  </si>
  <si>
    <t>ACHMAD ZAUZI</t>
  </si>
  <si>
    <t>010200065</t>
  </si>
  <si>
    <t>ADAH SA'ADAH</t>
  </si>
  <si>
    <t>010200066</t>
  </si>
  <si>
    <t>ADAM BUDI MULYAWAN</t>
  </si>
  <si>
    <t>010200067</t>
  </si>
  <si>
    <t>ADAM ISA</t>
  </si>
  <si>
    <t>010200068</t>
  </si>
  <si>
    <t>ADE CANDRA</t>
  </si>
  <si>
    <t>010200069</t>
  </si>
  <si>
    <t>ADE CHANDRA</t>
  </si>
  <si>
    <t>010200070</t>
  </si>
  <si>
    <t>ADE KUSUMA</t>
  </si>
  <si>
    <t>010200071</t>
  </si>
  <si>
    <t>ADE MAYASARI NASUTION</t>
  </si>
  <si>
    <t>010200072</t>
  </si>
  <si>
    <t>ADE RIYADI</t>
  </si>
  <si>
    <t>010200073</t>
  </si>
  <si>
    <t>ADE SLAMET DIRIAN</t>
  </si>
  <si>
    <t>010200074</t>
  </si>
  <si>
    <t>ADE SUTISNA</t>
  </si>
  <si>
    <t>010200075</t>
  </si>
  <si>
    <t>ADE YEMY IRAWAN</t>
  </si>
  <si>
    <t>010200076</t>
  </si>
  <si>
    <t>ADE YUSUF SIHOMBING</t>
  </si>
  <si>
    <t>010200077</t>
  </si>
  <si>
    <t>ADELA TIRSANANDA NURHADI</t>
  </si>
  <si>
    <t>010200078</t>
  </si>
  <si>
    <t>ADHI HARIWILASMORO</t>
  </si>
  <si>
    <t>010200079</t>
  </si>
  <si>
    <t>ADHI SETYA LAKSANA</t>
  </si>
  <si>
    <t>010200080</t>
  </si>
  <si>
    <t>ADHIKA DWI FIRMANSYAH</t>
  </si>
  <si>
    <t>010200082</t>
  </si>
  <si>
    <t>ADI HARYADI</t>
  </si>
  <si>
    <t>010200083</t>
  </si>
  <si>
    <t>ADI KURNIAWAN</t>
  </si>
  <si>
    <t>010200085</t>
  </si>
  <si>
    <t>ADI MOHAMAD KURNIA HADI</t>
  </si>
  <si>
    <t>010200086</t>
  </si>
  <si>
    <t>ADI NUGROHO YULIANTO</t>
  </si>
  <si>
    <t>010200087</t>
  </si>
  <si>
    <t>ADI SAPUTRO</t>
  </si>
  <si>
    <t>010200088</t>
  </si>
  <si>
    <t>ADIAN NABORNOK SIMBOLON</t>
  </si>
  <si>
    <t>010200089</t>
  </si>
  <si>
    <t>ADIFIANTO PRIBADI</t>
  </si>
  <si>
    <t>010200090</t>
  </si>
  <si>
    <t>ADILOF FIRDAUS</t>
  </si>
  <si>
    <t>010200091</t>
  </si>
  <si>
    <t>ADIS IRAWATI WIBISONO</t>
  </si>
  <si>
    <t>010200092</t>
  </si>
  <si>
    <t>ADISTY AYU SA'ADIYAH LESTARI</t>
  </si>
  <si>
    <t>010200093</t>
  </si>
  <si>
    <t>ADITIO SAGITO</t>
  </si>
  <si>
    <t>010200094</t>
  </si>
  <si>
    <t>ADITYA BIMANTARA</t>
  </si>
  <si>
    <t>010200095</t>
  </si>
  <si>
    <t>ADITYA DESTIAN TAMARA ASSAFAH</t>
  </si>
  <si>
    <t>010200096</t>
  </si>
  <si>
    <t>ADITYA SYAWAL</t>
  </si>
  <si>
    <t>010200098</t>
  </si>
  <si>
    <t>ADITYA TRIADJIE</t>
  </si>
  <si>
    <t>010200101</t>
  </si>
  <si>
    <t>ADLI</t>
  </si>
  <si>
    <t>010200106</t>
  </si>
  <si>
    <t>ADRI SANDI</t>
  </si>
  <si>
    <t>010200109</t>
  </si>
  <si>
    <t>ADRIANUS ALDO ELANG PRAKOSO</t>
  </si>
  <si>
    <t>010200110</t>
  </si>
  <si>
    <t>ADRIANUS SANDY DHARMAWAN SATRIO</t>
  </si>
  <si>
    <t>010200111</t>
  </si>
  <si>
    <t>ADY WAHYUDI</t>
  </si>
  <si>
    <t>010200112</t>
  </si>
  <si>
    <t>ADYS RAMADHANTI</t>
  </si>
  <si>
    <t>010200113</t>
  </si>
  <si>
    <t>AFRIYANDI</t>
  </si>
  <si>
    <t>010200115</t>
  </si>
  <si>
    <t>AFRIYATNO</t>
  </si>
  <si>
    <t>010200116</t>
  </si>
  <si>
    <t>AGNES KUSUMANINGTYAS</t>
  </si>
  <si>
    <t>010200118</t>
  </si>
  <si>
    <t>AGUM KURNIAWAN</t>
  </si>
  <si>
    <t>010200119</t>
  </si>
  <si>
    <t>AGUNG GINTING SAPUTRO</t>
  </si>
  <si>
    <t>010200121</t>
  </si>
  <si>
    <t>AGUNG KRISTIYO</t>
  </si>
  <si>
    <t>010200122</t>
  </si>
  <si>
    <t>AGUNG MAHALDI</t>
  </si>
  <si>
    <t>010200123</t>
  </si>
  <si>
    <t>AGUNG NUGROHO</t>
  </si>
  <si>
    <t>010200127</t>
  </si>
  <si>
    <t>AGUNG PAMBUDI</t>
  </si>
  <si>
    <t>010200128</t>
  </si>
  <si>
    <t>AGUNG PRANATA PERDANA</t>
  </si>
  <si>
    <t>010200129</t>
  </si>
  <si>
    <t>AGUNG RIVAI</t>
  </si>
  <si>
    <t>010200130</t>
  </si>
  <si>
    <t>AGUNG SUPRIYANTO</t>
  </si>
  <si>
    <t>010200131</t>
  </si>
  <si>
    <t>AGUNG TRI ATMAJA</t>
  </si>
  <si>
    <t>010200132</t>
  </si>
  <si>
    <t>AGUNG TRIYAWAN</t>
  </si>
  <si>
    <t>010200134</t>
  </si>
  <si>
    <t>AGUNG VIKTORY</t>
  </si>
  <si>
    <t>010200135</t>
  </si>
  <si>
    <t>AGUS AHERYANTO</t>
  </si>
  <si>
    <t>010200136</t>
  </si>
  <si>
    <t>AGUS BUDI PRASETYO</t>
  </si>
  <si>
    <t>010200138</t>
  </si>
  <si>
    <t>AGUS CRISNATAL</t>
  </si>
  <si>
    <t>010200140</t>
  </si>
  <si>
    <t>AGUS HARIYANTO</t>
  </si>
  <si>
    <t>010200142</t>
  </si>
  <si>
    <t>AGUS HENDARTO</t>
  </si>
  <si>
    <t>010200143</t>
  </si>
  <si>
    <t>AGUS KAMALUDIN</t>
  </si>
  <si>
    <t>010200144</t>
  </si>
  <si>
    <t>AGUS MUNAJAT</t>
  </si>
  <si>
    <t>010200145</t>
  </si>
  <si>
    <t>AGUS PERMANA</t>
  </si>
  <si>
    <t>010200146</t>
  </si>
  <si>
    <t>AGUS PRIYANTO</t>
  </si>
  <si>
    <t>010200147</t>
  </si>
  <si>
    <t>AGUS PURNOMO</t>
  </si>
  <si>
    <t>010200149</t>
  </si>
  <si>
    <t>AGUS PURWAKA</t>
  </si>
  <si>
    <t>010200153</t>
  </si>
  <si>
    <t>AGUS SETIAWAN</t>
  </si>
  <si>
    <t>010200158</t>
  </si>
  <si>
    <t>AGUS SETIONO</t>
  </si>
  <si>
    <t>CONTOH</t>
  </si>
  <si>
    <t>GENDER</t>
  </si>
  <si>
    <t>20-23</t>
  </si>
  <si>
    <t>24-27</t>
  </si>
  <si>
    <t>28-31</t>
  </si>
  <si>
    <t>32-35</t>
  </si>
  <si>
    <t>36-39</t>
  </si>
  <si>
    <t>40-43</t>
  </si>
  <si>
    <t>44-47</t>
  </si>
  <si>
    <t>48-51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</si>
  <si>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</si>
  <si>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</si>
  <si>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</si>
  <si>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</si>
  <si>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</si>
  <si>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</si>
  <si>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</si>
  <si>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</si>
  <si>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</si>
  <si>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PRIA</t>
  </si>
  <si>
    <t>WANITA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</si>
</sst>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</font>
    <font>
      <b/>
      <sz val="12"/>
      <color rgb="FFFF0000"/>
      <name val="Calibri"/>
    </font>
    <font>
      <sz val="11"/>
      <color theme="1"/>
      <name val="Calibri"/>
    </font>
    <font>
      <sz val="11"/>
      <color theme="1"/>
      <name val="Arial"/>
    </font>
    <font>
      <b/>
      <sz val="14"/>
      <color theme="0"/>
      <name val="Calibri"/>
    </font>
    <font>
      <b/>
      <sz val="11"/>
      <color theme="0"/>
      <name val="Calibri"/>
    </font>
    <font>
      <b/>
      <sz val="12"/>
      <color theme="0"/>
      <name val="Calibri"/>
    </font>
    <font>
      <sz val="11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0000"/>
        <bgColor rgb="FFFF0000"/>
      </patternFill>
    </fill>
    <fill>
      <patternFill patternType="solid">
        <fgColor rgb="FF31859B"/>
        <bgColor rgb="FF31859B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7" xfId="0" applyFont="1" applyBorder="1"/>
    <xf numFmtId="0" fontId="5" fillId="4" borderId="6" xfId="0" applyFont="1" applyFill="1" applyBorder="1" applyAlignment="1">
      <alignment horizontal="center" vertical="center"/>
    </xf>
    <xf numFmtId="0" fontId="7" fillId="0" borderId="9" xfId="0" applyFont="1" applyBorder="1"/>
    <xf numFmtId="0" fontId="9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"/>
    </sheetNames>
    <sheetDataSet>
      <sheetData sheetId="0">
        <row r="2">
          <cell r="C2">
            <v>32029</v>
          </cell>
          <cell r="D2" t="str">
            <v>M</v>
          </cell>
        </row>
        <row r="3">
          <cell r="C3">
            <v>32030</v>
          </cell>
          <cell r="D3" t="str">
            <v>M</v>
          </cell>
        </row>
        <row r="4">
          <cell r="C4">
            <v>24205</v>
          </cell>
          <cell r="D4" t="str">
            <v>M</v>
          </cell>
        </row>
        <row r="5">
          <cell r="C5">
            <v>24942</v>
          </cell>
          <cell r="D5" t="str">
            <v>M</v>
          </cell>
        </row>
        <row r="6">
          <cell r="C6">
            <v>22494</v>
          </cell>
          <cell r="D6" t="str">
            <v>M</v>
          </cell>
        </row>
        <row r="7">
          <cell r="C7">
            <v>23004</v>
          </cell>
          <cell r="D7" t="str">
            <v>F</v>
          </cell>
        </row>
        <row r="8">
          <cell r="C8">
            <v>23855</v>
          </cell>
          <cell r="D8" t="str">
            <v>M</v>
          </cell>
        </row>
        <row r="9">
          <cell r="C9">
            <v>25936</v>
          </cell>
          <cell r="D9" t="str">
            <v>M</v>
          </cell>
        </row>
        <row r="10">
          <cell r="C10">
            <v>22981</v>
          </cell>
          <cell r="D10" t="str">
            <v>M</v>
          </cell>
        </row>
        <row r="11">
          <cell r="C11">
            <v>25618</v>
          </cell>
          <cell r="D11" t="str">
            <v>M</v>
          </cell>
        </row>
        <row r="12">
          <cell r="C12">
            <v>23417</v>
          </cell>
          <cell r="D12" t="str">
            <v>M</v>
          </cell>
        </row>
        <row r="13">
          <cell r="C13">
            <v>25580</v>
          </cell>
          <cell r="D13" t="str">
            <v>F</v>
          </cell>
        </row>
        <row r="14">
          <cell r="C14">
            <v>16481</v>
          </cell>
          <cell r="D14" t="str">
            <v>F</v>
          </cell>
        </row>
        <row r="15">
          <cell r="C15">
            <v>28860</v>
          </cell>
          <cell r="D15" t="str">
            <v>M</v>
          </cell>
        </row>
        <row r="16">
          <cell r="C16">
            <v>29158</v>
          </cell>
          <cell r="D16" t="str">
            <v>M</v>
          </cell>
        </row>
        <row r="17">
          <cell r="C17">
            <v>28857</v>
          </cell>
          <cell r="D17" t="str">
            <v>M</v>
          </cell>
        </row>
        <row r="18">
          <cell r="C18">
            <v>25632</v>
          </cell>
          <cell r="D18" t="str">
            <v>M</v>
          </cell>
        </row>
        <row r="19">
          <cell r="C19">
            <v>25716</v>
          </cell>
          <cell r="D19" t="str">
            <v>M</v>
          </cell>
        </row>
        <row r="20">
          <cell r="C20">
            <v>27315</v>
          </cell>
          <cell r="D20" t="str">
            <v>M</v>
          </cell>
        </row>
        <row r="21">
          <cell r="C21">
            <v>27821</v>
          </cell>
          <cell r="D21" t="str">
            <v>M</v>
          </cell>
        </row>
        <row r="22">
          <cell r="C22">
            <v>28917</v>
          </cell>
          <cell r="D22" t="str">
            <v>M</v>
          </cell>
        </row>
        <row r="23">
          <cell r="C23">
            <v>27070</v>
          </cell>
          <cell r="D23" t="str">
            <v>M</v>
          </cell>
        </row>
        <row r="24">
          <cell r="C24">
            <v>27856</v>
          </cell>
          <cell r="D24" t="str">
            <v>M</v>
          </cell>
        </row>
        <row r="25">
          <cell r="C25">
            <v>26394</v>
          </cell>
          <cell r="D25" t="str">
            <v>M</v>
          </cell>
        </row>
        <row r="26">
          <cell r="C26">
            <v>29174</v>
          </cell>
          <cell r="D26" t="str">
            <v>M</v>
          </cell>
        </row>
        <row r="27">
          <cell r="C27">
            <v>27862</v>
          </cell>
          <cell r="D27" t="str">
            <v>M</v>
          </cell>
        </row>
        <row r="28">
          <cell r="C28">
            <v>28981</v>
          </cell>
          <cell r="D28" t="str">
            <v>M</v>
          </cell>
        </row>
        <row r="29">
          <cell r="C29">
            <v>27701</v>
          </cell>
          <cell r="D29" t="str">
            <v>M</v>
          </cell>
        </row>
        <row r="30">
          <cell r="C30">
            <v>28963</v>
          </cell>
          <cell r="D30" t="str">
            <v>M</v>
          </cell>
        </row>
        <row r="31">
          <cell r="C31">
            <v>28886</v>
          </cell>
          <cell r="D31" t="str">
            <v>M</v>
          </cell>
        </row>
        <row r="32">
          <cell r="C32">
            <v>27533</v>
          </cell>
          <cell r="D32" t="str">
            <v>M</v>
          </cell>
        </row>
        <row r="33">
          <cell r="C33">
            <v>27627</v>
          </cell>
          <cell r="D33" t="str">
            <v>M</v>
          </cell>
        </row>
        <row r="34">
          <cell r="C34">
            <v>28771</v>
          </cell>
          <cell r="D34" t="str">
            <v>M</v>
          </cell>
        </row>
        <row r="35">
          <cell r="C35">
            <v>28331</v>
          </cell>
          <cell r="D35" t="str">
            <v>M</v>
          </cell>
        </row>
        <row r="36">
          <cell r="C36">
            <v>26419</v>
          </cell>
          <cell r="D36" t="str">
            <v>M</v>
          </cell>
        </row>
        <row r="37">
          <cell r="C37">
            <v>27761</v>
          </cell>
          <cell r="D37" t="str">
            <v>M</v>
          </cell>
        </row>
        <row r="38">
          <cell r="C38">
            <v>28275</v>
          </cell>
          <cell r="D38" t="str">
            <v>M</v>
          </cell>
        </row>
        <row r="39">
          <cell r="C39">
            <v>27892</v>
          </cell>
          <cell r="D39" t="str">
            <v>M</v>
          </cell>
        </row>
        <row r="40">
          <cell r="C40">
            <v>26334</v>
          </cell>
          <cell r="D40" t="str">
            <v>M</v>
          </cell>
        </row>
        <row r="41">
          <cell r="C41">
            <v>28678</v>
          </cell>
          <cell r="D41" t="str">
            <v>M</v>
          </cell>
        </row>
        <row r="42">
          <cell r="C42">
            <v>27907</v>
          </cell>
          <cell r="D42" t="str">
            <v>M</v>
          </cell>
        </row>
        <row r="43">
          <cell r="C43">
            <v>28052</v>
          </cell>
          <cell r="D43" t="str">
            <v>M</v>
          </cell>
        </row>
        <row r="44">
          <cell r="C44">
            <v>29080</v>
          </cell>
          <cell r="D44" t="str">
            <v>M</v>
          </cell>
        </row>
        <row r="45">
          <cell r="C45">
            <v>27848</v>
          </cell>
          <cell r="D45" t="str">
            <v>F</v>
          </cell>
        </row>
        <row r="46">
          <cell r="C46">
            <v>27698</v>
          </cell>
          <cell r="D46" t="str">
            <v>M</v>
          </cell>
        </row>
        <row r="47">
          <cell r="C47">
            <v>28312</v>
          </cell>
          <cell r="D47" t="str">
            <v>F</v>
          </cell>
        </row>
        <row r="48">
          <cell r="C48">
            <v>26542</v>
          </cell>
          <cell r="D48" t="str">
            <v>M</v>
          </cell>
        </row>
        <row r="49">
          <cell r="C49">
            <v>24514</v>
          </cell>
          <cell r="D49" t="str">
            <v>F</v>
          </cell>
        </row>
        <row r="50">
          <cell r="C50">
            <v>27540</v>
          </cell>
          <cell r="D50" t="str">
            <v>M</v>
          </cell>
        </row>
        <row r="51">
          <cell r="C51">
            <v>27098</v>
          </cell>
          <cell r="D51" t="str">
            <v>M</v>
          </cell>
        </row>
        <row r="52">
          <cell r="C52">
            <v>28068</v>
          </cell>
          <cell r="D52" t="str">
            <v>M</v>
          </cell>
        </row>
        <row r="53">
          <cell r="C53">
            <v>28010</v>
          </cell>
          <cell r="D53" t="str">
            <v>F</v>
          </cell>
        </row>
        <row r="54">
          <cell r="C54">
            <v>29284</v>
          </cell>
          <cell r="D54" t="str">
            <v>M</v>
          </cell>
        </row>
        <row r="55">
          <cell r="C55">
            <v>27321</v>
          </cell>
          <cell r="D55" t="str">
            <v>M</v>
          </cell>
        </row>
        <row r="56">
          <cell r="C56">
            <v>27805</v>
          </cell>
          <cell r="D56" t="str">
            <v>F</v>
          </cell>
        </row>
        <row r="57">
          <cell r="C57">
            <v>28422</v>
          </cell>
          <cell r="D57" t="str">
            <v>F</v>
          </cell>
        </row>
        <row r="58">
          <cell r="C58">
            <v>28139</v>
          </cell>
          <cell r="D58" t="str">
            <v>F</v>
          </cell>
        </row>
        <row r="59">
          <cell r="C59">
            <v>27206</v>
          </cell>
          <cell r="D59" t="str">
            <v>F</v>
          </cell>
        </row>
        <row r="60">
          <cell r="C60">
            <v>27797</v>
          </cell>
          <cell r="D60" t="str">
            <v>M</v>
          </cell>
        </row>
        <row r="61">
          <cell r="C61">
            <v>28650</v>
          </cell>
          <cell r="D61" t="str">
            <v>M</v>
          </cell>
        </row>
        <row r="62">
          <cell r="C62">
            <v>26484</v>
          </cell>
          <cell r="D62" t="str">
            <v>M</v>
          </cell>
        </row>
        <row r="63">
          <cell r="C63">
            <v>26793</v>
          </cell>
          <cell r="D63" t="str">
            <v>M</v>
          </cell>
        </row>
        <row r="64">
          <cell r="C64">
            <v>28762</v>
          </cell>
          <cell r="D64" t="str">
            <v>M</v>
          </cell>
        </row>
        <row r="65">
          <cell r="C65">
            <v>28112</v>
          </cell>
          <cell r="D65" t="str">
            <v>M</v>
          </cell>
        </row>
        <row r="66">
          <cell r="C66">
            <v>26683</v>
          </cell>
          <cell r="D66" t="str">
            <v>M</v>
          </cell>
        </row>
        <row r="67">
          <cell r="C67">
            <v>28781</v>
          </cell>
          <cell r="D67" t="str">
            <v>M</v>
          </cell>
        </row>
        <row r="68">
          <cell r="C68">
            <v>26847</v>
          </cell>
          <cell r="D68" t="str">
            <v>M</v>
          </cell>
        </row>
        <row r="69">
          <cell r="C69">
            <v>28192</v>
          </cell>
          <cell r="D69" t="str">
            <v>M</v>
          </cell>
        </row>
        <row r="70">
          <cell r="C70">
            <v>28951</v>
          </cell>
          <cell r="D70" t="str">
            <v>M</v>
          </cell>
        </row>
        <row r="71">
          <cell r="C71">
            <v>27888</v>
          </cell>
          <cell r="D71" t="str">
            <v>M</v>
          </cell>
        </row>
        <row r="72">
          <cell r="C72">
            <v>28231</v>
          </cell>
          <cell r="D72" t="str">
            <v>M</v>
          </cell>
        </row>
        <row r="73">
          <cell r="C73">
            <v>27327</v>
          </cell>
          <cell r="D73" t="str">
            <v>M</v>
          </cell>
        </row>
        <row r="74">
          <cell r="C74">
            <v>28950</v>
          </cell>
          <cell r="D74" t="str">
            <v>M</v>
          </cell>
        </row>
        <row r="75">
          <cell r="C75">
            <v>27379</v>
          </cell>
          <cell r="D75" t="str">
            <v>M</v>
          </cell>
        </row>
        <row r="76">
          <cell r="C76">
            <v>27164</v>
          </cell>
          <cell r="D76" t="str">
            <v>M</v>
          </cell>
        </row>
        <row r="77">
          <cell r="C77">
            <v>26562</v>
          </cell>
          <cell r="D77" t="str">
            <v>M</v>
          </cell>
        </row>
        <row r="78">
          <cell r="C78">
            <v>28060</v>
          </cell>
          <cell r="D78" t="str">
            <v>M</v>
          </cell>
        </row>
        <row r="79">
          <cell r="C79">
            <v>28774</v>
          </cell>
          <cell r="D79" t="str">
            <v>M</v>
          </cell>
        </row>
        <row r="80">
          <cell r="C80">
            <v>27635</v>
          </cell>
          <cell r="D80" t="str">
            <v>M</v>
          </cell>
        </row>
        <row r="81">
          <cell r="C81">
            <v>28958</v>
          </cell>
          <cell r="D81" t="str">
            <v>F</v>
          </cell>
        </row>
        <row r="82">
          <cell r="C82">
            <v>25232</v>
          </cell>
          <cell r="D82" t="str">
            <v>F</v>
          </cell>
        </row>
        <row r="83">
          <cell r="C83">
            <v>29100</v>
          </cell>
          <cell r="D83" t="str">
            <v>M</v>
          </cell>
        </row>
        <row r="84">
          <cell r="C84">
            <v>27815</v>
          </cell>
          <cell r="D84" t="str">
            <v>M</v>
          </cell>
        </row>
        <row r="85">
          <cell r="C85">
            <v>25491</v>
          </cell>
          <cell r="D85" t="str">
            <v>M</v>
          </cell>
        </row>
        <row r="86">
          <cell r="C86">
            <v>27023</v>
          </cell>
          <cell r="D86" t="str">
            <v>M</v>
          </cell>
        </row>
        <row r="87">
          <cell r="C87">
            <v>27701</v>
          </cell>
          <cell r="D87" t="str">
            <v>M</v>
          </cell>
        </row>
        <row r="88">
          <cell r="C88">
            <v>28451</v>
          </cell>
          <cell r="D88" t="str">
            <v>M</v>
          </cell>
        </row>
        <row r="89">
          <cell r="C89">
            <v>26577</v>
          </cell>
          <cell r="D89" t="str">
            <v>M</v>
          </cell>
        </row>
        <row r="90">
          <cell r="C90">
            <v>28154</v>
          </cell>
          <cell r="D90" t="str">
            <v>F</v>
          </cell>
        </row>
        <row r="91">
          <cell r="C91">
            <v>26473</v>
          </cell>
          <cell r="D91" t="str">
            <v>M</v>
          </cell>
        </row>
        <row r="92">
          <cell r="C92">
            <v>24952</v>
          </cell>
          <cell r="D92" t="str">
            <v>M</v>
          </cell>
        </row>
        <row r="93">
          <cell r="C93">
            <v>27753</v>
          </cell>
          <cell r="D93" t="str">
            <v>M</v>
          </cell>
        </row>
        <row r="94">
          <cell r="C94">
            <v>25854</v>
          </cell>
          <cell r="D94" t="str">
            <v>M</v>
          </cell>
        </row>
        <row r="95">
          <cell r="C95">
            <v>25768</v>
          </cell>
          <cell r="D95" t="str">
            <v>F</v>
          </cell>
        </row>
        <row r="96">
          <cell r="C96">
            <v>23842</v>
          </cell>
          <cell r="D96" t="str">
            <v>M</v>
          </cell>
        </row>
        <row r="97">
          <cell r="C97">
            <v>26590</v>
          </cell>
          <cell r="D97" t="str">
            <v>M</v>
          </cell>
        </row>
        <row r="98">
          <cell r="C98">
            <v>25275</v>
          </cell>
          <cell r="D98" t="str">
            <v>F</v>
          </cell>
        </row>
        <row r="99">
          <cell r="C99">
            <v>24257</v>
          </cell>
          <cell r="D99" t="str">
            <v>M</v>
          </cell>
        </row>
        <row r="100">
          <cell r="C100">
            <v>25132</v>
          </cell>
          <cell r="D100" t="str">
            <v>M</v>
          </cell>
        </row>
        <row r="101">
          <cell r="C101">
            <v>28249</v>
          </cell>
          <cell r="D101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zoomScale="80" zoomScaleNormal="80" workbookViewId="0">
      <selection sqref="A1:E1"/>
    </sheetView>
  </sheetViews>
  <sheetFormatPr defaultColWidth="12.625" defaultRowHeight="15" customHeight="1" x14ac:dyDescent="0.2"/>
  <cols>
    <col min="1" max="1" width="4.375" customWidth="1"/>
    <col min="2" max="2" width="12.125" customWidth="1"/>
    <col min="3" max="3" width="38" customWidth="1"/>
    <col min="4" max="4" width="22.75" style="26" customWidth="1"/>
    <col min="5" max="5" width="36.75" style="26" customWidth="1"/>
    <col min="6" max="6" width="7.625" customWidth="1"/>
    <col min="7" max="7" width="17.375" customWidth="1"/>
    <col min="8" max="26" width="7.625" customWidth="1"/>
  </cols>
  <sheetData>
    <row r="1" spans="1:7" ht="15.75" x14ac:dyDescent="0.25">
      <c r="A1" s="29" t="s">
        <v>0</v>
      </c>
      <c r="B1" s="30"/>
      <c r="C1" s="30"/>
      <c r="D1" s="30"/>
      <c r="E1" s="30"/>
    </row>
    <row r="2" spans="1:7" ht="30" customHeight="1" x14ac:dyDescent="0.2">
      <c r="A2" s="1">
        <v>1</v>
      </c>
      <c r="B2" s="31" t="s">
        <v>1</v>
      </c>
      <c r="C2" s="30"/>
      <c r="D2" s="30"/>
      <c r="E2" s="30"/>
    </row>
    <row r="3" spans="1:7" x14ac:dyDescent="0.2">
      <c r="A3" s="1">
        <v>2</v>
      </c>
      <c r="B3" s="32" t="s">
        <v>2</v>
      </c>
      <c r="C3" s="30"/>
      <c r="D3" s="30"/>
      <c r="E3" s="30"/>
    </row>
    <row r="4" spans="1:7" x14ac:dyDescent="0.2">
      <c r="A4" s="1">
        <v>3</v>
      </c>
      <c r="B4" s="32" t="s">
        <v>3</v>
      </c>
      <c r="C4" s="30"/>
      <c r="D4" s="30"/>
      <c r="E4" s="30"/>
    </row>
    <row r="5" spans="1:7" x14ac:dyDescent="0.25">
      <c r="A5" s="2">
        <v>4</v>
      </c>
      <c r="B5" s="3" t="s">
        <v>4</v>
      </c>
      <c r="C5" s="4"/>
    </row>
    <row r="6" spans="1:7" x14ac:dyDescent="0.25">
      <c r="A6" s="5"/>
      <c r="B6" s="5"/>
      <c r="C6" s="4"/>
    </row>
    <row r="7" spans="1:7" ht="37.5" x14ac:dyDescent="0.2">
      <c r="A7" s="6" t="s">
        <v>5</v>
      </c>
      <c r="B7" s="6" t="s">
        <v>6</v>
      </c>
      <c r="C7" s="6" t="s">
        <v>7</v>
      </c>
      <c r="D7" s="7" t="s">
        <v>8</v>
      </c>
      <c r="E7" s="8" t="s">
        <v>9</v>
      </c>
    </row>
    <row r="8" spans="1:7" x14ac:dyDescent="0.25">
      <c r="A8" s="9">
        <v>1</v>
      </c>
      <c r="B8" s="10" t="s">
        <v>10</v>
      </c>
      <c r="C8" s="11" t="s">
        <v>11</v>
      </c>
      <c r="D8" s="25" t="str">
        <f>+[1]current!$D$2</f>
        <v>M</v>
      </c>
      <c r="E8" s="27">
        <f ca="1">DATEDIF([1]current!$C2,$G$8,"Y")</f>
        <v>33</v>
      </c>
      <c r="G8" s="28">
        <f ca="1">TODAY()</f>
        <v>44311</v>
      </c>
    </row>
    <row r="9" spans="1:7" x14ac:dyDescent="0.25">
      <c r="A9" s="9">
        <f t="shared" ref="A9:A107" si="0">+A8+1</f>
        <v>2</v>
      </c>
      <c r="B9" s="10" t="s">
        <v>12</v>
      </c>
      <c r="C9" s="11" t="s">
        <v>13</v>
      </c>
      <c r="D9" s="25" t="str">
        <f>+[1]current!$D$3</f>
        <v>M</v>
      </c>
      <c r="E9" s="27">
        <f ca="1">DATEDIF([1]current!$C3,$G$8,"Y")</f>
        <v>33</v>
      </c>
      <c r="G9" s="28"/>
    </row>
    <row r="10" spans="1:7" x14ac:dyDescent="0.25">
      <c r="A10" s="9">
        <f t="shared" si="0"/>
        <v>3</v>
      </c>
      <c r="B10" s="10" t="s">
        <v>14</v>
      </c>
      <c r="C10" s="11" t="s">
        <v>15</v>
      </c>
      <c r="D10" s="25" t="str">
        <f>+[1]current!$D$4</f>
        <v>M</v>
      </c>
      <c r="E10" s="27">
        <f ca="1">DATEDIF([1]current!$C4,$G$8,"Y")</f>
        <v>55</v>
      </c>
      <c r="G10" s="28"/>
    </row>
    <row r="11" spans="1:7" x14ac:dyDescent="0.25">
      <c r="A11" s="9">
        <f t="shared" si="0"/>
        <v>4</v>
      </c>
      <c r="B11" s="10" t="s">
        <v>16</v>
      </c>
      <c r="C11" s="11" t="s">
        <v>17</v>
      </c>
      <c r="D11" s="25" t="str">
        <f>+[1]current!$D$5</f>
        <v>M</v>
      </c>
      <c r="E11" s="27">
        <f ca="1">DATEDIF([1]current!$C5,$G$8,"Y")</f>
        <v>53</v>
      </c>
    </row>
    <row r="12" spans="1:7" x14ac:dyDescent="0.25">
      <c r="A12" s="9">
        <f t="shared" si="0"/>
        <v>5</v>
      </c>
      <c r="B12" s="10" t="s">
        <v>18</v>
      </c>
      <c r="C12" s="11" t="s">
        <v>19</v>
      </c>
      <c r="D12" s="25" t="str">
        <f>+[1]current!$D$6</f>
        <v>M</v>
      </c>
      <c r="E12" s="27">
        <f ca="1">DATEDIF([1]current!$C6,$G$8,"Y")</f>
        <v>59</v>
      </c>
    </row>
    <row r="13" spans="1:7" x14ac:dyDescent="0.25">
      <c r="A13" s="9">
        <f t="shared" si="0"/>
        <v>6</v>
      </c>
      <c r="B13" s="10" t="s">
        <v>20</v>
      </c>
      <c r="C13" s="11" t="s">
        <v>21</v>
      </c>
      <c r="D13" s="25" t="str">
        <f>+[1]current!$D$7</f>
        <v>F</v>
      </c>
      <c r="E13" s="27">
        <f ca="1">DATEDIF([1]current!$C7,$G$8,"Y")</f>
        <v>58</v>
      </c>
    </row>
    <row r="14" spans="1:7" x14ac:dyDescent="0.25">
      <c r="A14" s="9">
        <f t="shared" si="0"/>
        <v>7</v>
      </c>
      <c r="B14" s="10" t="s">
        <v>22</v>
      </c>
      <c r="C14" s="11" t="s">
        <v>23</v>
      </c>
      <c r="D14" s="25" t="str">
        <f>+[1]current!$D$8</f>
        <v>M</v>
      </c>
      <c r="E14" s="27">
        <f ca="1">DATEDIF([1]current!$C8,$G$8,"Y")</f>
        <v>56</v>
      </c>
    </row>
    <row r="15" spans="1:7" x14ac:dyDescent="0.25">
      <c r="A15" s="9">
        <f t="shared" si="0"/>
        <v>8</v>
      </c>
      <c r="B15" s="10" t="s">
        <v>24</v>
      </c>
      <c r="C15" s="11" t="s">
        <v>25</v>
      </c>
      <c r="D15" s="25" t="str">
        <f>+[1]current!$D$9</f>
        <v>M</v>
      </c>
      <c r="E15" s="27">
        <f ca="1">DATEDIF([1]current!$C9,$G$8,"Y")</f>
        <v>50</v>
      </c>
    </row>
    <row r="16" spans="1:7" x14ac:dyDescent="0.25">
      <c r="A16" s="9">
        <f t="shared" si="0"/>
        <v>9</v>
      </c>
      <c r="B16" s="10" t="s">
        <v>26</v>
      </c>
      <c r="C16" s="11" t="s">
        <v>27</v>
      </c>
      <c r="D16" s="25" t="str">
        <f>+[1]current!$D$10</f>
        <v>M</v>
      </c>
      <c r="E16" s="27">
        <f ca="1">DATEDIF([1]current!$C10,$G$8,"Y")</f>
        <v>58</v>
      </c>
    </row>
    <row r="17" spans="1:5" x14ac:dyDescent="0.25">
      <c r="A17" s="9">
        <f t="shared" si="0"/>
        <v>10</v>
      </c>
      <c r="B17" s="10" t="s">
        <v>28</v>
      </c>
      <c r="C17" s="11" t="s">
        <v>29</v>
      </c>
      <c r="D17" s="25" t="str">
        <f>+[1]current!$D$11</f>
        <v>M</v>
      </c>
      <c r="E17" s="27">
        <f ca="1">DATEDIF([1]current!$C11,$G$8,"Y")</f>
        <v>51</v>
      </c>
    </row>
    <row r="18" spans="1:5" x14ac:dyDescent="0.25">
      <c r="A18" s="9">
        <f t="shared" si="0"/>
        <v>11</v>
      </c>
      <c r="B18" s="10" t="s">
        <v>30</v>
      </c>
      <c r="C18" s="11" t="s">
        <v>31</v>
      </c>
      <c r="D18" s="25" t="str">
        <f>+[1]current!$D$12</f>
        <v>M</v>
      </c>
      <c r="E18" s="27">
        <f ca="1">DATEDIF([1]current!$C12,$G$8,"Y")</f>
        <v>57</v>
      </c>
    </row>
    <row r="19" spans="1:5" x14ac:dyDescent="0.25">
      <c r="A19" s="9">
        <f t="shared" si="0"/>
        <v>12</v>
      </c>
      <c r="B19" s="10" t="s">
        <v>32</v>
      </c>
      <c r="C19" s="11" t="s">
        <v>33</v>
      </c>
      <c r="D19" s="25" t="str">
        <f>+[1]current!$D$13</f>
        <v>F</v>
      </c>
      <c r="E19" s="27">
        <f ca="1">DATEDIF([1]current!$C13,$G$8,"Y")</f>
        <v>51</v>
      </c>
    </row>
    <row r="20" spans="1:5" x14ac:dyDescent="0.25">
      <c r="A20" s="9">
        <f t="shared" si="0"/>
        <v>13</v>
      </c>
      <c r="B20" s="10" t="s">
        <v>34</v>
      </c>
      <c r="C20" s="11" t="s">
        <v>35</v>
      </c>
      <c r="D20" s="25" t="str">
        <f>+[1]current!$D14</f>
        <v>F</v>
      </c>
      <c r="E20" s="27">
        <f ca="1">DATEDIF([1]current!$C14,$G$8,"Y")</f>
        <v>76</v>
      </c>
    </row>
    <row r="21" spans="1:5" x14ac:dyDescent="0.25">
      <c r="A21" s="9">
        <f t="shared" si="0"/>
        <v>14</v>
      </c>
      <c r="B21" s="10" t="s">
        <v>36</v>
      </c>
      <c r="C21" s="11" t="s">
        <v>37</v>
      </c>
      <c r="D21" s="25" t="str">
        <f>+[1]current!$D15</f>
        <v>M</v>
      </c>
      <c r="E21" s="27">
        <f ca="1">DATEDIF([1]current!$C15,$G$8,"Y")</f>
        <v>42</v>
      </c>
    </row>
    <row r="22" spans="1:5" ht="15.75" customHeight="1" x14ac:dyDescent="0.25">
      <c r="A22" s="9">
        <f t="shared" si="0"/>
        <v>15</v>
      </c>
      <c r="B22" s="10" t="s">
        <v>38</v>
      </c>
      <c r="C22" s="11" t="s">
        <v>39</v>
      </c>
      <c r="D22" s="25" t="str">
        <f>+[1]current!$D16</f>
        <v>M</v>
      </c>
      <c r="E22" s="27">
        <f ca="1">DATEDIF([1]current!$C16,$G$8,"Y")</f>
        <v>41</v>
      </c>
    </row>
    <row r="23" spans="1:5" ht="15.75" customHeight="1" x14ac:dyDescent="0.25">
      <c r="A23" s="9">
        <f t="shared" si="0"/>
        <v>16</v>
      </c>
      <c r="B23" s="10" t="s">
        <v>40</v>
      </c>
      <c r="C23" s="11" t="s">
        <v>41</v>
      </c>
      <c r="D23" s="25" t="str">
        <f>+[1]current!$D17</f>
        <v>M</v>
      </c>
      <c r="E23" s="27">
        <f ca="1">DATEDIF([1]current!$C17,$G$8,"Y")</f>
        <v>42</v>
      </c>
    </row>
    <row r="24" spans="1:5" ht="15.75" customHeight="1" x14ac:dyDescent="0.25">
      <c r="A24" s="9">
        <f t="shared" si="0"/>
        <v>17</v>
      </c>
      <c r="B24" s="10" t="s">
        <v>42</v>
      </c>
      <c r="C24" s="11" t="s">
        <v>43</v>
      </c>
      <c r="D24" s="25" t="str">
        <f>+[1]current!$D18</f>
        <v>M</v>
      </c>
      <c r="E24" s="27">
        <f ca="1">DATEDIF([1]current!$C18,$G$8,"Y")</f>
        <v>51</v>
      </c>
    </row>
    <row r="25" spans="1:5" ht="15.75" customHeight="1" x14ac:dyDescent="0.25">
      <c r="A25" s="9">
        <f t="shared" si="0"/>
        <v>18</v>
      </c>
      <c r="B25" s="10" t="s">
        <v>44</v>
      </c>
      <c r="C25" s="11" t="s">
        <v>45</v>
      </c>
      <c r="D25" s="25" t="str">
        <f>+[1]current!$D19</f>
        <v>M</v>
      </c>
      <c r="E25" s="27">
        <f ca="1">DATEDIF([1]current!$C19,$G$8,"Y")</f>
        <v>50</v>
      </c>
    </row>
    <row r="26" spans="1:5" ht="15.75" customHeight="1" x14ac:dyDescent="0.25">
      <c r="A26" s="9">
        <f t="shared" si="0"/>
        <v>19</v>
      </c>
      <c r="B26" s="10" t="s">
        <v>46</v>
      </c>
      <c r="C26" s="11" t="s">
        <v>47</v>
      </c>
      <c r="D26" s="25" t="str">
        <f>+[1]current!$D20</f>
        <v>M</v>
      </c>
      <c r="E26" s="27">
        <f ca="1">DATEDIF([1]current!$C20,$G$8,"Y")</f>
        <v>46</v>
      </c>
    </row>
    <row r="27" spans="1:5" ht="15.75" customHeight="1" x14ac:dyDescent="0.25">
      <c r="A27" s="9">
        <f t="shared" si="0"/>
        <v>20</v>
      </c>
      <c r="B27" s="10" t="s">
        <v>48</v>
      </c>
      <c r="C27" s="11" t="s">
        <v>49</v>
      </c>
      <c r="D27" s="25" t="str">
        <f>+[1]current!$D21</f>
        <v>M</v>
      </c>
      <c r="E27" s="27">
        <f ca="1">DATEDIF([1]current!$C21,$G$8,"Y")</f>
        <v>45</v>
      </c>
    </row>
    <row r="28" spans="1:5" ht="15.75" customHeight="1" x14ac:dyDescent="0.25">
      <c r="A28" s="9">
        <f t="shared" si="0"/>
        <v>21</v>
      </c>
      <c r="B28" s="10" t="s">
        <v>50</v>
      </c>
      <c r="C28" s="11" t="s">
        <v>51</v>
      </c>
      <c r="D28" s="25" t="str">
        <f>+[1]current!$D22</f>
        <v>M</v>
      </c>
      <c r="E28" s="27">
        <f ca="1">DATEDIF([1]current!$C22,$G$8,"Y")</f>
        <v>42</v>
      </c>
    </row>
    <row r="29" spans="1:5" ht="15.75" customHeight="1" x14ac:dyDescent="0.25">
      <c r="A29" s="9">
        <f t="shared" si="0"/>
        <v>22</v>
      </c>
      <c r="B29" s="10" t="s">
        <v>52</v>
      </c>
      <c r="C29" s="11" t="s">
        <v>53</v>
      </c>
      <c r="D29" s="25" t="str">
        <f>+[1]current!$D23</f>
        <v>M</v>
      </c>
      <c r="E29" s="27">
        <f ca="1">DATEDIF([1]current!$C23,$G$8,"Y")</f>
        <v>47</v>
      </c>
    </row>
    <row r="30" spans="1:5" ht="15.75" customHeight="1" x14ac:dyDescent="0.25">
      <c r="A30" s="9">
        <f t="shared" si="0"/>
        <v>23</v>
      </c>
      <c r="B30" s="10" t="s">
        <v>54</v>
      </c>
      <c r="C30" s="11" t="s">
        <v>55</v>
      </c>
      <c r="D30" s="25" t="str">
        <f>+[1]current!$D24</f>
        <v>M</v>
      </c>
      <c r="E30" s="27">
        <f ca="1">DATEDIF([1]current!$C24,$G$8,"Y")</f>
        <v>45</v>
      </c>
    </row>
    <row r="31" spans="1:5" ht="15.75" customHeight="1" x14ac:dyDescent="0.25">
      <c r="A31" s="9">
        <f t="shared" si="0"/>
        <v>24</v>
      </c>
      <c r="B31" s="10" t="s">
        <v>56</v>
      </c>
      <c r="C31" s="11" t="s">
        <v>57</v>
      </c>
      <c r="D31" s="25" t="str">
        <f>+[1]current!$D25</f>
        <v>M</v>
      </c>
      <c r="E31" s="27">
        <f ca="1">DATEDIF([1]current!$C25,$G$8,"Y")</f>
        <v>49</v>
      </c>
    </row>
    <row r="32" spans="1:5" ht="15.75" customHeight="1" x14ac:dyDescent="0.25">
      <c r="A32" s="9">
        <f t="shared" si="0"/>
        <v>25</v>
      </c>
      <c r="B32" s="10" t="s">
        <v>58</v>
      </c>
      <c r="C32" s="11" t="s">
        <v>59</v>
      </c>
      <c r="D32" s="25" t="str">
        <f>+[1]current!$D26</f>
        <v>M</v>
      </c>
      <c r="E32" s="27">
        <f ca="1">DATEDIF([1]current!$C26,$G$8,"Y")</f>
        <v>41</v>
      </c>
    </row>
    <row r="33" spans="1:5" ht="15.75" customHeight="1" x14ac:dyDescent="0.25">
      <c r="A33" s="9">
        <f t="shared" si="0"/>
        <v>26</v>
      </c>
      <c r="B33" s="10" t="s">
        <v>60</v>
      </c>
      <c r="C33" s="11" t="s">
        <v>61</v>
      </c>
      <c r="D33" s="25" t="str">
        <f>+[1]current!$D27</f>
        <v>M</v>
      </c>
      <c r="E33" s="27">
        <f ca="1">DATEDIF([1]current!$C27,$G$8,"Y")</f>
        <v>45</v>
      </c>
    </row>
    <row r="34" spans="1:5" ht="15.75" customHeight="1" x14ac:dyDescent="0.25">
      <c r="A34" s="9">
        <f t="shared" si="0"/>
        <v>27</v>
      </c>
      <c r="B34" s="10" t="s">
        <v>62</v>
      </c>
      <c r="C34" s="11" t="s">
        <v>63</v>
      </c>
      <c r="D34" s="25" t="str">
        <f>+[1]current!$D28</f>
        <v>M</v>
      </c>
      <c r="E34" s="27">
        <f ca="1">DATEDIF([1]current!$C28,$G$8,"Y")</f>
        <v>41</v>
      </c>
    </row>
    <row r="35" spans="1:5" ht="15.75" customHeight="1" x14ac:dyDescent="0.25">
      <c r="A35" s="9">
        <f t="shared" si="0"/>
        <v>28</v>
      </c>
      <c r="B35" s="10" t="s">
        <v>64</v>
      </c>
      <c r="C35" s="11" t="s">
        <v>65</v>
      </c>
      <c r="D35" s="25" t="str">
        <f>+[1]current!$D29</f>
        <v>M</v>
      </c>
      <c r="E35" s="27">
        <f ca="1">DATEDIF([1]current!$C29,$G$8,"Y")</f>
        <v>45</v>
      </c>
    </row>
    <row r="36" spans="1:5" ht="15.75" customHeight="1" x14ac:dyDescent="0.25">
      <c r="A36" s="9">
        <f t="shared" si="0"/>
        <v>29</v>
      </c>
      <c r="B36" s="10" t="s">
        <v>66</v>
      </c>
      <c r="C36" s="11" t="s">
        <v>67</v>
      </c>
      <c r="D36" s="25" t="str">
        <f>+[1]current!$D30</f>
        <v>M</v>
      </c>
      <c r="E36" s="27">
        <f ca="1">DATEDIF([1]current!$C30,$G$8,"Y")</f>
        <v>42</v>
      </c>
    </row>
    <row r="37" spans="1:5" ht="15.75" customHeight="1" x14ac:dyDescent="0.25">
      <c r="A37" s="9">
        <f t="shared" si="0"/>
        <v>30</v>
      </c>
      <c r="B37" s="10" t="s">
        <v>68</v>
      </c>
      <c r="C37" s="11" t="s">
        <v>69</v>
      </c>
      <c r="D37" s="25" t="str">
        <f>+[1]current!$D31</f>
        <v>M</v>
      </c>
      <c r="E37" s="27">
        <f ca="1">DATEDIF([1]current!$C31,$G$8,"Y")</f>
        <v>42</v>
      </c>
    </row>
    <row r="38" spans="1:5" ht="15.75" customHeight="1" x14ac:dyDescent="0.25">
      <c r="A38" s="9">
        <f t="shared" si="0"/>
        <v>31</v>
      </c>
      <c r="B38" s="10" t="s">
        <v>70</v>
      </c>
      <c r="C38" s="11" t="s">
        <v>71</v>
      </c>
      <c r="D38" s="25" t="str">
        <f>+[1]current!$D32</f>
        <v>M</v>
      </c>
      <c r="E38" s="27">
        <f ca="1">DATEDIF([1]current!$C32,$G$8,"Y")</f>
        <v>45</v>
      </c>
    </row>
    <row r="39" spans="1:5" ht="15.75" customHeight="1" x14ac:dyDescent="0.25">
      <c r="A39" s="9">
        <f t="shared" si="0"/>
        <v>32</v>
      </c>
      <c r="B39" s="10" t="s">
        <v>72</v>
      </c>
      <c r="C39" s="11" t="s">
        <v>73</v>
      </c>
      <c r="D39" s="25" t="str">
        <f>+[1]current!$D33</f>
        <v>M</v>
      </c>
      <c r="E39" s="27">
        <f ca="1">DATEDIF([1]current!$C33,$G$8,"Y")</f>
        <v>45</v>
      </c>
    </row>
    <row r="40" spans="1:5" ht="15.75" customHeight="1" x14ac:dyDescent="0.25">
      <c r="A40" s="9">
        <f t="shared" si="0"/>
        <v>33</v>
      </c>
      <c r="B40" s="10" t="s">
        <v>74</v>
      </c>
      <c r="C40" s="11" t="s">
        <v>75</v>
      </c>
      <c r="D40" s="25" t="str">
        <f>+[1]current!$D34</f>
        <v>M</v>
      </c>
      <c r="E40" s="27">
        <f ca="1">DATEDIF([1]current!$C34,$G$8,"Y")</f>
        <v>42</v>
      </c>
    </row>
    <row r="41" spans="1:5" ht="15.75" customHeight="1" x14ac:dyDescent="0.25">
      <c r="A41" s="9">
        <f t="shared" si="0"/>
        <v>34</v>
      </c>
      <c r="B41" s="10" t="s">
        <v>76</v>
      </c>
      <c r="C41" s="11" t="s">
        <v>77</v>
      </c>
      <c r="D41" s="25" t="str">
        <f>+[1]current!$D35</f>
        <v>M</v>
      </c>
      <c r="E41" s="27">
        <f ca="1">DATEDIF([1]current!$C35,$G$8,"Y")</f>
        <v>43</v>
      </c>
    </row>
    <row r="42" spans="1:5" ht="15.75" customHeight="1" x14ac:dyDescent="0.25">
      <c r="A42" s="9">
        <f t="shared" si="0"/>
        <v>35</v>
      </c>
      <c r="B42" s="10" t="s">
        <v>78</v>
      </c>
      <c r="C42" s="11" t="s">
        <v>79</v>
      </c>
      <c r="D42" s="25" t="str">
        <f>+[1]current!$D36</f>
        <v>M</v>
      </c>
      <c r="E42" s="27">
        <f ca="1">DATEDIF([1]current!$C36,$G$8,"Y")</f>
        <v>48</v>
      </c>
    </row>
    <row r="43" spans="1:5" ht="15.75" customHeight="1" x14ac:dyDescent="0.25">
      <c r="A43" s="9">
        <f t="shared" si="0"/>
        <v>36</v>
      </c>
      <c r="B43" s="10" t="s">
        <v>80</v>
      </c>
      <c r="C43" s="11" t="s">
        <v>81</v>
      </c>
      <c r="D43" s="25" t="str">
        <f>+[1]current!$D37</f>
        <v>M</v>
      </c>
      <c r="E43" s="27">
        <f ca="1">DATEDIF([1]current!$C37,$G$8,"Y")</f>
        <v>45</v>
      </c>
    </row>
    <row r="44" spans="1:5" ht="15.75" customHeight="1" x14ac:dyDescent="0.25">
      <c r="A44" s="9">
        <f t="shared" si="0"/>
        <v>37</v>
      </c>
      <c r="B44" s="10" t="s">
        <v>82</v>
      </c>
      <c r="C44" s="11" t="s">
        <v>83</v>
      </c>
      <c r="D44" s="25" t="str">
        <f>+[1]current!$D38</f>
        <v>M</v>
      </c>
      <c r="E44" s="27">
        <f ca="1">DATEDIF([1]current!$C38,$G$8,"Y")</f>
        <v>43</v>
      </c>
    </row>
    <row r="45" spans="1:5" ht="15.75" customHeight="1" x14ac:dyDescent="0.25">
      <c r="A45" s="9">
        <f t="shared" si="0"/>
        <v>38</v>
      </c>
      <c r="B45" s="10" t="s">
        <v>84</v>
      </c>
      <c r="C45" s="11" t="s">
        <v>85</v>
      </c>
      <c r="D45" s="25" t="str">
        <f>+[1]current!$D39</f>
        <v>M</v>
      </c>
      <c r="E45" s="27">
        <f ca="1">DATEDIF([1]current!$C39,$G$8,"Y")</f>
        <v>44</v>
      </c>
    </row>
    <row r="46" spans="1:5" ht="15.75" customHeight="1" x14ac:dyDescent="0.25">
      <c r="A46" s="9">
        <f t="shared" si="0"/>
        <v>39</v>
      </c>
      <c r="B46" s="10" t="s">
        <v>86</v>
      </c>
      <c r="C46" s="11" t="s">
        <v>87</v>
      </c>
      <c r="D46" s="25" t="str">
        <f>+[1]current!$D40</f>
        <v>M</v>
      </c>
      <c r="E46" s="27">
        <f ca="1">DATEDIF([1]current!$C40,$G$8,"Y")</f>
        <v>49</v>
      </c>
    </row>
    <row r="47" spans="1:5" ht="15.75" customHeight="1" x14ac:dyDescent="0.25">
      <c r="A47" s="9">
        <f t="shared" si="0"/>
        <v>40</v>
      </c>
      <c r="B47" s="10" t="s">
        <v>88</v>
      </c>
      <c r="C47" s="11" t="s">
        <v>89</v>
      </c>
      <c r="D47" s="25" t="str">
        <f>+[1]current!$D41</f>
        <v>M</v>
      </c>
      <c r="E47" s="27">
        <f ca="1">DATEDIF([1]current!$C41,$G$8,"Y")</f>
        <v>42</v>
      </c>
    </row>
    <row r="48" spans="1:5" ht="15.75" customHeight="1" x14ac:dyDescent="0.25">
      <c r="A48" s="9">
        <f t="shared" si="0"/>
        <v>41</v>
      </c>
      <c r="B48" s="10" t="s">
        <v>90</v>
      </c>
      <c r="C48" s="11" t="s">
        <v>91</v>
      </c>
      <c r="D48" s="25" t="str">
        <f>+[1]current!$D42</f>
        <v>M</v>
      </c>
      <c r="E48" s="27">
        <f ca="1">DATEDIF([1]current!$C42,$G$8,"Y")</f>
        <v>44</v>
      </c>
    </row>
    <row r="49" spans="1:5" ht="15.75" customHeight="1" x14ac:dyDescent="0.25">
      <c r="A49" s="9">
        <f t="shared" si="0"/>
        <v>42</v>
      </c>
      <c r="B49" s="10" t="s">
        <v>92</v>
      </c>
      <c r="C49" s="11" t="s">
        <v>93</v>
      </c>
      <c r="D49" s="25" t="str">
        <f>+[1]current!$D43</f>
        <v>M</v>
      </c>
      <c r="E49" s="27">
        <f ca="1">DATEDIF([1]current!$C43,$G$8,"Y")</f>
        <v>44</v>
      </c>
    </row>
    <row r="50" spans="1:5" ht="15.75" customHeight="1" x14ac:dyDescent="0.25">
      <c r="A50" s="9">
        <f t="shared" si="0"/>
        <v>43</v>
      </c>
      <c r="B50" s="10" t="s">
        <v>94</v>
      </c>
      <c r="C50" s="11" t="s">
        <v>95</v>
      </c>
      <c r="D50" s="25" t="str">
        <f>+[1]current!$D44</f>
        <v>M</v>
      </c>
      <c r="E50" s="27">
        <f ca="1">DATEDIF([1]current!$C44,$G$8,"Y")</f>
        <v>41</v>
      </c>
    </row>
    <row r="51" spans="1:5" ht="15.75" customHeight="1" x14ac:dyDescent="0.25">
      <c r="A51" s="9">
        <f t="shared" si="0"/>
        <v>44</v>
      </c>
      <c r="B51" s="10" t="s">
        <v>96</v>
      </c>
      <c r="C51" s="11" t="s">
        <v>97</v>
      </c>
      <c r="D51" s="25" t="str">
        <f>+[1]current!$D45</f>
        <v>F</v>
      </c>
      <c r="E51" s="27">
        <f ca="1">DATEDIF([1]current!$C45,$G$8,"Y")</f>
        <v>45</v>
      </c>
    </row>
    <row r="52" spans="1:5" ht="15.75" customHeight="1" x14ac:dyDescent="0.25">
      <c r="A52" s="9">
        <f t="shared" si="0"/>
        <v>45</v>
      </c>
      <c r="B52" s="10" t="s">
        <v>98</v>
      </c>
      <c r="C52" s="11" t="s">
        <v>99</v>
      </c>
      <c r="D52" s="25" t="str">
        <f>+[1]current!$D46</f>
        <v>M</v>
      </c>
      <c r="E52" s="27">
        <f ca="1">DATEDIF([1]current!$C46,$G$8,"Y")</f>
        <v>45</v>
      </c>
    </row>
    <row r="53" spans="1:5" ht="15.75" customHeight="1" x14ac:dyDescent="0.25">
      <c r="A53" s="9">
        <f t="shared" si="0"/>
        <v>46</v>
      </c>
      <c r="B53" s="10" t="s">
        <v>100</v>
      </c>
      <c r="C53" s="11" t="s">
        <v>101</v>
      </c>
      <c r="D53" s="25" t="str">
        <f>+[1]current!$D47</f>
        <v>F</v>
      </c>
      <c r="E53" s="27">
        <f ca="1">DATEDIF([1]current!$C47,$G$8,"Y")</f>
        <v>43</v>
      </c>
    </row>
    <row r="54" spans="1:5" ht="15.75" customHeight="1" x14ac:dyDescent="0.25">
      <c r="A54" s="9">
        <f t="shared" si="0"/>
        <v>47</v>
      </c>
      <c r="B54" s="10" t="s">
        <v>102</v>
      </c>
      <c r="C54" s="11" t="s">
        <v>103</v>
      </c>
      <c r="D54" s="25" t="str">
        <f>+[1]current!$D48</f>
        <v>M</v>
      </c>
      <c r="E54" s="27">
        <f ca="1">DATEDIF([1]current!$C48,$G$8,"Y")</f>
        <v>48</v>
      </c>
    </row>
    <row r="55" spans="1:5" ht="15.75" customHeight="1" x14ac:dyDescent="0.25">
      <c r="A55" s="9">
        <f t="shared" si="0"/>
        <v>48</v>
      </c>
      <c r="B55" s="10" t="s">
        <v>104</v>
      </c>
      <c r="C55" s="11" t="s">
        <v>105</v>
      </c>
      <c r="D55" s="25" t="str">
        <f>+[1]current!$D49</f>
        <v>F</v>
      </c>
      <c r="E55" s="27">
        <f ca="1">DATEDIF([1]current!$C49,$G$8,"Y")</f>
        <v>54</v>
      </c>
    </row>
    <row r="56" spans="1:5" ht="15.75" customHeight="1" x14ac:dyDescent="0.25">
      <c r="A56" s="9">
        <f t="shared" si="0"/>
        <v>49</v>
      </c>
      <c r="B56" s="10" t="s">
        <v>106</v>
      </c>
      <c r="C56" s="11" t="s">
        <v>107</v>
      </c>
      <c r="D56" s="25" t="str">
        <f>+[1]current!$D50</f>
        <v>M</v>
      </c>
      <c r="E56" s="27">
        <f ca="1">DATEDIF([1]current!$C50,$G$8,"Y")</f>
        <v>45</v>
      </c>
    </row>
    <row r="57" spans="1:5" ht="15.75" customHeight="1" x14ac:dyDescent="0.25">
      <c r="A57" s="9">
        <f t="shared" si="0"/>
        <v>50</v>
      </c>
      <c r="B57" s="10" t="s">
        <v>108</v>
      </c>
      <c r="C57" s="11" t="s">
        <v>109</v>
      </c>
      <c r="D57" s="25" t="str">
        <f>+[1]current!$D51</f>
        <v>M</v>
      </c>
      <c r="E57" s="27">
        <f ca="1">DATEDIF([1]current!$C51,$G$8,"Y")</f>
        <v>47</v>
      </c>
    </row>
    <row r="58" spans="1:5" ht="15.75" customHeight="1" x14ac:dyDescent="0.25">
      <c r="A58" s="9">
        <f t="shared" si="0"/>
        <v>51</v>
      </c>
      <c r="B58" s="10" t="s">
        <v>110</v>
      </c>
      <c r="C58" s="11" t="s">
        <v>111</v>
      </c>
      <c r="D58" s="25" t="str">
        <f>+[1]current!$D52</f>
        <v>M</v>
      </c>
      <c r="E58" s="27">
        <f ca="1">DATEDIF([1]current!$C52,$G$8,"Y")</f>
        <v>44</v>
      </c>
    </row>
    <row r="59" spans="1:5" ht="15.75" customHeight="1" x14ac:dyDescent="0.25">
      <c r="A59" s="9">
        <f t="shared" si="0"/>
        <v>52</v>
      </c>
      <c r="B59" s="10" t="s">
        <v>112</v>
      </c>
      <c r="C59" s="11" t="s">
        <v>113</v>
      </c>
      <c r="D59" s="25" t="str">
        <f>+[1]current!$D53</f>
        <v>F</v>
      </c>
      <c r="E59" s="27">
        <f ca="1">DATEDIF([1]current!$C53,$G$8,"Y")</f>
        <v>44</v>
      </c>
    </row>
    <row r="60" spans="1:5" ht="15.75" customHeight="1" x14ac:dyDescent="0.25">
      <c r="A60" s="9">
        <f t="shared" si="0"/>
        <v>53</v>
      </c>
      <c r="B60" s="10" t="s">
        <v>114</v>
      </c>
      <c r="C60" s="11" t="s">
        <v>115</v>
      </c>
      <c r="D60" s="25" t="str">
        <f>+[1]current!$D54</f>
        <v>M</v>
      </c>
      <c r="E60" s="27">
        <f ca="1">DATEDIF([1]current!$C54,$G$8,"Y")</f>
        <v>41</v>
      </c>
    </row>
    <row r="61" spans="1:5" ht="15.75" customHeight="1" x14ac:dyDescent="0.25">
      <c r="A61" s="9">
        <f t="shared" si="0"/>
        <v>54</v>
      </c>
      <c r="B61" s="10" t="s">
        <v>116</v>
      </c>
      <c r="C61" s="11" t="s">
        <v>117</v>
      </c>
      <c r="D61" s="25" t="str">
        <f>+[1]current!$D55</f>
        <v>M</v>
      </c>
      <c r="E61" s="27">
        <f ca="1">DATEDIF([1]current!$C55,$G$8,"Y")</f>
        <v>46</v>
      </c>
    </row>
    <row r="62" spans="1:5" ht="15.75" customHeight="1" x14ac:dyDescent="0.25">
      <c r="A62" s="9">
        <f t="shared" si="0"/>
        <v>55</v>
      </c>
      <c r="B62" s="10" t="s">
        <v>118</v>
      </c>
      <c r="C62" s="11" t="s">
        <v>119</v>
      </c>
      <c r="D62" s="25" t="str">
        <f>+[1]current!$D56</f>
        <v>F</v>
      </c>
      <c r="E62" s="27">
        <f ca="1">DATEDIF([1]current!$C56,$G$8,"Y")</f>
        <v>45</v>
      </c>
    </row>
    <row r="63" spans="1:5" ht="15.75" customHeight="1" x14ac:dyDescent="0.25">
      <c r="A63" s="9">
        <f t="shared" si="0"/>
        <v>56</v>
      </c>
      <c r="B63" s="10" t="s">
        <v>120</v>
      </c>
      <c r="C63" s="11" t="s">
        <v>121</v>
      </c>
      <c r="D63" s="25" t="str">
        <f>+[1]current!$D57</f>
        <v>F</v>
      </c>
      <c r="E63" s="27">
        <f ca="1">DATEDIF([1]current!$C57,$G$8,"Y")</f>
        <v>43</v>
      </c>
    </row>
    <row r="64" spans="1:5" ht="15.75" customHeight="1" x14ac:dyDescent="0.25">
      <c r="A64" s="9">
        <f t="shared" si="0"/>
        <v>57</v>
      </c>
      <c r="B64" s="10" t="s">
        <v>122</v>
      </c>
      <c r="C64" s="11" t="s">
        <v>123</v>
      </c>
      <c r="D64" s="25" t="str">
        <f>+[1]current!$D58</f>
        <v>F</v>
      </c>
      <c r="E64" s="27">
        <f ca="1">DATEDIF([1]current!$C58,$G$8,"Y")</f>
        <v>44</v>
      </c>
    </row>
    <row r="65" spans="1:5" ht="15.75" customHeight="1" x14ac:dyDescent="0.25">
      <c r="A65" s="9">
        <f t="shared" si="0"/>
        <v>58</v>
      </c>
      <c r="B65" s="10" t="s">
        <v>124</v>
      </c>
      <c r="C65" s="11" t="s">
        <v>125</v>
      </c>
      <c r="D65" s="25" t="str">
        <f>+[1]current!$D59</f>
        <v>F</v>
      </c>
      <c r="E65" s="27">
        <f ca="1">DATEDIF([1]current!$C59,$G$8,"Y")</f>
        <v>46</v>
      </c>
    </row>
    <row r="66" spans="1:5" ht="15.75" customHeight="1" x14ac:dyDescent="0.25">
      <c r="A66" s="9">
        <f t="shared" si="0"/>
        <v>59</v>
      </c>
      <c r="B66" s="10" t="s">
        <v>126</v>
      </c>
      <c r="C66" s="11" t="s">
        <v>127</v>
      </c>
      <c r="D66" s="25" t="str">
        <f>+[1]current!$D60</f>
        <v>M</v>
      </c>
      <c r="E66" s="27">
        <f ca="1">DATEDIF([1]current!$C60,$G$8,"Y")</f>
        <v>45</v>
      </c>
    </row>
    <row r="67" spans="1:5" ht="15.75" customHeight="1" x14ac:dyDescent="0.25">
      <c r="A67" s="9">
        <f t="shared" si="0"/>
        <v>60</v>
      </c>
      <c r="B67" s="10" t="s">
        <v>128</v>
      </c>
      <c r="C67" s="11" t="s">
        <v>129</v>
      </c>
      <c r="D67" s="25" t="str">
        <f>+[1]current!$D61</f>
        <v>M</v>
      </c>
      <c r="E67" s="27">
        <f ca="1">DATEDIF([1]current!$C61,$G$8,"Y")</f>
        <v>42</v>
      </c>
    </row>
    <row r="68" spans="1:5" ht="15.75" customHeight="1" x14ac:dyDescent="0.25">
      <c r="A68" s="9">
        <f t="shared" si="0"/>
        <v>61</v>
      </c>
      <c r="B68" s="10" t="s">
        <v>130</v>
      </c>
      <c r="C68" s="11" t="s">
        <v>131</v>
      </c>
      <c r="D68" s="25" t="str">
        <f>+[1]current!$D62</f>
        <v>M</v>
      </c>
      <c r="E68" s="27">
        <f ca="1">DATEDIF([1]current!$C62,$G$8,"Y")</f>
        <v>48</v>
      </c>
    </row>
    <row r="69" spans="1:5" ht="15.75" customHeight="1" x14ac:dyDescent="0.25">
      <c r="A69" s="9">
        <f t="shared" si="0"/>
        <v>62</v>
      </c>
      <c r="B69" s="10" t="s">
        <v>132</v>
      </c>
      <c r="C69" s="11" t="s">
        <v>133</v>
      </c>
      <c r="D69" s="25" t="str">
        <f>+[1]current!$D63</f>
        <v>M</v>
      </c>
      <c r="E69" s="27">
        <f ca="1">DATEDIF([1]current!$C63,$G$8,"Y")</f>
        <v>47</v>
      </c>
    </row>
    <row r="70" spans="1:5" ht="15.75" customHeight="1" x14ac:dyDescent="0.25">
      <c r="A70" s="9">
        <f t="shared" si="0"/>
        <v>63</v>
      </c>
      <c r="B70" s="10" t="s">
        <v>134</v>
      </c>
      <c r="C70" s="11" t="s">
        <v>135</v>
      </c>
      <c r="D70" s="25" t="str">
        <f>+[1]current!$D64</f>
        <v>M</v>
      </c>
      <c r="E70" s="27">
        <f ca="1">DATEDIF([1]current!$C64,$G$8,"Y")</f>
        <v>42</v>
      </c>
    </row>
    <row r="71" spans="1:5" ht="15.75" customHeight="1" x14ac:dyDescent="0.25">
      <c r="A71" s="9">
        <f t="shared" si="0"/>
        <v>64</v>
      </c>
      <c r="B71" s="10" t="s">
        <v>136</v>
      </c>
      <c r="C71" s="11" t="s">
        <v>137</v>
      </c>
      <c r="D71" s="25" t="str">
        <f>+[1]current!$D65</f>
        <v>M</v>
      </c>
      <c r="E71" s="27">
        <f ca="1">DATEDIF([1]current!$C65,$G$8,"Y")</f>
        <v>44</v>
      </c>
    </row>
    <row r="72" spans="1:5" ht="15.75" customHeight="1" x14ac:dyDescent="0.25">
      <c r="A72" s="9">
        <f t="shared" si="0"/>
        <v>65</v>
      </c>
      <c r="B72" s="10" t="s">
        <v>138</v>
      </c>
      <c r="C72" s="11" t="s">
        <v>139</v>
      </c>
      <c r="D72" s="25" t="str">
        <f>+[1]current!$D66</f>
        <v>M</v>
      </c>
      <c r="E72" s="27">
        <f ca="1">DATEDIF([1]current!$C66,$G$8,"Y")</f>
        <v>48</v>
      </c>
    </row>
    <row r="73" spans="1:5" ht="15.75" customHeight="1" x14ac:dyDescent="0.25">
      <c r="A73" s="9">
        <f t="shared" si="0"/>
        <v>66</v>
      </c>
      <c r="B73" s="10" t="s">
        <v>140</v>
      </c>
      <c r="C73" s="11" t="s">
        <v>141</v>
      </c>
      <c r="D73" s="25" t="str">
        <f>+[1]current!$D67</f>
        <v>M</v>
      </c>
      <c r="E73" s="27">
        <f ca="1">DATEDIF([1]current!$C67,$G$8,"Y")</f>
        <v>42</v>
      </c>
    </row>
    <row r="74" spans="1:5" ht="15.75" customHeight="1" x14ac:dyDescent="0.25">
      <c r="A74" s="9">
        <f t="shared" si="0"/>
        <v>67</v>
      </c>
      <c r="B74" s="10" t="s">
        <v>142</v>
      </c>
      <c r="C74" s="11" t="s">
        <v>143</v>
      </c>
      <c r="D74" s="25" t="str">
        <f>+[1]current!$D68</f>
        <v>M</v>
      </c>
      <c r="E74" s="27">
        <f ca="1">DATEDIF([1]current!$C68,$G$8,"Y")</f>
        <v>47</v>
      </c>
    </row>
    <row r="75" spans="1:5" ht="15.75" customHeight="1" x14ac:dyDescent="0.25">
      <c r="A75" s="9">
        <f t="shared" si="0"/>
        <v>68</v>
      </c>
      <c r="B75" s="10" t="s">
        <v>144</v>
      </c>
      <c r="C75" s="11" t="s">
        <v>145</v>
      </c>
      <c r="D75" s="25" t="str">
        <f>+[1]current!$D69</f>
        <v>M</v>
      </c>
      <c r="E75" s="27">
        <f ca="1">DATEDIF([1]current!$C69,$G$8,"Y")</f>
        <v>44</v>
      </c>
    </row>
    <row r="76" spans="1:5" ht="15.75" customHeight="1" x14ac:dyDescent="0.25">
      <c r="A76" s="9">
        <f t="shared" si="0"/>
        <v>69</v>
      </c>
      <c r="B76" s="10" t="s">
        <v>146</v>
      </c>
      <c r="C76" s="11" t="s">
        <v>147</v>
      </c>
      <c r="D76" s="25" t="str">
        <f>+[1]current!$D70</f>
        <v>M</v>
      </c>
      <c r="E76" s="27">
        <f ca="1">DATEDIF([1]current!$C70,$G$8,"Y")</f>
        <v>42</v>
      </c>
    </row>
    <row r="77" spans="1:5" ht="15.75" customHeight="1" x14ac:dyDescent="0.25">
      <c r="A77" s="9">
        <f t="shared" si="0"/>
        <v>70</v>
      </c>
      <c r="B77" s="10" t="s">
        <v>148</v>
      </c>
      <c r="C77" s="11" t="s">
        <v>149</v>
      </c>
      <c r="D77" s="25" t="str">
        <f>+[1]current!$D71</f>
        <v>M</v>
      </c>
      <c r="E77" s="27">
        <f ca="1">DATEDIF([1]current!$C71,$G$8,"Y")</f>
        <v>44</v>
      </c>
    </row>
    <row r="78" spans="1:5" ht="15.75" customHeight="1" x14ac:dyDescent="0.25">
      <c r="A78" s="9">
        <f t="shared" si="0"/>
        <v>71</v>
      </c>
      <c r="B78" s="10" t="s">
        <v>150</v>
      </c>
      <c r="C78" s="11" t="s">
        <v>151</v>
      </c>
      <c r="D78" s="25" t="str">
        <f>+[1]current!$D72</f>
        <v>M</v>
      </c>
      <c r="E78" s="27">
        <f ca="1">DATEDIF([1]current!$C72,$G$8,"Y")</f>
        <v>44</v>
      </c>
    </row>
    <row r="79" spans="1:5" ht="15.75" customHeight="1" x14ac:dyDescent="0.25">
      <c r="A79" s="9">
        <f t="shared" si="0"/>
        <v>72</v>
      </c>
      <c r="B79" s="10" t="s">
        <v>152</v>
      </c>
      <c r="C79" s="11" t="s">
        <v>153</v>
      </c>
      <c r="D79" s="25" t="str">
        <f>+[1]current!$D73</f>
        <v>M</v>
      </c>
      <c r="E79" s="27">
        <f ca="1">DATEDIF([1]current!$C73,$G$8,"Y")</f>
        <v>46</v>
      </c>
    </row>
    <row r="80" spans="1:5" ht="15.75" customHeight="1" x14ac:dyDescent="0.25">
      <c r="A80" s="9">
        <f t="shared" si="0"/>
        <v>73</v>
      </c>
      <c r="B80" s="10" t="s">
        <v>154</v>
      </c>
      <c r="C80" s="11" t="s">
        <v>155</v>
      </c>
      <c r="D80" s="25" t="str">
        <f>+[1]current!$D74</f>
        <v>M</v>
      </c>
      <c r="E80" s="27">
        <f ca="1">DATEDIF([1]current!$C74,$G$8,"Y")</f>
        <v>42</v>
      </c>
    </row>
    <row r="81" spans="1:5" ht="15.75" customHeight="1" x14ac:dyDescent="0.25">
      <c r="A81" s="9">
        <f t="shared" si="0"/>
        <v>74</v>
      </c>
      <c r="B81" s="10" t="s">
        <v>156</v>
      </c>
      <c r="C81" s="11" t="s">
        <v>157</v>
      </c>
      <c r="D81" s="25" t="str">
        <f>+[1]current!$D75</f>
        <v>M</v>
      </c>
      <c r="E81" s="27">
        <f ca="1">DATEDIF([1]current!$C75,$G$8,"Y")</f>
        <v>46</v>
      </c>
    </row>
    <row r="82" spans="1:5" ht="15.75" customHeight="1" x14ac:dyDescent="0.25">
      <c r="A82" s="9">
        <f t="shared" si="0"/>
        <v>75</v>
      </c>
      <c r="B82" s="10" t="s">
        <v>158</v>
      </c>
      <c r="C82" s="11" t="s">
        <v>159</v>
      </c>
      <c r="D82" s="25" t="str">
        <f>+[1]current!$D76</f>
        <v>M</v>
      </c>
      <c r="E82" s="27">
        <f ca="1">DATEDIF([1]current!$C76,$G$8,"Y")</f>
        <v>46</v>
      </c>
    </row>
    <row r="83" spans="1:5" ht="15.75" customHeight="1" x14ac:dyDescent="0.25">
      <c r="A83" s="9">
        <f t="shared" si="0"/>
        <v>76</v>
      </c>
      <c r="B83" s="10" t="s">
        <v>160</v>
      </c>
      <c r="C83" s="11" t="s">
        <v>161</v>
      </c>
      <c r="D83" s="25" t="str">
        <f>+[1]current!$D77</f>
        <v>M</v>
      </c>
      <c r="E83" s="27">
        <f ca="1">DATEDIF([1]current!$C77,$G$8,"Y")</f>
        <v>48</v>
      </c>
    </row>
    <row r="84" spans="1:5" ht="15.75" customHeight="1" x14ac:dyDescent="0.25">
      <c r="A84" s="9">
        <f t="shared" si="0"/>
        <v>77</v>
      </c>
      <c r="B84" s="10" t="s">
        <v>162</v>
      </c>
      <c r="C84" s="11" t="s">
        <v>163</v>
      </c>
      <c r="D84" s="25" t="str">
        <f>+[1]current!$D78</f>
        <v>M</v>
      </c>
      <c r="E84" s="27">
        <f ca="1">DATEDIF([1]current!$C78,$G$8,"Y")</f>
        <v>44</v>
      </c>
    </row>
    <row r="85" spans="1:5" ht="15.75" customHeight="1" x14ac:dyDescent="0.25">
      <c r="A85" s="9">
        <f t="shared" si="0"/>
        <v>78</v>
      </c>
      <c r="B85" s="10" t="s">
        <v>164</v>
      </c>
      <c r="C85" s="11" t="s">
        <v>165</v>
      </c>
      <c r="D85" s="25" t="str">
        <f>+[1]current!$D79</f>
        <v>M</v>
      </c>
      <c r="E85" s="27">
        <f ca="1">DATEDIF([1]current!$C79,$G$8,"Y")</f>
        <v>42</v>
      </c>
    </row>
    <row r="86" spans="1:5" ht="15.75" customHeight="1" x14ac:dyDescent="0.25">
      <c r="A86" s="9">
        <f t="shared" si="0"/>
        <v>79</v>
      </c>
      <c r="B86" s="10" t="s">
        <v>166</v>
      </c>
      <c r="C86" s="11" t="s">
        <v>167</v>
      </c>
      <c r="D86" s="25" t="str">
        <f>+[1]current!$D80</f>
        <v>M</v>
      </c>
      <c r="E86" s="27">
        <f ca="1">DATEDIF([1]current!$C80,$G$8,"Y")</f>
        <v>45</v>
      </c>
    </row>
    <row r="87" spans="1:5" ht="15.75" customHeight="1" x14ac:dyDescent="0.25">
      <c r="A87" s="9">
        <f t="shared" si="0"/>
        <v>80</v>
      </c>
      <c r="B87" s="10" t="s">
        <v>168</v>
      </c>
      <c r="C87" s="11" t="s">
        <v>169</v>
      </c>
      <c r="D87" s="25" t="str">
        <f>+[1]current!$D81</f>
        <v>F</v>
      </c>
      <c r="E87" s="27">
        <f ca="1">DATEDIF([1]current!$C81,$G$8,"Y")</f>
        <v>42</v>
      </c>
    </row>
    <row r="88" spans="1:5" ht="15.75" customHeight="1" x14ac:dyDescent="0.25">
      <c r="A88" s="9">
        <f t="shared" si="0"/>
        <v>81</v>
      </c>
      <c r="B88" s="10" t="s">
        <v>170</v>
      </c>
      <c r="C88" s="11" t="s">
        <v>171</v>
      </c>
      <c r="D88" s="25" t="str">
        <f>+[1]current!$D82</f>
        <v>F</v>
      </c>
      <c r="E88" s="27">
        <f ca="1">DATEDIF([1]current!$C82,$G$8,"Y")</f>
        <v>52</v>
      </c>
    </row>
    <row r="89" spans="1:5" ht="15.75" customHeight="1" x14ac:dyDescent="0.25">
      <c r="A89" s="9">
        <f t="shared" si="0"/>
        <v>82</v>
      </c>
      <c r="B89" s="10" t="s">
        <v>172</v>
      </c>
      <c r="C89" s="11" t="s">
        <v>173</v>
      </c>
      <c r="D89" s="25" t="str">
        <f>+[1]current!$D83</f>
        <v>M</v>
      </c>
      <c r="E89" s="27">
        <f ca="1">DATEDIF([1]current!$C83,$G$8,"Y")</f>
        <v>41</v>
      </c>
    </row>
    <row r="90" spans="1:5" ht="15.75" customHeight="1" x14ac:dyDescent="0.25">
      <c r="A90" s="9">
        <f t="shared" si="0"/>
        <v>83</v>
      </c>
      <c r="B90" s="10" t="s">
        <v>174</v>
      </c>
      <c r="C90" s="11" t="s">
        <v>175</v>
      </c>
      <c r="D90" s="25" t="str">
        <f>+[1]current!$D84</f>
        <v>M</v>
      </c>
      <c r="E90" s="27">
        <f ca="1">DATEDIF([1]current!$C84,$G$8,"Y")</f>
        <v>45</v>
      </c>
    </row>
    <row r="91" spans="1:5" ht="15.75" customHeight="1" x14ac:dyDescent="0.25">
      <c r="A91" s="9">
        <f t="shared" si="0"/>
        <v>84</v>
      </c>
      <c r="B91" s="10" t="s">
        <v>176</v>
      </c>
      <c r="C91" s="11" t="s">
        <v>177</v>
      </c>
      <c r="D91" s="25" t="str">
        <f>+[1]current!$D85</f>
        <v>M</v>
      </c>
      <c r="E91" s="27">
        <f ca="1">DATEDIF([1]current!$C85,$G$8,"Y")</f>
        <v>51</v>
      </c>
    </row>
    <row r="92" spans="1:5" ht="15.75" customHeight="1" x14ac:dyDescent="0.25">
      <c r="A92" s="9">
        <f t="shared" si="0"/>
        <v>85</v>
      </c>
      <c r="B92" s="10" t="s">
        <v>178</v>
      </c>
      <c r="C92" s="11" t="s">
        <v>179</v>
      </c>
      <c r="D92" s="25" t="str">
        <f>+[1]current!$D86</f>
        <v>M</v>
      </c>
      <c r="E92" s="27">
        <f ca="1">DATEDIF([1]current!$C86,$G$8,"Y")</f>
        <v>47</v>
      </c>
    </row>
    <row r="93" spans="1:5" ht="15.75" customHeight="1" x14ac:dyDescent="0.25">
      <c r="A93" s="9">
        <f t="shared" si="0"/>
        <v>86</v>
      </c>
      <c r="B93" s="10" t="s">
        <v>180</v>
      </c>
      <c r="C93" s="11" t="s">
        <v>181</v>
      </c>
      <c r="D93" s="25" t="str">
        <f>+[1]current!$D87</f>
        <v>M</v>
      </c>
      <c r="E93" s="27">
        <f ca="1">DATEDIF([1]current!$C87,$G$8,"Y")</f>
        <v>45</v>
      </c>
    </row>
    <row r="94" spans="1:5" ht="15.75" customHeight="1" x14ac:dyDescent="0.25">
      <c r="A94" s="9">
        <f t="shared" si="0"/>
        <v>87</v>
      </c>
      <c r="B94" s="10" t="s">
        <v>182</v>
      </c>
      <c r="C94" s="11" t="s">
        <v>183</v>
      </c>
      <c r="D94" s="25" t="str">
        <f>+[1]current!$D88</f>
        <v>M</v>
      </c>
      <c r="E94" s="27">
        <f ca="1">DATEDIF([1]current!$C88,$G$8,"Y")</f>
        <v>43</v>
      </c>
    </row>
    <row r="95" spans="1:5" ht="15.75" customHeight="1" x14ac:dyDescent="0.25">
      <c r="A95" s="9">
        <f t="shared" si="0"/>
        <v>88</v>
      </c>
      <c r="B95" s="10" t="s">
        <v>184</v>
      </c>
      <c r="C95" s="11" t="s">
        <v>185</v>
      </c>
      <c r="D95" s="25" t="str">
        <f>+[1]current!$D89</f>
        <v>M</v>
      </c>
      <c r="E95" s="27">
        <f ca="1">DATEDIF([1]current!$C89,$G$8,"Y")</f>
        <v>48</v>
      </c>
    </row>
    <row r="96" spans="1:5" ht="15.75" customHeight="1" x14ac:dyDescent="0.25">
      <c r="A96" s="9">
        <f t="shared" si="0"/>
        <v>89</v>
      </c>
      <c r="B96" s="10" t="s">
        <v>186</v>
      </c>
      <c r="C96" s="11" t="s">
        <v>187</v>
      </c>
      <c r="D96" s="25" t="str">
        <f>+[1]current!$D90</f>
        <v>F</v>
      </c>
      <c r="E96" s="27">
        <f ca="1">DATEDIF([1]current!$C90,$G$8,"Y")</f>
        <v>44</v>
      </c>
    </row>
    <row r="97" spans="1:5" ht="15.75" customHeight="1" x14ac:dyDescent="0.25">
      <c r="A97" s="9">
        <f t="shared" si="0"/>
        <v>90</v>
      </c>
      <c r="B97" s="10" t="s">
        <v>188</v>
      </c>
      <c r="C97" s="11" t="s">
        <v>189</v>
      </c>
      <c r="D97" s="25" t="str">
        <f>+[1]current!$D91</f>
        <v>M</v>
      </c>
      <c r="E97" s="27">
        <f ca="1">DATEDIF([1]current!$C91,$G$8,"Y")</f>
        <v>48</v>
      </c>
    </row>
    <row r="98" spans="1:5" ht="15.75" customHeight="1" x14ac:dyDescent="0.25">
      <c r="A98" s="9">
        <f t="shared" si="0"/>
        <v>91</v>
      </c>
      <c r="B98" s="10" t="s">
        <v>190</v>
      </c>
      <c r="C98" s="11" t="s">
        <v>191</v>
      </c>
      <c r="D98" s="25" t="str">
        <f>+[1]current!$D92</f>
        <v>M</v>
      </c>
      <c r="E98" s="27">
        <f ca="1">DATEDIF([1]current!$C92,$G$8,"Y")</f>
        <v>53</v>
      </c>
    </row>
    <row r="99" spans="1:5" ht="15.75" customHeight="1" x14ac:dyDescent="0.25">
      <c r="A99" s="9">
        <f t="shared" si="0"/>
        <v>92</v>
      </c>
      <c r="B99" s="10" t="s">
        <v>192</v>
      </c>
      <c r="C99" s="11" t="s">
        <v>193</v>
      </c>
      <c r="D99" s="25" t="str">
        <f>+[1]current!$D93</f>
        <v>M</v>
      </c>
      <c r="E99" s="27">
        <f ca="1">DATEDIF([1]current!$C93,$G$8,"Y")</f>
        <v>45</v>
      </c>
    </row>
    <row r="100" spans="1:5" ht="15.75" customHeight="1" x14ac:dyDescent="0.25">
      <c r="A100" s="9">
        <f t="shared" si="0"/>
        <v>93</v>
      </c>
      <c r="B100" s="10" t="s">
        <v>194</v>
      </c>
      <c r="C100" s="11" t="s">
        <v>195</v>
      </c>
      <c r="D100" s="25" t="str">
        <f>+[1]current!$D94</f>
        <v>M</v>
      </c>
      <c r="E100" s="27">
        <f ca="1">DATEDIF([1]current!$C94,$G$8,"Y")</f>
        <v>50</v>
      </c>
    </row>
    <row r="101" spans="1:5" ht="15.75" customHeight="1" x14ac:dyDescent="0.25">
      <c r="A101" s="9">
        <f t="shared" si="0"/>
        <v>94</v>
      </c>
      <c r="B101" s="10" t="s">
        <v>196</v>
      </c>
      <c r="C101" s="11" t="s">
        <v>197</v>
      </c>
      <c r="D101" s="25" t="str">
        <f>+[1]current!$D95</f>
        <v>F</v>
      </c>
      <c r="E101" s="27">
        <f ca="1">DATEDIF([1]current!$C95,$G$8,"Y")</f>
        <v>50</v>
      </c>
    </row>
    <row r="102" spans="1:5" ht="15.75" customHeight="1" x14ac:dyDescent="0.25">
      <c r="A102" s="9">
        <f t="shared" si="0"/>
        <v>95</v>
      </c>
      <c r="B102" s="10" t="s">
        <v>198</v>
      </c>
      <c r="C102" s="11" t="s">
        <v>199</v>
      </c>
      <c r="D102" s="25" t="str">
        <f>+[1]current!$D96</f>
        <v>M</v>
      </c>
      <c r="E102" s="27">
        <f ca="1">DATEDIF([1]current!$C96,$G$8,"Y")</f>
        <v>56</v>
      </c>
    </row>
    <row r="103" spans="1:5" ht="15.75" customHeight="1" x14ac:dyDescent="0.25">
      <c r="A103" s="9">
        <f t="shared" si="0"/>
        <v>96</v>
      </c>
      <c r="B103" s="10" t="s">
        <v>200</v>
      </c>
      <c r="C103" s="11" t="s">
        <v>201</v>
      </c>
      <c r="D103" s="25" t="str">
        <f>+[1]current!$D97</f>
        <v>M</v>
      </c>
      <c r="E103" s="27">
        <f ca="1">DATEDIF([1]current!$C97,$G$8,"Y")</f>
        <v>48</v>
      </c>
    </row>
    <row r="104" spans="1:5" ht="15.75" customHeight="1" x14ac:dyDescent="0.25">
      <c r="A104" s="9">
        <f t="shared" si="0"/>
        <v>97</v>
      </c>
      <c r="B104" s="10" t="s">
        <v>202</v>
      </c>
      <c r="C104" s="11" t="s">
        <v>203</v>
      </c>
      <c r="D104" s="25" t="str">
        <f>+[1]current!$D98</f>
        <v>F</v>
      </c>
      <c r="E104" s="27">
        <f ca="1">DATEDIF([1]current!$C98,$G$8,"Y")</f>
        <v>52</v>
      </c>
    </row>
    <row r="105" spans="1:5" ht="15.75" customHeight="1" x14ac:dyDescent="0.25">
      <c r="A105" s="9">
        <f t="shared" si="0"/>
        <v>98</v>
      </c>
      <c r="B105" s="10" t="s">
        <v>204</v>
      </c>
      <c r="C105" s="11" t="s">
        <v>205</v>
      </c>
      <c r="D105" s="25" t="str">
        <f>+[1]current!$D99</f>
        <v>M</v>
      </c>
      <c r="E105" s="27">
        <f ca="1">DATEDIF([1]current!$C99,$G$8,"Y")</f>
        <v>54</v>
      </c>
    </row>
    <row r="106" spans="1:5" ht="15.75" customHeight="1" x14ac:dyDescent="0.25">
      <c r="A106" s="9">
        <f t="shared" si="0"/>
        <v>99</v>
      </c>
      <c r="B106" s="10" t="s">
        <v>206</v>
      </c>
      <c r="C106" s="11" t="s">
        <v>207</v>
      </c>
      <c r="D106" s="25" t="str">
        <f>+[1]current!$D100</f>
        <v>M</v>
      </c>
      <c r="E106" s="27">
        <f ca="1">DATEDIF([1]current!$C100,$G$8,"Y")</f>
        <v>52</v>
      </c>
    </row>
    <row r="107" spans="1:5" ht="15.75" customHeight="1" x14ac:dyDescent="0.25">
      <c r="A107" s="9">
        <f t="shared" si="0"/>
        <v>100</v>
      </c>
      <c r="B107" s="10" t="s">
        <v>208</v>
      </c>
      <c r="C107" s="11" t="s">
        <v>209</v>
      </c>
      <c r="D107" s="25" t="str">
        <f>+[1]current!$D101</f>
        <v>M</v>
      </c>
      <c r="E107" s="27">
        <f ca="1">DATEDIF([1]current!$C101,$G$8,"Y")</f>
        <v>43</v>
      </c>
    </row>
  </sheetData>
  <autoFilter ref="B7:E7"/>
  <mergeCells count="4">
    <mergeCell ref="A1:E1"/>
    <mergeCell ref="B2:E2"/>
    <mergeCell ref="B3:E3"/>
    <mergeCell ref="B4:E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1000"/>
  <sheetViews>
    <sheetView workbookViewId="0">
      <selection activeCell="N10" sqref="N10"/>
    </sheetView>
  </sheetViews>
  <sheetFormatPr defaultColWidth="12.625" defaultRowHeight="15" customHeight="1" x14ac:dyDescent="0.2"/>
  <cols>
    <col min="1" max="1" width="7.625" customWidth="1"/>
    <col min="2" max="2" width="11.25" customWidth="1"/>
    <col min="3" max="11" width="9.375" customWidth="1"/>
    <col min="12" max="12" width="8.125" bestFit="1" customWidth="1"/>
    <col min="13" max="26" width="7.625" customWidth="1"/>
  </cols>
  <sheetData>
    <row r="2" spans="2:12" ht="15.75" x14ac:dyDescent="0.25">
      <c r="B2" s="12" t="s">
        <v>210</v>
      </c>
    </row>
    <row r="3" spans="2:12" ht="19.5" customHeight="1" x14ac:dyDescent="0.2">
      <c r="B3" s="33" t="s">
        <v>211</v>
      </c>
      <c r="C3" s="13" t="s">
        <v>212</v>
      </c>
      <c r="D3" s="13" t="s">
        <v>213</v>
      </c>
      <c r="E3" s="13" t="s">
        <v>214</v>
      </c>
      <c r="F3" s="13" t="s">
        <v>215</v>
      </c>
      <c r="G3" s="13" t="s">
        <v>216</v>
      </c>
      <c r="H3" s="13" t="s">
        <v>217</v>
      </c>
      <c r="I3" s="13" t="s">
        <v>218</v>
      </c>
      <c r="J3" s="14" t="s">
        <v>219</v>
      </c>
      <c r="K3" s="35" t="s">
        <v>220</v>
      </c>
    </row>
    <row r="4" spans="2:12" ht="19.5" customHeight="1" x14ac:dyDescent="0.2">
      <c r="B4" s="34"/>
      <c r="C4" s="15" t="s">
        <v>221</v>
      </c>
      <c r="D4" s="15" t="s">
        <v>222</v>
      </c>
      <c r="E4" s="15" t="s">
        <v>223</v>
      </c>
      <c r="F4" s="15" t="s">
        <v>224</v>
      </c>
      <c r="G4" s="15" t="s">
        <v>225</v>
      </c>
      <c r="H4" s="15" t="s">
        <v>226</v>
      </c>
      <c r="I4" s="15" t="s">
        <v>227</v>
      </c>
      <c r="J4" s="16" t="s">
        <v>228</v>
      </c>
      <c r="K4" s="36"/>
    </row>
    <row r="5" spans="2:12" ht="19.5" customHeight="1" x14ac:dyDescent="0.2">
      <c r="B5" s="17" t="s">
        <v>229</v>
      </c>
      <c r="C5" s="18">
        <v>334</v>
      </c>
      <c r="D5" s="18">
        <v>1</v>
      </c>
      <c r="E5" s="18">
        <v>2</v>
      </c>
      <c r="F5" s="18">
        <v>18</v>
      </c>
      <c r="G5" s="18">
        <v>24</v>
      </c>
      <c r="H5" s="18">
        <v>10</v>
      </c>
      <c r="I5" s="18">
        <v>2</v>
      </c>
      <c r="J5" s="19">
        <v>1</v>
      </c>
      <c r="K5" s="20">
        <v>392</v>
      </c>
    </row>
    <row r="6" spans="2:12" ht="19.5" customHeight="1" x14ac:dyDescent="0.2">
      <c r="B6" s="17" t="s">
        <v>230</v>
      </c>
      <c r="C6" s="18">
        <v>24</v>
      </c>
      <c r="D6" s="18">
        <v>0</v>
      </c>
      <c r="E6" s="18">
        <v>0</v>
      </c>
      <c r="F6" s="18">
        <v>1</v>
      </c>
      <c r="G6" s="18">
        <v>4</v>
      </c>
      <c r="H6" s="18">
        <v>1</v>
      </c>
      <c r="I6" s="18">
        <v>0</v>
      </c>
      <c r="J6" s="19">
        <v>0</v>
      </c>
      <c r="K6" s="20">
        <v>30</v>
      </c>
    </row>
    <row r="7" spans="2:12" ht="19.5" customHeight="1" x14ac:dyDescent="0.2">
      <c r="B7" s="21" t="s">
        <v>220</v>
      </c>
      <c r="C7" s="22">
        <v>358</v>
      </c>
      <c r="D7" s="22">
        <v>1</v>
      </c>
      <c r="E7" s="22">
        <v>2</v>
      </c>
      <c r="F7" s="22">
        <v>19</v>
      </c>
      <c r="G7" s="22">
        <v>28</v>
      </c>
      <c r="H7" s="22">
        <v>11</v>
      </c>
      <c r="I7" s="22">
        <v>2</v>
      </c>
      <c r="J7" s="23">
        <v>1</v>
      </c>
      <c r="K7" s="24">
        <v>422</v>
      </c>
    </row>
    <row r="11" spans="2:12" ht="19.5" customHeight="1" x14ac:dyDescent="0.2">
      <c r="B11" s="33" t="s">
        <v>211</v>
      </c>
      <c r="C11" s="13" t="s">
        <v>212</v>
      </c>
      <c r="D11" s="13" t="s">
        <v>213</v>
      </c>
      <c r="E11" s="13" t="s">
        <v>214</v>
      </c>
      <c r="F11" s="13" t="s">
        <v>215</v>
      </c>
      <c r="G11" s="13" t="s">
        <v>216</v>
      </c>
      <c r="H11" s="13" t="s">
        <v>217</v>
      </c>
      <c r="I11" s="13" t="s">
        <v>218</v>
      </c>
      <c r="J11" s="14" t="s">
        <v>219</v>
      </c>
      <c r="K11" s="35" t="s">
        <v>220</v>
      </c>
    </row>
    <row r="12" spans="2:12" ht="19.5" customHeight="1" x14ac:dyDescent="0.2">
      <c r="B12" s="34"/>
      <c r="C12" s="15" t="s">
        <v>221</v>
      </c>
      <c r="D12" s="15" t="s">
        <v>222</v>
      </c>
      <c r="E12" s="15" t="s">
        <v>223</v>
      </c>
      <c r="F12" s="15" t="s">
        <v>224</v>
      </c>
      <c r="G12" s="15" t="s">
        <v>225</v>
      </c>
      <c r="H12" s="15" t="s">
        <v>226</v>
      </c>
      <c r="I12" s="15" t="s">
        <v>227</v>
      </c>
      <c r="J12" s="16" t="s">
        <v>228</v>
      </c>
      <c r="K12" s="36"/>
    </row>
    <row r="13" spans="2:12" ht="19.5" customHeight="1" x14ac:dyDescent="0.2">
      <c r="B13" s="17" t="s">
        <v>229</v>
      </c>
      <c r="C13" s="18">
        <f ca="1">COUNTIFS(current!$D$8:$D$107,"M",current!$E$8:$E$107,"&gt;=20",current!$E$8:$E$107,"&lt;=23")</f>
        <v>0</v>
      </c>
      <c r="D13" s="18">
        <f ca="1">COUNTIFS(current!$D$8:$D$107,"M",current!$E$8:$E$107,"&gt;=24",current!$E$8:$E$107,"&lt;=27")</f>
        <v>0</v>
      </c>
      <c r="E13" s="18">
        <f ca="1">COUNTIFS(current!$D$8:$D$107,"M",current!$E$8:$E$107,"&gt;=28",current!$E$8:$E$107,"&lt;=31")</f>
        <v>0</v>
      </c>
      <c r="F13" s="18">
        <f ca="1">COUNTIFS(current!$D$8:$D$107,"M",current!$E$8:$E$107,"&gt;=32",current!$E$8:$E$107,"&lt;=35")</f>
        <v>2</v>
      </c>
      <c r="G13" s="18">
        <f ca="1">COUNTIFS(current!$D$8:$D$107,"M",current!$E$8:$E$107,"&gt;=36",current!$E$8:$E$107,"&lt;=39")</f>
        <v>0</v>
      </c>
      <c r="H13" s="18">
        <f ca="1">COUNTIFS(current!$D$8:$D$107,"M",current!$E$8:$E$107,"&gt;=40",current!$E$8:$E$107,"&lt;=43")</f>
        <v>23</v>
      </c>
      <c r="I13" s="18">
        <f ca="1">COUNTIFS(current!$D$8:$D$107,"M",current!$E$8:$E$107,"&gt;=44",current!$E$8:$E$107,"&lt;=47")</f>
        <v>33</v>
      </c>
      <c r="J13" s="18">
        <f ca="1">COUNTIFS(current!$D$8:$D$107,"M",current!$E$8:$E$107,"&gt;=48",current!$E$8:$E$107,"&lt;=51")</f>
        <v>16</v>
      </c>
      <c r="K13" s="20">
        <f ca="1">SUM(C13:J13)</f>
        <v>74</v>
      </c>
    </row>
    <row r="14" spans="2:12" ht="19.5" customHeight="1" thickBot="1" x14ac:dyDescent="0.25">
      <c r="B14" s="17" t="s">
        <v>230</v>
      </c>
      <c r="C14" s="18">
        <f ca="1">COUNTIFS(current!$D$8:$D$107,"F",current!$E$8:$E$107,"&gt;=20",current!$E$8:$E$107,"&lt;=23")</f>
        <v>0</v>
      </c>
      <c r="D14" s="18">
        <f ca="1">COUNTIFS(current!$D$8:$D$107,"F",current!$E$8:$E$107,"&gt;=24",current!$E$8:$E$107,"&lt;=27")</f>
        <v>0</v>
      </c>
      <c r="E14" s="18">
        <f ca="1">COUNTIFS(current!$D$8:$D$107,"F",current!$E$8:$E$107,"&gt;=28",current!$E$8:$E$107,"&lt;=31")</f>
        <v>0</v>
      </c>
      <c r="F14" s="18">
        <f ca="1">COUNTIFS(current!$D$8:$D$107,"F",current!$E$8:$E$107,"&gt;=32",current!$E$8:$E$107,"&lt;=35")</f>
        <v>0</v>
      </c>
      <c r="G14" s="18">
        <f ca="1">COUNTIFS(current!$D$8:$D$107,"F",current!$E$8:$E$107,"&gt;=36",current!$E$8:$E$107,"&lt;=39")</f>
        <v>0</v>
      </c>
      <c r="H14" s="18">
        <f ca="1">COUNTIFS(current!$D$8:$D$107,"F",current!$E$8:$E$107,"&gt;=40",current!$E$8:$E$107,"&lt;=43")</f>
        <v>3</v>
      </c>
      <c r="I14" s="18">
        <f ca="1">COUNTIFS(current!$D$8:$D$107,"F",current!$E$8:$E$107,"&gt;=44",current!$E$8:$E$107,"&lt;=47")</f>
        <v>6</v>
      </c>
      <c r="J14" s="18">
        <f ca="1">COUNTIFS(current!$D$8:$D$107,"F",current!$E$8:$E$107,"&gt;=48",current!$E$8:$E$107,"&lt;=51")</f>
        <v>2</v>
      </c>
      <c r="K14" s="20">
        <f ca="1">SUM(C14:J14)</f>
        <v>11</v>
      </c>
    </row>
    <row r="15" spans="2:12" ht="19.5" customHeight="1" thickBot="1" x14ac:dyDescent="0.25">
      <c r="B15" s="21" t="s">
        <v>220</v>
      </c>
      <c r="C15" s="22">
        <f ca="1">SUM(C13:C14)</f>
        <v>0</v>
      </c>
      <c r="D15" s="22">
        <f ca="1">SUM(D13:D14)</f>
        <v>0</v>
      </c>
      <c r="E15" s="22">
        <f t="shared" ref="D15:J15" ca="1" si="0">SUM(E13:E14)</f>
        <v>0</v>
      </c>
      <c r="F15" s="22">
        <f t="shared" ca="1" si="0"/>
        <v>2</v>
      </c>
      <c r="G15" s="22">
        <f t="shared" ca="1" si="0"/>
        <v>0</v>
      </c>
      <c r="H15" s="22">
        <f t="shared" ca="1" si="0"/>
        <v>26</v>
      </c>
      <c r="I15" s="22">
        <f t="shared" ca="1" si="0"/>
        <v>39</v>
      </c>
      <c r="J15" s="22">
        <f t="shared" ca="1" si="0"/>
        <v>18</v>
      </c>
      <c r="K15" s="24">
        <f ca="1">SUM(K13:K14)</f>
        <v>85</v>
      </c>
      <c r="L15" s="37">
        <f ca="1">SUM(C15:J15)</f>
        <v>85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3:B4"/>
    <mergeCell ref="K3:K4"/>
    <mergeCell ref="B11:B12"/>
    <mergeCell ref="K11:K12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2 o 2 Y U j P G u m q o A A A A + A A A A B I A H A B D b 2 5 m a W c v U G F j a 2 F n Z S 5 4 b W w g o h g A K K A U A A A A A A A A A A A A A A A A A A A A A A A A A A A A h Y 9 N C s I w G E S v U r J v / t S i 5 W u 6 0 I 1 g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S y 7 y n W t E s q E 6 x W Q M Q J 5 v x B P U E s D B B Q A A g A I A N q N m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j Z h S K I p H u A 4 A A A A R A A A A E w A c A E Z v c m 1 1 b G F z L 1 N l Y 3 R p b 2 4 x L m 0 g o h g A K K A U A A A A A A A A A A A A A A A A A A A A A A A A A A A A K 0 5 N L s n M z 1 M I h t C G 1 g B Q S w E C L Q A U A A I A C A D a j Z h S M 8 a 6 a q g A A A D 4 A A A A E g A A A A A A A A A A A A A A A A A A A A A A Q 2 9 u Z m l n L 1 B h Y 2 t h Z 2 U u e G 1 s U E s B A i 0 A F A A C A A g A 2 o 2 Y U g / K 6 a u k A A A A 6 Q A A A B M A A A A A A A A A A A A A A A A A 9 A A A A F t D b 2 5 0 Z W 5 0 X 1 R 5 c G V z X S 5 4 b W x Q S w E C L Q A U A A I A C A D a j Z h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n 2 I z 3 f d z U 6 1 E B F d i R i V f w A A A A A C A A A A A A A D Z g A A w A A A A B A A A A C n y c I 9 i i o 7 M L 4 b 7 3 t O B t e K A A A A A A S A A A C g A A A A E A A A A O 8 f t R H L 6 x y k B 8 T 1 h Y r 1 A z l Q A A A A 0 h X u G p 5 K n D E J Z q P / A J M z 3 r O m P 7 w K D z L 0 o x W 5 o t X T 1 p 5 + 1 D 3 h x z + S l d N L 4 I I P P p B A s 3 v K v I 2 0 U t c X 6 c D 8 n s E L + b 0 q 8 H E z m K b P N f 7 b E r s C I V s U A A A A F o j L K b g h e n r 9 r y I Z n b B Y X B C w S M 0 = < / D a t a M a s h u p > 
</file>

<file path=customXml/itemProps1.xml><?xml version="1.0" encoding="utf-8"?>
<ds:datastoreItem xmlns:ds="http://schemas.openxmlformats.org/officeDocument/2006/customXml" ds:itemID="{1DF9804E-F7A3-462B-B190-D06F183551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Rekap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Yalinulloh</dc:creator>
  <cp:lastModifiedBy>Virliany Daradjat, Nadhira</cp:lastModifiedBy>
  <dcterms:created xsi:type="dcterms:W3CDTF">2014-09-18T12:36:05Z</dcterms:created>
  <dcterms:modified xsi:type="dcterms:W3CDTF">2021-04-25T02:31:14Z</dcterms:modified>
</cp:coreProperties>
</file>