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Pivot Table 1" sheetId="2" r:id="rId4"/>
    <sheet state="visible" name="Task 2.4" sheetId="3" r:id="rId5"/>
    <sheet state="visible" name="Task 2.3" sheetId="4" r:id="rId6"/>
    <sheet state="visible" name="Task 2.2" sheetId="5" r:id="rId7"/>
    <sheet state="visible" name="Task 2.1" sheetId="6" r:id="rId8"/>
    <sheet state="visible" name="Descriptive statistics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<sst xmlns="http://schemas.openxmlformats.org/spreadsheetml/2006/main" count="101176" uniqueCount="106">
  <si>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</si>
  <si>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</si>
  <si>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</si>
  <si>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</si>
  <si>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</si>
  <si>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</si>
  <si>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</si>
  <si>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</si>
  <si>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</si>
  <si>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</si>
  <si>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</si>
  <si>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</si>
  <si>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</si>
  <si>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</si>
  <si>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</si>
  <si>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</si>
  <si>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</si>
  <si>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</si>
  <si>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</si>
  <si>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</si>
  <si>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</si>
  <si>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</si>
  <si>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</si>
  <si>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</si>
  <si>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</si>
  <si>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</si>
  <si>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</si>
  <si>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</si>
  <si>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</si>
  <si>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</si>
  <si>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</si>
  <si>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</si>
  <si>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</si>
  <si>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</si>
  <si>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</si>
  <si>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</si>
  <si>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</si>
  <si>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</si>
  <si>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</si>
  <si>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</si>
  <si>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</si>
  <si>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</si>
  <si>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</si>
  <si>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</si>
  <si>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</si>
  <si>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</si>
  <si>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</si>
  <si>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</si>
  <si>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</si>
  <si>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</si>
  <si>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</si>
  <si>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</si>
  <si>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</si>
  <si>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</si>
  <si>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</si>
  <si>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</si>
  <si>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</si>
  <si>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</si>
  <si>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</si>
  <si>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</si>
  <si>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</si>
  <si>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</si>
  <si>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</si>
  <si>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</si>
  <si>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</si>
  <si>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</si>
  <si>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</si>
  <si>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</si>
  <si>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</si>
  <si>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</si>
  <si>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</si>
  <si>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</si>
  <si>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</si>
  <si>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</si>
  <si>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</si>
  <si>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</si>
  <si>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</si>
  <si>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</si>
  <si>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</si>
  <si>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</si>
  <si>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</si>
  <si>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</si>
  <si>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</si>
  <si>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</si>
  <si>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</si>
  <si>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</si>
  <si>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</si>
  <si>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</si>
  <si>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</si>
  <si>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</si>
  <si>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</si>
  <si>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</si>
  <si>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Count of Bike ID/Weekday</t>
  </si>
  <si>
    <t>One-time User</t>
  </si>
  <si>
    <t>Subscriber/ Long term User</t>
  </si>
  <si>
    <t>Age Group</t>
  </si>
  <si>
    <t>Count of Bike ID</t>
  </si>
  <si>
    <t>Average Trip Duration</t>
  </si>
  <si>
    <t>COUNT</t>
  </si>
  <si>
    <t>Statistic</t>
  </si>
  <si>
    <t>Trip duration</t>
  </si>
  <si>
    <t>User age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</si>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</sst>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4">
    <font>
      <sz val="10.0"/>
      <color rgb="FF000000"/>
      <name val="Arial"/>
    </font>
    <font/>
    <font>
      <name val="Arial"/>
    </font>
    <font>
      <b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1" numFmtId="3" xfId="0" applyFont="1" applyNumberFormat="1"/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706570"/>
        <c:axId val="1537221180"/>
      </c:scatterChart>
      <c:valAx>
        <c:axId val="24070657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37221180"/>
      </c:valAx>
      <c:valAx>
        <c:axId val="15372211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407065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One-time Users and Subscribers on the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2.4'!$A$2:$A$8</c:f>
            </c:strRef>
          </c:cat>
          <c:val>
            <c:numRef>
              <c:f>'Task 2.4'!$B$2:$B$8</c:f>
              <c:numCache/>
            </c:numRef>
          </c:val>
        </c:ser>
        <c:ser>
          <c:idx val="1"/>
          <c:order val="1"/>
          <c:tx>
            <c:strRef>
              <c:f>'Task 2.4'!$C$1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2.4'!$A$2:$A$8</c:f>
            </c:strRef>
          </c:cat>
          <c:val>
            <c:numRef>
              <c:f>'Task 2.4'!$C$2:$C$8</c:f>
              <c:numCache/>
            </c:numRef>
          </c:val>
        </c:ser>
        <c:axId val="1568435354"/>
        <c:axId val="953108348"/>
      </c:areaChart>
      <c:catAx>
        <c:axId val="15684353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53108348"/>
      </c:catAx>
      <c:valAx>
        <c:axId val="9531083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684353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2.3'!$A$2:$A$8</c:f>
            </c:strRef>
          </c:cat>
          <c:val>
            <c:numRef>
              <c:f>'Task 2.3'!$B$2:$B$8</c:f>
              <c:numCache/>
            </c:numRef>
          </c:val>
        </c:ser>
        <c:axId val="1323912195"/>
        <c:axId val="1363037669"/>
      </c:barChart>
      <c:catAx>
        <c:axId val="132391219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63037669"/>
      </c:catAx>
      <c:valAx>
        <c:axId val="13630376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2391219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Duration(in min)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2.2'!$A$2:$A$8</c:f>
            </c:strRef>
          </c:cat>
          <c:val>
            <c:numRef>
              <c:f>'Task 2.2'!$B$2:$B$8</c:f>
              <c:numCache/>
            </c:numRef>
          </c:val>
        </c:ser>
        <c:axId val="1338953909"/>
        <c:axId val="2133590393"/>
      </c:barChart>
      <c:catAx>
        <c:axId val="13389539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33590393"/>
      </c:catAx>
      <c:valAx>
        <c:axId val="21335903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389539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pick-up stations for NY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2.1'!$A$2:$A$21</c:f>
            </c:strRef>
          </c:cat>
          <c:val>
            <c:numRef>
              <c:f>'Task 2.1'!$B$2:$B$21</c:f>
              <c:numCache/>
            </c:numRef>
          </c:val>
        </c:ser>
        <c:axId val="1250996276"/>
        <c:axId val="812049367"/>
      </c:barChart>
      <c:catAx>
        <c:axId val="125099627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12049367"/>
      </c:catAx>
      <c:valAx>
        <c:axId val="81204936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5099627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952500</xdr:colOff>
      <xdr:row>6</xdr:row>
      <xdr:rowOff>57150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400050</xdr:colOff>
      <xdr:row>2</xdr:row>
      <xdr:rowOff>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123825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952500</xdr:colOff>
      <xdr:row>1</xdr:row>
      <xdr:rowOff>171450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28575</xdr:colOff>
      <xdr:row>2</xdr:row>
      <xdr:rowOff>190500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32.0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88"/>
    <col customWidth="1" min="3" max="3" width="23.38"/>
  </cols>
  <sheetData>
    <row r="1">
      <c r="A1" s="10" t="s">
        <v>92</v>
      </c>
      <c r="B1" s="10" t="s">
        <v>93</v>
      </c>
      <c r="C1" s="10" t="s">
        <v>94</v>
      </c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38"/>
  </cols>
  <sheetData>
    <row r="1">
      <c r="A1" s="10" t="s">
        <v>95</v>
      </c>
      <c r="B1" s="10" t="s">
        <v>96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0"/>
  </cols>
  <sheetData>
    <row r="1">
      <c r="A1" s="10" t="s">
        <v>95</v>
      </c>
      <c r="B1" s="10" t="s">
        <v>97</v>
      </c>
    </row>
    <row r="2">
      <c r="A2" t="s">
        <v>61</v>
      </c>
      <c r="B2" s="11">
        <v>7.417886178861789</v>
      </c>
    </row>
    <row r="3">
      <c r="A3" t="s">
        <v>32</v>
      </c>
      <c r="B3" s="11">
        <v>8.215607130844266</v>
      </c>
    </row>
    <row r="4">
      <c r="A4" t="s">
        <v>20</v>
      </c>
      <c r="B4" s="11">
        <v>9.180409795102449</v>
      </c>
    </row>
    <row r="5">
      <c r="A5" t="s">
        <v>25</v>
      </c>
      <c r="B5" s="11">
        <v>9.37599064570612</v>
      </c>
    </row>
    <row r="6">
      <c r="A6" t="s">
        <v>36</v>
      </c>
      <c r="B6" s="11">
        <v>9.393918451969592</v>
      </c>
    </row>
    <row r="7">
      <c r="A7" t="s">
        <v>81</v>
      </c>
      <c r="B7" s="11">
        <v>11.981481481481481</v>
      </c>
    </row>
    <row r="8">
      <c r="A8" t="s">
        <v>30</v>
      </c>
      <c r="B8" s="11">
        <v>48.872727272727275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13"/>
  </cols>
  <sheetData>
    <row r="1">
      <c r="A1" s="10" t="s">
        <v>3</v>
      </c>
      <c r="B1" s="10" t="s">
        <v>98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99</v>
      </c>
      <c r="B1" s="10" t="s">
        <v>100</v>
      </c>
      <c r="C1" s="10" t="s">
        <v>101</v>
      </c>
    </row>
    <row r="2">
      <c r="A2" s="10" t="s">
        <v>102</v>
      </c>
      <c r="B2" s="11">
        <f>AVERAGE(NYCitiBikes!M2:M16844)</f>
        <v>9.192067921</v>
      </c>
      <c r="C2" s="12">
        <f>AVERAGE(NYCitiBikes!J2:J16844)</f>
        <v>41.69601615</v>
      </c>
    </row>
    <row r="3">
      <c r="A3" s="10" t="s">
        <v>103</v>
      </c>
      <c r="B3" s="11">
        <f>MEDIAN(NYCitiBikes!M2:M16844)</f>
        <v>5</v>
      </c>
      <c r="C3" s="12">
        <f>MEDIAN(NYCitiBikes!J2:J16844)</f>
        <v>39</v>
      </c>
    </row>
    <row r="4">
      <c r="A4" s="10" t="s">
        <v>104</v>
      </c>
      <c r="B4" s="11">
        <f>MIN(NYCitiBikes!M2:M16844)</f>
        <v>1</v>
      </c>
      <c r="C4" s="12">
        <f>MIN(NYCitiBikes!J2:J16844)</f>
        <v>22</v>
      </c>
    </row>
    <row r="5">
      <c r="A5" s="10" t="s">
        <v>105</v>
      </c>
      <c r="B5" s="11">
        <f>MAX(NYCitiBikes!M2:M16844)</f>
        <v>3693</v>
      </c>
      <c r="C5" s="12">
        <f>MAX(NYCitiBikes!J2:J16844)</f>
        <v>90</v>
      </c>
    </row>
  </sheetData>
  <drawing r:id="rId1"/>
</worksheet>
</file>