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adiajelani/Desktop/Football/"/>
    </mc:Choice>
  </mc:AlternateContent>
  <xr:revisionPtr revIDLastSave="0" documentId="8_{D3806C5C-0D44-2B46-A01E-37C44DB2B7DB}" xr6:coauthVersionLast="47" xr6:coauthVersionMax="47" xr10:uidLastSave="{00000000-0000-0000-0000-000000000000}"/>
  <bookViews>
    <workbookView xWindow="0" yWindow="760" windowWidth="29400" windowHeight="17280" xr2:uid="{092E777E-73CD-4B10-B72D-FE5C4745E5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P33" i="1"/>
  <c r="G33" i="1"/>
  <c r="P32" i="1"/>
  <c r="G32" i="1"/>
  <c r="P31" i="1"/>
  <c r="G31" i="1"/>
  <c r="P30" i="1"/>
  <c r="G30" i="1"/>
  <c r="P29" i="1"/>
  <c r="G29" i="1"/>
  <c r="P28" i="1"/>
  <c r="G28" i="1"/>
  <c r="P27" i="1"/>
  <c r="G27" i="1"/>
  <c r="P26" i="1"/>
  <c r="G26" i="1"/>
  <c r="P25" i="1"/>
  <c r="G25" i="1"/>
  <c r="P24" i="1"/>
  <c r="G24" i="1"/>
  <c r="P23" i="1"/>
  <c r="G23" i="1"/>
  <c r="P22" i="1"/>
  <c r="G22" i="1"/>
  <c r="P21" i="1"/>
  <c r="G21" i="1"/>
  <c r="P20" i="1"/>
  <c r="G20" i="1"/>
  <c r="P19" i="1"/>
  <c r="G1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</calcChain>
</file>

<file path=xl/sharedStrings.xml><?xml version="1.0" encoding="utf-8"?>
<sst xmlns="http://schemas.openxmlformats.org/spreadsheetml/2006/main" count="67" uniqueCount="27">
  <si>
    <t>LHS (pix)</t>
  </si>
  <si>
    <t>RHS (pix)</t>
  </si>
  <si>
    <t>LHS (mm)</t>
  </si>
  <si>
    <t>RHS (mm)</t>
  </si>
  <si>
    <t>Cont. Length (mm)</t>
  </si>
  <si>
    <t>TOP1 (pix)</t>
  </si>
  <si>
    <t>TOP2 (pix)</t>
  </si>
  <si>
    <t>TOP1 (mm)</t>
  </si>
  <si>
    <t>TOP2 (mm)</t>
  </si>
  <si>
    <t>Deformation (mm)</t>
  </si>
  <si>
    <t>Frame In</t>
  </si>
  <si>
    <t>Frame Out</t>
  </si>
  <si>
    <t>Cont. Time</t>
  </si>
  <si>
    <t>u</t>
  </si>
  <si>
    <t>v</t>
  </si>
  <si>
    <t>X</t>
  </si>
  <si>
    <t>Y</t>
  </si>
  <si>
    <t>Phase 1 - DROP</t>
  </si>
  <si>
    <t>Ball A - KIPSTA</t>
  </si>
  <si>
    <t>Drop 1</t>
  </si>
  <si>
    <t>Drop 2</t>
  </si>
  <si>
    <t>Drop 3</t>
  </si>
  <si>
    <t>Drop 4</t>
  </si>
  <si>
    <t>Drop 5</t>
  </si>
  <si>
    <t>Ball B - WC</t>
  </si>
  <si>
    <t>Ball A - ADI PRO</t>
  </si>
  <si>
    <t>Phase 2 - HIGH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</si>
</sst>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7A04-0A4E-4D57-A538-21E390063E3B}">
  <dimension ref="B2:Y35"/>
  <sheetViews>
    <sheetView tabSelected="1" workbookViewId="0">
      <selection activeCell="Y4" sqref="Y4:Y18"/>
    </sheetView>
  </sheetViews>
  <sheetFormatPr baseColWidth="10" defaultColWidth="8.83203125" defaultRowHeight="15" x14ac:dyDescent="0.2"/>
  <cols>
    <col min="5" max="7" width="12.6640625" customWidth="1"/>
    <col min="8" max="15" width="8.6640625" customWidth="1"/>
    <col min="16" max="16" width="12.6640625" customWidth="1"/>
    <col min="17" max="21" width="8.6640625" customWidth="1"/>
    <col min="25" max="25" width="15.5" customWidth="1"/>
  </cols>
  <sheetData>
    <row r="2" spans="2:25" x14ac:dyDescent="0.2">
      <c r="E2" s="22"/>
      <c r="F2" s="22"/>
      <c r="G2" s="22"/>
      <c r="H2" s="29" t="s">
        <v>0</v>
      </c>
      <c r="I2" s="30"/>
      <c r="J2" s="31" t="s">
        <v>1</v>
      </c>
      <c r="K2" s="30"/>
      <c r="L2" s="29" t="s">
        <v>2</v>
      </c>
      <c r="M2" s="30"/>
      <c r="N2" s="31" t="s">
        <v>3</v>
      </c>
      <c r="O2" s="30"/>
      <c r="P2" s="32" t="s">
        <v>4</v>
      </c>
      <c r="Q2" s="29" t="s">
        <v>5</v>
      </c>
      <c r="R2" s="30"/>
      <c r="S2" s="31" t="s">
        <v>6</v>
      </c>
      <c r="T2" s="30"/>
      <c r="U2" s="29" t="s">
        <v>7</v>
      </c>
      <c r="V2" s="30"/>
      <c r="W2" s="31" t="s">
        <v>8</v>
      </c>
      <c r="X2" s="30"/>
      <c r="Y2" s="32" t="s">
        <v>9</v>
      </c>
    </row>
    <row r="3" spans="2:25" x14ac:dyDescent="0.2">
      <c r="E3" s="23" t="s">
        <v>10</v>
      </c>
      <c r="F3" s="23" t="s">
        <v>11</v>
      </c>
      <c r="G3" s="21" t="s">
        <v>12</v>
      </c>
      <c r="H3" s="19" t="s">
        <v>13</v>
      </c>
      <c r="I3" s="20" t="s">
        <v>14</v>
      </c>
      <c r="J3" s="21" t="s">
        <v>13</v>
      </c>
      <c r="K3" s="20" t="s">
        <v>14</v>
      </c>
      <c r="L3" s="19" t="s">
        <v>15</v>
      </c>
      <c r="M3" s="20" t="s">
        <v>16</v>
      </c>
      <c r="N3" s="21" t="s">
        <v>15</v>
      </c>
      <c r="O3" s="20" t="s">
        <v>16</v>
      </c>
      <c r="P3" s="32"/>
      <c r="Q3" s="19" t="s">
        <v>13</v>
      </c>
      <c r="R3" s="20" t="s">
        <v>14</v>
      </c>
      <c r="S3" s="21" t="s">
        <v>13</v>
      </c>
      <c r="T3" s="20" t="s">
        <v>14</v>
      </c>
      <c r="U3" s="19" t="s">
        <v>15</v>
      </c>
      <c r="V3" s="20" t="s">
        <v>16</v>
      </c>
      <c r="W3" s="21" t="s">
        <v>15</v>
      </c>
      <c r="X3" s="20" t="s">
        <v>16</v>
      </c>
      <c r="Y3" s="32"/>
    </row>
    <row r="4" spans="2:25" ht="15" customHeight="1" x14ac:dyDescent="0.2">
      <c r="B4" s="33" t="s">
        <v>17</v>
      </c>
      <c r="C4" s="34" t="s">
        <v>18</v>
      </c>
      <c r="D4" s="16" t="s">
        <v>19</v>
      </c>
      <c r="E4" s="13">
        <v>1537</v>
      </c>
      <c r="F4" s="13">
        <v>1638</v>
      </c>
      <c r="G4" s="24">
        <f>(F4-E4)*(1/10000)</f>
        <v>1.0100000000000001E-2</v>
      </c>
      <c r="H4" s="10">
        <v>149</v>
      </c>
      <c r="I4" s="5">
        <v>443.64516129032302</v>
      </c>
      <c r="J4" s="4">
        <v>227.333333333333</v>
      </c>
      <c r="K4" s="5">
        <v>443.64516129032302</v>
      </c>
      <c r="L4" s="10">
        <v>-92.295623205582999</v>
      </c>
      <c r="M4" s="5">
        <v>41.568157101851398</v>
      </c>
      <c r="N4" s="4">
        <v>8.0040366151531206</v>
      </c>
      <c r="O4" s="5">
        <v>41.5561034581496</v>
      </c>
      <c r="P4" s="27">
        <f>N4-L4</f>
        <v>100.29965982073612</v>
      </c>
      <c r="Q4" s="10">
        <v>189.333333333333</v>
      </c>
      <c r="R4" s="5">
        <v>264.806451612903</v>
      </c>
      <c r="S4" s="4">
        <v>187.666666666667</v>
      </c>
      <c r="T4" s="5">
        <v>276.31182795698902</v>
      </c>
      <c r="U4" s="10">
        <v>-40.776524059871697</v>
      </c>
      <c r="V4" s="5">
        <v>-188.739951210475</v>
      </c>
      <c r="W4" s="4">
        <v>-42.893638938726902</v>
      </c>
      <c r="X4" s="5">
        <v>-173.84611402603301</v>
      </c>
      <c r="Y4" s="28">
        <f>X4-V4</f>
        <v>14.893837184441992</v>
      </c>
    </row>
    <row r="5" spans="2:25" x14ac:dyDescent="0.2">
      <c r="B5" s="33"/>
      <c r="C5" s="35"/>
      <c r="D5" s="17" t="s">
        <v>20</v>
      </c>
      <c r="E5" s="14">
        <v>1717</v>
      </c>
      <c r="F5" s="14">
        <v>1816</v>
      </c>
      <c r="G5" s="25">
        <f t="shared" ref="G5:G18" si="0">(F5-E5)*(1/10000)</f>
        <v>9.9000000000000008E-3</v>
      </c>
      <c r="H5" s="11">
        <v>146.791666666667</v>
      </c>
      <c r="I5" s="6">
        <v>442.623873873874</v>
      </c>
      <c r="J5" s="2">
        <v>219.125</v>
      </c>
      <c r="K5" s="6">
        <v>442.45720720720698</v>
      </c>
      <c r="L5" s="11">
        <v>-95.126421127548298</v>
      </c>
      <c r="M5" s="6">
        <v>40.256717617329102</v>
      </c>
      <c r="N5" s="2">
        <v>-2.49816766957517</v>
      </c>
      <c r="O5" s="6">
        <v>40.031519231061601</v>
      </c>
      <c r="P5" s="27">
        <f t="shared" ref="P5:P18" si="1">N5-L5</f>
        <v>92.62825345797313</v>
      </c>
      <c r="Q5" s="11">
        <v>184.5</v>
      </c>
      <c r="R5" s="6">
        <v>268.46774193548401</v>
      </c>
      <c r="S5" s="2">
        <v>182.958333333333</v>
      </c>
      <c r="T5" s="6">
        <v>279.29054054054097</v>
      </c>
      <c r="U5" s="11">
        <v>-46.974173151056597</v>
      </c>
      <c r="V5" s="6">
        <v>-184.006245074231</v>
      </c>
      <c r="W5" s="2">
        <v>-48.931761151462297</v>
      </c>
      <c r="X5" s="6">
        <v>-170.000790877692</v>
      </c>
      <c r="Y5" s="28">
        <f t="shared" ref="Y5:Y18" si="2">X5-V5</f>
        <v>14.005454196539006</v>
      </c>
    </row>
    <row r="6" spans="2:25" x14ac:dyDescent="0.2">
      <c r="B6" s="33"/>
      <c r="C6" s="35"/>
      <c r="D6" s="17" t="s">
        <v>21</v>
      </c>
      <c r="E6" s="14">
        <v>1635</v>
      </c>
      <c r="F6" s="14">
        <v>1740</v>
      </c>
      <c r="G6" s="25">
        <f t="shared" si="0"/>
        <v>1.0500000000000001E-2</v>
      </c>
      <c r="H6" s="11">
        <v>154</v>
      </c>
      <c r="I6" s="6">
        <v>443.96774193548401</v>
      </c>
      <c r="J6" s="2">
        <v>231</v>
      </c>
      <c r="K6" s="6">
        <v>443.46774193548401</v>
      </c>
      <c r="L6" s="11">
        <v>-85.8859888302364</v>
      </c>
      <c r="M6" s="6">
        <v>41.982090163530501</v>
      </c>
      <c r="N6" s="2">
        <v>12.6959224568318</v>
      </c>
      <c r="O6" s="6">
        <v>41.3284761705454</v>
      </c>
      <c r="P6" s="27">
        <f t="shared" si="1"/>
        <v>98.581911287068195</v>
      </c>
      <c r="Q6" s="11">
        <v>191</v>
      </c>
      <c r="R6" s="6">
        <v>262.46774193548401</v>
      </c>
      <c r="S6" s="2">
        <v>191</v>
      </c>
      <c r="T6" s="6">
        <v>274.46774193548401</v>
      </c>
      <c r="U6" s="11">
        <v>-38.640691335831001</v>
      </c>
      <c r="V6" s="6">
        <v>-191.766047798762</v>
      </c>
      <c r="W6" s="2">
        <v>-38.619302154766302</v>
      </c>
      <c r="X6" s="6">
        <v>-176.22648899329801</v>
      </c>
      <c r="Y6" s="28">
        <f t="shared" si="2"/>
        <v>15.539558805463997</v>
      </c>
    </row>
    <row r="7" spans="2:25" x14ac:dyDescent="0.2">
      <c r="B7" s="33"/>
      <c r="C7" s="35"/>
      <c r="D7" s="17" t="s">
        <v>22</v>
      </c>
      <c r="E7" s="14">
        <v>1629</v>
      </c>
      <c r="F7" s="14">
        <v>1730</v>
      </c>
      <c r="G7" s="25">
        <f t="shared" si="0"/>
        <v>1.0100000000000001E-2</v>
      </c>
      <c r="H7" s="11">
        <v>136.5</v>
      </c>
      <c r="I7" s="6">
        <v>442.96774193548401</v>
      </c>
      <c r="J7" s="2">
        <v>214.5</v>
      </c>
      <c r="K7" s="6">
        <v>442.46774193548401</v>
      </c>
      <c r="L7" s="11">
        <v>-108.326722171787</v>
      </c>
      <c r="M7" s="6">
        <v>40.700946890296002</v>
      </c>
      <c r="N7" s="2">
        <v>-8.4162716978979102</v>
      </c>
      <c r="O7" s="6">
        <v>40.046143995550402</v>
      </c>
      <c r="P7" s="27">
        <f t="shared" si="1"/>
        <v>99.910450473889085</v>
      </c>
      <c r="Q7" s="11">
        <v>175.5</v>
      </c>
      <c r="R7" s="6">
        <v>266.96774193548401</v>
      </c>
      <c r="S7" s="2">
        <v>173.5</v>
      </c>
      <c r="T7" s="6">
        <v>278.96774193548401</v>
      </c>
      <c r="U7" s="11">
        <v>-58.534409628587703</v>
      </c>
      <c r="V7" s="6">
        <v>-185.969489114466</v>
      </c>
      <c r="W7" s="2">
        <v>-61.073528073991497</v>
      </c>
      <c r="X7" s="6">
        <v>-170.439052690902</v>
      </c>
      <c r="Y7" s="28">
        <f t="shared" si="2"/>
        <v>15.530436423563998</v>
      </c>
    </row>
    <row r="8" spans="2:25" x14ac:dyDescent="0.2">
      <c r="B8" s="33"/>
      <c r="C8" s="36"/>
      <c r="D8" s="18" t="s">
        <v>23</v>
      </c>
      <c r="E8" s="15">
        <v>1615</v>
      </c>
      <c r="F8" s="15">
        <v>1709</v>
      </c>
      <c r="G8" s="26">
        <f t="shared" si="0"/>
        <v>9.4000000000000004E-3</v>
      </c>
      <c r="H8" s="12">
        <v>165</v>
      </c>
      <c r="I8" s="9">
        <v>442.96774193548401</v>
      </c>
      <c r="J8" s="8">
        <v>245.5</v>
      </c>
      <c r="K8" s="9">
        <v>442.46774193548401</v>
      </c>
      <c r="L8" s="12">
        <v>-71.789430549213293</v>
      </c>
      <c r="M8" s="9">
        <v>40.695266043686097</v>
      </c>
      <c r="N8" s="8">
        <v>31.248438088798</v>
      </c>
      <c r="O8" s="9">
        <v>40.0432152901314</v>
      </c>
      <c r="P8" s="27">
        <f t="shared" si="1"/>
        <v>103.03786863801129</v>
      </c>
      <c r="Q8" s="12">
        <v>204.5</v>
      </c>
      <c r="R8" s="9">
        <v>266.96774193548401</v>
      </c>
      <c r="S8" s="8">
        <v>204</v>
      </c>
      <c r="T8" s="9">
        <v>277.46774193548401</v>
      </c>
      <c r="U8" s="12">
        <v>-21.305125740073098</v>
      </c>
      <c r="V8" s="9">
        <v>-185.91612208890899</v>
      </c>
      <c r="W8" s="8">
        <v>-21.934335348194299</v>
      </c>
      <c r="X8" s="9">
        <v>-172.32644719305199</v>
      </c>
      <c r="Y8" s="28">
        <f t="shared" si="2"/>
        <v>13.589674895857002</v>
      </c>
    </row>
    <row r="9" spans="2:25" x14ac:dyDescent="0.2">
      <c r="B9" s="33"/>
      <c r="C9" s="34" t="s">
        <v>24</v>
      </c>
      <c r="D9" s="16" t="s">
        <v>19</v>
      </c>
      <c r="E9" s="13">
        <v>1616</v>
      </c>
      <c r="F9" s="13">
        <v>1704</v>
      </c>
      <c r="G9" s="24">
        <f t="shared" si="0"/>
        <v>8.8000000000000005E-3</v>
      </c>
      <c r="H9" s="10">
        <v>127.5</v>
      </c>
      <c r="I9" s="5">
        <v>442.96774193548401</v>
      </c>
      <c r="J9" s="4">
        <v>208.5</v>
      </c>
      <c r="K9" s="5">
        <v>443.46774193548401</v>
      </c>
      <c r="L9" s="10">
        <v>-119.876099328064</v>
      </c>
      <c r="M9" s="5">
        <v>40.703047235875701</v>
      </c>
      <c r="N9" s="4">
        <v>-16.094402551820401</v>
      </c>
      <c r="O9" s="5">
        <v>41.330923771266299</v>
      </c>
      <c r="P9" s="27">
        <f t="shared" si="1"/>
        <v>103.78169677624359</v>
      </c>
      <c r="Q9" s="10">
        <v>170</v>
      </c>
      <c r="R9" s="5">
        <v>265.46774193548401</v>
      </c>
      <c r="S9" s="4">
        <v>169</v>
      </c>
      <c r="T9" s="5">
        <v>275.96774193548401</v>
      </c>
      <c r="U9" s="10">
        <v>-65.603004713768499</v>
      </c>
      <c r="V9" s="5">
        <v>-187.92721930635599</v>
      </c>
      <c r="W9" s="4">
        <v>-66.859272296331596</v>
      </c>
      <c r="X9" s="5">
        <v>-174.33237475870001</v>
      </c>
      <c r="Y9" s="28">
        <f t="shared" si="2"/>
        <v>13.594844547655981</v>
      </c>
    </row>
    <row r="10" spans="2:25" x14ac:dyDescent="0.2">
      <c r="B10" s="33"/>
      <c r="C10" s="35"/>
      <c r="D10" s="17" t="s">
        <v>20</v>
      </c>
      <c r="E10" s="14">
        <v>1677</v>
      </c>
      <c r="F10" s="14">
        <v>1770</v>
      </c>
      <c r="G10" s="25">
        <f t="shared" si="0"/>
        <v>9.300000000000001E-3</v>
      </c>
      <c r="H10" s="11">
        <v>145.5</v>
      </c>
      <c r="I10" s="6">
        <v>442.96774193548401</v>
      </c>
      <c r="J10" s="2">
        <v>223</v>
      </c>
      <c r="K10" s="6">
        <v>443.46774193548401</v>
      </c>
      <c r="L10" s="11">
        <v>-96.783185285278606</v>
      </c>
      <c r="M10" s="6">
        <v>40.699002457031703</v>
      </c>
      <c r="N10" s="2">
        <v>2.4599492572549</v>
      </c>
      <c r="O10" s="6">
        <v>41.329272968703002</v>
      </c>
      <c r="P10" s="27">
        <f t="shared" si="1"/>
        <v>99.243134542533511</v>
      </c>
      <c r="Q10" s="11">
        <v>189</v>
      </c>
      <c r="R10" s="6">
        <v>264.46774193548401</v>
      </c>
      <c r="S10" s="2">
        <v>188.5</v>
      </c>
      <c r="T10" s="6">
        <v>274.46774193548401</v>
      </c>
      <c r="U10" s="11">
        <v>-41.204700749912703</v>
      </c>
      <c r="V10" s="6">
        <v>-189.178471229709</v>
      </c>
      <c r="W10" s="2">
        <v>-41.8278727677164</v>
      </c>
      <c r="X10" s="6">
        <v>-176.23086664633001</v>
      </c>
      <c r="Y10" s="28">
        <f t="shared" si="2"/>
        <v>12.94760458337899</v>
      </c>
    </row>
    <row r="11" spans="2:25" x14ac:dyDescent="0.2">
      <c r="B11" s="33"/>
      <c r="C11" s="35"/>
      <c r="D11" s="17" t="s">
        <v>21</v>
      </c>
      <c r="E11" s="14">
        <v>1607</v>
      </c>
      <c r="F11" s="14">
        <v>1699</v>
      </c>
      <c r="G11" s="25">
        <f t="shared" si="0"/>
        <v>9.1999999999999998E-3</v>
      </c>
      <c r="H11" s="11">
        <v>147.5</v>
      </c>
      <c r="I11" s="6">
        <v>443.96774193548401</v>
      </c>
      <c r="J11" s="2">
        <v>223.5</v>
      </c>
      <c r="K11" s="6">
        <v>443.46774193548401</v>
      </c>
      <c r="L11" s="11">
        <v>-94.218903695605107</v>
      </c>
      <c r="M11" s="6">
        <v>41.983513511975097</v>
      </c>
      <c r="N11" s="2">
        <v>3.0997100941854301</v>
      </c>
      <c r="O11" s="6">
        <v>41.329220794644598</v>
      </c>
      <c r="P11" s="27">
        <f t="shared" si="1"/>
        <v>97.318613789790533</v>
      </c>
      <c r="Q11" s="11">
        <v>187.5</v>
      </c>
      <c r="R11" s="6">
        <v>264.96774193548401</v>
      </c>
      <c r="S11" s="2">
        <v>188</v>
      </c>
      <c r="T11" s="6">
        <v>274.46774193548401</v>
      </c>
      <c r="U11" s="11">
        <v>-43.1295765408804</v>
      </c>
      <c r="V11" s="6">
        <v>-188.533632196013</v>
      </c>
      <c r="W11" s="2">
        <v>-42.469612781125797</v>
      </c>
      <c r="X11" s="6">
        <v>-176.231773334276</v>
      </c>
      <c r="Y11" s="28">
        <f t="shared" si="2"/>
        <v>12.301858861737003</v>
      </c>
    </row>
    <row r="12" spans="2:25" x14ac:dyDescent="0.2">
      <c r="B12" s="33"/>
      <c r="C12" s="35"/>
      <c r="D12" s="17" t="s">
        <v>22</v>
      </c>
      <c r="E12" s="14">
        <v>1642</v>
      </c>
      <c r="F12" s="14">
        <v>1736</v>
      </c>
      <c r="G12" s="25">
        <f t="shared" si="0"/>
        <v>9.4000000000000004E-3</v>
      </c>
      <c r="H12" s="11">
        <v>155.5</v>
      </c>
      <c r="I12" s="6">
        <v>442.96774193548401</v>
      </c>
      <c r="J12" s="2">
        <v>233</v>
      </c>
      <c r="K12" s="6">
        <v>442.96774193548401</v>
      </c>
      <c r="L12" s="11">
        <v>-83.963163740545795</v>
      </c>
      <c r="M12" s="6">
        <v>40.697009475679302</v>
      </c>
      <c r="N12" s="2">
        <v>15.254916932896201</v>
      </c>
      <c r="O12" s="6">
        <v>40.686282107414698</v>
      </c>
      <c r="P12" s="27">
        <f t="shared" si="1"/>
        <v>99.218080673441989</v>
      </c>
      <c r="Q12" s="11">
        <v>195</v>
      </c>
      <c r="R12" s="6">
        <v>264.96774193548401</v>
      </c>
      <c r="S12" s="2">
        <v>196</v>
      </c>
      <c r="T12" s="6">
        <v>274.96774193548401</v>
      </c>
      <c r="U12" s="11">
        <v>-33.5011577137345</v>
      </c>
      <c r="V12" s="6">
        <v>-188.520057197797</v>
      </c>
      <c r="W12" s="2">
        <v>-32.202021902910303</v>
      </c>
      <c r="X12" s="6">
        <v>-175.57148258696799</v>
      </c>
      <c r="Y12" s="28">
        <f t="shared" si="2"/>
        <v>12.948574610829013</v>
      </c>
    </row>
    <row r="13" spans="2:25" x14ac:dyDescent="0.2">
      <c r="B13" s="33"/>
      <c r="C13" s="36"/>
      <c r="D13" s="18" t="s">
        <v>23</v>
      </c>
      <c r="E13" s="15">
        <v>1639</v>
      </c>
      <c r="F13" s="15">
        <v>1729</v>
      </c>
      <c r="G13" s="26">
        <f t="shared" si="0"/>
        <v>9.0000000000000011E-3</v>
      </c>
      <c r="H13" s="12">
        <v>158.5</v>
      </c>
      <c r="I13" s="9">
        <v>442.96774193548401</v>
      </c>
      <c r="J13" s="8">
        <v>233</v>
      </c>
      <c r="K13" s="9">
        <v>443.46774193548401</v>
      </c>
      <c r="L13" s="12">
        <v>-80.118302908822102</v>
      </c>
      <c r="M13" s="9">
        <v>40.696443732042397</v>
      </c>
      <c r="N13" s="8">
        <v>15.2548708486555</v>
      </c>
      <c r="O13" s="9">
        <v>41.3282896727655</v>
      </c>
      <c r="P13" s="27">
        <f t="shared" si="1"/>
        <v>95.373173757477602</v>
      </c>
      <c r="Q13" s="12">
        <v>194</v>
      </c>
      <c r="R13" s="9">
        <v>264.96774193548401</v>
      </c>
      <c r="S13" s="8">
        <v>193.5</v>
      </c>
      <c r="T13" s="9">
        <v>274.96774193548401</v>
      </c>
      <c r="U13" s="12">
        <v>-34.784841219780603</v>
      </c>
      <c r="V13" s="9">
        <v>-188.52172284342399</v>
      </c>
      <c r="W13" s="8">
        <v>-35.4101391747487</v>
      </c>
      <c r="X13" s="9">
        <v>-175.575327899526</v>
      </c>
      <c r="Y13" s="28">
        <f t="shared" si="2"/>
        <v>12.946394943897985</v>
      </c>
    </row>
    <row r="14" spans="2:25" x14ac:dyDescent="0.2">
      <c r="B14" s="33"/>
      <c r="C14" s="34" t="s">
        <v>25</v>
      </c>
      <c r="D14" s="16" t="s">
        <v>19</v>
      </c>
      <c r="E14" s="13">
        <v>1620</v>
      </c>
      <c r="F14" s="13">
        <v>1720</v>
      </c>
      <c r="G14" s="24">
        <f t="shared" si="0"/>
        <v>0.01</v>
      </c>
      <c r="H14" s="10">
        <v>172.5</v>
      </c>
      <c r="I14" s="5">
        <v>443.46774193548401</v>
      </c>
      <c r="J14" s="4">
        <v>252.5</v>
      </c>
      <c r="K14" s="5">
        <v>444.46774193548401</v>
      </c>
      <c r="L14" s="10">
        <v>-62.181875505652897</v>
      </c>
      <c r="M14" s="5">
        <v>41.336223293413497</v>
      </c>
      <c r="N14" s="4">
        <v>40.205037663293403</v>
      </c>
      <c r="O14" s="5">
        <v>42.6107951729484</v>
      </c>
      <c r="P14" s="27">
        <f t="shared" si="1"/>
        <v>102.38691316894631</v>
      </c>
      <c r="Q14" s="10">
        <v>211.5</v>
      </c>
      <c r="R14" s="5">
        <v>262.96774193548401</v>
      </c>
      <c r="S14" s="4">
        <v>214.5</v>
      </c>
      <c r="T14" s="5">
        <v>274.46774193548401</v>
      </c>
      <c r="U14" s="10">
        <v>-12.326022270180699</v>
      </c>
      <c r="V14" s="5">
        <v>-191.08972913295699</v>
      </c>
      <c r="W14" s="4">
        <v>-8.4671990210239194</v>
      </c>
      <c r="X14" s="5">
        <v>-176.197951457301</v>
      </c>
      <c r="Y14" s="28">
        <f t="shared" si="2"/>
        <v>14.891777675655987</v>
      </c>
    </row>
    <row r="15" spans="2:25" x14ac:dyDescent="0.2">
      <c r="B15" s="33"/>
      <c r="C15" s="35"/>
      <c r="D15" s="17" t="s">
        <v>20</v>
      </c>
      <c r="E15" s="14">
        <v>1649</v>
      </c>
      <c r="F15" s="14">
        <v>1748</v>
      </c>
      <c r="G15" s="25">
        <f t="shared" si="0"/>
        <v>9.9000000000000008E-3</v>
      </c>
      <c r="H15" s="11">
        <v>129</v>
      </c>
      <c r="I15" s="6">
        <v>442.96774193548401</v>
      </c>
      <c r="J15" s="2">
        <v>212.5</v>
      </c>
      <c r="K15" s="6">
        <v>443.46774193548401</v>
      </c>
      <c r="L15" s="11">
        <v>-117.95077182104799</v>
      </c>
      <c r="M15" s="6">
        <v>40.7026857691421</v>
      </c>
      <c r="N15" s="2">
        <v>-10.9756589669426</v>
      </c>
      <c r="O15" s="6">
        <v>41.330441695204598</v>
      </c>
      <c r="P15" s="27">
        <f t="shared" si="1"/>
        <v>106.97511285410539</v>
      </c>
      <c r="Q15" s="11">
        <v>172.5</v>
      </c>
      <c r="R15" s="6">
        <v>266.46774193548401</v>
      </c>
      <c r="S15" s="2">
        <v>173.5</v>
      </c>
      <c r="T15" s="6">
        <v>277.46774193548401</v>
      </c>
      <c r="U15" s="11">
        <v>-62.388890763977898</v>
      </c>
      <c r="V15" s="6">
        <v>-186.624874637934</v>
      </c>
      <c r="W15" s="2">
        <v>-61.077086657365598</v>
      </c>
      <c r="X15" s="6">
        <v>-172.379947438562</v>
      </c>
      <c r="Y15" s="28">
        <f t="shared" si="2"/>
        <v>14.244927199372</v>
      </c>
    </row>
    <row r="16" spans="2:25" x14ac:dyDescent="0.2">
      <c r="B16" s="33"/>
      <c r="C16" s="35"/>
      <c r="D16" s="17" t="s">
        <v>21</v>
      </c>
      <c r="E16" s="14">
        <v>1673</v>
      </c>
      <c r="F16" s="14">
        <v>1776</v>
      </c>
      <c r="G16" s="25">
        <f t="shared" si="0"/>
        <v>1.03E-2</v>
      </c>
      <c r="H16" s="11">
        <v>141</v>
      </c>
      <c r="I16" s="6">
        <v>443.96774193548401</v>
      </c>
      <c r="J16" s="2">
        <v>220.5</v>
      </c>
      <c r="K16" s="6">
        <v>442.96774193548401</v>
      </c>
      <c r="L16" s="11">
        <v>-102.554489277605</v>
      </c>
      <c r="M16" s="6">
        <v>41.985020886157997</v>
      </c>
      <c r="N16" s="2">
        <v>-0.738835316523481</v>
      </c>
      <c r="O16" s="6">
        <v>40.687518460726203</v>
      </c>
      <c r="P16" s="27">
        <f t="shared" si="1"/>
        <v>101.81565396108152</v>
      </c>
      <c r="Q16" s="11">
        <v>185.5</v>
      </c>
      <c r="R16" s="6">
        <v>264.96774193548401</v>
      </c>
      <c r="S16" s="2">
        <v>183.5</v>
      </c>
      <c r="T16" s="6">
        <v>276.46774193548401</v>
      </c>
      <c r="U16" s="11">
        <v>-45.697485011130802</v>
      </c>
      <c r="V16" s="6">
        <v>-188.53767515780001</v>
      </c>
      <c r="W16" s="2">
        <v>-48.241675999583698</v>
      </c>
      <c r="X16" s="6">
        <v>-173.652159017739</v>
      </c>
      <c r="Y16" s="28">
        <f t="shared" si="2"/>
        <v>14.885516140061014</v>
      </c>
    </row>
    <row r="17" spans="2:25" x14ac:dyDescent="0.2">
      <c r="B17" s="33"/>
      <c r="C17" s="35"/>
      <c r="D17" s="17" t="s">
        <v>22</v>
      </c>
      <c r="E17" s="14">
        <v>1617</v>
      </c>
      <c r="F17" s="14">
        <v>1721</v>
      </c>
      <c r="G17" s="25">
        <f t="shared" si="0"/>
        <v>1.0400000000000001E-2</v>
      </c>
      <c r="H17" s="11">
        <v>122</v>
      </c>
      <c r="I17" s="6">
        <v>443.46774193548401</v>
      </c>
      <c r="J17" s="2">
        <v>203</v>
      </c>
      <c r="K17" s="6">
        <v>443.46774193548401</v>
      </c>
      <c r="L17" s="11">
        <v>-126.937319987246</v>
      </c>
      <c r="M17" s="6">
        <v>41.347183770444303</v>
      </c>
      <c r="N17" s="2">
        <v>-23.133170650602601</v>
      </c>
      <c r="O17" s="6">
        <v>41.331620195257798</v>
      </c>
      <c r="P17" s="27">
        <f t="shared" si="1"/>
        <v>103.80414933664341</v>
      </c>
      <c r="Q17" s="11">
        <v>161.5</v>
      </c>
      <c r="R17" s="6">
        <v>265.96774193548401</v>
      </c>
      <c r="S17" s="2">
        <v>162.5</v>
      </c>
      <c r="T17" s="6">
        <v>276.96774193548401</v>
      </c>
      <c r="U17" s="11">
        <v>-76.522864504576305</v>
      </c>
      <c r="V17" s="6">
        <v>-187.304346190199</v>
      </c>
      <c r="W17" s="2">
        <v>-75.205076756922196</v>
      </c>
      <c r="X17" s="6">
        <v>-173.055745267075</v>
      </c>
      <c r="Y17" s="28">
        <f t="shared" si="2"/>
        <v>14.248600923124002</v>
      </c>
    </row>
    <row r="18" spans="2:25" x14ac:dyDescent="0.2">
      <c r="B18" s="33"/>
      <c r="C18" s="36"/>
      <c r="D18" s="18" t="s">
        <v>23</v>
      </c>
      <c r="E18" s="15">
        <v>1621</v>
      </c>
      <c r="F18" s="15">
        <v>1726</v>
      </c>
      <c r="G18" s="26">
        <f t="shared" si="0"/>
        <v>1.0500000000000001E-2</v>
      </c>
      <c r="H18" s="12">
        <v>143.5</v>
      </c>
      <c r="I18" s="9">
        <v>443.96774193548401</v>
      </c>
      <c r="J18" s="8">
        <v>224.5</v>
      </c>
      <c r="K18" s="9">
        <v>443.96774193548401</v>
      </c>
      <c r="L18" s="12">
        <v>-99.348164841531897</v>
      </c>
      <c r="M18" s="9">
        <v>41.984430890384502</v>
      </c>
      <c r="N18" s="8">
        <v>4.3791737557100001</v>
      </c>
      <c r="O18" s="9">
        <v>41.971132492488898</v>
      </c>
      <c r="P18" s="27">
        <f t="shared" si="1"/>
        <v>103.7273385972419</v>
      </c>
      <c r="Q18" s="12">
        <v>185</v>
      </c>
      <c r="R18" s="9">
        <v>264.96774193548401</v>
      </c>
      <c r="S18" s="8">
        <v>187.5</v>
      </c>
      <c r="T18" s="9">
        <v>276.46774193548401</v>
      </c>
      <c r="U18" s="12">
        <v>-46.339485496248599</v>
      </c>
      <c r="V18" s="9">
        <v>-188.53871380788101</v>
      </c>
      <c r="W18" s="8">
        <v>-43.1076866045183</v>
      </c>
      <c r="X18" s="9">
        <v>-173.644561972688</v>
      </c>
      <c r="Y18" s="28">
        <f t="shared" si="2"/>
        <v>14.894151835193014</v>
      </c>
    </row>
    <row r="19" spans="2:25" x14ac:dyDescent="0.2">
      <c r="B19" s="33" t="s">
        <v>26</v>
      </c>
      <c r="C19" s="34" t="s">
        <v>18</v>
      </c>
      <c r="D19" s="16" t="s">
        <v>19</v>
      </c>
      <c r="E19" s="13"/>
      <c r="F19" s="13"/>
      <c r="G19" s="3">
        <f>(F19-E19)*(1/10000)</f>
        <v>0</v>
      </c>
      <c r="H19" s="10"/>
      <c r="I19" s="5"/>
      <c r="J19" s="4"/>
      <c r="K19" s="5"/>
      <c r="L19" s="10"/>
      <c r="M19" s="5"/>
      <c r="N19" s="4"/>
      <c r="O19" s="5"/>
      <c r="P19" s="4">
        <f>J19-H19</f>
        <v>0</v>
      </c>
      <c r="Q19" s="10"/>
      <c r="R19" s="5"/>
      <c r="S19" s="4"/>
      <c r="T19" s="5"/>
      <c r="U19" s="10"/>
      <c r="V19" s="5"/>
      <c r="W19" s="4"/>
      <c r="X19" s="5"/>
    </row>
    <row r="20" spans="2:25" x14ac:dyDescent="0.2">
      <c r="B20" s="33"/>
      <c r="C20" s="35"/>
      <c r="D20" s="17" t="s">
        <v>20</v>
      </c>
      <c r="E20" s="14"/>
      <c r="F20" s="14"/>
      <c r="G20" s="1">
        <f t="shared" ref="G20:G33" si="3">(F20-E20)*(1/10000)</f>
        <v>0</v>
      </c>
      <c r="H20" s="11"/>
      <c r="I20" s="6"/>
      <c r="J20" s="2"/>
      <c r="K20" s="6"/>
      <c r="L20" s="11"/>
      <c r="M20" s="6"/>
      <c r="N20" s="2"/>
      <c r="O20" s="6"/>
      <c r="P20" s="2">
        <f t="shared" ref="P20:P33" si="4">J20-H20</f>
        <v>0</v>
      </c>
      <c r="Q20" s="11"/>
      <c r="R20" s="6"/>
      <c r="S20" s="2"/>
      <c r="T20" s="6"/>
      <c r="U20" s="11"/>
      <c r="V20" s="6"/>
      <c r="W20" s="2"/>
      <c r="X20" s="6"/>
    </row>
    <row r="21" spans="2:25" x14ac:dyDescent="0.2">
      <c r="B21" s="33"/>
      <c r="C21" s="35"/>
      <c r="D21" s="17" t="s">
        <v>21</v>
      </c>
      <c r="E21" s="14"/>
      <c r="F21" s="14"/>
      <c r="G21" s="1">
        <f t="shared" si="3"/>
        <v>0</v>
      </c>
      <c r="H21" s="11"/>
      <c r="I21" s="6"/>
      <c r="J21" s="2"/>
      <c r="K21" s="6"/>
      <c r="L21" s="11"/>
      <c r="M21" s="6"/>
      <c r="N21" s="2"/>
      <c r="O21" s="6"/>
      <c r="P21" s="2">
        <f t="shared" si="4"/>
        <v>0</v>
      </c>
      <c r="Q21" s="11"/>
      <c r="R21" s="6"/>
      <c r="S21" s="2"/>
      <c r="T21" s="6"/>
      <c r="U21" s="11"/>
      <c r="V21" s="6"/>
      <c r="W21" s="2"/>
      <c r="X21" s="6"/>
    </row>
    <row r="22" spans="2:25" x14ac:dyDescent="0.2">
      <c r="B22" s="33"/>
      <c r="C22" s="35"/>
      <c r="D22" s="17" t="s">
        <v>22</v>
      </c>
      <c r="E22" s="14"/>
      <c r="F22" s="14"/>
      <c r="G22" s="1">
        <f t="shared" si="3"/>
        <v>0</v>
      </c>
      <c r="H22" s="11"/>
      <c r="I22" s="6"/>
      <c r="J22" s="2"/>
      <c r="K22" s="6"/>
      <c r="L22" s="11"/>
      <c r="M22" s="6"/>
      <c r="N22" s="2"/>
      <c r="O22" s="6"/>
      <c r="P22" s="2">
        <f t="shared" si="4"/>
        <v>0</v>
      </c>
      <c r="Q22" s="11"/>
      <c r="R22" s="6"/>
      <c r="S22" s="2"/>
      <c r="T22" s="6"/>
      <c r="U22" s="11"/>
      <c r="V22" s="6"/>
      <c r="W22" s="2"/>
      <c r="X22" s="6"/>
    </row>
    <row r="23" spans="2:25" x14ac:dyDescent="0.2">
      <c r="B23" s="33"/>
      <c r="C23" s="36"/>
      <c r="D23" s="18" t="s">
        <v>23</v>
      </c>
      <c r="E23" s="15"/>
      <c r="F23" s="15"/>
      <c r="G23" s="7">
        <f t="shared" si="3"/>
        <v>0</v>
      </c>
      <c r="H23" s="12"/>
      <c r="I23" s="9"/>
      <c r="J23" s="8"/>
      <c r="K23" s="9"/>
      <c r="L23" s="12"/>
      <c r="M23" s="9"/>
      <c r="N23" s="8"/>
      <c r="O23" s="9"/>
      <c r="P23" s="8">
        <f t="shared" si="4"/>
        <v>0</v>
      </c>
      <c r="Q23" s="12"/>
      <c r="R23" s="9"/>
      <c r="S23" s="8"/>
      <c r="T23" s="9"/>
      <c r="U23" s="12"/>
      <c r="V23" s="9"/>
      <c r="W23" s="8"/>
      <c r="X23" s="9"/>
    </row>
    <row r="24" spans="2:25" x14ac:dyDescent="0.2">
      <c r="B24" s="33"/>
      <c r="C24" s="34" t="s">
        <v>24</v>
      </c>
      <c r="D24" s="16" t="s">
        <v>19</v>
      </c>
      <c r="E24" s="13"/>
      <c r="F24" s="13"/>
      <c r="G24" s="3">
        <f t="shared" si="3"/>
        <v>0</v>
      </c>
      <c r="H24" s="10"/>
      <c r="I24" s="5"/>
      <c r="J24" s="4"/>
      <c r="K24" s="5"/>
      <c r="L24" s="10"/>
      <c r="M24" s="5"/>
      <c r="N24" s="4"/>
      <c r="O24" s="5"/>
      <c r="P24" s="4">
        <f t="shared" si="4"/>
        <v>0</v>
      </c>
      <c r="Q24" s="10"/>
      <c r="R24" s="5"/>
      <c r="S24" s="4"/>
      <c r="T24" s="5"/>
      <c r="U24" s="10"/>
      <c r="V24" s="5"/>
      <c r="W24" s="4"/>
      <c r="X24" s="5"/>
    </row>
    <row r="25" spans="2:25" x14ac:dyDescent="0.2">
      <c r="B25" s="33"/>
      <c r="C25" s="35"/>
      <c r="D25" s="17" t="s">
        <v>20</v>
      </c>
      <c r="E25" s="14"/>
      <c r="F25" s="14"/>
      <c r="G25" s="1">
        <f t="shared" si="3"/>
        <v>0</v>
      </c>
      <c r="H25" s="11"/>
      <c r="I25" s="6"/>
      <c r="J25" s="2"/>
      <c r="K25" s="6"/>
      <c r="L25" s="11"/>
      <c r="M25" s="6"/>
      <c r="N25" s="2"/>
      <c r="O25" s="6"/>
      <c r="P25" s="2">
        <f t="shared" si="4"/>
        <v>0</v>
      </c>
      <c r="Q25" s="11"/>
      <c r="R25" s="6"/>
      <c r="S25" s="2"/>
      <c r="T25" s="6"/>
      <c r="U25" s="11"/>
      <c r="V25" s="6"/>
      <c r="W25" s="2"/>
      <c r="X25" s="6"/>
    </row>
    <row r="26" spans="2:25" x14ac:dyDescent="0.2">
      <c r="B26" s="33"/>
      <c r="C26" s="35"/>
      <c r="D26" s="17" t="s">
        <v>21</v>
      </c>
      <c r="E26" s="14"/>
      <c r="F26" s="14"/>
      <c r="G26" s="1">
        <f t="shared" si="3"/>
        <v>0</v>
      </c>
      <c r="H26" s="11"/>
      <c r="I26" s="6"/>
      <c r="J26" s="2"/>
      <c r="K26" s="6"/>
      <c r="L26" s="11"/>
      <c r="M26" s="6"/>
      <c r="N26" s="2"/>
      <c r="O26" s="6"/>
      <c r="P26" s="2">
        <f t="shared" si="4"/>
        <v>0</v>
      </c>
      <c r="Q26" s="11"/>
      <c r="R26" s="6"/>
      <c r="S26" s="2"/>
      <c r="T26" s="6"/>
      <c r="U26" s="11"/>
      <c r="V26" s="6"/>
      <c r="W26" s="2"/>
      <c r="X26" s="6"/>
    </row>
    <row r="27" spans="2:25" x14ac:dyDescent="0.2">
      <c r="B27" s="33"/>
      <c r="C27" s="35"/>
      <c r="D27" s="17" t="s">
        <v>22</v>
      </c>
      <c r="E27" s="14"/>
      <c r="F27" s="14"/>
      <c r="G27" s="1">
        <f t="shared" si="3"/>
        <v>0</v>
      </c>
      <c r="H27" s="11"/>
      <c r="I27" s="6"/>
      <c r="J27" s="2"/>
      <c r="K27" s="6"/>
      <c r="L27" s="11"/>
      <c r="M27" s="6"/>
      <c r="N27" s="2"/>
      <c r="O27" s="6"/>
      <c r="P27" s="2">
        <f t="shared" si="4"/>
        <v>0</v>
      </c>
      <c r="Q27" s="11"/>
      <c r="R27" s="6"/>
      <c r="S27" s="2"/>
      <c r="T27" s="6"/>
      <c r="U27" s="11"/>
      <c r="V27" s="6"/>
      <c r="W27" s="2"/>
      <c r="X27" s="6"/>
    </row>
    <row r="28" spans="2:25" x14ac:dyDescent="0.2">
      <c r="B28" s="33"/>
      <c r="C28" s="36"/>
      <c r="D28" s="18" t="s">
        <v>23</v>
      </c>
      <c r="E28" s="15"/>
      <c r="F28" s="15"/>
      <c r="G28" s="7">
        <f t="shared" si="3"/>
        <v>0</v>
      </c>
      <c r="H28" s="12"/>
      <c r="I28" s="9"/>
      <c r="J28" s="8"/>
      <c r="K28" s="9"/>
      <c r="L28" s="12"/>
      <c r="M28" s="9"/>
      <c r="N28" s="8"/>
      <c r="O28" s="9"/>
      <c r="P28" s="8">
        <f t="shared" si="4"/>
        <v>0</v>
      </c>
      <c r="Q28" s="12"/>
      <c r="R28" s="9"/>
      <c r="S28" s="8"/>
      <c r="T28" s="9"/>
      <c r="U28" s="12"/>
      <c r="V28" s="9"/>
      <c r="W28" s="8"/>
      <c r="X28" s="9"/>
    </row>
    <row r="29" spans="2:25" x14ac:dyDescent="0.2">
      <c r="B29" s="33"/>
      <c r="C29" s="34" t="s">
        <v>25</v>
      </c>
      <c r="D29" s="16" t="s">
        <v>19</v>
      </c>
      <c r="E29" s="13"/>
      <c r="F29" s="13"/>
      <c r="G29" s="3">
        <f t="shared" si="3"/>
        <v>0</v>
      </c>
      <c r="H29" s="10"/>
      <c r="I29" s="5"/>
      <c r="J29" s="4"/>
      <c r="K29" s="5"/>
      <c r="L29" s="10"/>
      <c r="M29" s="5"/>
      <c r="N29" s="4"/>
      <c r="O29" s="5"/>
      <c r="P29" s="4">
        <f t="shared" si="4"/>
        <v>0</v>
      </c>
      <c r="Q29" s="10"/>
      <c r="R29" s="5"/>
      <c r="S29" s="4"/>
      <c r="T29" s="5"/>
      <c r="U29" s="10"/>
      <c r="V29" s="5"/>
      <c r="W29" s="4"/>
      <c r="X29" s="5"/>
    </row>
    <row r="30" spans="2:25" x14ac:dyDescent="0.2">
      <c r="B30" s="33"/>
      <c r="C30" s="35"/>
      <c r="D30" s="17" t="s">
        <v>20</v>
      </c>
      <c r="E30" s="14"/>
      <c r="F30" s="14"/>
      <c r="G30" s="1">
        <f t="shared" si="3"/>
        <v>0</v>
      </c>
      <c r="H30" s="11"/>
      <c r="I30" s="6"/>
      <c r="J30" s="2"/>
      <c r="K30" s="6"/>
      <c r="L30" s="11"/>
      <c r="M30" s="6"/>
      <c r="N30" s="2"/>
      <c r="O30" s="6"/>
      <c r="P30" s="2">
        <f t="shared" si="4"/>
        <v>0</v>
      </c>
      <c r="Q30" s="11"/>
      <c r="R30" s="6"/>
      <c r="S30" s="2"/>
      <c r="T30" s="6"/>
      <c r="U30" s="11"/>
      <c r="V30" s="6"/>
      <c r="W30" s="2"/>
      <c r="X30" s="6"/>
    </row>
    <row r="31" spans="2:25" x14ac:dyDescent="0.2">
      <c r="B31" s="33"/>
      <c r="C31" s="35"/>
      <c r="D31" s="17" t="s">
        <v>21</v>
      </c>
      <c r="E31" s="14"/>
      <c r="F31" s="14"/>
      <c r="G31" s="1">
        <f t="shared" si="3"/>
        <v>0</v>
      </c>
      <c r="H31" s="11"/>
      <c r="I31" s="6"/>
      <c r="J31" s="2"/>
      <c r="K31" s="6"/>
      <c r="L31" s="11"/>
      <c r="M31" s="6"/>
      <c r="N31" s="2"/>
      <c r="O31" s="6"/>
      <c r="P31" s="2">
        <f t="shared" si="4"/>
        <v>0</v>
      </c>
      <c r="Q31" s="11"/>
      <c r="R31" s="6"/>
      <c r="S31" s="2"/>
      <c r="T31" s="6"/>
      <c r="U31" s="11"/>
      <c r="V31" s="6"/>
      <c r="W31" s="2"/>
      <c r="X31" s="6"/>
    </row>
    <row r="32" spans="2:25" x14ac:dyDescent="0.2">
      <c r="B32" s="33"/>
      <c r="C32" s="35"/>
      <c r="D32" s="17" t="s">
        <v>22</v>
      </c>
      <c r="E32" s="14"/>
      <c r="F32" s="14"/>
      <c r="G32" s="1">
        <f t="shared" si="3"/>
        <v>0</v>
      </c>
      <c r="H32" s="11"/>
      <c r="I32" s="6"/>
      <c r="J32" s="2"/>
      <c r="K32" s="6"/>
      <c r="L32" s="11"/>
      <c r="M32" s="6"/>
      <c r="N32" s="2"/>
      <c r="O32" s="6"/>
      <c r="P32" s="2">
        <f t="shared" si="4"/>
        <v>0</v>
      </c>
      <c r="Q32" s="11"/>
      <c r="R32" s="6"/>
      <c r="S32" s="2"/>
      <c r="T32" s="6"/>
      <c r="U32" s="11"/>
      <c r="V32" s="6"/>
      <c r="W32" s="2"/>
      <c r="X32" s="6"/>
    </row>
    <row r="33" spans="2:24" x14ac:dyDescent="0.2">
      <c r="B33" s="33"/>
      <c r="C33" s="36"/>
      <c r="D33" s="18" t="s">
        <v>23</v>
      </c>
      <c r="E33" s="15"/>
      <c r="F33" s="15"/>
      <c r="G33" s="7">
        <f t="shared" si="3"/>
        <v>0</v>
      </c>
      <c r="H33" s="12"/>
      <c r="I33" s="9"/>
      <c r="J33" s="8"/>
      <c r="K33" s="9"/>
      <c r="L33" s="12"/>
      <c r="M33" s="9"/>
      <c r="N33" s="8"/>
      <c r="O33" s="9"/>
      <c r="P33" s="8">
        <f t="shared" si="4"/>
        <v>0</v>
      </c>
      <c r="Q33" s="12"/>
      <c r="R33" s="9"/>
      <c r="S33" s="8"/>
      <c r="T33" s="9"/>
      <c r="U33" s="12"/>
      <c r="V33" s="9"/>
      <c r="W33" s="8"/>
      <c r="X33" s="9"/>
    </row>
    <row r="35" spans="2:24" x14ac:dyDescent="0.2">
      <c r="P35" s="2"/>
    </row>
  </sheetData>
  <mergeCells count="18">
    <mergeCell ref="U2:V2"/>
    <mergeCell ref="W2:X2"/>
    <mergeCell ref="Y2:Y3"/>
    <mergeCell ref="Q2:R2"/>
    <mergeCell ref="S2:T2"/>
    <mergeCell ref="B4:B18"/>
    <mergeCell ref="B19:B33"/>
    <mergeCell ref="C19:C23"/>
    <mergeCell ref="C24:C28"/>
    <mergeCell ref="C29:C33"/>
    <mergeCell ref="C4:C8"/>
    <mergeCell ref="C9:C13"/>
    <mergeCell ref="C14:C18"/>
    <mergeCell ref="H2:I2"/>
    <mergeCell ref="J2:K2"/>
    <mergeCell ref="L2:M2"/>
    <mergeCell ref="N2:O2"/>
    <mergeCell ref="P2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Kealey, Eleanor</dc:creator>
  <cp:keywords/>
  <dc:description/>
  <cp:lastModifiedBy>Jelani, Nadia (Student)</cp:lastModifiedBy>
  <cp:revision/>
  <dcterms:created xsi:type="dcterms:W3CDTF">2025-01-30T10:09:23Z</dcterms:created>
  <dcterms:modified xsi:type="dcterms:W3CDTF">2025-02-10T22:18:47Z</dcterms:modified>
  <cp:category/>
  <cp:contentStatus/>
</cp:coreProperties>
</file>